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zrich\OneDrive - Wessex Water\Pricing\Charging\"/>
    </mc:Choice>
  </mc:AlternateContent>
  <xr:revisionPtr revIDLastSave="23" documentId="8_{FD4CF639-6DAE-4057-AC85-7AD235039FDD}" xr6:coauthVersionLast="36" xr6:coauthVersionMax="36" xr10:uidLastSave="{A14C5A49-429B-4D28-927E-841D5CD744D2}"/>
  <bookViews>
    <workbookView xWindow="0" yWindow="0" windowWidth="23040" windowHeight="9792" activeTab="1" xr2:uid="{0BF52F05-51DE-4B1F-8D29-040488B436DD}"/>
  </bookViews>
  <sheets>
    <sheet name="Schedule" sheetId="1" r:id="rId1"/>
    <sheet name="Inputs|Outputs" sheetId="2" r:id="rId2"/>
    <sheet name="Water Calc" sheetId="3" r:id="rId3"/>
    <sheet name="Sewerage Calc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GRP06">[1]GRP06!$G$7:$AD$67</definedName>
    <definedName name="_GRP08">[1]WWL07!$G$7:$AD$64</definedName>
    <definedName name="_Key1" hidden="1">#REF!</definedName>
    <definedName name="_Key2" hidden="1">#REF!</definedName>
    <definedName name="_NAR09">[1]WWL07!$G$7:$AD$64</definedName>
    <definedName name="_NAR17">'[1]SCT Bal'!$E$6:$T$62</definedName>
    <definedName name="_Order1" hidden="1">255</definedName>
    <definedName name="_Order2" hidden="1">255</definedName>
    <definedName name="_PSV15">'[2]Billing &amp; Customer Services'!$L$18:$P$46</definedName>
    <definedName name="_Sort" hidden="1">#REF!</definedName>
    <definedName name="baddebt">[2]Lookups!$G$52:$O$58</definedName>
    <definedName name="BAND">[3]Lookups!$F$4:$G$55</definedName>
    <definedName name="BaseData">'[2]Input fe'!$B$1:$J$42</definedName>
    <definedName name="Causation_MF">[4]Variables!$A$34:$B$41</definedName>
    <definedName name="Causation_PPL">[4]Variables!$A$15:$B$29</definedName>
    <definedName name="CS" hidden="1">{#N/A,#N/A,FALSE,"GRP01"}</definedName>
    <definedName name="CTAvon">[5]!CTAvon</definedName>
    <definedName name="CTCentral">[5]!CTCentral</definedName>
    <definedName name="CTDorset">[5]!CTDorset</definedName>
    <definedName name="CTEngineering">[5]!CTEngineering</definedName>
    <definedName name="CTOperations">[5]!CTOperations</definedName>
    <definedName name="CTQuality">[5]!CTQuality</definedName>
    <definedName name="CTSomerset">[5]!CTSomerset</definedName>
    <definedName name="cv" hidden="1">{#N/A,#N/A,FALSE,"GRP01"}</definedName>
    <definedName name="Data">OFFSET([6]Data!$A$11,0,0,COUNTA([6]Data!$A$1:$A$65536),COUNTA([6]Data!$A$10:$IV$10))</definedName>
    <definedName name="data2001">'[7]Data 2002'!$B$1:$B$1218</definedName>
    <definedName name="Depreciation">[2]Lookups!$G$31:$O$37</definedName>
    <definedName name="DS" hidden="1">{#N/A,#N/A,FALSE,"GRP01"}</definedName>
    <definedName name="DV" hidden="1">{#N/A,#N/A,FALSE,"GRP01"}</definedName>
    <definedName name="Engineering">[5]!Engineering</definedName>
    <definedName name="External_Income">[2]Lookups!$G$38:$O$44</definedName>
    <definedName name="EXTRV" hidden="1">{#N/A,#N/A,FALSE,"GRP01"}</definedName>
    <definedName name="extrw" hidden="1">{#N/A,#N/A,FALSE,"GRP01"}</definedName>
    <definedName name="extrz" hidden="1">{#N/A,#N/A,FALSE,"GRP01"}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inance2" hidden="1">{#N/A,#N/A,FALSE,"GRP01"}</definedName>
    <definedName name="Finance3" hidden="1">{#N/A,#N/A,FALSE,"GRP01"}</definedName>
    <definedName name="income0910">[3]Lookups!$K$17:$L$180</definedName>
    <definedName name="IntCha">[2]Lookups!$G$10:$O$16</definedName>
    <definedName name="IntInc">[2]Lookups!$G$17:$O$23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OHN">'[2]Man Codes'!$A$1:$B$40</definedName>
    <definedName name="MainsDiaBands">[8]Bands!$A$15:$E$23</definedName>
    <definedName name="MainsDiaBandsMin">[8]Bands!$C$15:$C$23</definedName>
    <definedName name="Management">[2]Lookups!$G$31:$O$37</definedName>
    <definedName name="NON_INF">[9]NonInfJun16!$A$2:$K$1620</definedName>
    <definedName name="OFWATDiaBands">[8]Bands!$A$65:$E$68</definedName>
    <definedName name="OFWATDiaBandsMin">[8]Bands!$C$65:$C$68</definedName>
    <definedName name="Operations">[5]!Operations</definedName>
    <definedName name="Pal_Workbook_GUID" hidden="1">"J8MQM6LIR8ADV74TNLB4DDPJ"</definedName>
    <definedName name="Pension.Deficit.Repair.Waste.Real">'[10]Input Real'!$J$155:$S$155</definedName>
    <definedName name="PERIOD">[11]Input!$A$5:$A$5</definedName>
    <definedName name="price">[3]Lookups!$K$3:$L$9</definedName>
    <definedName name="Prime">[2]Lookups!$G$3:$O$9</definedName>
    <definedName name="ProjNo">[9]Oneliner!$B$3:$AO$124</definedName>
    <definedName name="PSV15A">'[2]Billing &amp; Customer Services'!$AC$18</definedName>
    <definedName name="qry_Schemes_By_Site_2">[9]qry_Schemes_By_Site_2!$A$1:$D$20501</definedName>
    <definedName name="qry_Schemes_Infra_splits">[9]qry_Schemes_Infra_splits!$A$1:$D$20496</definedName>
    <definedName name="qry_Schemes_Service_splits">[9]qry_Schemes_Service_splits!$A$1:$AC$20497</definedName>
    <definedName name="Recharge">[2]Lookups!$G$24:$O$30</definedName>
    <definedName name="RechargetoAzurix">[2]Lookups!$G$45:$O$51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2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sewchem">'[12]Input_Output (2003-04)'!$E$350:$N$361</definedName>
    <definedName name="sewchem02">'[12]Input_Output (2002-03)'!$E$350:$N$361</definedName>
    <definedName name="SewerDiaBands">[8]Bands!$A$3:$D$12</definedName>
    <definedName name="SewerDiaBandsMin">[8]Bands!$C$3:$C$12</definedName>
    <definedName name="sewop">'[12]Input_Output (2003-04)'!$E$272:$N$283</definedName>
    <definedName name="sewop02">'[12]Input_Output (2002-03)'!$E$272:$N$283</definedName>
    <definedName name="sewot">'[12]Input_Output (2003-04)'!$E$376:$N$387</definedName>
    <definedName name="sewot02">'[12]Input_Output (2002-03)'!$E$376:$N$387</definedName>
    <definedName name="sewpow">'[12]Input_Output (2003-04)'!$E$298:$N$309</definedName>
    <definedName name="sewpow02">'[12]Input_Output (2002-03)'!$E$298:$N$309</definedName>
    <definedName name="sewsal">'[12]Input_Output (2003-04)'!$E$324:$N$335</definedName>
    <definedName name="sewsal02">'[12]Input_Output (2002-03)'!$E$324:$N$335</definedName>
    <definedName name="SUBJ">[13]Subj!$A$1:$Y$587</definedName>
    <definedName name="SUBJECTIVES">[7]Subjectives!$A$1:$D$497</definedName>
    <definedName name="supchem">'[12]Input_Output (2003-04)'!$E$168:$N$179</definedName>
    <definedName name="supchem02">'[12]Input_Output (2002-03)'!$E$168:$N$179</definedName>
    <definedName name="supop">'[12]Input_Output (2003-04)'!$E$11:$N$23</definedName>
    <definedName name="supop02">'[12]Input_Output (2002-03)'!$E$12:$N$23</definedName>
    <definedName name="supot">'[12]Input_Output (2003-04)'!$E$220:$N$231</definedName>
    <definedName name="supot02">'[12]Input_Output (2002-03)'!$E$220:$N$231</definedName>
    <definedName name="suppow">'[12]Input_Output (2003-04)'!$E$64:$N$75</definedName>
    <definedName name="suppow02">'[12]Input_Output (2002-03)'!$E$64:$N$75</definedName>
    <definedName name="supsal">'[12]Input_Output (2003-04)'!$E$116:$N$127</definedName>
    <definedName name="supsal02">'[12]Input_Output (2002-03)'!$E$116:$N$127</definedName>
    <definedName name="tableserver">[14]Data!$B$10</definedName>
    <definedName name="TPrint">[5]!TPrint</definedName>
    <definedName name="UMeasuredW">[15]Lookups!$I$20:$O$33</definedName>
    <definedName name="v" hidden="1">{#N/A,#N/A,FALSE,"GRP01"}</definedName>
    <definedName name="wank" hidden="1">{#N/A,#N/A,FALSE,"GRP01"}</definedName>
    <definedName name="wanv" hidden="1">{#N/A,#N/A,FALSE,"GRP01"}</definedName>
    <definedName name="waschem">'[12]Input_Output (2003-04)'!$E$194:$N$205</definedName>
    <definedName name="waschem02">'[12]Input_Output (2002-03)'!$E$194:$N$205</definedName>
    <definedName name="wasop">'[12]Input_Output (2003-04)'!$E$38:$N$49</definedName>
    <definedName name="wasop02">'[12]Input_Output (2002-03)'!$E$38:$N$49</definedName>
    <definedName name="wasot">'[12]Input_Output (2003-04)'!$E$246:$N$257</definedName>
    <definedName name="wasot02">'[12]Input_Output (2002-03)'!$E$246:$N$257</definedName>
    <definedName name="waspow">'[12]Input_Output (2003-04)'!$E$90:$N$101</definedName>
    <definedName name="waspow02">'[12]Input_Output (2002-03)'!$E$90:$N$101</definedName>
    <definedName name="wassal">'[12]Input_Output (2003-04)'!$E$142:$N$153</definedName>
    <definedName name="wassal02">'[12]Input_Output (2002-03)'!$E$142:$N$153</definedName>
    <definedName name="WESSEX_WATER_LTD___BOARD_MEETING">"WWL03"</definedName>
    <definedName name="wrn.papersdraft" hidden="1">{"bal",#N/A,FALSE,"working papers";"income",#N/A,FALSE,"working papers"}</definedName>
    <definedName name="wrn.SummaryP_L." hidden="1">{#N/A,#N/A,FALSE,"GRP01"}</definedName>
    <definedName name="Wrn.SummaryP_V." hidden="1">{#N/A,#N/A,FALSE,"GRP01"}</definedName>
    <definedName name="wrn.wpapers." hidden="1">{"bal",#N/A,FALSE,"working papers";"income",#N/A,FALSE,"working papers"}</definedName>
    <definedName name="x" hidden="1">{#N/A,#N/A,FALSE,"GRP01"}</definedName>
    <definedName name="YEAR">[11]Input!$A$3</definedName>
    <definedName name="ZZF05">'[11]P_L Serv'!$K$68</definedName>
    <definedName name="ZZF30">'[1]SCT Bal'!$G$24:$G$35</definedName>
    <definedName name="ZZF31">'[1]SCT Bal'!$G$41:$G$43</definedName>
    <definedName name="ZZF32">'[1]SCT Bal'!$G$53:$G$55</definedName>
    <definedName name="ZZF33">[1]WWL07!$Q$27:$Q$44</definedName>
    <definedName name="ZZF76">[11]NAR01!$K$28</definedName>
    <definedName name="ZZZ19">[1]WWL07!$Q$27:$U$64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3" i="4" l="1"/>
  <c r="F50" i="4" s="1"/>
  <c r="D43" i="4"/>
  <c r="F42" i="4"/>
  <c r="E42" i="4"/>
  <c r="D42" i="4"/>
  <c r="C42" i="4"/>
  <c r="G42" i="4" s="1"/>
  <c r="F41" i="4"/>
  <c r="E41" i="4"/>
  <c r="D41" i="4"/>
  <c r="C41" i="4"/>
  <c r="G41" i="4" s="1"/>
  <c r="F40" i="4"/>
  <c r="E40" i="4"/>
  <c r="D40" i="4"/>
  <c r="C40" i="4"/>
  <c r="G40" i="4" s="1"/>
  <c r="F39" i="4"/>
  <c r="E39" i="4"/>
  <c r="D39" i="4"/>
  <c r="C39" i="4"/>
  <c r="G39" i="4" s="1"/>
  <c r="F38" i="4"/>
  <c r="E38" i="4"/>
  <c r="D38" i="4"/>
  <c r="C38" i="4"/>
  <c r="G38" i="4" s="1"/>
  <c r="F37" i="4"/>
  <c r="E37" i="4"/>
  <c r="D37" i="4"/>
  <c r="C37" i="4"/>
  <c r="G37" i="4" s="1"/>
  <c r="F36" i="4"/>
  <c r="E36" i="4"/>
  <c r="D36" i="4"/>
  <c r="C36" i="4"/>
  <c r="G36" i="4" s="1"/>
  <c r="F35" i="4"/>
  <c r="E35" i="4"/>
  <c r="D35" i="4"/>
  <c r="C35" i="4"/>
  <c r="G35" i="4" s="1"/>
  <c r="F34" i="4"/>
  <c r="E34" i="4"/>
  <c r="D34" i="4"/>
  <c r="C34" i="4"/>
  <c r="G34" i="4" s="1"/>
  <c r="F33" i="4"/>
  <c r="E33" i="4"/>
  <c r="D33" i="4"/>
  <c r="C33" i="4"/>
  <c r="G33" i="4" s="1"/>
  <c r="F32" i="4"/>
  <c r="E32" i="4"/>
  <c r="D32" i="4"/>
  <c r="C32" i="4"/>
  <c r="G32" i="4" s="1"/>
  <c r="F31" i="4"/>
  <c r="E31" i="4"/>
  <c r="D31" i="4"/>
  <c r="C31" i="4"/>
  <c r="G31" i="4" s="1"/>
  <c r="F30" i="4"/>
  <c r="E30" i="4"/>
  <c r="D30" i="4"/>
  <c r="C30" i="4"/>
  <c r="G30" i="4" s="1"/>
  <c r="F29" i="4"/>
  <c r="E29" i="4"/>
  <c r="D29" i="4"/>
  <c r="C29" i="4"/>
  <c r="G29" i="4" s="1"/>
  <c r="F28" i="4"/>
  <c r="E28" i="4"/>
  <c r="D28" i="4"/>
  <c r="C28" i="4"/>
  <c r="G28" i="4" s="1"/>
  <c r="F22" i="4"/>
  <c r="E22" i="4"/>
  <c r="D22" i="4"/>
  <c r="C22" i="4"/>
  <c r="F21" i="4"/>
  <c r="E21" i="4"/>
  <c r="D21" i="4"/>
  <c r="C21" i="4"/>
  <c r="F20" i="4"/>
  <c r="E20" i="4"/>
  <c r="D20" i="4"/>
  <c r="C20" i="4"/>
  <c r="F19" i="4"/>
  <c r="E19" i="4"/>
  <c r="D19" i="4"/>
  <c r="C19" i="4"/>
  <c r="F18" i="4"/>
  <c r="E18" i="4"/>
  <c r="D18" i="4"/>
  <c r="C18" i="4"/>
  <c r="F17" i="4"/>
  <c r="E17" i="4"/>
  <c r="D17" i="4"/>
  <c r="C17" i="4"/>
  <c r="F16" i="4"/>
  <c r="E16" i="4"/>
  <c r="D16" i="4"/>
  <c r="C16" i="4"/>
  <c r="F15" i="4"/>
  <c r="E15" i="4"/>
  <c r="D15" i="4"/>
  <c r="C15" i="4"/>
  <c r="F14" i="4"/>
  <c r="E14" i="4"/>
  <c r="D14" i="4"/>
  <c r="C14" i="4"/>
  <c r="F13" i="4"/>
  <c r="E13" i="4"/>
  <c r="D13" i="4"/>
  <c r="C13" i="4"/>
  <c r="F12" i="4"/>
  <c r="E12" i="4"/>
  <c r="D12" i="4"/>
  <c r="C12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F49" i="4" s="1"/>
  <c r="E8" i="4"/>
  <c r="E49" i="4" s="1"/>
  <c r="D8" i="4"/>
  <c r="D49" i="4" s="1"/>
  <c r="C8" i="4"/>
  <c r="C49" i="4" s="1"/>
  <c r="I26" i="3"/>
  <c r="H26" i="3"/>
  <c r="G26" i="3"/>
  <c r="F26" i="3"/>
  <c r="E26" i="3"/>
  <c r="D26" i="3"/>
  <c r="C26" i="3"/>
  <c r="J26" i="3" s="1"/>
  <c r="H25" i="3"/>
  <c r="D25" i="3"/>
  <c r="C25" i="3"/>
  <c r="J25" i="3" s="1"/>
  <c r="H24" i="3"/>
  <c r="D24" i="3"/>
  <c r="C24" i="3"/>
  <c r="I23" i="3"/>
  <c r="H23" i="3"/>
  <c r="G23" i="3"/>
  <c r="F23" i="3"/>
  <c r="F35" i="3" s="1"/>
  <c r="E23" i="3"/>
  <c r="D23" i="3"/>
  <c r="C23" i="3"/>
  <c r="J23" i="3" s="1"/>
  <c r="I16" i="3"/>
  <c r="H16" i="3"/>
  <c r="G16" i="3"/>
  <c r="F16" i="3"/>
  <c r="E16" i="3"/>
  <c r="D16" i="3"/>
  <c r="C16" i="3"/>
  <c r="I15" i="3"/>
  <c r="H15" i="3"/>
  <c r="G15" i="3"/>
  <c r="F15" i="3"/>
  <c r="E15" i="3"/>
  <c r="D15" i="3"/>
  <c r="C15" i="3"/>
  <c r="I14" i="3"/>
  <c r="H14" i="3"/>
  <c r="G14" i="3"/>
  <c r="F14" i="3"/>
  <c r="E14" i="3"/>
  <c r="D14" i="3"/>
  <c r="C14" i="3"/>
  <c r="I13" i="3"/>
  <c r="H13" i="3"/>
  <c r="G13" i="3"/>
  <c r="F13" i="3"/>
  <c r="E13" i="3"/>
  <c r="D13" i="3"/>
  <c r="C13" i="3"/>
  <c r="I12" i="3"/>
  <c r="H12" i="3"/>
  <c r="G12" i="3"/>
  <c r="F12" i="3"/>
  <c r="E12" i="3"/>
  <c r="D12" i="3"/>
  <c r="C12" i="3"/>
  <c r="I11" i="3"/>
  <c r="I35" i="3" s="1"/>
  <c r="G11" i="3"/>
  <c r="F11" i="3"/>
  <c r="E11" i="3"/>
  <c r="E35" i="3" s="1"/>
  <c r="H10" i="3"/>
  <c r="D10" i="3"/>
  <c r="C10" i="3"/>
  <c r="H9" i="3"/>
  <c r="H35" i="3" s="1"/>
  <c r="D9" i="3"/>
  <c r="D35" i="3" s="1"/>
  <c r="C9" i="3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O8" i="2"/>
  <c r="O7" i="2"/>
  <c r="O6" i="2"/>
  <c r="O5" i="2"/>
  <c r="E18" i="2"/>
  <c r="D18" i="2"/>
  <c r="E16" i="2"/>
  <c r="D16" i="2"/>
  <c r="C39" i="1" l="1"/>
  <c r="D39" i="1"/>
  <c r="C35" i="3"/>
  <c r="J24" i="3"/>
  <c r="D50" i="4"/>
  <c r="D51" i="4" s="1"/>
  <c r="F51" i="4"/>
  <c r="F28" i="3"/>
  <c r="F36" i="3" s="1"/>
  <c r="F37" i="3" s="1"/>
  <c r="G49" i="4"/>
  <c r="C27" i="3"/>
  <c r="G27" i="3"/>
  <c r="G28" i="3" s="1"/>
  <c r="G36" i="3" s="1"/>
  <c r="G35" i="3"/>
  <c r="D17" i="2"/>
  <c r="D19" i="2" s="1"/>
  <c r="D27" i="3"/>
  <c r="D28" i="3" s="1"/>
  <c r="H27" i="3"/>
  <c r="H28" i="3" s="1"/>
  <c r="H36" i="3" s="1"/>
  <c r="H37" i="3" s="1"/>
  <c r="E17" i="2"/>
  <c r="E19" i="2" s="1"/>
  <c r="E27" i="3"/>
  <c r="E28" i="3" s="1"/>
  <c r="E36" i="3" s="1"/>
  <c r="E37" i="3" s="1"/>
  <c r="I27" i="3"/>
  <c r="I28" i="3" s="1"/>
  <c r="I36" i="3" s="1"/>
  <c r="I37" i="3" s="1"/>
  <c r="F27" i="3"/>
  <c r="J27" i="3" l="1"/>
  <c r="C28" i="3"/>
  <c r="C56" i="4"/>
  <c r="E22" i="2"/>
  <c r="E43" i="4"/>
  <c r="E50" i="4" s="1"/>
  <c r="E51" i="4" s="1"/>
  <c r="D36" i="3"/>
  <c r="D37" i="3" s="1"/>
  <c r="G37" i="3"/>
  <c r="J35" i="3"/>
  <c r="C42" i="3" s="1"/>
  <c r="C43" i="4" l="1"/>
  <c r="J28" i="3"/>
  <c r="D21" i="2" s="1"/>
  <c r="D22" i="2" s="1"/>
  <c r="C36" i="3"/>
  <c r="G43" i="4" l="1"/>
  <c r="E21" i="2" s="1"/>
  <c r="C50" i="4"/>
  <c r="J36" i="3"/>
  <c r="C43" i="3" s="1"/>
  <c r="C44" i="3" s="1"/>
  <c r="D44" i="3" s="1"/>
  <c r="D15" i="2" s="1"/>
  <c r="D20" i="2" s="1"/>
  <c r="D23" i="2" s="1"/>
  <c r="D24" i="2" s="1"/>
  <c r="D25" i="2" s="1"/>
  <c r="C37" i="3"/>
  <c r="J37" i="3" s="1"/>
  <c r="G50" i="4" l="1"/>
  <c r="C57" i="4" s="1"/>
  <c r="C51" i="4"/>
  <c r="G51" i="4" s="1"/>
  <c r="D57" i="4" l="1"/>
  <c r="E15" i="2" s="1"/>
  <c r="E20" i="2" s="1"/>
  <c r="E23" i="2" s="1"/>
  <c r="E24" i="2" s="1"/>
  <c r="E25" i="2" s="1"/>
  <c r="C58" i="4"/>
  <c r="D58" i="4" s="1"/>
</calcChain>
</file>

<file path=xl/sharedStrings.xml><?xml version="1.0" encoding="utf-8"?>
<sst xmlns="http://schemas.openxmlformats.org/spreadsheetml/2006/main" count="297" uniqueCount="120">
  <si>
    <t>Water wholesale tariffs</t>
  </si>
  <si>
    <t>Domestic / Business</t>
  </si>
  <si>
    <t>Domestic</t>
  </si>
  <si>
    <t>Business</t>
  </si>
  <si>
    <t>Type of water service</t>
  </si>
  <si>
    <t>Non-interruptible</t>
  </si>
  <si>
    <t>Interruptible</t>
  </si>
  <si>
    <t>Customer using (m3/annum) of water service</t>
  </si>
  <si>
    <t>≥0</t>
  </si>
  <si>
    <t>0-19,999</t>
  </si>
  <si>
    <t>20,000-161,999</t>
  </si>
  <si>
    <t>162,000-341,999</t>
  </si>
  <si>
    <t>≥342,000</t>
  </si>
  <si>
    <t>5,000-19,999</t>
  </si>
  <si>
    <t>≥20,000</t>
  </si>
  <si>
    <t>Meter Charge &lt;25mm (£ per annum)</t>
  </si>
  <si>
    <t>Meter Charge ≥25mm (£ per annum)</t>
  </si>
  <si>
    <t>Site Based Charge (£ per annum)</t>
  </si>
  <si>
    <t>Volume Charge ≤20,000m3 (£ per m3)</t>
  </si>
  <si>
    <t>Volume Charge &gt;20,000m3 ≤100,000m3 (£ per m3)</t>
  </si>
  <si>
    <t>Volume Charge &gt;100,000 ≤150,000m3 (£ per m3)</t>
  </si>
  <si>
    <t>Volume Charge &gt;150,000m3 (£ per m3)</t>
  </si>
  <si>
    <t>Decreasing Block Volume Threshold (m3 per annum)</t>
  </si>
  <si>
    <t>-</t>
  </si>
  <si>
    <t>Sewerage wholesale tariffs</t>
  </si>
  <si>
    <t>Drainage arrangements</t>
  </si>
  <si>
    <t>SWD</t>
  </si>
  <si>
    <t>No SWD</t>
  </si>
  <si>
    <t>Drainage charge meter size &lt;25mm</t>
  </si>
  <si>
    <t>Drainage charge meter size ≥25mm &lt;30mm</t>
  </si>
  <si>
    <t>Drainage charge meter size ≥30mm &lt;40mm</t>
  </si>
  <si>
    <t>Drainage charge meter size ≥40mm &lt;50mm</t>
  </si>
  <si>
    <t>Drainage charge meter size ≥50mm &lt;65mm</t>
  </si>
  <si>
    <t>Drainage charge meter size ≥65mm &lt;80mm</t>
  </si>
  <si>
    <t>Drainage charge meter size ≥80mm &lt;100mm</t>
  </si>
  <si>
    <t>Drainage charge meter size ≥100mm &lt;125mm</t>
  </si>
  <si>
    <t>Drainage charge meter size ≥125mm &lt;150mm</t>
  </si>
  <si>
    <t>Drainage charge meter size ≥150mm &lt;200mm</t>
  </si>
  <si>
    <t>Drainage charge meter size ≥200mm</t>
  </si>
  <si>
    <t>Drainage charge where water use is &gt;20 Ml and &lt;162 Ml</t>
  </si>
  <si>
    <t>Drainage charge where water use is &gt;162 Ml and &lt;342 Ml</t>
  </si>
  <si>
    <t>Drainage charge where water use is &gt;342 Ml</t>
  </si>
  <si>
    <t>NAV avoided costs (£/m3)</t>
  </si>
  <si>
    <t>Water</t>
  </si>
  <si>
    <t>Sewerage</t>
  </si>
  <si>
    <t>Avoided operating costs</t>
  </si>
  <si>
    <t>Avoided depreciation*</t>
  </si>
  <si>
    <t>Avoided tax/adjusted return</t>
  </si>
  <si>
    <t>Total NAV discount</t>
  </si>
  <si>
    <t>* Only avoided if Wessex Water are requisitioned to lay the on-site mains/sewers</t>
  </si>
  <si>
    <t>Customer Name</t>
  </si>
  <si>
    <t>Total</t>
  </si>
  <si>
    <t>&lt;25mm</t>
  </si>
  <si>
    <t>≥25mm &lt;30mm</t>
  </si>
  <si>
    <t>≥30mm &lt;40mm</t>
  </si>
  <si>
    <t>Total volume per year (m3)</t>
  </si>
  <si>
    <t>≥40mm &lt;50mm</t>
  </si>
  <si>
    <t>Water?</t>
  </si>
  <si>
    <t>Y</t>
  </si>
  <si>
    <t>Nr customers</t>
  </si>
  <si>
    <t>≥50mm &lt;65mm</t>
  </si>
  <si>
    <t>Sewerage?</t>
  </si>
  <si>
    <t>Nr meters &lt;25mm</t>
  </si>
  <si>
    <t>≥65mm &lt;80mm</t>
  </si>
  <si>
    <t>Nr meters ≥25mm</t>
  </si>
  <si>
    <t>≥80mm &lt;100mm</t>
  </si>
  <si>
    <t>Leakage allowance (%)</t>
  </si>
  <si>
    <t>Waste volume provided?</t>
  </si>
  <si>
    <t>Return to sewer (%)</t>
  </si>
  <si>
    <t>Requisitioned to lay sewer?</t>
  </si>
  <si>
    <t>≥100mm &lt;125mm</t>
  </si>
  <si>
    <t>N</t>
  </si>
  <si>
    <t>≥125mm &lt;150mm</t>
  </si>
  <si>
    <t>≥150mm &lt;200mm</t>
  </si>
  <si>
    <t>Outputs</t>
  </si>
  <si>
    <t>≥200mm</t>
  </si>
  <si>
    <t>Total volume discharged per year (m3)*</t>
  </si>
  <si>
    <t>Weighted wholesale tariff</t>
  </si>
  <si>
    <t>Nr meters where size &lt;25mm</t>
  </si>
  <si>
    <t>Nr meters where size ≥25mm &lt;30mm</t>
  </si>
  <si>
    <t>Avoided depreciation</t>
  </si>
  <si>
    <t>Nr meters where size ≥30mm &lt;40mm</t>
  </si>
  <si>
    <t>Nr meters where size ≥40mm &lt;50mm</t>
  </si>
  <si>
    <t>Nr meters where size ≥50mm &lt;65mm</t>
  </si>
  <si>
    <t>NAV volumetric charge</t>
  </si>
  <si>
    <t>Nr meters where size ≥65mm &lt;80mm</t>
  </si>
  <si>
    <t>Total annual volume* (m3)</t>
  </si>
  <si>
    <t>Nr meters where size ≥80mm &lt;100mm</t>
  </si>
  <si>
    <t>NAV fixed charge</t>
  </si>
  <si>
    <t>Nr meters where size ≥100mm &lt;125mm</t>
  </si>
  <si>
    <t>Final charge</t>
  </si>
  <si>
    <t>Nr meters where size ≥125mm &lt;150mm</t>
  </si>
  <si>
    <t>Total NAV discount (£)</t>
  </si>
  <si>
    <t>Nr meters where size ≥150mm &lt;200mm</t>
  </si>
  <si>
    <t>Total NAV discount (%)</t>
  </si>
  <si>
    <t>Nr meters where size ≥200mm</t>
  </si>
  <si>
    <t>* After leakage adjustment to water volumes</t>
  </si>
  <si>
    <t>Nr customers where water use is &gt;20 Ml and &lt;162 Ml</t>
  </si>
  <si>
    <t>Nr customers where water use is &gt;162 Ml and &lt;342 Ml</t>
  </si>
  <si>
    <t>Nr customers where water use is &gt;342 Ml</t>
  </si>
  <si>
    <t>* Return to sewer adjustment to be applied to supply volume (less leakage allowance) if discharge volume not provided</t>
  </si>
  <si>
    <t>Calculation of weighted wholesale tariff</t>
  </si>
  <si>
    <t>Wholesale tariffs</t>
  </si>
  <si>
    <t>Volume threshold</t>
  </si>
  <si>
    <t>Supply information</t>
  </si>
  <si>
    <t>Less leakage adjustment</t>
  </si>
  <si>
    <t>Fixed charges (£ per yr)</t>
  </si>
  <si>
    <t>Volume charges (£ per yr)</t>
  </si>
  <si>
    <t>Total charges (£ per yr)</t>
  </si>
  <si>
    <t>Summary</t>
  </si>
  <si>
    <t>Charge type</t>
  </si>
  <si>
    <t>Charge</t>
  </si>
  <si>
    <t>Charge unit</t>
  </si>
  <si>
    <t>Fixed charges</t>
  </si>
  <si>
    <t>£ per year</t>
  </si>
  <si>
    <t>Volume charges</t>
  </si>
  <si>
    <t>£ per m3</t>
  </si>
  <si>
    <t>Total charges</t>
  </si>
  <si>
    <t>Calculation of weighted wholesale tariffs</t>
  </si>
  <si>
    <t>Total volume discharged per year (m3)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</si>
</sst>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0"/>
    <numFmt numFmtId="165" formatCode="&quot;£&quot;#,##0.0000"/>
    <numFmt numFmtId="166" formatCode="0.0%"/>
    <numFmt numFmtId="167" formatCode="&quot;£&quot;#,##0"/>
    <numFmt numFmtId="168" formatCode="&quot;£&quot;#,##0.00"/>
  </numFmts>
  <fonts count="1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i/>
      <sz val="11"/>
      <color theme="0" tint="-0.499984740745262"/>
      <name val="Arial"/>
      <family val="2"/>
    </font>
    <font>
      <sz val="11"/>
      <color theme="4" tint="-0.249977111117893"/>
      <name val="Arial"/>
      <family val="2"/>
    </font>
    <font>
      <sz val="11"/>
      <name val="Arial"/>
      <family val="2"/>
    </font>
    <font>
      <i/>
      <sz val="11"/>
      <color theme="1" tint="0.499984740745262"/>
      <name val="Arial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9C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5" fillId="0" borderId="0"/>
  </cellStyleXfs>
  <cellXfs count="114">
    <xf numFmtId="0" fontId="0" fillId="0" borderId="0" xfId="0"/>
    <xf numFmtId="0" fontId="4" fillId="3" borderId="0" xfId="0" applyFont="1" applyFill="1" applyAlignment="1"/>
    <xf numFmtId="0" fontId="0" fillId="3" borderId="0" xfId="0" applyFont="1" applyFill="1" applyAlignment="1">
      <alignment horizontal="center"/>
    </xf>
    <xf numFmtId="0" fontId="0" fillId="3" borderId="0" xfId="0" applyFont="1" applyFill="1"/>
    <xf numFmtId="0" fontId="0" fillId="3" borderId="0" xfId="0" applyFill="1"/>
    <xf numFmtId="0" fontId="3" fillId="4" borderId="2" xfId="3" applyFont="1" applyFill="1" applyBorder="1" applyAlignment="1"/>
    <xf numFmtId="0" fontId="3" fillId="4" borderId="2" xfId="3" applyFont="1" applyFill="1" applyBorder="1" applyAlignment="1">
      <alignment horizontal="center"/>
    </xf>
    <xf numFmtId="0" fontId="3" fillId="4" borderId="2" xfId="3" applyFont="1" applyFill="1" applyBorder="1" applyAlignment="1">
      <alignment vertical="center"/>
    </xf>
    <xf numFmtId="0" fontId="3" fillId="4" borderId="2" xfId="3" applyFont="1" applyFill="1" applyBorder="1" applyAlignment="1">
      <alignment horizontal="center" wrapText="1"/>
    </xf>
    <xf numFmtId="0" fontId="0" fillId="3" borderId="0" xfId="0" applyFill="1" applyAlignment="1">
      <alignment wrapText="1"/>
    </xf>
    <xf numFmtId="3" fontId="3" fillId="4" borderId="2" xfId="3" applyNumberFormat="1" applyFont="1" applyFill="1" applyBorder="1" applyAlignment="1">
      <alignment vertical="center"/>
    </xf>
    <xf numFmtId="3" fontId="3" fillId="4" borderId="6" xfId="3" applyNumberFormat="1" applyFont="1" applyFill="1" applyBorder="1" applyAlignment="1">
      <alignment horizontal="center" vertical="center" wrapText="1"/>
    </xf>
    <xf numFmtId="3" fontId="3" fillId="4" borderId="2" xfId="3" applyNumberFormat="1" applyFont="1" applyFill="1" applyBorder="1" applyAlignment="1">
      <alignment horizontal="center" vertical="center" wrapText="1"/>
    </xf>
    <xf numFmtId="3" fontId="6" fillId="3" borderId="2" xfId="4" applyNumberFormat="1" applyFont="1" applyFill="1" applyBorder="1" applyAlignment="1">
      <alignment horizontal="left" vertical="center"/>
    </xf>
    <xf numFmtId="3" fontId="6" fillId="3" borderId="2" xfId="4" applyNumberFormat="1" applyFont="1" applyFill="1" applyBorder="1" applyAlignment="1">
      <alignment horizontal="center" vertical="center"/>
    </xf>
    <xf numFmtId="0" fontId="0" fillId="5" borderId="2" xfId="4" applyFont="1" applyFill="1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0" fontId="0" fillId="3" borderId="2" xfId="0" applyFont="1" applyFill="1" applyBorder="1" applyAlignment="1"/>
    <xf numFmtId="3" fontId="0" fillId="3" borderId="2" xfId="0" applyNumberFormat="1" applyFont="1" applyFill="1" applyBorder="1" applyAlignment="1">
      <alignment horizontal="center"/>
    </xf>
    <xf numFmtId="0" fontId="0" fillId="3" borderId="0" xfId="4" applyFont="1" applyFill="1" applyAlignment="1"/>
    <xf numFmtId="0" fontId="0" fillId="3" borderId="0" xfId="4" applyFont="1" applyFill="1" applyAlignment="1">
      <alignment horizontal="center"/>
    </xf>
    <xf numFmtId="0" fontId="0" fillId="3" borderId="0" xfId="4" applyFont="1" applyFill="1"/>
    <xf numFmtId="0" fontId="4" fillId="3" borderId="0" xfId="4" applyFont="1" applyFill="1" applyAlignment="1"/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left"/>
    </xf>
    <xf numFmtId="165" fontId="0" fillId="3" borderId="11" xfId="0" applyNumberFormat="1" applyFill="1" applyBorder="1" applyAlignment="1">
      <alignment horizontal="center"/>
    </xf>
    <xf numFmtId="165" fontId="0" fillId="3" borderId="12" xfId="0" applyNumberForma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165" fontId="0" fillId="3" borderId="14" xfId="0" applyNumberFormat="1" applyFill="1" applyBorder="1" applyAlignment="1">
      <alignment horizontal="center"/>
    </xf>
    <xf numFmtId="165" fontId="0" fillId="3" borderId="15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165" fontId="0" fillId="3" borderId="17" xfId="0" applyNumberFormat="1" applyFill="1" applyBorder="1" applyAlignment="1">
      <alignment horizontal="center"/>
    </xf>
    <xf numFmtId="165" fontId="0" fillId="3" borderId="18" xfId="0" applyNumberFormat="1" applyFill="1" applyBorder="1" applyAlignment="1">
      <alignment horizontal="center"/>
    </xf>
    <xf numFmtId="0" fontId="0" fillId="3" borderId="19" xfId="0" applyFill="1" applyBorder="1" applyAlignment="1">
      <alignment horizontal="left"/>
    </xf>
    <xf numFmtId="165" fontId="0" fillId="3" borderId="20" xfId="0" applyNumberFormat="1" applyFill="1" applyBorder="1" applyAlignment="1">
      <alignment horizontal="center"/>
    </xf>
    <xf numFmtId="165" fontId="0" fillId="3" borderId="21" xfId="0" applyNumberFormat="1" applyFill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165" fontId="0" fillId="3" borderId="0" xfId="0" applyNumberFormat="1" applyFill="1" applyBorder="1"/>
    <xf numFmtId="0" fontId="0" fillId="3" borderId="0" xfId="0" applyFont="1" applyFill="1" applyAlignment="1"/>
    <xf numFmtId="0" fontId="4" fillId="3" borderId="0" xfId="0" applyFont="1" applyFill="1"/>
    <xf numFmtId="0" fontId="1" fillId="2" borderId="2" xfId="3" applyBorder="1"/>
    <xf numFmtId="3" fontId="1" fillId="2" borderId="2" xfId="3" applyNumberFormat="1" applyBorder="1" applyAlignment="1">
      <alignment vertical="center" wrapText="1"/>
    </xf>
    <xf numFmtId="3" fontId="1" fillId="2" borderId="6" xfId="3" applyNumberFormat="1" applyBorder="1" applyAlignment="1">
      <alignment horizontal="center" vertical="center" wrapText="1"/>
    </xf>
    <xf numFmtId="3" fontId="1" fillId="2" borderId="2" xfId="3" applyNumberFormat="1" applyBorder="1" applyAlignment="1">
      <alignment horizontal="center" vertical="center" wrapText="1"/>
    </xf>
    <xf numFmtId="3" fontId="0" fillId="3" borderId="2" xfId="0" applyNumberFormat="1" applyFont="1" applyFill="1" applyBorder="1"/>
    <xf numFmtId="3" fontId="8" fillId="3" borderId="2" xfId="0" applyNumberFormat="1" applyFont="1" applyFill="1" applyBorder="1" applyAlignment="1">
      <alignment horizontal="center"/>
    </xf>
    <xf numFmtId="0" fontId="0" fillId="6" borderId="2" xfId="0" applyFill="1" applyBorder="1"/>
    <xf numFmtId="9" fontId="8" fillId="3" borderId="2" xfId="1" applyFont="1" applyFill="1" applyBorder="1" applyAlignment="1">
      <alignment horizontal="center" vertical="center"/>
    </xf>
    <xf numFmtId="3" fontId="8" fillId="5" borderId="2" xfId="4" applyNumberFormat="1" applyFont="1" applyFill="1" applyBorder="1" applyAlignment="1">
      <alignment horizontal="center"/>
    </xf>
    <xf numFmtId="3" fontId="8" fillId="3" borderId="2" xfId="4" applyNumberFormat="1" applyFont="1" applyFill="1" applyBorder="1" applyAlignment="1">
      <alignment horizontal="center"/>
    </xf>
    <xf numFmtId="3" fontId="0" fillId="2" borderId="2" xfId="3" applyNumberFormat="1" applyFont="1" applyBorder="1" applyAlignment="1">
      <alignment horizontal="center" vertical="center" wrapText="1"/>
    </xf>
    <xf numFmtId="166" fontId="0" fillId="3" borderId="2" xfId="1" applyNumberFormat="1" applyFont="1" applyFill="1" applyBorder="1" applyAlignment="1">
      <alignment horizontal="center"/>
    </xf>
    <xf numFmtId="9" fontId="8" fillId="3" borderId="2" xfId="1" applyFont="1" applyFill="1" applyBorder="1" applyAlignment="1">
      <alignment horizontal="center"/>
    </xf>
    <xf numFmtId="3" fontId="4" fillId="3" borderId="0" xfId="0" applyNumberFormat="1" applyFont="1" applyFill="1" applyBorder="1"/>
    <xf numFmtId="0" fontId="0" fillId="2" borderId="2" xfId="3" applyFont="1" applyBorder="1"/>
    <xf numFmtId="0" fontId="0" fillId="2" borderId="2" xfId="3" applyFont="1" applyBorder="1" applyAlignment="1">
      <alignment horizontal="center"/>
    </xf>
    <xf numFmtId="3" fontId="9" fillId="3" borderId="2" xfId="0" applyNumberFormat="1" applyFont="1" applyFill="1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165" fontId="0" fillId="7" borderId="2" xfId="0" applyNumberFormat="1" applyFill="1" applyBorder="1"/>
    <xf numFmtId="165" fontId="0" fillId="8" borderId="2" xfId="0" applyNumberFormat="1" applyFill="1" applyBorder="1"/>
    <xf numFmtId="165" fontId="0" fillId="9" borderId="2" xfId="0" applyNumberFormat="1" applyFill="1" applyBorder="1"/>
    <xf numFmtId="3" fontId="0" fillId="10" borderId="2" xfId="0" applyNumberFormat="1" applyFill="1" applyBorder="1"/>
    <xf numFmtId="167" fontId="0" fillId="10" borderId="2" xfId="0" applyNumberFormat="1" applyFill="1" applyBorder="1"/>
    <xf numFmtId="168" fontId="0" fillId="11" borderId="2" xfId="0" applyNumberFormat="1" applyFill="1" applyBorder="1"/>
    <xf numFmtId="168" fontId="0" fillId="10" borderId="2" xfId="0" applyNumberFormat="1" applyFill="1" applyBorder="1"/>
    <xf numFmtId="166" fontId="0" fillId="10" borderId="2" xfId="1" applyNumberFormat="1" applyFont="1" applyFill="1" applyBorder="1"/>
    <xf numFmtId="0" fontId="7" fillId="3" borderId="0" xfId="0" applyFont="1" applyFill="1"/>
    <xf numFmtId="3" fontId="10" fillId="3" borderId="0" xfId="4" applyNumberFormat="1" applyFont="1" applyFill="1" applyBorder="1" applyAlignment="1">
      <alignment horizontal="left" vertical="center"/>
    </xf>
    <xf numFmtId="3" fontId="8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2" fillId="3" borderId="1" xfId="2" applyFill="1"/>
    <xf numFmtId="0" fontId="2" fillId="3" borderId="1" xfId="2" applyFill="1" applyAlignment="1">
      <alignment horizontal="center"/>
    </xf>
    <xf numFmtId="0" fontId="1" fillId="2" borderId="2" xfId="3" applyBorder="1" applyAlignment="1">
      <alignment horizontal="center"/>
    </xf>
    <xf numFmtId="0" fontId="0" fillId="3" borderId="2" xfId="0" applyFont="1" applyFill="1" applyBorder="1"/>
    <xf numFmtId="0" fontId="0" fillId="3" borderId="2" xfId="0" applyFont="1" applyFill="1" applyBorder="1" applyAlignment="1">
      <alignment horizontal="center"/>
    </xf>
    <xf numFmtId="0" fontId="4" fillId="3" borderId="0" xfId="4" applyFont="1" applyFill="1"/>
    <xf numFmtId="3" fontId="0" fillId="3" borderId="0" xfId="0" applyNumberFormat="1" applyFont="1" applyFill="1"/>
    <xf numFmtId="167" fontId="0" fillId="3" borderId="2" xfId="0" applyNumberFormat="1" applyFont="1" applyFill="1" applyBorder="1" applyAlignment="1">
      <alignment horizontal="center"/>
    </xf>
    <xf numFmtId="165" fontId="0" fillId="3" borderId="0" xfId="0" applyNumberFormat="1" applyFont="1" applyFill="1" applyAlignment="1">
      <alignment horizontal="center"/>
    </xf>
    <xf numFmtId="167" fontId="4" fillId="3" borderId="2" xfId="0" applyNumberFormat="1" applyFont="1" applyFill="1" applyBorder="1" applyAlignment="1">
      <alignment horizontal="center"/>
    </xf>
    <xf numFmtId="167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" fillId="3" borderId="0" xfId="3" applyFill="1" applyBorder="1" applyAlignment="1">
      <alignment horizontal="center"/>
    </xf>
    <xf numFmtId="0" fontId="0" fillId="3" borderId="0" xfId="3" applyFont="1" applyFill="1" applyBorder="1" applyAlignment="1">
      <alignment horizontal="center"/>
    </xf>
    <xf numFmtId="3" fontId="6" fillId="3" borderId="0" xfId="4" applyNumberFormat="1" applyFont="1" applyFill="1" applyBorder="1" applyAlignment="1">
      <alignment horizontal="center" vertical="center"/>
    </xf>
    <xf numFmtId="164" fontId="6" fillId="3" borderId="0" xfId="4" applyNumberFormat="1" applyFont="1" applyFill="1" applyBorder="1" applyAlignment="1">
      <alignment horizontal="center" vertical="center"/>
    </xf>
    <xf numFmtId="167" fontId="0" fillId="3" borderId="0" xfId="0" applyNumberFormat="1" applyFont="1" applyFill="1" applyBorder="1" applyAlignment="1">
      <alignment horizontal="center"/>
    </xf>
    <xf numFmtId="167" fontId="4" fillId="3" borderId="0" xfId="0" applyNumberFormat="1" applyFont="1" applyFill="1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0" fontId="3" fillId="4" borderId="3" xfId="3" applyFont="1" applyFill="1" applyBorder="1" applyAlignment="1">
      <alignment horizontal="center"/>
    </xf>
    <xf numFmtId="0" fontId="3" fillId="4" borderId="5" xfId="3" applyFont="1" applyFill="1" applyBorder="1" applyAlignment="1">
      <alignment horizontal="center"/>
    </xf>
    <xf numFmtId="0" fontId="3" fillId="4" borderId="4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left"/>
    </xf>
    <xf numFmtId="0" fontId="0" fillId="6" borderId="2" xfId="0" applyFill="1" applyBorder="1" applyAlignment="1">
      <alignment horizontal="center" vertical="center"/>
    </xf>
    <xf numFmtId="0" fontId="1" fillId="2" borderId="6" xfId="3" applyBorder="1" applyAlignment="1">
      <alignment horizontal="center" vertical="center"/>
    </xf>
    <xf numFmtId="0" fontId="1" fillId="2" borderId="22" xfId="3" applyBorder="1" applyAlignment="1">
      <alignment horizontal="center" vertical="center"/>
    </xf>
    <xf numFmtId="0" fontId="1" fillId="2" borderId="2" xfId="3" applyBorder="1" applyAlignment="1">
      <alignment horizontal="center"/>
    </xf>
    <xf numFmtId="0" fontId="1" fillId="2" borderId="23" xfId="3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1" fillId="2" borderId="3" xfId="3" applyBorder="1" applyAlignment="1">
      <alignment horizontal="center"/>
    </xf>
    <xf numFmtId="0" fontId="1" fillId="2" borderId="5" xfId="3" applyBorder="1" applyAlignment="1">
      <alignment horizontal="center"/>
    </xf>
    <xf numFmtId="0" fontId="0" fillId="2" borderId="2" xfId="3" applyFont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10" borderId="2" xfId="0" applyFill="1" applyBorder="1" applyAlignment="1">
      <alignment horizontal="left"/>
    </xf>
    <xf numFmtId="0" fontId="0" fillId="11" borderId="2" xfId="0" applyFill="1" applyBorder="1" applyAlignment="1">
      <alignment horizontal="left"/>
    </xf>
    <xf numFmtId="0" fontId="0" fillId="8" borderId="2" xfId="0" applyFill="1" applyBorder="1" applyAlignment="1">
      <alignment horizontal="left"/>
    </xf>
    <xf numFmtId="0" fontId="0" fillId="9" borderId="2" xfId="0" applyFill="1" applyBorder="1" applyAlignment="1">
      <alignment horizontal="left"/>
    </xf>
    <xf numFmtId="164" fontId="6" fillId="3" borderId="6" xfId="4" applyNumberFormat="1" applyFont="1" applyFill="1" applyBorder="1" applyAlignment="1">
      <alignment horizontal="center" vertical="center"/>
    </xf>
    <xf numFmtId="164" fontId="6" fillId="3" borderId="23" xfId="4" applyNumberFormat="1" applyFont="1" applyFill="1" applyBorder="1" applyAlignment="1">
      <alignment horizontal="center" vertical="center"/>
    </xf>
    <xf numFmtId="164" fontId="6" fillId="3" borderId="22" xfId="4" applyNumberFormat="1" applyFont="1" applyFill="1" applyBorder="1" applyAlignment="1">
      <alignment horizontal="center" vertical="center"/>
    </xf>
  </cellXfs>
  <cellStyles count="5">
    <cellStyle name="20% - Accent1" xfId="3" builtinId="30"/>
    <cellStyle name="Heading 1" xfId="2" builtinId="16"/>
    <cellStyle name="Normal" xfId="0" builtinId="0"/>
    <cellStyle name="Normal 2 4" xfId="4" xr:uid="{75C072D9-3FF9-482B-AB21-181F7673BA4D}"/>
    <cellStyle name="Percent" xfId="1" builtinId="5"/>
  </cellStyles>
  <dxfs count="8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nreed\LOCALS~1\Temp\Board%20Report%20P06%20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zrich\AppData\Local\Microsoft\Windows\INetCache\Content.Outlook\NADOIC7Q\Copy%20of%20pap_tec201412pr14finmodel_wsx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OARD\2001\Services\Board%20Report%20P11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Ops%20Monthly%20Report\Ops%20Monthly%20Report%202003_04\Period%2008\Period%2008\Ops%20Monthly%20Report%20P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ES%202001&amp;%20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2\Budget%20Pack\Excel%20Sheets\Operations%20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ectors\K%20Harris\INCOME\2001_02\Actuals%20from%20Nailsea\BOARDP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PWICKEN\BUDGET\2001%20Actuals\May\Billing%20Profit%20%20Loss%20reports%20P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harges\Tariff%20Compliance%20Review\Supply%20Costs%20Analysis%202009-10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Board%20Report\2003_04\P5\Insurance%20Report%20-%20Period5%20(aug0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0\PACK\BUD_OPS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owell\My%20Documents\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2002%20Budget%20%20-%20Draft%207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owell\Local%20Settings\Temporary%20Internet%20Files\Content.Outlook\63RKYA7Q\MEA%20Wkg%20Files\Support%20Files\Pipes%20v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Financial%20%20Accounts/Fixed%20Assets%20Loading/FAR%20Loading%202016June/Oneliners%20upload%20June16%20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03"/>
      <sheetName val="GRP05"/>
      <sheetName val="GRP06"/>
      <sheetName val="SCT Bal"/>
      <sheetName val="WWL07"/>
    </sheetNames>
    <sheetDataSet>
      <sheetData sheetId="0"/>
      <sheetData sheetId="1"/>
      <sheetData sheetId="2">
        <row r="7">
          <cell r="G7" t="str">
            <v>WESSEX WATER</v>
          </cell>
        </row>
        <row r="8">
          <cell r="AB8" t="str">
            <v>GRP06</v>
          </cell>
        </row>
        <row r="9">
          <cell r="G9" t="str">
            <v>CAPITAL EXPENDITURE</v>
          </cell>
        </row>
        <row r="11">
          <cell r="O11" t="str">
            <v>FOR THE &lt;P2&gt; &lt;Months&gt; ENDED &lt;Month&gt; &lt;year&gt;</v>
          </cell>
        </row>
        <row r="14">
          <cell r="G14" t="str">
            <v>This Month</v>
          </cell>
          <cell r="Q14" t="str">
            <v xml:space="preserve">              Year To Date</v>
          </cell>
          <cell r="X14" t="str">
            <v xml:space="preserve">                Full Year</v>
          </cell>
        </row>
        <row r="17">
          <cell r="G17" t="str">
            <v>Actual</v>
          </cell>
          <cell r="I17" t="str">
            <v>Budget</v>
          </cell>
          <cell r="K17" t="str">
            <v>Last Year</v>
          </cell>
          <cell r="Q17" t="str">
            <v>Actual</v>
          </cell>
          <cell r="S17" t="str">
            <v>Budget</v>
          </cell>
          <cell r="U17" t="str">
            <v>Last Year</v>
          </cell>
          <cell r="X17" t="str">
            <v>Forecast</v>
          </cell>
          <cell r="Z17" t="str">
            <v>Budget</v>
          </cell>
          <cell r="AB17" t="str">
            <v xml:space="preserve"> Last Year</v>
          </cell>
        </row>
        <row r="19">
          <cell r="G19" t="str">
            <v>£m</v>
          </cell>
          <cell r="I19" t="str">
            <v>£m</v>
          </cell>
          <cell r="K19" t="str">
            <v>£m</v>
          </cell>
          <cell r="Q19" t="str">
            <v>£m</v>
          </cell>
          <cell r="S19" t="str">
            <v>£m</v>
          </cell>
          <cell r="U19" t="str">
            <v>£m</v>
          </cell>
          <cell r="X19" t="str">
            <v>£m</v>
          </cell>
          <cell r="Z19" t="str">
            <v>£m</v>
          </cell>
          <cell r="AB19" t="str">
            <v>£m</v>
          </cell>
        </row>
        <row r="20">
          <cell r="G20" t="str">
            <v>&lt;period&gt;</v>
          </cell>
          <cell r="I20" t="str">
            <v>&lt;period&gt;</v>
          </cell>
          <cell r="K20" t="str">
            <v>&lt;Lyperiod&gt;</v>
          </cell>
          <cell r="Q20" t="str">
            <v>&lt;BFWD&gt;-&lt;Period&gt;</v>
          </cell>
          <cell r="S20" t="str">
            <v>&lt;BFWD&gt;-&lt;Period&gt;</v>
          </cell>
          <cell r="U20" t="str">
            <v>&lt;LYBFWD&gt;-&lt;LYPeriod&gt;</v>
          </cell>
          <cell r="X20" t="str">
            <v>&lt;BFWD&gt;-&lt;P12&gt;</v>
          </cell>
          <cell r="Z20" t="str">
            <v>&lt;BFWD&gt;-&lt;P12&gt;</v>
          </cell>
          <cell r="AB20" t="str">
            <v>&lt;LYBFWD&gt;-&lt;LYP12&gt;</v>
          </cell>
        </row>
        <row r="23">
          <cell r="N23" t="str">
            <v>Water Supply</v>
          </cell>
        </row>
        <row r="24">
          <cell r="G24">
            <v>0</v>
          </cell>
          <cell r="I24">
            <v>0</v>
          </cell>
          <cell r="K24">
            <v>0</v>
          </cell>
          <cell r="N24" t="str">
            <v>Capital maintenance</v>
          </cell>
          <cell r="Q24">
            <v>0</v>
          </cell>
          <cell r="S24">
            <v>0</v>
          </cell>
          <cell r="U24">
            <v>0</v>
          </cell>
          <cell r="X24">
            <v>0</v>
          </cell>
          <cell r="Z24">
            <v>0</v>
          </cell>
          <cell r="AB24">
            <v>0</v>
          </cell>
        </row>
        <row r="25">
          <cell r="G25">
            <v>0</v>
          </cell>
          <cell r="I25">
            <v>0</v>
          </cell>
          <cell r="K25">
            <v>0</v>
          </cell>
          <cell r="N25" t="str">
            <v>Quality</v>
          </cell>
          <cell r="Q25">
            <v>0</v>
          </cell>
          <cell r="S25">
            <v>0</v>
          </cell>
          <cell r="U25">
            <v>0</v>
          </cell>
          <cell r="X25">
            <v>0</v>
          </cell>
          <cell r="Z25">
            <v>0</v>
          </cell>
          <cell r="AB25">
            <v>0</v>
          </cell>
        </row>
        <row r="26">
          <cell r="G26">
            <v>0</v>
          </cell>
          <cell r="I26">
            <v>0</v>
          </cell>
          <cell r="K26">
            <v>0</v>
          </cell>
          <cell r="N26" t="str">
            <v>Volume</v>
          </cell>
          <cell r="Q26">
            <v>0</v>
          </cell>
          <cell r="S26">
            <v>0</v>
          </cell>
          <cell r="U26">
            <v>0</v>
          </cell>
          <cell r="X26">
            <v>0</v>
          </cell>
          <cell r="Z26">
            <v>0</v>
          </cell>
          <cell r="AB26">
            <v>0</v>
          </cell>
        </row>
        <row r="27">
          <cell r="G27">
            <v>0</v>
          </cell>
          <cell r="I27">
            <v>0</v>
          </cell>
          <cell r="K27">
            <v>0</v>
          </cell>
          <cell r="N27" t="str">
            <v>Customer standards</v>
          </cell>
          <cell r="Q27">
            <v>0</v>
          </cell>
          <cell r="S27">
            <v>0</v>
          </cell>
          <cell r="U27">
            <v>0</v>
          </cell>
          <cell r="X27">
            <v>0</v>
          </cell>
          <cell r="Z27">
            <v>0</v>
          </cell>
          <cell r="AB27">
            <v>0</v>
          </cell>
        </row>
        <row r="29">
          <cell r="G29">
            <v>0</v>
          </cell>
          <cell r="I29">
            <v>0</v>
          </cell>
          <cell r="K29">
            <v>0</v>
          </cell>
          <cell r="N29" t="str">
            <v>Supply Total</v>
          </cell>
          <cell r="Q29">
            <v>0</v>
          </cell>
          <cell r="S29">
            <v>0</v>
          </cell>
          <cell r="U29">
            <v>0</v>
          </cell>
          <cell r="X29">
            <v>0</v>
          </cell>
          <cell r="Z29">
            <v>0</v>
          </cell>
          <cell r="AB29">
            <v>0</v>
          </cell>
        </row>
        <row r="32">
          <cell r="N32" t="str">
            <v>Waste Water</v>
          </cell>
        </row>
        <row r="33">
          <cell r="G33">
            <v>0</v>
          </cell>
          <cell r="I33">
            <v>0</v>
          </cell>
          <cell r="K33">
            <v>0</v>
          </cell>
          <cell r="N33" t="str">
            <v>Capital maintenance</v>
          </cell>
          <cell r="Q33">
            <v>0</v>
          </cell>
          <cell r="S33">
            <v>0</v>
          </cell>
          <cell r="U33">
            <v>0</v>
          </cell>
          <cell r="X33">
            <v>0</v>
          </cell>
          <cell r="Z33">
            <v>0</v>
          </cell>
          <cell r="AB33">
            <v>0</v>
          </cell>
        </row>
        <row r="34">
          <cell r="G34">
            <v>0</v>
          </cell>
          <cell r="I34">
            <v>0</v>
          </cell>
          <cell r="K34">
            <v>0</v>
          </cell>
          <cell r="N34" t="str">
            <v>Quality</v>
          </cell>
          <cell r="Q34">
            <v>0</v>
          </cell>
          <cell r="S34">
            <v>0</v>
          </cell>
          <cell r="U34">
            <v>0</v>
          </cell>
          <cell r="X34">
            <v>0</v>
          </cell>
          <cell r="Z34">
            <v>0</v>
          </cell>
          <cell r="AB34">
            <v>0</v>
          </cell>
        </row>
        <row r="35">
          <cell r="G35">
            <v>0</v>
          </cell>
          <cell r="I35">
            <v>0</v>
          </cell>
          <cell r="K35">
            <v>0</v>
          </cell>
          <cell r="N35" t="str">
            <v>Volume</v>
          </cell>
          <cell r="Q35">
            <v>0</v>
          </cell>
          <cell r="S35">
            <v>0</v>
          </cell>
          <cell r="U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N36" t="str">
            <v>Customer standards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0</v>
          </cell>
          <cell r="I38">
            <v>0</v>
          </cell>
          <cell r="K38">
            <v>0</v>
          </cell>
          <cell r="N38" t="str">
            <v>Waste Water Total</v>
          </cell>
          <cell r="Q38">
            <v>0</v>
          </cell>
          <cell r="S38">
            <v>0</v>
          </cell>
          <cell r="U38">
            <v>0</v>
          </cell>
          <cell r="X38">
            <v>0</v>
          </cell>
          <cell r="Z38">
            <v>0</v>
          </cell>
          <cell r="AB38">
            <v>0</v>
          </cell>
        </row>
        <row r="40">
          <cell r="G40">
            <v>0</v>
          </cell>
          <cell r="I40">
            <v>0</v>
          </cell>
          <cell r="K40">
            <v>0</v>
          </cell>
          <cell r="N40" t="str">
            <v>M&amp;G Total</v>
          </cell>
          <cell r="Q40">
            <v>0</v>
          </cell>
          <cell r="S40">
            <v>0</v>
          </cell>
          <cell r="U40">
            <v>0</v>
          </cell>
          <cell r="X40">
            <v>0</v>
          </cell>
          <cell r="Z40">
            <v>0</v>
          </cell>
          <cell r="AB40">
            <v>0</v>
          </cell>
        </row>
        <row r="42">
          <cell r="G42">
            <v>0</v>
          </cell>
          <cell r="I42">
            <v>0</v>
          </cell>
          <cell r="K42">
            <v>0</v>
          </cell>
          <cell r="N42" t="str">
            <v>Unregulated</v>
          </cell>
          <cell r="Q42">
            <v>0</v>
          </cell>
          <cell r="S42">
            <v>0</v>
          </cell>
          <cell r="U42">
            <v>0</v>
          </cell>
          <cell r="X42">
            <v>0</v>
          </cell>
          <cell r="Z42">
            <v>0</v>
          </cell>
          <cell r="AB42">
            <v>0</v>
          </cell>
        </row>
        <row r="45">
          <cell r="G45">
            <v>0</v>
          </cell>
          <cell r="I45">
            <v>0</v>
          </cell>
          <cell r="K45">
            <v>0</v>
          </cell>
          <cell r="N45" t="str">
            <v>Wessex Water capital expenditure</v>
          </cell>
          <cell r="Q45">
            <v>0</v>
          </cell>
          <cell r="S45">
            <v>0</v>
          </cell>
          <cell r="U45">
            <v>0</v>
          </cell>
          <cell r="X45">
            <v>0</v>
          </cell>
          <cell r="Z45">
            <v>0</v>
          </cell>
          <cell r="AB45">
            <v>0</v>
          </cell>
        </row>
        <row r="49">
          <cell r="G49">
            <v>0</v>
          </cell>
          <cell r="I49">
            <v>0</v>
          </cell>
          <cell r="K49">
            <v>0</v>
          </cell>
          <cell r="N49" t="str">
            <v>Swiss Combi Technology</v>
          </cell>
          <cell r="Q49">
            <v>0</v>
          </cell>
          <cell r="S49">
            <v>0</v>
          </cell>
          <cell r="U49">
            <v>0</v>
          </cell>
          <cell r="X49">
            <v>0</v>
          </cell>
          <cell r="Z49">
            <v>0</v>
          </cell>
          <cell r="AB49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N53" t="str">
            <v>WWSL Unregulated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7">
          <cell r="G57">
            <v>0</v>
          </cell>
          <cell r="I57">
            <v>0</v>
          </cell>
          <cell r="K57">
            <v>0</v>
          </cell>
          <cell r="N57" t="str">
            <v>WWE</v>
          </cell>
          <cell r="Q57">
            <v>0</v>
          </cell>
          <cell r="S57">
            <v>0</v>
          </cell>
          <cell r="U57">
            <v>0</v>
          </cell>
          <cell r="X57">
            <v>0</v>
          </cell>
          <cell r="Z57">
            <v>0</v>
          </cell>
          <cell r="AB57">
            <v>0</v>
          </cell>
        </row>
        <row r="61">
          <cell r="G61">
            <v>0</v>
          </cell>
          <cell r="I61">
            <v>0</v>
          </cell>
          <cell r="K61">
            <v>0</v>
          </cell>
          <cell r="N61" t="str">
            <v>Consolidation Adjustment</v>
          </cell>
          <cell r="Q61">
            <v>0</v>
          </cell>
          <cell r="S61">
            <v>0</v>
          </cell>
          <cell r="U61">
            <v>0</v>
          </cell>
          <cell r="X61">
            <v>0</v>
          </cell>
          <cell r="Z61">
            <v>0</v>
          </cell>
          <cell r="AB61">
            <v>0</v>
          </cell>
        </row>
        <row r="65">
          <cell r="G65">
            <v>0</v>
          </cell>
          <cell r="I65">
            <v>0</v>
          </cell>
          <cell r="K65">
            <v>0</v>
          </cell>
          <cell r="N65" t="str">
            <v>Gross capital expenditure</v>
          </cell>
          <cell r="Q65">
            <v>0</v>
          </cell>
          <cell r="S65">
            <v>0</v>
          </cell>
          <cell r="U65">
            <v>0</v>
          </cell>
          <cell r="X65">
            <v>0</v>
          </cell>
          <cell r="Z65">
            <v>0</v>
          </cell>
          <cell r="AB65">
            <v>0</v>
          </cell>
        </row>
      </sheetData>
      <sheetData sheetId="3">
        <row r="6">
          <cell r="E6" t="str">
            <v>SWISS COMBI TECHNOLOGY</v>
          </cell>
        </row>
        <row r="7">
          <cell r="R7" t="str">
            <v xml:space="preserve">     GRP10</v>
          </cell>
        </row>
        <row r="8">
          <cell r="E8" t="str">
            <v>BALANCE SHEET</v>
          </cell>
        </row>
        <row r="10">
          <cell r="E10" t="str">
            <v>AS AT &lt;day&gt; &lt;Month&gt; &lt;year&gt;</v>
          </cell>
        </row>
        <row r="11">
          <cell r="E11" t="str">
            <v>AS AT 30 JUNE 2002</v>
          </cell>
        </row>
        <row r="15">
          <cell r="G15" t="str">
            <v>Year To Date</v>
          </cell>
          <cell r="N15" t="str">
            <v>Full Year</v>
          </cell>
        </row>
        <row r="18">
          <cell r="G18" t="str">
            <v>Actual</v>
          </cell>
          <cell r="I18" t="str">
            <v>Budget</v>
          </cell>
          <cell r="K18" t="str">
            <v>Last Year</v>
          </cell>
          <cell r="N18" t="str">
            <v>Forecast</v>
          </cell>
          <cell r="P18" t="str">
            <v>Budget</v>
          </cell>
          <cell r="R18" t="str">
            <v>Last Year</v>
          </cell>
        </row>
        <row r="20">
          <cell r="G20" t="str">
            <v>£ 000 s</v>
          </cell>
          <cell r="I20" t="str">
            <v>£ 000 s</v>
          </cell>
          <cell r="K20" t="str">
            <v>£ 000 s</v>
          </cell>
          <cell r="N20" t="str">
            <v>£ 000 s</v>
          </cell>
          <cell r="P20" t="str">
            <v>£ 000 s</v>
          </cell>
          <cell r="R20" t="str">
            <v>£ 000 s</v>
          </cell>
        </row>
        <row r="21">
          <cell r="G21" t="str">
            <v>&lt;BFWD&gt;-&lt;Period&gt;</v>
          </cell>
          <cell r="I21" t="str">
            <v>&lt;BFWD&gt;-&lt;Period&gt;</v>
          </cell>
          <cell r="K21" t="str">
            <v>&lt;LYBFWD&gt;-&lt;LYPeriod&gt;</v>
          </cell>
          <cell r="N21" t="str">
            <v>&lt;BFWD&gt;-&lt;P12&gt;</v>
          </cell>
          <cell r="P21" t="str">
            <v>&lt;BFWD&gt;-&lt;P12&gt;</v>
          </cell>
          <cell r="R21" t="str">
            <v>&lt;LYBFWD&gt;-&lt;LYP12&gt;</v>
          </cell>
        </row>
        <row r="24">
          <cell r="E24" t="str">
            <v>Fixed assets</v>
          </cell>
          <cell r="G24">
            <v>10122</v>
          </cell>
          <cell r="I24">
            <v>9838</v>
          </cell>
          <cell r="K24">
            <v>5091</v>
          </cell>
          <cell r="N24">
            <v>11952</v>
          </cell>
          <cell r="P24">
            <v>11952</v>
          </cell>
          <cell r="R24">
            <v>7905</v>
          </cell>
        </row>
        <row r="27">
          <cell r="E27" t="str">
            <v>Work - in - progress</v>
          </cell>
          <cell r="G27">
            <v>1077</v>
          </cell>
          <cell r="I27">
            <v>1622</v>
          </cell>
          <cell r="K27">
            <v>3530</v>
          </cell>
          <cell r="N27">
            <v>1889</v>
          </cell>
          <cell r="P27">
            <v>1889</v>
          </cell>
          <cell r="R27">
            <v>1869</v>
          </cell>
        </row>
        <row r="29">
          <cell r="E29" t="str">
            <v xml:space="preserve">Debtors </v>
          </cell>
          <cell r="G29">
            <v>2856</v>
          </cell>
          <cell r="I29">
            <v>1192</v>
          </cell>
          <cell r="K29">
            <v>2696</v>
          </cell>
          <cell r="N29">
            <v>1379</v>
          </cell>
          <cell r="P29">
            <v>1379</v>
          </cell>
          <cell r="R29">
            <v>3894</v>
          </cell>
        </row>
        <row r="31">
          <cell r="E31" t="str">
            <v xml:space="preserve">Creditors </v>
          </cell>
          <cell r="G31">
            <v>-4830.9900199999993</v>
          </cell>
          <cell r="I31">
            <v>-226</v>
          </cell>
          <cell r="K31">
            <v>-3951.8446099999996</v>
          </cell>
          <cell r="N31">
            <v>-225</v>
          </cell>
          <cell r="P31">
            <v>-225</v>
          </cell>
          <cell r="R31">
            <v>-5001.8446099999992</v>
          </cell>
        </row>
        <row r="33">
          <cell r="E33" t="str">
            <v>Taxation  creditor</v>
          </cell>
        </row>
        <row r="35">
          <cell r="E35" t="str">
            <v>Provisions</v>
          </cell>
          <cell r="G35">
            <v>-822</v>
          </cell>
          <cell r="I35">
            <v>-1005</v>
          </cell>
          <cell r="K35">
            <v>0</v>
          </cell>
          <cell r="N35">
            <v>-1005</v>
          </cell>
          <cell r="P35">
            <v>-1005</v>
          </cell>
          <cell r="R35">
            <v>-2034</v>
          </cell>
        </row>
        <row r="38">
          <cell r="E38" t="str">
            <v>Net working capital</v>
          </cell>
          <cell r="G38">
            <v>-1719.9900199999993</v>
          </cell>
          <cell r="I38">
            <v>1583</v>
          </cell>
          <cell r="K38">
            <v>2274.1553900000004</v>
          </cell>
          <cell r="N38">
            <v>2038</v>
          </cell>
          <cell r="P38">
            <v>2038</v>
          </cell>
          <cell r="R38">
            <v>-1272.8446099999992</v>
          </cell>
        </row>
        <row r="40">
          <cell r="E40" t="str">
            <v>Net debt</v>
          </cell>
        </row>
        <row r="41">
          <cell r="E41" t="str">
            <v xml:space="preserve">     -Cash and Bank</v>
          </cell>
          <cell r="G41">
            <v>636</v>
          </cell>
          <cell r="I41">
            <v>-8791</v>
          </cell>
          <cell r="K41">
            <v>-2424</v>
          </cell>
          <cell r="N41">
            <v>-11227</v>
          </cell>
          <cell r="P41">
            <v>-11227</v>
          </cell>
          <cell r="R41">
            <v>-2700</v>
          </cell>
        </row>
        <row r="42">
          <cell r="E42" t="str">
            <v xml:space="preserve">     -Loan</v>
          </cell>
          <cell r="G42">
            <v>-3405</v>
          </cell>
          <cell r="I42">
            <v>0</v>
          </cell>
          <cell r="K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E43" t="str">
            <v xml:space="preserve">     -Intercompany debt</v>
          </cell>
          <cell r="G43">
            <v>-5965.0474199999999</v>
          </cell>
          <cell r="I43">
            <v>0</v>
          </cell>
          <cell r="K43">
            <v>-2043</v>
          </cell>
          <cell r="N43">
            <v>0</v>
          </cell>
          <cell r="P43">
            <v>0</v>
          </cell>
          <cell r="R43">
            <v>-2769</v>
          </cell>
        </row>
        <row r="44">
          <cell r="E44" t="str">
            <v xml:space="preserve">      Net debt</v>
          </cell>
          <cell r="G44">
            <v>-8734.047419999999</v>
          </cell>
          <cell r="I44">
            <v>-8791</v>
          </cell>
          <cell r="K44">
            <v>-4467</v>
          </cell>
          <cell r="N44">
            <v>-11227</v>
          </cell>
          <cell r="P44">
            <v>-11227</v>
          </cell>
          <cell r="R44">
            <v>-5469</v>
          </cell>
        </row>
        <row r="47">
          <cell r="E47" t="str">
            <v>Net assets employed</v>
          </cell>
          <cell r="G47">
            <v>-344.03744000000046</v>
          </cell>
          <cell r="I47">
            <v>2630</v>
          </cell>
          <cell r="K47">
            <v>2870.1553900000008</v>
          </cell>
          <cell r="N47">
            <v>2763</v>
          </cell>
          <cell r="P47">
            <v>2763</v>
          </cell>
          <cell r="R47">
            <v>1159.1553900000001</v>
          </cell>
        </row>
        <row r="53">
          <cell r="E53" t="str">
            <v xml:space="preserve">Share Capital </v>
          </cell>
          <cell r="G53">
            <v>8605.1553899999999</v>
          </cell>
          <cell r="I53">
            <v>8758</v>
          </cell>
          <cell r="K53">
            <v>8605.1553899999999</v>
          </cell>
          <cell r="N53">
            <v>8758</v>
          </cell>
          <cell r="P53">
            <v>8758</v>
          </cell>
          <cell r="R53">
            <v>8605.1553899999999</v>
          </cell>
        </row>
        <row r="55">
          <cell r="E55" t="str">
            <v>Reserves</v>
          </cell>
          <cell r="G55">
            <v>-8949.19283</v>
          </cell>
          <cell r="I55">
            <v>-6133</v>
          </cell>
          <cell r="K55">
            <v>-5735</v>
          </cell>
          <cell r="N55">
            <v>-5998</v>
          </cell>
          <cell r="P55">
            <v>-5998</v>
          </cell>
          <cell r="R55">
            <v>-7446</v>
          </cell>
        </row>
        <row r="56">
          <cell r="G56">
            <v>-7519</v>
          </cell>
          <cell r="I56">
            <v>-5761</v>
          </cell>
          <cell r="K56">
            <v>-5735</v>
          </cell>
          <cell r="N56">
            <v>-5761</v>
          </cell>
          <cell r="P56">
            <v>-5761</v>
          </cell>
          <cell r="R56">
            <v>-7446</v>
          </cell>
        </row>
        <row r="57">
          <cell r="G57">
            <v>-1430.19283</v>
          </cell>
          <cell r="I57">
            <v>-372</v>
          </cell>
          <cell r="K57">
            <v>0</v>
          </cell>
          <cell r="N57">
            <v>-237</v>
          </cell>
          <cell r="P57">
            <v>-237</v>
          </cell>
          <cell r="R57">
            <v>0</v>
          </cell>
        </row>
        <row r="60">
          <cell r="E60" t="str">
            <v>Shareholders Funds</v>
          </cell>
          <cell r="G60">
            <v>-344.03744000000006</v>
          </cell>
          <cell r="I60">
            <v>2625</v>
          </cell>
          <cell r="K60">
            <v>2870.1553899999999</v>
          </cell>
          <cell r="N60">
            <v>2760</v>
          </cell>
          <cell r="P60">
            <v>2760</v>
          </cell>
          <cell r="R60">
            <v>1159.1553899999999</v>
          </cell>
        </row>
      </sheetData>
      <sheetData sheetId="4">
        <row r="7">
          <cell r="G7" t="str">
            <v>SWISS COMBI TECHNOLOGY</v>
          </cell>
        </row>
        <row r="9">
          <cell r="G9" t="str">
            <v xml:space="preserve">SUMMARY PROFIT AND LOSS STATEMENT </v>
          </cell>
        </row>
        <row r="11">
          <cell r="G11" t="str">
            <v>FOR THE &lt;P2&gt; &lt;Months&gt; ENDED &lt;Month&gt; &lt;year&gt;</v>
          </cell>
        </row>
        <row r="12">
          <cell r="G12" t="str">
            <v>FOR THE SIX MONTHS ENDED JUNE 2002</v>
          </cell>
        </row>
        <row r="17">
          <cell r="G17" t="str">
            <v>This Month</v>
          </cell>
          <cell r="O17" t="str">
            <v>Sterling</v>
          </cell>
          <cell r="Q17" t="str">
            <v>Year To Date</v>
          </cell>
          <cell r="X17" t="str">
            <v>Full Year</v>
          </cell>
        </row>
        <row r="20">
          <cell r="G20" t="str">
            <v>Actual</v>
          </cell>
          <cell r="I20" t="str">
            <v>Budget</v>
          </cell>
          <cell r="K20" t="str">
            <v>Last Year</v>
          </cell>
          <cell r="Q20" t="str">
            <v>Actual</v>
          </cell>
          <cell r="S20" t="str">
            <v>Budget</v>
          </cell>
          <cell r="U20" t="str">
            <v>Last Year</v>
          </cell>
          <cell r="X20" t="str">
            <v>Forecast</v>
          </cell>
          <cell r="Z20" t="str">
            <v>Budget</v>
          </cell>
          <cell r="AB20" t="str">
            <v>Last Year</v>
          </cell>
        </row>
        <row r="21">
          <cell r="G21" t="str">
            <v>&lt;period&gt;</v>
          </cell>
          <cell r="I21" t="str">
            <v>&lt;period&gt;</v>
          </cell>
          <cell r="K21" t="str">
            <v>&lt;Lyperiod&gt;</v>
          </cell>
          <cell r="Q21" t="str">
            <v>&lt;BFWD&gt;-&lt;Period&gt;</v>
          </cell>
          <cell r="S21" t="str">
            <v>&lt;BFWD&gt;-&lt;Period&gt;</v>
          </cell>
          <cell r="U21" t="str">
            <v>&lt;LYBFWD&gt;-&lt;LYPeriod&gt;</v>
          </cell>
          <cell r="X21" t="str">
            <v>&lt;BFWD&gt;-&lt;P12&gt;</v>
          </cell>
          <cell r="Z21" t="str">
            <v>&lt;BFWD&gt;-&lt;P12&gt;</v>
          </cell>
          <cell r="AB21" t="str">
            <v>&lt;LYBFWD&gt;-&lt;LYP12&gt;</v>
          </cell>
        </row>
        <row r="23">
          <cell r="G23" t="str">
            <v>£ 000 s</v>
          </cell>
          <cell r="I23" t="str">
            <v>£ 000 s</v>
          </cell>
          <cell r="K23" t="str">
            <v>£ 000 s</v>
          </cell>
          <cell r="Q23" t="str">
            <v>£ 000 s</v>
          </cell>
          <cell r="S23" t="str">
            <v>£ 000 s</v>
          </cell>
          <cell r="U23" t="str">
            <v>£ 000 s</v>
          </cell>
          <cell r="X23" t="str">
            <v>£ 000 s</v>
          </cell>
          <cell r="Z23" t="str">
            <v>£ 000 s</v>
          </cell>
          <cell r="AB23" t="str">
            <v>£ 000 s</v>
          </cell>
        </row>
        <row r="27">
          <cell r="G27">
            <v>550</v>
          </cell>
          <cell r="I27">
            <v>692</v>
          </cell>
          <cell r="K27">
            <v>1031</v>
          </cell>
          <cell r="O27" t="str">
            <v>Turnover</v>
          </cell>
          <cell r="Q27">
            <v>4876</v>
          </cell>
          <cell r="S27">
            <v>5446</v>
          </cell>
          <cell r="U27">
            <v>5651</v>
          </cell>
          <cell r="X27">
            <v>10523</v>
          </cell>
          <cell r="Z27">
            <v>10523</v>
          </cell>
          <cell r="AB27">
            <v>12204</v>
          </cell>
        </row>
        <row r="29">
          <cell r="G29">
            <v>-554</v>
          </cell>
          <cell r="I29">
            <v>-592</v>
          </cell>
          <cell r="K29">
            <v>-811</v>
          </cell>
          <cell r="O29" t="str">
            <v>Cost of Sales</v>
          </cell>
          <cell r="Q29">
            <v>-4775</v>
          </cell>
          <cell r="S29">
            <v>-4861</v>
          </cell>
          <cell r="U29">
            <v>-5084</v>
          </cell>
          <cell r="X29">
            <v>-8721</v>
          </cell>
          <cell r="Z29">
            <v>-8721</v>
          </cell>
          <cell r="AB29">
            <v>-12170</v>
          </cell>
        </row>
        <row r="32">
          <cell r="G32">
            <v>-4</v>
          </cell>
          <cell r="I32">
            <v>100</v>
          </cell>
          <cell r="K32">
            <v>220</v>
          </cell>
          <cell r="O32" t="str">
            <v>Gross Profit</v>
          </cell>
          <cell r="Q32">
            <v>101</v>
          </cell>
          <cell r="S32">
            <v>585</v>
          </cell>
          <cell r="U32">
            <v>567</v>
          </cell>
          <cell r="X32">
            <v>1802</v>
          </cell>
          <cell r="Z32">
            <v>1802</v>
          </cell>
          <cell r="AB32">
            <v>34</v>
          </cell>
        </row>
        <row r="34">
          <cell r="G34">
            <v>-94</v>
          </cell>
          <cell r="I34">
            <v>-127</v>
          </cell>
          <cell r="K34">
            <v>-232</v>
          </cell>
          <cell r="O34" t="str">
            <v>Overheads</v>
          </cell>
          <cell r="Q34">
            <v>-465</v>
          </cell>
          <cell r="S34">
            <v>-731</v>
          </cell>
          <cell r="U34">
            <v>-1199</v>
          </cell>
          <cell r="X34">
            <v>-1484</v>
          </cell>
          <cell r="Z34">
            <v>-1484</v>
          </cell>
          <cell r="AB34">
            <v>-2307</v>
          </cell>
        </row>
        <row r="36">
          <cell r="G36">
            <v>0</v>
          </cell>
          <cell r="I36">
            <v>0</v>
          </cell>
          <cell r="K36">
            <v>0</v>
          </cell>
          <cell r="O36" t="str">
            <v>Bad debt provision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-42</v>
          </cell>
          <cell r="I38">
            <v>-9</v>
          </cell>
          <cell r="K38">
            <v>-57</v>
          </cell>
          <cell r="O38" t="str">
            <v>Depreciation</v>
          </cell>
          <cell r="Q38">
            <v>-239</v>
          </cell>
          <cell r="S38">
            <v>-54</v>
          </cell>
          <cell r="U38">
            <v>-339</v>
          </cell>
          <cell r="X38">
            <v>-108</v>
          </cell>
          <cell r="Z38">
            <v>-108</v>
          </cell>
          <cell r="AB38">
            <v>-457</v>
          </cell>
        </row>
        <row r="41">
          <cell r="G41">
            <v>-140</v>
          </cell>
          <cell r="I41">
            <v>-36</v>
          </cell>
          <cell r="K41">
            <v>-69</v>
          </cell>
          <cell r="Q41">
            <v>-603</v>
          </cell>
          <cell r="S41">
            <v>-200</v>
          </cell>
          <cell r="U41">
            <v>-971</v>
          </cell>
          <cell r="X41">
            <v>210</v>
          </cell>
          <cell r="Z41">
            <v>210</v>
          </cell>
          <cell r="AB41">
            <v>-2730</v>
          </cell>
        </row>
        <row r="44">
          <cell r="G44">
            <v>10</v>
          </cell>
          <cell r="I44">
            <v>0</v>
          </cell>
          <cell r="K44">
            <v>-5</v>
          </cell>
          <cell r="O44" t="str">
            <v>Exchange gain / (loss)</v>
          </cell>
          <cell r="Q44">
            <v>-29</v>
          </cell>
          <cell r="S44">
            <v>0</v>
          </cell>
          <cell r="U44">
            <v>-24</v>
          </cell>
          <cell r="X44">
            <v>0</v>
          </cell>
          <cell r="Z44">
            <v>0</v>
          </cell>
          <cell r="AB44">
            <v>-7</v>
          </cell>
        </row>
        <row r="47">
          <cell r="G47">
            <v>-130</v>
          </cell>
          <cell r="I47">
            <v>-36</v>
          </cell>
          <cell r="K47">
            <v>-74</v>
          </cell>
          <cell r="O47" t="str">
            <v>Operating Profit</v>
          </cell>
          <cell r="Q47">
            <v>-632</v>
          </cell>
          <cell r="S47">
            <v>-200</v>
          </cell>
          <cell r="U47">
            <v>-995</v>
          </cell>
          <cell r="X47">
            <v>210</v>
          </cell>
          <cell r="Z47">
            <v>210</v>
          </cell>
          <cell r="AB47">
            <v>-2737</v>
          </cell>
        </row>
        <row r="50">
          <cell r="G50">
            <v>0</v>
          </cell>
          <cell r="I50">
            <v>0</v>
          </cell>
          <cell r="K50">
            <v>0</v>
          </cell>
          <cell r="Q50">
            <v>0</v>
          </cell>
          <cell r="S50">
            <v>0</v>
          </cell>
          <cell r="U50">
            <v>0</v>
          </cell>
          <cell r="X50">
            <v>0</v>
          </cell>
          <cell r="Z50">
            <v>0</v>
          </cell>
          <cell r="AB50">
            <v>0</v>
          </cell>
        </row>
        <row r="51">
          <cell r="G51">
            <v>-43</v>
          </cell>
          <cell r="I51">
            <v>-34</v>
          </cell>
          <cell r="K51">
            <v>0</v>
          </cell>
          <cell r="O51" t="str">
            <v>Interest (payable) / receivable</v>
          </cell>
          <cell r="Q51">
            <v>-206</v>
          </cell>
          <cell r="S51">
            <v>-172</v>
          </cell>
          <cell r="U51">
            <v>0</v>
          </cell>
          <cell r="X51">
            <v>-447</v>
          </cell>
          <cell r="Z51">
            <v>-447</v>
          </cell>
          <cell r="AB51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4">
          <cell r="G54">
            <v>-173</v>
          </cell>
          <cell r="I54">
            <v>-70</v>
          </cell>
          <cell r="K54">
            <v>-74</v>
          </cell>
          <cell r="O54" t="str">
            <v>Profit Before Tax</v>
          </cell>
          <cell r="Q54">
            <v>-838</v>
          </cell>
          <cell r="S54">
            <v>-372</v>
          </cell>
          <cell r="U54">
            <v>-995</v>
          </cell>
          <cell r="X54">
            <v>-237</v>
          </cell>
          <cell r="Z54">
            <v>-237</v>
          </cell>
          <cell r="AB54">
            <v>-2737</v>
          </cell>
        </row>
        <row r="56">
          <cell r="G56">
            <v>-5</v>
          </cell>
          <cell r="I56">
            <v>0</v>
          </cell>
          <cell r="K56">
            <v>0</v>
          </cell>
          <cell r="O56" t="str">
            <v>Taxation</v>
          </cell>
          <cell r="Q56">
            <v>-29</v>
          </cell>
          <cell r="S56">
            <v>0</v>
          </cell>
          <cell r="U56">
            <v>0</v>
          </cell>
          <cell r="X56">
            <v>0</v>
          </cell>
          <cell r="Z56">
            <v>0</v>
          </cell>
          <cell r="AB56">
            <v>0</v>
          </cell>
        </row>
        <row r="59">
          <cell r="G59">
            <v>-178</v>
          </cell>
          <cell r="I59">
            <v>-70</v>
          </cell>
          <cell r="K59">
            <v>-74</v>
          </cell>
          <cell r="O59" t="str">
            <v>Profit After Tax</v>
          </cell>
          <cell r="Q59">
            <v>-867</v>
          </cell>
          <cell r="S59">
            <v>-372</v>
          </cell>
          <cell r="U59">
            <v>-995</v>
          </cell>
          <cell r="X59">
            <v>-237</v>
          </cell>
          <cell r="Z59">
            <v>-237</v>
          </cell>
          <cell r="AB59">
            <v>-2737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Version Control"/>
      <sheetName val="Adjustments log"/>
      <sheetName val="Map"/>
      <sheetName val="Key"/>
      <sheetName val="Dashboard"/>
      <sheetName val="Data &gt;"/>
      <sheetName val="F_Inputs"/>
      <sheetName val="F_Inputs Copy"/>
      <sheetName val="Input Copy"/>
      <sheetName val="Adjustments"/>
      <sheetName val="Input Real"/>
      <sheetName val="Input Nominal"/>
      <sheetName val="RPI"/>
      <sheetName val="Wholesale &gt;"/>
      <sheetName val="Water Nominal"/>
      <sheetName val="Wastewater Nominal"/>
      <sheetName val="Wholesale Nominal"/>
      <sheetName val="Water Real AR"/>
      <sheetName val="Waste Real AR"/>
      <sheetName val="Retail &gt;"/>
      <sheetName val="Calc HH"/>
      <sheetName val="Calc NHH"/>
      <sheetName val="HH Fin Stats"/>
      <sheetName val="NHH Fin Stats"/>
      <sheetName val="Retail Fin Stats"/>
      <sheetName val="Retail Phase Outputs"/>
      <sheetName val="Appointee &gt;"/>
      <sheetName val="Report Formats"/>
      <sheetName val="Appointee Nominal"/>
      <sheetName val="Reports Start"/>
      <sheetName val="Exec Summary"/>
      <sheetName val="Price Limits HH"/>
      <sheetName val="Price Limits NHH"/>
      <sheetName val="Headroom Check"/>
      <sheetName val="Appointee Fin Stats"/>
      <sheetName val="Tax Reconciliation"/>
      <sheetName val="F_Outputs"/>
      <sheetName val="Error Checks"/>
      <sheetName val="RPO Checks"/>
      <sheetName val="Index linked deb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5">
          <cell r="J155">
            <v>2.7444169937101299</v>
          </cell>
          <cell r="K155">
            <v>2.7444169937101299</v>
          </cell>
          <cell r="L155">
            <v>2.7444169937101299</v>
          </cell>
          <cell r="M155">
            <v>2.7444169937101299</v>
          </cell>
          <cell r="N155">
            <v>2.7444169937101299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- Capital Maintenance"/>
      <sheetName val="GRP00A"/>
      <sheetName val="GRP00Q"/>
      <sheetName val="GRP01"/>
      <sheetName val="GRP02"/>
      <sheetName val="GRP03M"/>
      <sheetName val="WWS02M"/>
      <sheetName val="Not Needed GRP03"/>
      <sheetName val="Not Needed WWS02"/>
      <sheetName val="Needed Quarterly GRP03A"/>
      <sheetName val="Needed Quarterly WWS02A"/>
      <sheetName val="GRP04"/>
      <sheetName val="GRP05"/>
      <sheetName val="GRP05B"/>
      <sheetName val="GRP06old"/>
      <sheetName val="GRP06"/>
      <sheetName val="GRP07"/>
      <sheetName val="GRP08B"/>
      <sheetName val="GRP09 - Not in Pack"/>
      <sheetName val="GRP09"/>
      <sheetName val="GRP10"/>
      <sheetName val="GRP11"/>
      <sheetName val="GRP12"/>
      <sheetName val="GRP13"/>
      <sheetName val="GRP14"/>
      <sheetName val="WESL P and L"/>
      <sheetName val="GRP16"/>
      <sheetName val="GRP17"/>
      <sheetName val="GRP18"/>
      <sheetName val="GRP19"/>
      <sheetName val="GRP20"/>
      <sheetName val="GRP21"/>
      <sheetName val="GRP22"/>
      <sheetName val="NAR01"/>
      <sheetName val="NAR02"/>
      <sheetName val="NAR02Old"/>
      <sheetName val="NAR03"/>
      <sheetName val="NAR04"/>
      <sheetName val="NAR07"/>
      <sheetName val="DEPN"/>
      <sheetName val="NAR11"/>
      <sheetName val="NAR12"/>
      <sheetName val="Debtors"/>
      <sheetName val="Creditor"/>
      <sheetName val="NAR15"/>
      <sheetName val="OpsCT"/>
      <sheetName val="WWL Cost"/>
      <sheetName val="WWL P and L"/>
      <sheetName val="WWL bsheet"/>
      <sheetName val="WWL cash"/>
      <sheetName val="WIWS Bal"/>
      <sheetName val="WIWS cash"/>
      <sheetName val="WLL Bsheet"/>
      <sheetName val="WLL cash"/>
      <sheetName val="SCT P and L "/>
      <sheetName val="SCT Bsheet"/>
      <sheetName val="SCT Cash"/>
      <sheetName val="B_Sheet"/>
      <sheetName val="Cash Flow"/>
      <sheetName val="CashFlow2"/>
      <sheetName val="Cap_Ex"/>
      <sheetName val="Cap_Ex 2"/>
      <sheetName val="P_L Serv"/>
      <sheetName val="Reg"/>
      <sheetName val="Provis"/>
      <sheetName val="Unreg"/>
      <sheetName val="Ratios"/>
      <sheetName val="Ops"/>
      <sheetName val="Sup"/>
      <sheetName val="Bill"/>
      <sheetName val="Accom"/>
      <sheetName val="F&amp;R"/>
      <sheetName val="CEO"/>
      <sheetName val="HR"/>
      <sheetName val="Env"/>
      <sheetName val="Eng"/>
      <sheetName val="Special"/>
      <sheetName val="Debtor"/>
      <sheetName val="Credsum"/>
      <sheetName val="Cred"/>
      <sheetName val="Cash"/>
      <sheetName val="CashDet"/>
      <sheetName val="Contents"/>
      <sheetName val="QtryContents"/>
      <sheetName val="Notes"/>
      <sheetName val="Print"/>
      <sheetName val="USANAR01"/>
      <sheetName val="USANAR02"/>
      <sheetName val="USANAR03"/>
      <sheetName val="USANAR04"/>
      <sheetName val="USAcap"/>
      <sheetName val="USWWS03"/>
      <sheetName val="AEL Inc' State. - Mth"/>
      <sheetName val="AEL Inc' State. - YTD"/>
      <sheetName val="AEL B.Sheet"/>
      <sheetName val="AEL Cash"/>
      <sheetName val="AEL Capex"/>
      <sheetName val="AEL Acct.Rec"/>
      <sheetName val="AEL Fore"/>
      <sheetName val="USGAAP1"/>
      <sheetName val="USGAAP6"/>
      <sheetName val="USGAAP7"/>
      <sheetName val="RQ"/>
      <sheetName val="AEL Cons"/>
      <sheetName val="Module2"/>
      <sheetName val="Input_-_Capital_Maintenance"/>
      <sheetName val="Not_Needed_GRP03"/>
      <sheetName val="Not_Needed_WWS02"/>
      <sheetName val="Needed_Quarterly_GRP03A"/>
      <sheetName val="Needed_Quarterly_WWS02A"/>
      <sheetName val="GRP09_-_Not_in_Pack"/>
      <sheetName val="WESL_P_and_L"/>
      <sheetName val="WWL_Cost"/>
      <sheetName val="WWL_P_and_L"/>
      <sheetName val="WWL_bsheet"/>
      <sheetName val="WWL_cash"/>
      <sheetName val="WIWS_Bal"/>
      <sheetName val="WIWS_cash"/>
      <sheetName val="WLL_Bsheet"/>
      <sheetName val="WLL_cash"/>
      <sheetName val="SCT_P_and_L_"/>
      <sheetName val="SCT_Bsheet"/>
      <sheetName val="SCT_Cash"/>
      <sheetName val="Cash_Flow"/>
      <sheetName val="Cap_Ex_2"/>
      <sheetName val="P_L_Serv"/>
      <sheetName val="AEL_Inc'_State__-_Mth"/>
      <sheetName val="AEL_Inc'_State__-_YTD"/>
      <sheetName val="AEL_B_Sheet"/>
      <sheetName val="AEL_Cash"/>
      <sheetName val="AEL_Capex"/>
      <sheetName val="AEL_Acct_Rec"/>
      <sheetName val="AEL_Fore"/>
      <sheetName val="AEL_Cons"/>
      <sheetName val="Input_-_Capital_Maintenance1"/>
      <sheetName val="Not_Needed_GRP031"/>
      <sheetName val="Not_Needed_WWS021"/>
      <sheetName val="Needed_Quarterly_GRP03A1"/>
      <sheetName val="Needed_Quarterly_WWS02A1"/>
      <sheetName val="GRP09_-_Not_in_Pack1"/>
      <sheetName val="WESL_P_and_L1"/>
      <sheetName val="WWL_Cost1"/>
      <sheetName val="WWL_P_and_L1"/>
      <sheetName val="WWL_bsheet1"/>
      <sheetName val="WWL_cash1"/>
      <sheetName val="WIWS_Bal1"/>
      <sheetName val="WIWS_cash1"/>
      <sheetName val="WLL_Bsheet1"/>
      <sheetName val="WLL_cash1"/>
      <sheetName val="SCT_P_and_L_1"/>
      <sheetName val="SCT_Bsheet1"/>
      <sheetName val="SCT_Cash1"/>
      <sheetName val="Cash_Flow1"/>
      <sheetName val="Cap_Ex_21"/>
      <sheetName val="P_L_Serv1"/>
      <sheetName val="AEL_Inc'_State__-_Mth1"/>
      <sheetName val="AEL_Inc'_State__-_YTD1"/>
      <sheetName val="AEL_B_Sheet1"/>
      <sheetName val="AEL_Cash1"/>
      <sheetName val="AEL_Capex1"/>
      <sheetName val="AEL_Acct_Rec1"/>
      <sheetName val="AEL_Fore1"/>
      <sheetName val="AEL_Cons1"/>
    </sheetNames>
    <sheetDataSet>
      <sheetData sheetId="0" refreshError="1">
        <row r="3">
          <cell r="A3" t="str">
            <v>2001</v>
          </cell>
        </row>
        <row r="5">
          <cell r="A5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8">
          <cell r="K28">
            <v>-24855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>
        <row r="68">
          <cell r="K68">
            <v>-29948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_messages"/>
      <sheetName val="Raw Data"/>
      <sheetName val="Input_Output (2003-04)"/>
      <sheetName val="Input_Output (2002-03)"/>
      <sheetName val="Input_Output FTE"/>
      <sheetName val="Input_Output Capital Data"/>
      <sheetName val="Input_Output Base Data"/>
      <sheetName val="Input_Output Summary"/>
      <sheetName val="Front Page"/>
      <sheetName val="Contents"/>
      <sheetName val="_options"/>
      <sheetName val="Summary"/>
      <sheetName val="Divisional"/>
      <sheetName val="WUC"/>
      <sheetName val="Regional"/>
      <sheetName val="Logistics"/>
      <sheetName val="Input"/>
      <sheetName val="Load Mgt"/>
      <sheetName val="Other"/>
      <sheetName val="Income"/>
    </sheetNames>
    <sheetDataSet>
      <sheetData sheetId="0" refreshError="1"/>
      <sheetData sheetId="1" refreshError="1"/>
      <sheetData sheetId="2"/>
      <sheetData sheetId="3">
        <row r="11">
          <cell r="F11" t="str">
            <v>FNBHA;FNBBA;FNBBB;FNBBC;FNBBD</v>
          </cell>
          <cell r="G11" t="str">
            <v>FNBHA;FNBBA;FNBBB;FNBBC;FNBBD</v>
          </cell>
          <cell r="H11" t="str">
            <v>FNCHA;FNCBA;FNCBB;FNCBC;FNCBD</v>
          </cell>
          <cell r="I11" t="str">
            <v>FNCHA;FNCBA;FNCBB;FNCBC;FNCBD</v>
          </cell>
          <cell r="J11" t="str">
            <v>FNDHA;FNDBA;FNDBB;FNDBC;FNDBD</v>
          </cell>
          <cell r="K11" t="str">
            <v>FNDHA;FNDBA;FNDBB;FNDBC;FNDBD</v>
          </cell>
        </row>
        <row r="12">
          <cell r="E12" t="str">
            <v>Apr</v>
          </cell>
          <cell r="F12">
            <v>467732</v>
          </cell>
          <cell r="G12">
            <v>461957</v>
          </cell>
          <cell r="H12">
            <v>476610</v>
          </cell>
          <cell r="I12">
            <v>485949</v>
          </cell>
          <cell r="J12">
            <v>576628</v>
          </cell>
          <cell r="K12">
            <v>500376</v>
          </cell>
          <cell r="M12">
            <v>1520970</v>
          </cell>
          <cell r="N12">
            <v>1448282</v>
          </cell>
        </row>
        <row r="13">
          <cell r="E13" t="str">
            <v>May</v>
          </cell>
          <cell r="F13">
            <v>507679</v>
          </cell>
          <cell r="G13">
            <v>472054</v>
          </cell>
          <cell r="H13">
            <v>502263</v>
          </cell>
          <cell r="I13">
            <v>495704</v>
          </cell>
          <cell r="J13">
            <v>547656</v>
          </cell>
          <cell r="K13">
            <v>504825</v>
          </cell>
          <cell r="M13">
            <v>3078568</v>
          </cell>
          <cell r="N13">
            <v>2920865</v>
          </cell>
        </row>
        <row r="14">
          <cell r="E14" t="str">
            <v>Jun</v>
          </cell>
          <cell r="F14">
            <v>473909</v>
          </cell>
          <cell r="G14">
            <v>478786</v>
          </cell>
          <cell r="H14">
            <v>482259</v>
          </cell>
          <cell r="I14">
            <v>502210</v>
          </cell>
          <cell r="J14">
            <v>488273</v>
          </cell>
          <cell r="K14">
            <v>511604</v>
          </cell>
          <cell r="M14">
            <v>4523009</v>
          </cell>
          <cell r="N14">
            <v>4413465</v>
          </cell>
        </row>
        <row r="15">
          <cell r="E15" t="str">
            <v>Jul</v>
          </cell>
          <cell r="F15">
            <v>493153</v>
          </cell>
          <cell r="G15">
            <v>478786</v>
          </cell>
          <cell r="H15">
            <v>481510</v>
          </cell>
          <cell r="I15">
            <v>502206</v>
          </cell>
          <cell r="J15">
            <v>566198</v>
          </cell>
          <cell r="K15">
            <v>508003</v>
          </cell>
          <cell r="M15">
            <v>6063870</v>
          </cell>
          <cell r="N15">
            <v>5902460</v>
          </cell>
        </row>
        <row r="16">
          <cell r="E16" t="str">
            <v>Aug</v>
          </cell>
          <cell r="F16">
            <v>449550</v>
          </cell>
          <cell r="G16">
            <v>468688</v>
          </cell>
          <cell r="H16">
            <v>428284</v>
          </cell>
          <cell r="I16">
            <v>492452</v>
          </cell>
          <cell r="J16">
            <v>565609</v>
          </cell>
          <cell r="K16">
            <v>503236</v>
          </cell>
          <cell r="M16">
            <v>7507313</v>
          </cell>
          <cell r="N16">
            <v>7366836</v>
          </cell>
        </row>
        <row r="17">
          <cell r="E17" t="str">
            <v>Sep</v>
          </cell>
          <cell r="F17">
            <v>475120</v>
          </cell>
          <cell r="G17">
            <v>486689</v>
          </cell>
          <cell r="H17">
            <v>633978</v>
          </cell>
          <cell r="I17">
            <v>510741</v>
          </cell>
          <cell r="J17">
            <v>449543</v>
          </cell>
          <cell r="K17">
            <v>514782</v>
          </cell>
          <cell r="M17">
            <v>9065954</v>
          </cell>
          <cell r="N17">
            <v>8879048</v>
          </cell>
        </row>
        <row r="18">
          <cell r="E18" t="str">
            <v>Oct</v>
          </cell>
          <cell r="F18">
            <v>549739</v>
          </cell>
          <cell r="G18">
            <v>476592</v>
          </cell>
          <cell r="H18">
            <v>566402</v>
          </cell>
          <cell r="I18">
            <v>502984</v>
          </cell>
          <cell r="J18">
            <v>563378</v>
          </cell>
          <cell r="K18">
            <v>506414</v>
          </cell>
          <cell r="M18">
            <v>10745473</v>
          </cell>
          <cell r="N18">
            <v>10365038</v>
          </cell>
        </row>
        <row r="19">
          <cell r="E19" t="str">
            <v>Nov</v>
          </cell>
          <cell r="F19">
            <v>549270</v>
          </cell>
          <cell r="G19">
            <v>482988</v>
          </cell>
          <cell r="H19">
            <v>537528</v>
          </cell>
          <cell r="I19">
            <v>509236</v>
          </cell>
          <cell r="J19">
            <v>481889</v>
          </cell>
          <cell r="K19">
            <v>503459</v>
          </cell>
          <cell r="M19">
            <v>12314160</v>
          </cell>
          <cell r="N19">
            <v>11860721</v>
          </cell>
        </row>
        <row r="20">
          <cell r="E20" t="str">
            <v>Dec</v>
          </cell>
          <cell r="F20">
            <v>62866</v>
          </cell>
          <cell r="G20">
            <v>503236</v>
          </cell>
          <cell r="H20">
            <v>-5947</v>
          </cell>
          <cell r="I20">
            <v>533135</v>
          </cell>
          <cell r="J20">
            <v>-13204</v>
          </cell>
          <cell r="K20">
            <v>519642</v>
          </cell>
          <cell r="M20">
            <v>12357875</v>
          </cell>
          <cell r="N20">
            <v>13416734</v>
          </cell>
        </row>
        <row r="21">
          <cell r="E21" t="str">
            <v>Jan</v>
          </cell>
          <cell r="F21">
            <v>0</v>
          </cell>
          <cell r="G21">
            <v>496504</v>
          </cell>
          <cell r="H21">
            <v>0</v>
          </cell>
          <cell r="I21">
            <v>527062</v>
          </cell>
          <cell r="J21">
            <v>0</v>
          </cell>
          <cell r="K21">
            <v>512862</v>
          </cell>
          <cell r="M21">
            <v>12357875</v>
          </cell>
          <cell r="N21">
            <v>14953162</v>
          </cell>
        </row>
        <row r="22">
          <cell r="E22" t="str">
            <v>Feb</v>
          </cell>
          <cell r="F22">
            <v>0</v>
          </cell>
          <cell r="G22">
            <v>463043</v>
          </cell>
          <cell r="H22">
            <v>0</v>
          </cell>
          <cell r="I22">
            <v>494285</v>
          </cell>
          <cell r="J22">
            <v>0</v>
          </cell>
          <cell r="K22">
            <v>493925</v>
          </cell>
          <cell r="M22">
            <v>12357875</v>
          </cell>
          <cell r="N22">
            <v>16404415</v>
          </cell>
        </row>
        <row r="23">
          <cell r="E23" t="str">
            <v>Mar</v>
          </cell>
          <cell r="F23">
            <v>0</v>
          </cell>
          <cell r="G23">
            <v>463047</v>
          </cell>
          <cell r="H23">
            <v>0</v>
          </cell>
          <cell r="I23">
            <v>494236</v>
          </cell>
          <cell r="J23">
            <v>0</v>
          </cell>
          <cell r="K23">
            <v>497522</v>
          </cell>
          <cell r="M23">
            <v>12357875</v>
          </cell>
          <cell r="N23">
            <v>17859220</v>
          </cell>
        </row>
        <row r="38">
          <cell r="E38" t="str">
            <v>Apr</v>
          </cell>
          <cell r="F38">
            <v>749612</v>
          </cell>
          <cell r="G38">
            <v>768717</v>
          </cell>
          <cell r="H38">
            <v>1009299</v>
          </cell>
          <cell r="I38">
            <v>863744</v>
          </cell>
          <cell r="J38">
            <v>875697</v>
          </cell>
          <cell r="K38">
            <v>874839</v>
          </cell>
          <cell r="M38">
            <v>2634608</v>
          </cell>
          <cell r="N38">
            <v>2507300</v>
          </cell>
        </row>
        <row r="39">
          <cell r="E39" t="str">
            <v>May</v>
          </cell>
          <cell r="F39">
            <v>707664</v>
          </cell>
          <cell r="G39">
            <v>774974</v>
          </cell>
          <cell r="H39">
            <v>893420</v>
          </cell>
          <cell r="I39">
            <v>888767</v>
          </cell>
          <cell r="J39">
            <v>888549</v>
          </cell>
          <cell r="K39">
            <v>890702</v>
          </cell>
          <cell r="M39">
            <v>5124241</v>
          </cell>
          <cell r="N39">
            <v>5061743</v>
          </cell>
        </row>
        <row r="40">
          <cell r="E40" t="str">
            <v>Jun</v>
          </cell>
          <cell r="F40">
            <v>821315</v>
          </cell>
          <cell r="G40">
            <v>832875</v>
          </cell>
          <cell r="H40">
            <v>958128</v>
          </cell>
          <cell r="I40">
            <v>930464</v>
          </cell>
          <cell r="J40">
            <v>928231</v>
          </cell>
          <cell r="K40">
            <v>951677</v>
          </cell>
          <cell r="M40">
            <v>7831915</v>
          </cell>
          <cell r="N40">
            <v>7776759</v>
          </cell>
        </row>
        <row r="41">
          <cell r="E41" t="str">
            <v>Jul</v>
          </cell>
          <cell r="F41">
            <v>800415</v>
          </cell>
          <cell r="G41">
            <v>796757</v>
          </cell>
          <cell r="H41">
            <v>1005599</v>
          </cell>
          <cell r="I41">
            <v>894707</v>
          </cell>
          <cell r="J41">
            <v>962849</v>
          </cell>
          <cell r="K41">
            <v>910914</v>
          </cell>
          <cell r="M41">
            <v>10600778</v>
          </cell>
          <cell r="N41">
            <v>10379137</v>
          </cell>
        </row>
        <row r="42">
          <cell r="E42" t="str">
            <v>Aug</v>
          </cell>
          <cell r="F42">
            <v>835536</v>
          </cell>
          <cell r="G42">
            <v>790674</v>
          </cell>
          <cell r="H42">
            <v>914675</v>
          </cell>
          <cell r="I42">
            <v>871012</v>
          </cell>
          <cell r="J42">
            <v>863969</v>
          </cell>
          <cell r="K42">
            <v>892647</v>
          </cell>
          <cell r="M42">
            <v>13214958</v>
          </cell>
          <cell r="N42">
            <v>12933470</v>
          </cell>
        </row>
        <row r="43">
          <cell r="E43" t="str">
            <v>Sep</v>
          </cell>
          <cell r="F43">
            <v>732960</v>
          </cell>
          <cell r="G43">
            <v>853138</v>
          </cell>
          <cell r="H43">
            <v>969599</v>
          </cell>
          <cell r="I43">
            <v>926087</v>
          </cell>
          <cell r="J43">
            <v>974418</v>
          </cell>
          <cell r="K43">
            <v>958249</v>
          </cell>
          <cell r="M43">
            <v>15891935</v>
          </cell>
          <cell r="N43">
            <v>15670944</v>
          </cell>
        </row>
        <row r="44">
          <cell r="E44" t="str">
            <v>Oct</v>
          </cell>
          <cell r="F44">
            <v>825691</v>
          </cell>
          <cell r="G44">
            <v>795901</v>
          </cell>
          <cell r="H44">
            <v>1011824</v>
          </cell>
          <cell r="I44">
            <v>870152</v>
          </cell>
          <cell r="J44">
            <v>956646</v>
          </cell>
          <cell r="K44">
            <v>913736</v>
          </cell>
          <cell r="M44">
            <v>18686096</v>
          </cell>
          <cell r="N44">
            <v>18250733</v>
          </cell>
        </row>
        <row r="45">
          <cell r="E45" t="str">
            <v>Nov</v>
          </cell>
          <cell r="F45">
            <v>733382</v>
          </cell>
          <cell r="G45">
            <v>796069</v>
          </cell>
          <cell r="H45">
            <v>926946</v>
          </cell>
          <cell r="I45">
            <v>893048</v>
          </cell>
          <cell r="J45">
            <v>928775</v>
          </cell>
          <cell r="K45">
            <v>910833</v>
          </cell>
          <cell r="M45">
            <v>21275199</v>
          </cell>
          <cell r="N45">
            <v>20850683</v>
          </cell>
        </row>
        <row r="46">
          <cell r="E46" t="str">
            <v>Dec</v>
          </cell>
          <cell r="F46">
            <v>-32906</v>
          </cell>
          <cell r="G46">
            <v>898704</v>
          </cell>
          <cell r="H46">
            <v>-9259</v>
          </cell>
          <cell r="I46">
            <v>944845</v>
          </cell>
          <cell r="J46">
            <v>-64607</v>
          </cell>
          <cell r="K46">
            <v>972219</v>
          </cell>
          <cell r="M46">
            <v>21168427</v>
          </cell>
          <cell r="N46">
            <v>23666451</v>
          </cell>
        </row>
        <row r="47">
          <cell r="E47" t="str">
            <v>Jan</v>
          </cell>
          <cell r="F47">
            <v>0</v>
          </cell>
          <cell r="G47">
            <v>866322</v>
          </cell>
          <cell r="H47">
            <v>0</v>
          </cell>
          <cell r="I47">
            <v>891551</v>
          </cell>
          <cell r="J47">
            <v>0</v>
          </cell>
          <cell r="K47">
            <v>935999</v>
          </cell>
          <cell r="M47">
            <v>21168427</v>
          </cell>
          <cell r="N47">
            <v>26360323</v>
          </cell>
        </row>
        <row r="48">
          <cell r="E48" t="str">
            <v>Feb</v>
          </cell>
          <cell r="F48">
            <v>0</v>
          </cell>
          <cell r="G48">
            <v>850409</v>
          </cell>
          <cell r="H48">
            <v>0</v>
          </cell>
          <cell r="I48">
            <v>860085</v>
          </cell>
          <cell r="J48">
            <v>0</v>
          </cell>
          <cell r="K48">
            <v>897434</v>
          </cell>
          <cell r="M48">
            <v>21168427</v>
          </cell>
          <cell r="N48">
            <v>28968251</v>
          </cell>
        </row>
        <row r="49">
          <cell r="E49" t="str">
            <v>Mar</v>
          </cell>
          <cell r="F49">
            <v>0</v>
          </cell>
          <cell r="G49">
            <v>905273</v>
          </cell>
          <cell r="H49">
            <v>0</v>
          </cell>
          <cell r="I49">
            <v>892135</v>
          </cell>
          <cell r="J49">
            <v>0</v>
          </cell>
          <cell r="K49">
            <v>933309</v>
          </cell>
          <cell r="M49">
            <v>21168427</v>
          </cell>
          <cell r="N49">
            <v>31698968</v>
          </cell>
        </row>
        <row r="64">
          <cell r="E64" t="str">
            <v>Apr</v>
          </cell>
          <cell r="F64">
            <v>76512</v>
          </cell>
          <cell r="G64">
            <v>85222</v>
          </cell>
          <cell r="H64">
            <v>89406</v>
          </cell>
          <cell r="I64">
            <v>82680</v>
          </cell>
          <cell r="J64">
            <v>46609</v>
          </cell>
          <cell r="K64">
            <v>48891</v>
          </cell>
          <cell r="M64">
            <v>212527</v>
          </cell>
          <cell r="N64">
            <v>216793</v>
          </cell>
        </row>
        <row r="65">
          <cell r="E65" t="str">
            <v>May</v>
          </cell>
          <cell r="F65">
            <v>90443</v>
          </cell>
          <cell r="G65">
            <v>95319</v>
          </cell>
          <cell r="H65">
            <v>97071</v>
          </cell>
          <cell r="I65">
            <v>92434</v>
          </cell>
          <cell r="J65">
            <v>58253</v>
          </cell>
          <cell r="K65">
            <v>54859</v>
          </cell>
          <cell r="M65">
            <v>458294</v>
          </cell>
          <cell r="N65">
            <v>459405</v>
          </cell>
        </row>
        <row r="66">
          <cell r="E66" t="str">
            <v>Jun</v>
          </cell>
          <cell r="F66">
            <v>107981</v>
          </cell>
          <cell r="G66">
            <v>102051</v>
          </cell>
          <cell r="H66">
            <v>117809</v>
          </cell>
          <cell r="I66">
            <v>98937</v>
          </cell>
          <cell r="J66">
            <v>67173</v>
          </cell>
          <cell r="K66">
            <v>58037</v>
          </cell>
          <cell r="M66">
            <v>751257</v>
          </cell>
          <cell r="N66">
            <v>718430</v>
          </cell>
        </row>
        <row r="67">
          <cell r="E67" t="str">
            <v>Jul</v>
          </cell>
          <cell r="F67">
            <v>78261</v>
          </cell>
          <cell r="G67">
            <v>102051</v>
          </cell>
          <cell r="H67">
            <v>79733</v>
          </cell>
          <cell r="I67">
            <v>98937</v>
          </cell>
          <cell r="J67">
            <v>66841</v>
          </cell>
          <cell r="K67">
            <v>58037</v>
          </cell>
          <cell r="M67">
            <v>976092</v>
          </cell>
          <cell r="N67">
            <v>977455</v>
          </cell>
        </row>
        <row r="68">
          <cell r="E68" t="str">
            <v>Aug</v>
          </cell>
          <cell r="F68">
            <v>87136</v>
          </cell>
          <cell r="G68">
            <v>91953</v>
          </cell>
          <cell r="H68">
            <v>84501</v>
          </cell>
          <cell r="I68">
            <v>89183</v>
          </cell>
          <cell r="J68">
            <v>71990</v>
          </cell>
          <cell r="K68">
            <v>53269</v>
          </cell>
          <cell r="M68">
            <v>1219719</v>
          </cell>
          <cell r="N68">
            <v>1211860</v>
          </cell>
        </row>
        <row r="69">
          <cell r="E69" t="str">
            <v>Sep</v>
          </cell>
          <cell r="F69">
            <v>122258</v>
          </cell>
          <cell r="G69">
            <v>111754</v>
          </cell>
          <cell r="H69">
            <v>106184</v>
          </cell>
          <cell r="I69">
            <v>107812</v>
          </cell>
          <cell r="J69">
            <v>56600</v>
          </cell>
          <cell r="K69">
            <v>61215</v>
          </cell>
          <cell r="M69">
            <v>1504761</v>
          </cell>
          <cell r="N69">
            <v>1492641</v>
          </cell>
        </row>
        <row r="70">
          <cell r="E70" t="str">
            <v>Oct</v>
          </cell>
          <cell r="F70">
            <v>110518</v>
          </cell>
          <cell r="G70">
            <v>101656</v>
          </cell>
          <cell r="H70">
            <v>117705</v>
          </cell>
          <cell r="I70">
            <v>97741</v>
          </cell>
          <cell r="J70">
            <v>93187</v>
          </cell>
          <cell r="K70">
            <v>56448</v>
          </cell>
          <cell r="M70">
            <v>1826171</v>
          </cell>
          <cell r="N70">
            <v>1748486</v>
          </cell>
        </row>
        <row r="71">
          <cell r="E71" t="str">
            <v>Nov</v>
          </cell>
          <cell r="F71">
            <v>132310</v>
          </cell>
          <cell r="G71">
            <v>115120</v>
          </cell>
          <cell r="H71">
            <v>125840</v>
          </cell>
          <cell r="I71">
            <v>110746</v>
          </cell>
          <cell r="J71">
            <v>74365</v>
          </cell>
          <cell r="K71">
            <v>62804</v>
          </cell>
          <cell r="M71">
            <v>2158686</v>
          </cell>
          <cell r="N71">
            <v>2037156</v>
          </cell>
        </row>
        <row r="72">
          <cell r="E72" t="str">
            <v>Dec</v>
          </cell>
          <cell r="F72">
            <v>0</v>
          </cell>
          <cell r="G72">
            <v>135118</v>
          </cell>
          <cell r="H72">
            <v>0</v>
          </cell>
          <cell r="I72">
            <v>134642</v>
          </cell>
          <cell r="J72">
            <v>0</v>
          </cell>
          <cell r="K72">
            <v>75385</v>
          </cell>
          <cell r="M72">
            <v>2158686</v>
          </cell>
          <cell r="N72">
            <v>2382301</v>
          </cell>
        </row>
        <row r="73">
          <cell r="E73" t="str">
            <v>Jan</v>
          </cell>
          <cell r="F73">
            <v>0</v>
          </cell>
          <cell r="G73">
            <v>128386</v>
          </cell>
          <cell r="H73">
            <v>0</v>
          </cell>
          <cell r="I73">
            <v>128572</v>
          </cell>
          <cell r="J73">
            <v>0</v>
          </cell>
          <cell r="K73">
            <v>72207</v>
          </cell>
          <cell r="M73">
            <v>2158686</v>
          </cell>
          <cell r="N73">
            <v>2711466</v>
          </cell>
        </row>
        <row r="74">
          <cell r="E74" t="str">
            <v>Feb</v>
          </cell>
          <cell r="F74">
            <v>0</v>
          </cell>
          <cell r="G74">
            <v>94925</v>
          </cell>
          <cell r="H74">
            <v>0</v>
          </cell>
          <cell r="I74">
            <v>95796</v>
          </cell>
          <cell r="J74">
            <v>0</v>
          </cell>
          <cell r="K74">
            <v>53269</v>
          </cell>
          <cell r="M74">
            <v>2158686</v>
          </cell>
          <cell r="N74">
            <v>2955456</v>
          </cell>
        </row>
        <row r="75">
          <cell r="E75" t="str">
            <v>Mar</v>
          </cell>
          <cell r="F75">
            <v>0</v>
          </cell>
          <cell r="G75">
            <v>94925</v>
          </cell>
          <cell r="H75">
            <v>0</v>
          </cell>
          <cell r="I75">
            <v>95796</v>
          </cell>
          <cell r="J75">
            <v>0</v>
          </cell>
          <cell r="K75">
            <v>53269</v>
          </cell>
          <cell r="M75">
            <v>2158686</v>
          </cell>
          <cell r="N75">
            <v>3199446</v>
          </cell>
        </row>
        <row r="90">
          <cell r="E90" t="str">
            <v>Apr</v>
          </cell>
          <cell r="F90">
            <v>48493</v>
          </cell>
          <cell r="G90">
            <v>43967</v>
          </cell>
          <cell r="H90">
            <v>108550</v>
          </cell>
          <cell r="I90">
            <v>95518</v>
          </cell>
          <cell r="J90">
            <v>101413</v>
          </cell>
          <cell r="K90">
            <v>102403</v>
          </cell>
          <cell r="M90">
            <v>258456</v>
          </cell>
          <cell r="N90">
            <v>241888</v>
          </cell>
        </row>
        <row r="91">
          <cell r="E91" t="str">
            <v>May</v>
          </cell>
          <cell r="F91">
            <v>43917</v>
          </cell>
          <cell r="G91">
            <v>50223</v>
          </cell>
          <cell r="H91">
            <v>80864</v>
          </cell>
          <cell r="I91">
            <v>118968</v>
          </cell>
          <cell r="J91">
            <v>99635</v>
          </cell>
          <cell r="K91">
            <v>116012</v>
          </cell>
          <cell r="M91">
            <v>482872</v>
          </cell>
          <cell r="N91">
            <v>527091</v>
          </cell>
        </row>
        <row r="92">
          <cell r="E92" t="str">
            <v>Jun</v>
          </cell>
          <cell r="F92">
            <v>56173</v>
          </cell>
          <cell r="G92">
            <v>56307</v>
          </cell>
          <cell r="H92">
            <v>129845</v>
          </cell>
          <cell r="I92">
            <v>130252</v>
          </cell>
          <cell r="J92">
            <v>134795</v>
          </cell>
          <cell r="K92">
            <v>130501</v>
          </cell>
          <cell r="M92">
            <v>803685</v>
          </cell>
          <cell r="N92">
            <v>844151</v>
          </cell>
        </row>
        <row r="93">
          <cell r="E93" t="str">
            <v>Jul</v>
          </cell>
          <cell r="F93">
            <v>65308</v>
          </cell>
          <cell r="G93">
            <v>57307</v>
          </cell>
          <cell r="H93">
            <v>161228</v>
          </cell>
          <cell r="I93">
            <v>130252</v>
          </cell>
          <cell r="J93">
            <v>135030</v>
          </cell>
          <cell r="K93">
            <v>133257</v>
          </cell>
          <cell r="M93">
            <v>1165251</v>
          </cell>
          <cell r="N93">
            <v>1164967</v>
          </cell>
        </row>
        <row r="94">
          <cell r="E94" t="str">
            <v>Aug</v>
          </cell>
          <cell r="F94">
            <v>59122</v>
          </cell>
          <cell r="G94">
            <v>51223</v>
          </cell>
          <cell r="H94">
            <v>132522</v>
          </cell>
          <cell r="I94">
            <v>119080</v>
          </cell>
          <cell r="J94">
            <v>100546</v>
          </cell>
          <cell r="K94">
            <v>119935</v>
          </cell>
          <cell r="M94">
            <v>1457441</v>
          </cell>
          <cell r="N94">
            <v>1455205</v>
          </cell>
        </row>
        <row r="95">
          <cell r="E95" t="str">
            <v>Sep</v>
          </cell>
          <cell r="F95">
            <v>69184</v>
          </cell>
          <cell r="G95">
            <v>61870</v>
          </cell>
          <cell r="H95">
            <v>143103</v>
          </cell>
          <cell r="I95">
            <v>140713</v>
          </cell>
          <cell r="J95">
            <v>125515</v>
          </cell>
          <cell r="K95">
            <v>143555</v>
          </cell>
          <cell r="M95">
            <v>1795243</v>
          </cell>
          <cell r="N95">
            <v>1801343</v>
          </cell>
        </row>
        <row r="96">
          <cell r="E96" t="str">
            <v>Oct</v>
          </cell>
          <cell r="F96">
            <v>58202</v>
          </cell>
          <cell r="G96">
            <v>55836</v>
          </cell>
          <cell r="H96">
            <v>129831</v>
          </cell>
          <cell r="I96">
            <v>129595</v>
          </cell>
          <cell r="J96">
            <v>117532</v>
          </cell>
          <cell r="K96">
            <v>132046</v>
          </cell>
          <cell r="M96">
            <v>2100808</v>
          </cell>
          <cell r="N96">
            <v>2118820</v>
          </cell>
        </row>
        <row r="97">
          <cell r="E97" t="str">
            <v>Nov</v>
          </cell>
          <cell r="F97">
            <v>17399</v>
          </cell>
          <cell r="G97">
            <v>63771</v>
          </cell>
          <cell r="H97">
            <v>157495</v>
          </cell>
          <cell r="I97">
            <v>160861</v>
          </cell>
          <cell r="J97">
            <v>155421</v>
          </cell>
          <cell r="K97">
            <v>146552</v>
          </cell>
          <cell r="M97">
            <v>2431123</v>
          </cell>
          <cell r="N97">
            <v>2490004</v>
          </cell>
        </row>
        <row r="98">
          <cell r="E98" t="str">
            <v>Dec</v>
          </cell>
          <cell r="F98">
            <v>0</v>
          </cell>
          <cell r="G98">
            <v>99513</v>
          </cell>
          <cell r="H98">
            <v>0</v>
          </cell>
          <cell r="I98">
            <v>183428</v>
          </cell>
          <cell r="J98">
            <v>0</v>
          </cell>
          <cell r="K98">
            <v>174247</v>
          </cell>
          <cell r="M98">
            <v>2431123</v>
          </cell>
          <cell r="N98">
            <v>2947192</v>
          </cell>
        </row>
        <row r="99">
          <cell r="E99" t="str">
            <v>Jan</v>
          </cell>
          <cell r="F99">
            <v>0</v>
          </cell>
          <cell r="G99">
            <v>91241</v>
          </cell>
          <cell r="H99">
            <v>0</v>
          </cell>
          <cell r="I99">
            <v>144564</v>
          </cell>
          <cell r="J99">
            <v>0</v>
          </cell>
          <cell r="K99">
            <v>156113</v>
          </cell>
          <cell r="M99">
            <v>2431123</v>
          </cell>
          <cell r="N99">
            <v>3339110</v>
          </cell>
        </row>
        <row r="100">
          <cell r="E100" t="str">
            <v>Feb</v>
          </cell>
          <cell r="F100">
            <v>0</v>
          </cell>
          <cell r="G100">
            <v>73628</v>
          </cell>
          <cell r="H100">
            <v>0</v>
          </cell>
          <cell r="I100">
            <v>107397</v>
          </cell>
          <cell r="J100">
            <v>0</v>
          </cell>
          <cell r="K100">
            <v>117548</v>
          </cell>
          <cell r="M100">
            <v>2431123</v>
          </cell>
          <cell r="N100">
            <v>3637683</v>
          </cell>
        </row>
        <row r="101">
          <cell r="E101" t="str">
            <v>Mar</v>
          </cell>
          <cell r="F101">
            <v>0</v>
          </cell>
          <cell r="G101">
            <v>75449</v>
          </cell>
          <cell r="H101">
            <v>0</v>
          </cell>
          <cell r="I101">
            <v>110218</v>
          </cell>
          <cell r="J101">
            <v>0</v>
          </cell>
          <cell r="K101">
            <v>120876</v>
          </cell>
          <cell r="M101">
            <v>2431123</v>
          </cell>
          <cell r="N101">
            <v>3944226</v>
          </cell>
        </row>
        <row r="116">
          <cell r="E116" t="str">
            <v>Apr</v>
          </cell>
          <cell r="F116">
            <v>55125</v>
          </cell>
          <cell r="G116">
            <v>57355</v>
          </cell>
          <cell r="H116">
            <v>71330</v>
          </cell>
          <cell r="I116">
            <v>66606</v>
          </cell>
          <cell r="J116">
            <v>92899</v>
          </cell>
          <cell r="K116">
            <v>80890</v>
          </cell>
          <cell r="M116">
            <v>219354</v>
          </cell>
          <cell r="N116">
            <v>204851</v>
          </cell>
        </row>
        <row r="117">
          <cell r="E117" t="str">
            <v>May</v>
          </cell>
          <cell r="F117">
            <v>50551</v>
          </cell>
          <cell r="G117">
            <v>57355</v>
          </cell>
          <cell r="H117">
            <v>77075</v>
          </cell>
          <cell r="I117">
            <v>66606</v>
          </cell>
          <cell r="J117">
            <v>76089</v>
          </cell>
          <cell r="K117">
            <v>80890</v>
          </cell>
          <cell r="M117">
            <v>423069</v>
          </cell>
          <cell r="N117">
            <v>409702</v>
          </cell>
        </row>
        <row r="118">
          <cell r="E118" t="str">
            <v>Jun</v>
          </cell>
          <cell r="F118">
            <v>50796</v>
          </cell>
          <cell r="G118">
            <v>57355</v>
          </cell>
          <cell r="H118">
            <v>49489</v>
          </cell>
          <cell r="I118">
            <v>66606</v>
          </cell>
          <cell r="J118">
            <v>86885</v>
          </cell>
          <cell r="K118">
            <v>80890</v>
          </cell>
          <cell r="M118">
            <v>610239</v>
          </cell>
          <cell r="N118">
            <v>614553</v>
          </cell>
        </row>
        <row r="119">
          <cell r="E119" t="str">
            <v>Jul</v>
          </cell>
          <cell r="F119">
            <v>52668</v>
          </cell>
          <cell r="G119">
            <v>57355</v>
          </cell>
          <cell r="H119">
            <v>58277</v>
          </cell>
          <cell r="I119">
            <v>66606</v>
          </cell>
          <cell r="J119">
            <v>82609</v>
          </cell>
          <cell r="K119">
            <v>80890</v>
          </cell>
          <cell r="M119">
            <v>803793</v>
          </cell>
          <cell r="N119">
            <v>819404</v>
          </cell>
        </row>
        <row r="120">
          <cell r="E120" t="str">
            <v>Aug</v>
          </cell>
          <cell r="F120">
            <v>54341</v>
          </cell>
          <cell r="G120">
            <v>57355</v>
          </cell>
          <cell r="H120">
            <v>67899</v>
          </cell>
          <cell r="I120">
            <v>66606</v>
          </cell>
          <cell r="J120">
            <v>81445</v>
          </cell>
          <cell r="K120">
            <v>80890</v>
          </cell>
          <cell r="M120">
            <v>1007478</v>
          </cell>
          <cell r="N120">
            <v>1024255</v>
          </cell>
        </row>
        <row r="121">
          <cell r="E121" t="str">
            <v>Sep</v>
          </cell>
          <cell r="F121">
            <v>59368</v>
          </cell>
          <cell r="G121">
            <v>57355</v>
          </cell>
          <cell r="H121">
            <v>65041</v>
          </cell>
          <cell r="I121">
            <v>66606</v>
          </cell>
          <cell r="J121">
            <v>111305</v>
          </cell>
          <cell r="K121">
            <v>80890</v>
          </cell>
          <cell r="M121">
            <v>1243192</v>
          </cell>
          <cell r="N121">
            <v>1229106</v>
          </cell>
        </row>
        <row r="122">
          <cell r="E122" t="str">
            <v>Oct</v>
          </cell>
          <cell r="F122">
            <v>53710</v>
          </cell>
          <cell r="G122">
            <v>57355</v>
          </cell>
          <cell r="H122">
            <v>64451</v>
          </cell>
          <cell r="I122">
            <v>66606</v>
          </cell>
          <cell r="J122">
            <v>71260</v>
          </cell>
          <cell r="K122">
            <v>80890</v>
          </cell>
          <cell r="M122">
            <v>1432613</v>
          </cell>
          <cell r="N122">
            <v>1433957</v>
          </cell>
        </row>
        <row r="123">
          <cell r="E123" t="str">
            <v>Nov</v>
          </cell>
          <cell r="F123">
            <v>55228</v>
          </cell>
          <cell r="G123">
            <v>57355</v>
          </cell>
          <cell r="H123">
            <v>68357</v>
          </cell>
          <cell r="I123">
            <v>66606</v>
          </cell>
          <cell r="J123">
            <v>83313</v>
          </cell>
          <cell r="K123">
            <v>80890</v>
          </cell>
          <cell r="M123">
            <v>1639511</v>
          </cell>
          <cell r="N123">
            <v>1638808</v>
          </cell>
        </row>
        <row r="124">
          <cell r="E124" t="str">
            <v>Dec</v>
          </cell>
          <cell r="F124">
            <v>0</v>
          </cell>
          <cell r="G124">
            <v>57355</v>
          </cell>
          <cell r="H124">
            <v>999</v>
          </cell>
          <cell r="I124">
            <v>66606</v>
          </cell>
          <cell r="J124">
            <v>0</v>
          </cell>
          <cell r="K124">
            <v>80890</v>
          </cell>
          <cell r="M124">
            <v>1640510</v>
          </cell>
          <cell r="N124">
            <v>1843659</v>
          </cell>
        </row>
        <row r="125">
          <cell r="E125" t="str">
            <v>Jan</v>
          </cell>
          <cell r="F125">
            <v>0</v>
          </cell>
          <cell r="G125">
            <v>57355</v>
          </cell>
          <cell r="H125">
            <v>0</v>
          </cell>
          <cell r="I125">
            <v>66606</v>
          </cell>
          <cell r="J125">
            <v>0</v>
          </cell>
          <cell r="K125">
            <v>80890</v>
          </cell>
          <cell r="M125">
            <v>1640510</v>
          </cell>
          <cell r="N125">
            <v>2048510</v>
          </cell>
        </row>
        <row r="126">
          <cell r="E126" t="str">
            <v>Feb</v>
          </cell>
          <cell r="F126">
            <v>0</v>
          </cell>
          <cell r="G126">
            <v>57355</v>
          </cell>
          <cell r="H126">
            <v>0</v>
          </cell>
          <cell r="I126">
            <v>66606</v>
          </cell>
          <cell r="J126">
            <v>0</v>
          </cell>
          <cell r="K126">
            <v>80890</v>
          </cell>
          <cell r="M126">
            <v>1640510</v>
          </cell>
          <cell r="N126">
            <v>2253361</v>
          </cell>
        </row>
        <row r="127">
          <cell r="E127" t="str">
            <v>Mar</v>
          </cell>
          <cell r="F127">
            <v>0</v>
          </cell>
          <cell r="G127">
            <v>57355</v>
          </cell>
          <cell r="H127">
            <v>0</v>
          </cell>
          <cell r="I127">
            <v>66606</v>
          </cell>
          <cell r="J127">
            <v>0</v>
          </cell>
          <cell r="K127">
            <v>80890</v>
          </cell>
          <cell r="M127">
            <v>1640510</v>
          </cell>
          <cell r="N127">
            <v>2458212</v>
          </cell>
        </row>
        <row r="142">
          <cell r="E142" t="str">
            <v>Apr</v>
          </cell>
          <cell r="F142">
            <v>184239</v>
          </cell>
          <cell r="G142">
            <v>181290</v>
          </cell>
          <cell r="H142">
            <v>181932</v>
          </cell>
          <cell r="I142">
            <v>150255</v>
          </cell>
          <cell r="J142">
            <v>152438</v>
          </cell>
          <cell r="K142">
            <v>150065</v>
          </cell>
          <cell r="M142">
            <v>518609</v>
          </cell>
          <cell r="N142">
            <v>481610</v>
          </cell>
        </row>
        <row r="143">
          <cell r="E143" t="str">
            <v>May</v>
          </cell>
          <cell r="F143">
            <v>180044</v>
          </cell>
          <cell r="G143">
            <v>181290</v>
          </cell>
          <cell r="H143">
            <v>159819</v>
          </cell>
          <cell r="I143">
            <v>150255</v>
          </cell>
          <cell r="J143">
            <v>185483</v>
          </cell>
          <cell r="K143">
            <v>150065</v>
          </cell>
          <cell r="M143">
            <v>1043955</v>
          </cell>
          <cell r="N143">
            <v>963220</v>
          </cell>
        </row>
        <row r="144">
          <cell r="E144" t="str">
            <v>Jun</v>
          </cell>
          <cell r="F144">
            <v>188052</v>
          </cell>
          <cell r="G144">
            <v>181290</v>
          </cell>
          <cell r="H144">
            <v>158822</v>
          </cell>
          <cell r="I144">
            <v>150255</v>
          </cell>
          <cell r="J144">
            <v>169439</v>
          </cell>
          <cell r="K144">
            <v>150065</v>
          </cell>
          <cell r="M144">
            <v>1560268</v>
          </cell>
          <cell r="N144">
            <v>1444830</v>
          </cell>
        </row>
        <row r="145">
          <cell r="E145" t="str">
            <v>Jul</v>
          </cell>
          <cell r="F145">
            <v>186311</v>
          </cell>
          <cell r="G145">
            <v>185290</v>
          </cell>
          <cell r="H145">
            <v>165547</v>
          </cell>
          <cell r="I145">
            <v>150255</v>
          </cell>
          <cell r="J145">
            <v>153762</v>
          </cell>
          <cell r="K145">
            <v>150065</v>
          </cell>
          <cell r="M145">
            <v>2065888</v>
          </cell>
          <cell r="N145">
            <v>1930440</v>
          </cell>
        </row>
        <row r="146">
          <cell r="E146" t="str">
            <v>Aug</v>
          </cell>
          <cell r="F146">
            <v>171372</v>
          </cell>
          <cell r="G146">
            <v>185290</v>
          </cell>
          <cell r="H146">
            <v>156939</v>
          </cell>
          <cell r="I146">
            <v>150255</v>
          </cell>
          <cell r="J146">
            <v>164360</v>
          </cell>
          <cell r="K146">
            <v>150065</v>
          </cell>
          <cell r="M146">
            <v>2558559</v>
          </cell>
          <cell r="N146">
            <v>2416050</v>
          </cell>
        </row>
        <row r="147">
          <cell r="E147" t="str">
            <v>Sep</v>
          </cell>
          <cell r="F147">
            <v>188903</v>
          </cell>
          <cell r="G147">
            <v>185290</v>
          </cell>
          <cell r="H147">
            <v>170565</v>
          </cell>
          <cell r="I147">
            <v>150255</v>
          </cell>
          <cell r="J147">
            <v>165785</v>
          </cell>
          <cell r="K147">
            <v>150065</v>
          </cell>
          <cell r="M147">
            <v>3083812</v>
          </cell>
          <cell r="N147">
            <v>2901660</v>
          </cell>
        </row>
        <row r="148">
          <cell r="E148" t="str">
            <v>Oct</v>
          </cell>
          <cell r="F148">
            <v>173787</v>
          </cell>
          <cell r="G148">
            <v>188954</v>
          </cell>
          <cell r="H148">
            <v>175516</v>
          </cell>
          <cell r="I148">
            <v>150255</v>
          </cell>
          <cell r="J148">
            <v>161299</v>
          </cell>
          <cell r="K148">
            <v>150065</v>
          </cell>
          <cell r="M148">
            <v>3594414</v>
          </cell>
          <cell r="N148">
            <v>3390934</v>
          </cell>
        </row>
        <row r="149">
          <cell r="E149" t="str">
            <v>Nov</v>
          </cell>
          <cell r="F149">
            <v>176756</v>
          </cell>
          <cell r="G149">
            <v>188954</v>
          </cell>
          <cell r="H149">
            <v>161948</v>
          </cell>
          <cell r="I149">
            <v>150255</v>
          </cell>
          <cell r="J149">
            <v>168822</v>
          </cell>
          <cell r="K149">
            <v>150065</v>
          </cell>
          <cell r="M149">
            <v>4101940</v>
          </cell>
          <cell r="N149">
            <v>3880208</v>
          </cell>
        </row>
        <row r="150">
          <cell r="E150" t="str">
            <v>Dec</v>
          </cell>
          <cell r="F150">
            <v>-1686</v>
          </cell>
          <cell r="G150">
            <v>188954</v>
          </cell>
          <cell r="H150">
            <v>0</v>
          </cell>
          <cell r="I150">
            <v>150255</v>
          </cell>
          <cell r="J150">
            <v>-389</v>
          </cell>
          <cell r="K150">
            <v>150065</v>
          </cell>
          <cell r="M150">
            <v>4099865</v>
          </cell>
          <cell r="N150">
            <v>4369482</v>
          </cell>
        </row>
        <row r="151">
          <cell r="E151" t="str">
            <v>Jan</v>
          </cell>
          <cell r="F151">
            <v>0</v>
          </cell>
          <cell r="G151">
            <v>188954</v>
          </cell>
          <cell r="H151">
            <v>0</v>
          </cell>
          <cell r="I151">
            <v>150255</v>
          </cell>
          <cell r="J151">
            <v>0</v>
          </cell>
          <cell r="K151">
            <v>150065</v>
          </cell>
          <cell r="M151">
            <v>4099865</v>
          </cell>
          <cell r="N151">
            <v>4858756</v>
          </cell>
        </row>
        <row r="152">
          <cell r="E152" t="str">
            <v>Feb</v>
          </cell>
          <cell r="F152">
            <v>0</v>
          </cell>
          <cell r="G152">
            <v>188954</v>
          </cell>
          <cell r="H152">
            <v>0</v>
          </cell>
          <cell r="I152">
            <v>150255</v>
          </cell>
          <cell r="J152">
            <v>0</v>
          </cell>
          <cell r="K152">
            <v>150065</v>
          </cell>
          <cell r="M152">
            <v>4099865</v>
          </cell>
          <cell r="N152">
            <v>5348030</v>
          </cell>
        </row>
        <row r="153">
          <cell r="E153" t="str">
            <v>Mar</v>
          </cell>
          <cell r="F153">
            <v>0</v>
          </cell>
          <cell r="G153">
            <v>188954</v>
          </cell>
          <cell r="H153">
            <v>0</v>
          </cell>
          <cell r="I153">
            <v>150255</v>
          </cell>
          <cell r="J153">
            <v>0</v>
          </cell>
          <cell r="K153">
            <v>150065</v>
          </cell>
          <cell r="M153">
            <v>4099865</v>
          </cell>
          <cell r="N153">
            <v>5837304</v>
          </cell>
        </row>
        <row r="168">
          <cell r="E168" t="str">
            <v>Apr</v>
          </cell>
          <cell r="F168">
            <v>3852</v>
          </cell>
          <cell r="G168">
            <v>3963</v>
          </cell>
          <cell r="H168">
            <v>9456</v>
          </cell>
          <cell r="I168">
            <v>12262</v>
          </cell>
          <cell r="J168">
            <v>56210</v>
          </cell>
          <cell r="K168">
            <v>41940</v>
          </cell>
          <cell r="M168">
            <v>69518</v>
          </cell>
          <cell r="N168">
            <v>58165</v>
          </cell>
        </row>
        <row r="169">
          <cell r="E169" t="str">
            <v>May</v>
          </cell>
          <cell r="F169">
            <v>4622</v>
          </cell>
          <cell r="G169">
            <v>3963</v>
          </cell>
          <cell r="H169">
            <v>-376</v>
          </cell>
          <cell r="I169">
            <v>12262</v>
          </cell>
          <cell r="J169">
            <v>32920</v>
          </cell>
          <cell r="K169">
            <v>42076</v>
          </cell>
          <cell r="M169">
            <v>106684</v>
          </cell>
          <cell r="N169">
            <v>116466</v>
          </cell>
        </row>
        <row r="170">
          <cell r="E170" t="str">
            <v>Jun</v>
          </cell>
          <cell r="F170">
            <v>-958</v>
          </cell>
          <cell r="G170">
            <v>3963</v>
          </cell>
          <cell r="H170">
            <v>3483</v>
          </cell>
          <cell r="I170">
            <v>12262</v>
          </cell>
          <cell r="J170">
            <v>17955</v>
          </cell>
          <cell r="K170">
            <v>42076</v>
          </cell>
          <cell r="M170">
            <v>127164</v>
          </cell>
          <cell r="N170">
            <v>174767</v>
          </cell>
        </row>
        <row r="171">
          <cell r="E171" t="str">
            <v>Jul</v>
          </cell>
          <cell r="F171">
            <v>4577</v>
          </cell>
          <cell r="G171">
            <v>3963</v>
          </cell>
          <cell r="H171">
            <v>5114</v>
          </cell>
          <cell r="I171">
            <v>12262</v>
          </cell>
          <cell r="J171">
            <v>53992</v>
          </cell>
          <cell r="K171">
            <v>42076</v>
          </cell>
          <cell r="M171">
            <v>190847</v>
          </cell>
          <cell r="N171">
            <v>233068</v>
          </cell>
        </row>
        <row r="172">
          <cell r="E172" t="str">
            <v>Aug</v>
          </cell>
          <cell r="F172">
            <v>3574</v>
          </cell>
          <cell r="G172">
            <v>3963</v>
          </cell>
          <cell r="H172">
            <v>21358</v>
          </cell>
          <cell r="I172">
            <v>12262</v>
          </cell>
          <cell r="J172">
            <v>44036</v>
          </cell>
          <cell r="K172">
            <v>42076</v>
          </cell>
          <cell r="M172">
            <v>259815</v>
          </cell>
          <cell r="N172">
            <v>291369</v>
          </cell>
        </row>
        <row r="173">
          <cell r="E173" t="str">
            <v>Sep</v>
          </cell>
          <cell r="F173">
            <v>3223</v>
          </cell>
          <cell r="G173">
            <v>4477</v>
          </cell>
          <cell r="H173">
            <v>12388</v>
          </cell>
          <cell r="I173">
            <v>12776</v>
          </cell>
          <cell r="J173">
            <v>39657</v>
          </cell>
          <cell r="K173">
            <v>42076</v>
          </cell>
          <cell r="M173">
            <v>315083</v>
          </cell>
          <cell r="N173">
            <v>350698</v>
          </cell>
        </row>
        <row r="174">
          <cell r="E174" t="str">
            <v>Oct</v>
          </cell>
          <cell r="F174">
            <v>4724</v>
          </cell>
          <cell r="G174">
            <v>4477</v>
          </cell>
          <cell r="H174">
            <v>2735</v>
          </cell>
          <cell r="I174">
            <v>12776</v>
          </cell>
          <cell r="J174">
            <v>30712</v>
          </cell>
          <cell r="K174">
            <v>42076</v>
          </cell>
          <cell r="M174">
            <v>353254</v>
          </cell>
          <cell r="N174">
            <v>410027</v>
          </cell>
        </row>
        <row r="175">
          <cell r="E175" t="str">
            <v>Nov</v>
          </cell>
          <cell r="F175">
            <v>2546</v>
          </cell>
          <cell r="G175">
            <v>4477</v>
          </cell>
          <cell r="H175">
            <v>24695</v>
          </cell>
          <cell r="I175">
            <v>12776</v>
          </cell>
          <cell r="J175">
            <v>26434</v>
          </cell>
          <cell r="K175">
            <v>42076</v>
          </cell>
          <cell r="M175">
            <v>406929</v>
          </cell>
          <cell r="N175">
            <v>469356</v>
          </cell>
        </row>
        <row r="176">
          <cell r="E176" t="str">
            <v>Dec</v>
          </cell>
          <cell r="F176">
            <v>321</v>
          </cell>
          <cell r="G176">
            <v>4727</v>
          </cell>
          <cell r="H176">
            <v>105</v>
          </cell>
          <cell r="I176">
            <v>13551</v>
          </cell>
          <cell r="J176">
            <v>-1671</v>
          </cell>
          <cell r="K176">
            <v>42076</v>
          </cell>
          <cell r="M176">
            <v>405684</v>
          </cell>
          <cell r="N176">
            <v>529710</v>
          </cell>
        </row>
        <row r="177">
          <cell r="E177" t="str">
            <v>Jan</v>
          </cell>
          <cell r="F177">
            <v>0</v>
          </cell>
          <cell r="G177">
            <v>4727</v>
          </cell>
          <cell r="H177">
            <v>0</v>
          </cell>
          <cell r="I177">
            <v>13551</v>
          </cell>
          <cell r="J177">
            <v>0</v>
          </cell>
          <cell r="K177">
            <v>42076</v>
          </cell>
          <cell r="M177">
            <v>405684</v>
          </cell>
          <cell r="N177">
            <v>590064</v>
          </cell>
        </row>
        <row r="178">
          <cell r="E178" t="str">
            <v>Feb</v>
          </cell>
          <cell r="F178">
            <v>0</v>
          </cell>
          <cell r="G178">
            <v>4727</v>
          </cell>
          <cell r="H178">
            <v>0</v>
          </cell>
          <cell r="I178">
            <v>13551</v>
          </cell>
          <cell r="J178">
            <v>0</v>
          </cell>
          <cell r="K178">
            <v>42076</v>
          </cell>
          <cell r="M178">
            <v>405684</v>
          </cell>
          <cell r="N178">
            <v>650418</v>
          </cell>
        </row>
        <row r="179">
          <cell r="E179" t="str">
            <v>Mar</v>
          </cell>
          <cell r="F179">
            <v>0</v>
          </cell>
          <cell r="G179">
            <v>4727</v>
          </cell>
          <cell r="H179">
            <v>0</v>
          </cell>
          <cell r="I179">
            <v>13551</v>
          </cell>
          <cell r="J179">
            <v>0</v>
          </cell>
          <cell r="K179">
            <v>42076</v>
          </cell>
          <cell r="M179">
            <v>405684</v>
          </cell>
          <cell r="N179">
            <v>710772</v>
          </cell>
        </row>
        <row r="194">
          <cell r="E194" t="str">
            <v>Apr</v>
          </cell>
          <cell r="F194">
            <v>28341</v>
          </cell>
          <cell r="G194">
            <v>39749</v>
          </cell>
          <cell r="H194">
            <v>39148</v>
          </cell>
          <cell r="I194">
            <v>49313</v>
          </cell>
          <cell r="J194">
            <v>78238</v>
          </cell>
          <cell r="K194">
            <v>96582</v>
          </cell>
          <cell r="M194">
            <v>145727</v>
          </cell>
          <cell r="N194">
            <v>185644</v>
          </cell>
        </row>
        <row r="195">
          <cell r="E195" t="str">
            <v>May</v>
          </cell>
          <cell r="F195">
            <v>2057</v>
          </cell>
          <cell r="G195">
            <v>39749</v>
          </cell>
          <cell r="H195">
            <v>45681</v>
          </cell>
          <cell r="I195">
            <v>49313</v>
          </cell>
          <cell r="J195">
            <v>88101</v>
          </cell>
          <cell r="K195">
            <v>98837</v>
          </cell>
          <cell r="M195">
            <v>281566</v>
          </cell>
          <cell r="N195">
            <v>373543</v>
          </cell>
        </row>
        <row r="196">
          <cell r="E196" t="str">
            <v>Jun</v>
          </cell>
          <cell r="F196">
            <v>52447</v>
          </cell>
          <cell r="G196">
            <v>39749</v>
          </cell>
          <cell r="H196">
            <v>38047</v>
          </cell>
          <cell r="I196">
            <v>49313</v>
          </cell>
          <cell r="J196">
            <v>90234</v>
          </cell>
          <cell r="K196">
            <v>108277</v>
          </cell>
          <cell r="M196">
            <v>462294</v>
          </cell>
          <cell r="N196">
            <v>570882</v>
          </cell>
        </row>
        <row r="197">
          <cell r="E197" t="str">
            <v>Jul</v>
          </cell>
          <cell r="F197">
            <v>73935</v>
          </cell>
          <cell r="G197">
            <v>74415</v>
          </cell>
          <cell r="H197">
            <v>36578</v>
          </cell>
          <cell r="I197">
            <v>49313</v>
          </cell>
          <cell r="J197">
            <v>130816</v>
          </cell>
          <cell r="K197">
            <v>108466</v>
          </cell>
          <cell r="M197">
            <v>703623</v>
          </cell>
          <cell r="N197">
            <v>803076</v>
          </cell>
        </row>
        <row r="198">
          <cell r="E198" t="str">
            <v>Aug</v>
          </cell>
          <cell r="F198">
            <v>49646</v>
          </cell>
          <cell r="G198">
            <v>74415</v>
          </cell>
          <cell r="H198">
            <v>51443</v>
          </cell>
          <cell r="I198">
            <v>49313</v>
          </cell>
          <cell r="J198">
            <v>127128</v>
          </cell>
          <cell r="K198">
            <v>108466</v>
          </cell>
          <cell r="M198">
            <v>931840</v>
          </cell>
          <cell r="N198">
            <v>1035270</v>
          </cell>
        </row>
        <row r="199">
          <cell r="E199" t="str">
            <v>Sep</v>
          </cell>
          <cell r="F199">
            <v>67901</v>
          </cell>
          <cell r="G199">
            <v>74415</v>
          </cell>
          <cell r="H199">
            <v>35654</v>
          </cell>
          <cell r="I199">
            <v>49313</v>
          </cell>
          <cell r="J199">
            <v>142747</v>
          </cell>
          <cell r="K199">
            <v>116937</v>
          </cell>
          <cell r="M199">
            <v>1178142</v>
          </cell>
          <cell r="N199">
            <v>1275935</v>
          </cell>
        </row>
        <row r="200">
          <cell r="E200" t="str">
            <v>Oct</v>
          </cell>
          <cell r="F200">
            <v>41667</v>
          </cell>
          <cell r="G200">
            <v>77132</v>
          </cell>
          <cell r="H200">
            <v>50706</v>
          </cell>
          <cell r="I200">
            <v>49330</v>
          </cell>
          <cell r="J200">
            <v>146813</v>
          </cell>
          <cell r="K200">
            <v>119104</v>
          </cell>
          <cell r="M200">
            <v>1417328</v>
          </cell>
          <cell r="N200">
            <v>1521501</v>
          </cell>
        </row>
        <row r="201">
          <cell r="E201" t="str">
            <v>Nov</v>
          </cell>
          <cell r="F201">
            <v>80663</v>
          </cell>
          <cell r="G201">
            <v>81432</v>
          </cell>
          <cell r="H201">
            <v>50687</v>
          </cell>
          <cell r="I201">
            <v>50970</v>
          </cell>
          <cell r="J201">
            <v>107299</v>
          </cell>
          <cell r="K201">
            <v>119104</v>
          </cell>
          <cell r="M201">
            <v>1655977</v>
          </cell>
          <cell r="N201">
            <v>1773007</v>
          </cell>
        </row>
        <row r="202">
          <cell r="E202" t="str">
            <v>Dec</v>
          </cell>
          <cell r="F202">
            <v>50</v>
          </cell>
          <cell r="G202">
            <v>88657</v>
          </cell>
          <cell r="H202">
            <v>-767</v>
          </cell>
          <cell r="I202">
            <v>50970</v>
          </cell>
          <cell r="J202">
            <v>-9845</v>
          </cell>
          <cell r="K202">
            <v>119104</v>
          </cell>
          <cell r="M202">
            <v>1645415</v>
          </cell>
          <cell r="N202">
            <v>2031738</v>
          </cell>
        </row>
        <row r="203">
          <cell r="E203" t="str">
            <v>Jan</v>
          </cell>
          <cell r="F203">
            <v>0</v>
          </cell>
          <cell r="G203">
            <v>110957</v>
          </cell>
          <cell r="H203">
            <v>0</v>
          </cell>
          <cell r="I203">
            <v>50970</v>
          </cell>
          <cell r="J203">
            <v>0</v>
          </cell>
          <cell r="K203">
            <v>132637</v>
          </cell>
          <cell r="M203">
            <v>1645415</v>
          </cell>
          <cell r="N203">
            <v>2326302</v>
          </cell>
        </row>
        <row r="204">
          <cell r="E204" t="str">
            <v>Feb</v>
          </cell>
          <cell r="F204">
            <v>0</v>
          </cell>
          <cell r="G204">
            <v>112607</v>
          </cell>
          <cell r="H204">
            <v>0</v>
          </cell>
          <cell r="I204">
            <v>56170</v>
          </cell>
          <cell r="J204">
            <v>0</v>
          </cell>
          <cell r="K204">
            <v>132637</v>
          </cell>
          <cell r="M204">
            <v>1645415</v>
          </cell>
          <cell r="N204">
            <v>2627716</v>
          </cell>
        </row>
        <row r="205">
          <cell r="E205" t="str">
            <v>Mar</v>
          </cell>
          <cell r="F205">
            <v>0</v>
          </cell>
          <cell r="G205">
            <v>114707</v>
          </cell>
          <cell r="H205">
            <v>0</v>
          </cell>
          <cell r="I205">
            <v>56170</v>
          </cell>
          <cell r="J205">
            <v>0</v>
          </cell>
          <cell r="K205">
            <v>132637</v>
          </cell>
          <cell r="M205">
            <v>1645415</v>
          </cell>
          <cell r="N205">
            <v>2931230</v>
          </cell>
        </row>
        <row r="220">
          <cell r="E220" t="str">
            <v>Apr</v>
          </cell>
          <cell r="F220">
            <v>5678</v>
          </cell>
          <cell r="G220">
            <v>5024</v>
          </cell>
          <cell r="H220">
            <v>9284</v>
          </cell>
          <cell r="I220">
            <v>7613</v>
          </cell>
          <cell r="J220">
            <v>12332</v>
          </cell>
          <cell r="K220">
            <v>9473</v>
          </cell>
          <cell r="M220">
            <v>27294</v>
          </cell>
          <cell r="N220">
            <v>22110</v>
          </cell>
        </row>
        <row r="221">
          <cell r="E221" t="str">
            <v>May</v>
          </cell>
          <cell r="F221">
            <v>5264</v>
          </cell>
          <cell r="G221">
            <v>5024</v>
          </cell>
          <cell r="H221">
            <v>6419</v>
          </cell>
          <cell r="I221">
            <v>7613</v>
          </cell>
          <cell r="J221">
            <v>10795</v>
          </cell>
          <cell r="K221">
            <v>9473</v>
          </cell>
          <cell r="M221">
            <v>49772</v>
          </cell>
          <cell r="N221">
            <v>44220</v>
          </cell>
        </row>
        <row r="222">
          <cell r="E222" t="str">
            <v>Jun</v>
          </cell>
          <cell r="F222">
            <v>3083</v>
          </cell>
          <cell r="G222">
            <v>5024</v>
          </cell>
          <cell r="H222">
            <v>7471</v>
          </cell>
          <cell r="I222">
            <v>7613</v>
          </cell>
          <cell r="J222">
            <v>12694</v>
          </cell>
          <cell r="K222">
            <v>9473</v>
          </cell>
          <cell r="M222">
            <v>73020</v>
          </cell>
          <cell r="N222">
            <v>66330</v>
          </cell>
        </row>
        <row r="223">
          <cell r="E223" t="str">
            <v>Jul</v>
          </cell>
          <cell r="F223">
            <v>5377</v>
          </cell>
          <cell r="G223">
            <v>5024</v>
          </cell>
          <cell r="H223">
            <v>8318</v>
          </cell>
          <cell r="I223">
            <v>7613</v>
          </cell>
          <cell r="J223">
            <v>12098</v>
          </cell>
          <cell r="K223">
            <v>9473</v>
          </cell>
          <cell r="M223">
            <v>98813</v>
          </cell>
          <cell r="N223">
            <v>88440</v>
          </cell>
        </row>
        <row r="224">
          <cell r="E224" t="str">
            <v>Aug</v>
          </cell>
          <cell r="F224">
            <v>6130</v>
          </cell>
          <cell r="G224">
            <v>5024</v>
          </cell>
          <cell r="H224">
            <v>8736</v>
          </cell>
          <cell r="I224">
            <v>7613</v>
          </cell>
          <cell r="J224">
            <v>11565</v>
          </cell>
          <cell r="K224">
            <v>9473</v>
          </cell>
          <cell r="M224">
            <v>125244</v>
          </cell>
          <cell r="N224">
            <v>110550</v>
          </cell>
        </row>
        <row r="225">
          <cell r="E225" t="str">
            <v>Sep</v>
          </cell>
          <cell r="F225">
            <v>8788</v>
          </cell>
          <cell r="G225">
            <v>5024</v>
          </cell>
          <cell r="H225">
            <v>7699</v>
          </cell>
          <cell r="I225">
            <v>7613</v>
          </cell>
          <cell r="J225">
            <v>15666</v>
          </cell>
          <cell r="K225">
            <v>9473</v>
          </cell>
          <cell r="M225">
            <v>157397</v>
          </cell>
          <cell r="N225">
            <v>132660</v>
          </cell>
        </row>
        <row r="226">
          <cell r="E226" t="str">
            <v>Oct</v>
          </cell>
          <cell r="F226">
            <v>6545</v>
          </cell>
          <cell r="G226">
            <v>5024</v>
          </cell>
          <cell r="H226">
            <v>7359</v>
          </cell>
          <cell r="I226">
            <v>7613</v>
          </cell>
          <cell r="J226">
            <v>14644</v>
          </cell>
          <cell r="K226">
            <v>9473</v>
          </cell>
          <cell r="M226">
            <v>185945</v>
          </cell>
          <cell r="N226">
            <v>154770</v>
          </cell>
        </row>
        <row r="227">
          <cell r="E227" t="str">
            <v>Nov</v>
          </cell>
          <cell r="F227">
            <v>5466</v>
          </cell>
          <cell r="G227">
            <v>5024</v>
          </cell>
          <cell r="H227">
            <v>8529</v>
          </cell>
          <cell r="I227">
            <v>7613</v>
          </cell>
          <cell r="J227">
            <v>10590</v>
          </cell>
          <cell r="K227">
            <v>9473</v>
          </cell>
          <cell r="M227">
            <v>210530</v>
          </cell>
          <cell r="N227">
            <v>176880</v>
          </cell>
        </row>
        <row r="228">
          <cell r="E228" t="str">
            <v>Dec</v>
          </cell>
          <cell r="F228">
            <v>0</v>
          </cell>
          <cell r="G228">
            <v>5024</v>
          </cell>
          <cell r="H228">
            <v>0</v>
          </cell>
          <cell r="I228">
            <v>7613</v>
          </cell>
          <cell r="J228">
            <v>0</v>
          </cell>
          <cell r="K228">
            <v>9473</v>
          </cell>
          <cell r="M228">
            <v>210530</v>
          </cell>
          <cell r="N228">
            <v>198990</v>
          </cell>
        </row>
        <row r="229">
          <cell r="E229" t="str">
            <v>Jan</v>
          </cell>
          <cell r="F229">
            <v>0</v>
          </cell>
          <cell r="G229">
            <v>5024</v>
          </cell>
          <cell r="H229">
            <v>0</v>
          </cell>
          <cell r="I229">
            <v>7613</v>
          </cell>
          <cell r="J229">
            <v>0</v>
          </cell>
          <cell r="K229">
            <v>9473</v>
          </cell>
          <cell r="M229">
            <v>210530</v>
          </cell>
          <cell r="N229">
            <v>221100</v>
          </cell>
        </row>
        <row r="230">
          <cell r="E230" t="str">
            <v>Feb</v>
          </cell>
          <cell r="F230">
            <v>0</v>
          </cell>
          <cell r="G230">
            <v>5024</v>
          </cell>
          <cell r="H230">
            <v>0</v>
          </cell>
          <cell r="I230">
            <v>7613</v>
          </cell>
          <cell r="J230">
            <v>0</v>
          </cell>
          <cell r="K230">
            <v>9473</v>
          </cell>
          <cell r="M230">
            <v>210530</v>
          </cell>
          <cell r="N230">
            <v>243210</v>
          </cell>
        </row>
        <row r="231">
          <cell r="E231" t="str">
            <v>Mar</v>
          </cell>
          <cell r="F231">
            <v>0</v>
          </cell>
          <cell r="G231">
            <v>5024</v>
          </cell>
          <cell r="H231">
            <v>0</v>
          </cell>
          <cell r="I231">
            <v>7613</v>
          </cell>
          <cell r="J231">
            <v>0</v>
          </cell>
          <cell r="K231">
            <v>9473</v>
          </cell>
          <cell r="M231">
            <v>210530</v>
          </cell>
          <cell r="N231">
            <v>265320</v>
          </cell>
        </row>
        <row r="246">
          <cell r="E246" t="str">
            <v>Apr</v>
          </cell>
          <cell r="F246">
            <v>17258</v>
          </cell>
          <cell r="G246">
            <v>15382</v>
          </cell>
          <cell r="H246">
            <v>20943</v>
          </cell>
          <cell r="I246">
            <v>10236</v>
          </cell>
          <cell r="J246">
            <v>12153</v>
          </cell>
          <cell r="K246">
            <v>9822</v>
          </cell>
          <cell r="M246">
            <v>50354</v>
          </cell>
          <cell r="N246">
            <v>35440</v>
          </cell>
        </row>
        <row r="247">
          <cell r="E247" t="str">
            <v>May</v>
          </cell>
          <cell r="F247">
            <v>12604</v>
          </cell>
          <cell r="G247">
            <v>15382</v>
          </cell>
          <cell r="H247">
            <v>22814</v>
          </cell>
          <cell r="I247">
            <v>10236</v>
          </cell>
          <cell r="J247">
            <v>27727</v>
          </cell>
          <cell r="K247">
            <v>9822</v>
          </cell>
          <cell r="M247">
            <v>113499</v>
          </cell>
          <cell r="N247">
            <v>70880</v>
          </cell>
        </row>
        <row r="248">
          <cell r="E248" t="str">
            <v>Jun</v>
          </cell>
          <cell r="F248">
            <v>19436</v>
          </cell>
          <cell r="G248">
            <v>15382</v>
          </cell>
          <cell r="H248">
            <v>25364</v>
          </cell>
          <cell r="I248">
            <v>10236</v>
          </cell>
          <cell r="J248">
            <v>16923</v>
          </cell>
          <cell r="K248">
            <v>9822</v>
          </cell>
          <cell r="M248">
            <v>175222</v>
          </cell>
          <cell r="N248">
            <v>106320</v>
          </cell>
        </row>
        <row r="249">
          <cell r="E249" t="str">
            <v>Jul</v>
          </cell>
          <cell r="F249">
            <v>14882</v>
          </cell>
          <cell r="G249">
            <v>15382</v>
          </cell>
          <cell r="H249">
            <v>22493</v>
          </cell>
          <cell r="I249">
            <v>10236</v>
          </cell>
          <cell r="J249">
            <v>17026</v>
          </cell>
          <cell r="K249">
            <v>9822</v>
          </cell>
          <cell r="M249">
            <v>229623</v>
          </cell>
          <cell r="N249">
            <v>141760</v>
          </cell>
        </row>
        <row r="250">
          <cell r="E250" t="str">
            <v>Aug</v>
          </cell>
          <cell r="F250">
            <v>15507</v>
          </cell>
          <cell r="G250">
            <v>15382</v>
          </cell>
          <cell r="H250">
            <v>17471</v>
          </cell>
          <cell r="I250">
            <v>10236</v>
          </cell>
          <cell r="J250">
            <v>16757</v>
          </cell>
          <cell r="K250">
            <v>9822</v>
          </cell>
          <cell r="M250">
            <v>279358</v>
          </cell>
          <cell r="N250">
            <v>177200</v>
          </cell>
        </row>
        <row r="251">
          <cell r="E251" t="str">
            <v>Sep</v>
          </cell>
          <cell r="F251">
            <v>13291</v>
          </cell>
          <cell r="G251">
            <v>15382</v>
          </cell>
          <cell r="H251">
            <v>21922</v>
          </cell>
          <cell r="I251">
            <v>10236</v>
          </cell>
          <cell r="J251">
            <v>18730</v>
          </cell>
          <cell r="K251">
            <v>9822</v>
          </cell>
          <cell r="M251">
            <v>333301</v>
          </cell>
          <cell r="N251">
            <v>212640</v>
          </cell>
        </row>
        <row r="252">
          <cell r="E252" t="str">
            <v>Oct</v>
          </cell>
          <cell r="F252">
            <v>10986</v>
          </cell>
          <cell r="G252">
            <v>15382</v>
          </cell>
          <cell r="H252">
            <v>23132</v>
          </cell>
          <cell r="I252">
            <v>10236</v>
          </cell>
          <cell r="J252">
            <v>12795</v>
          </cell>
          <cell r="K252">
            <v>9822</v>
          </cell>
          <cell r="M252">
            <v>380214</v>
          </cell>
          <cell r="N252">
            <v>248080</v>
          </cell>
        </row>
        <row r="253">
          <cell r="E253" t="str">
            <v>Nov</v>
          </cell>
          <cell r="F253">
            <v>10356</v>
          </cell>
          <cell r="G253">
            <v>15382</v>
          </cell>
          <cell r="H253">
            <v>18949</v>
          </cell>
          <cell r="I253">
            <v>10236</v>
          </cell>
          <cell r="J253">
            <v>12253</v>
          </cell>
          <cell r="K253">
            <v>9822</v>
          </cell>
          <cell r="M253">
            <v>421772</v>
          </cell>
          <cell r="N253">
            <v>283520</v>
          </cell>
        </row>
        <row r="254">
          <cell r="E254" t="str">
            <v>Dec</v>
          </cell>
          <cell r="F254">
            <v>0</v>
          </cell>
          <cell r="G254">
            <v>15382</v>
          </cell>
          <cell r="H254">
            <v>0</v>
          </cell>
          <cell r="I254">
            <v>10236</v>
          </cell>
          <cell r="J254">
            <v>0</v>
          </cell>
          <cell r="K254">
            <v>9822</v>
          </cell>
          <cell r="M254">
            <v>421772</v>
          </cell>
          <cell r="N254">
            <v>318960</v>
          </cell>
        </row>
        <row r="255">
          <cell r="E255" t="str">
            <v>Jan</v>
          </cell>
          <cell r="F255">
            <v>0</v>
          </cell>
          <cell r="G255">
            <v>15382</v>
          </cell>
          <cell r="H255">
            <v>0</v>
          </cell>
          <cell r="I255">
            <v>10236</v>
          </cell>
          <cell r="J255">
            <v>0</v>
          </cell>
          <cell r="K255">
            <v>9822</v>
          </cell>
          <cell r="M255">
            <v>421772</v>
          </cell>
          <cell r="N255">
            <v>354400</v>
          </cell>
        </row>
        <row r="256">
          <cell r="E256" t="str">
            <v>Feb</v>
          </cell>
          <cell r="F256">
            <v>0</v>
          </cell>
          <cell r="G256">
            <v>15382</v>
          </cell>
          <cell r="H256">
            <v>0</v>
          </cell>
          <cell r="I256">
            <v>10236</v>
          </cell>
          <cell r="J256">
            <v>0</v>
          </cell>
          <cell r="K256">
            <v>9822</v>
          </cell>
          <cell r="M256">
            <v>421772</v>
          </cell>
          <cell r="N256">
            <v>389840</v>
          </cell>
        </row>
        <row r="257">
          <cell r="E257" t="str">
            <v>Mar</v>
          </cell>
          <cell r="F257">
            <v>0</v>
          </cell>
          <cell r="G257">
            <v>15382</v>
          </cell>
          <cell r="H257">
            <v>0</v>
          </cell>
          <cell r="I257">
            <v>10236</v>
          </cell>
          <cell r="J257">
            <v>0</v>
          </cell>
          <cell r="K257">
            <v>9822</v>
          </cell>
          <cell r="M257">
            <v>421772</v>
          </cell>
          <cell r="N257">
            <v>425280</v>
          </cell>
        </row>
        <row r="272">
          <cell r="E272" t="str">
            <v>Apr</v>
          </cell>
          <cell r="F272">
            <v>221609</v>
          </cell>
          <cell r="G272">
            <v>185912</v>
          </cell>
          <cell r="H272">
            <v>226391</v>
          </cell>
          <cell r="I272">
            <v>173896</v>
          </cell>
          <cell r="J272">
            <v>142231</v>
          </cell>
          <cell r="K272">
            <v>147191</v>
          </cell>
          <cell r="M272">
            <v>590231</v>
          </cell>
          <cell r="N272">
            <v>506999</v>
          </cell>
        </row>
        <row r="273">
          <cell r="E273" t="str">
            <v>May</v>
          </cell>
          <cell r="F273">
            <v>184467</v>
          </cell>
          <cell r="G273">
            <v>192565</v>
          </cell>
          <cell r="H273">
            <v>185078</v>
          </cell>
          <cell r="I273">
            <v>187582</v>
          </cell>
          <cell r="J273">
            <v>166221</v>
          </cell>
          <cell r="K273">
            <v>158143</v>
          </cell>
          <cell r="M273">
            <v>1125997</v>
          </cell>
          <cell r="N273">
            <v>1045289</v>
          </cell>
        </row>
        <row r="274">
          <cell r="E274" t="str">
            <v>Jun</v>
          </cell>
          <cell r="F274">
            <v>211639</v>
          </cell>
          <cell r="G274">
            <v>192964</v>
          </cell>
          <cell r="H274">
            <v>190789</v>
          </cell>
          <cell r="I274">
            <v>187606</v>
          </cell>
          <cell r="J274">
            <v>139872</v>
          </cell>
          <cell r="K274">
            <v>158755</v>
          </cell>
          <cell r="M274">
            <v>1668297</v>
          </cell>
          <cell r="N274">
            <v>1584614</v>
          </cell>
        </row>
        <row r="275">
          <cell r="E275" t="str">
            <v>Jul</v>
          </cell>
          <cell r="F275">
            <v>187738</v>
          </cell>
          <cell r="G275">
            <v>192953</v>
          </cell>
          <cell r="H275">
            <v>181519</v>
          </cell>
          <cell r="I275">
            <v>187582</v>
          </cell>
          <cell r="J275">
            <v>174051</v>
          </cell>
          <cell r="K275">
            <v>158753</v>
          </cell>
          <cell r="M275">
            <v>2211605</v>
          </cell>
          <cell r="N275">
            <v>2123902</v>
          </cell>
        </row>
        <row r="276">
          <cell r="E276" t="str">
            <v>Aug</v>
          </cell>
          <cell r="F276">
            <v>213655</v>
          </cell>
          <cell r="G276">
            <v>192565</v>
          </cell>
          <cell r="H276">
            <v>225444</v>
          </cell>
          <cell r="I276">
            <v>187582</v>
          </cell>
          <cell r="J276">
            <v>158228</v>
          </cell>
          <cell r="K276">
            <v>158753</v>
          </cell>
          <cell r="M276">
            <v>2808932</v>
          </cell>
          <cell r="N276">
            <v>2662802</v>
          </cell>
        </row>
        <row r="277">
          <cell r="E277" t="str">
            <v>Sep</v>
          </cell>
          <cell r="F277">
            <v>197626</v>
          </cell>
          <cell r="G277">
            <v>189193</v>
          </cell>
          <cell r="H277">
            <v>214451</v>
          </cell>
          <cell r="I277">
            <v>188314</v>
          </cell>
          <cell r="J277">
            <v>159536</v>
          </cell>
          <cell r="K277">
            <v>157496</v>
          </cell>
          <cell r="M277">
            <v>3380545</v>
          </cell>
          <cell r="N277">
            <v>3197805</v>
          </cell>
        </row>
        <row r="278">
          <cell r="E278" t="str">
            <v>Oct</v>
          </cell>
          <cell r="F278">
            <v>206156</v>
          </cell>
          <cell r="G278">
            <v>196585</v>
          </cell>
          <cell r="H278">
            <v>210450</v>
          </cell>
          <cell r="I278">
            <v>186483</v>
          </cell>
          <cell r="J278">
            <v>164640</v>
          </cell>
          <cell r="K278">
            <v>160733</v>
          </cell>
          <cell r="M278">
            <v>3961791</v>
          </cell>
          <cell r="N278">
            <v>3741606</v>
          </cell>
        </row>
        <row r="279">
          <cell r="E279" t="str">
            <v>Nov</v>
          </cell>
          <cell r="F279">
            <v>258188</v>
          </cell>
          <cell r="G279">
            <v>219338</v>
          </cell>
          <cell r="H279">
            <v>275822</v>
          </cell>
          <cell r="I279">
            <v>238212</v>
          </cell>
          <cell r="J279">
            <v>197866</v>
          </cell>
          <cell r="K279">
            <v>199766</v>
          </cell>
          <cell r="M279">
            <v>4693667</v>
          </cell>
          <cell r="N279">
            <v>4398922</v>
          </cell>
        </row>
        <row r="280">
          <cell r="E280" t="str">
            <v>Dec</v>
          </cell>
          <cell r="F280">
            <v>4807</v>
          </cell>
          <cell r="G280">
            <v>220125</v>
          </cell>
          <cell r="H280">
            <v>7790</v>
          </cell>
          <cell r="I280">
            <v>238235</v>
          </cell>
          <cell r="J280">
            <v>10073</v>
          </cell>
          <cell r="K280">
            <v>199768</v>
          </cell>
          <cell r="M280">
            <v>4716337</v>
          </cell>
          <cell r="N280">
            <v>5057050</v>
          </cell>
        </row>
        <row r="281">
          <cell r="E281" t="str">
            <v>Jan</v>
          </cell>
          <cell r="F281">
            <v>0</v>
          </cell>
          <cell r="G281">
            <v>198977</v>
          </cell>
          <cell r="H281">
            <v>0</v>
          </cell>
          <cell r="I281">
            <v>190343</v>
          </cell>
          <cell r="J281">
            <v>0</v>
          </cell>
          <cell r="K281">
            <v>163663</v>
          </cell>
          <cell r="M281">
            <v>4716337</v>
          </cell>
          <cell r="N281">
            <v>5610033</v>
          </cell>
        </row>
        <row r="282">
          <cell r="E282" t="str">
            <v>Feb</v>
          </cell>
          <cell r="F282">
            <v>0</v>
          </cell>
          <cell r="G282">
            <v>191595</v>
          </cell>
          <cell r="H282">
            <v>0</v>
          </cell>
          <cell r="I282">
            <v>176657</v>
          </cell>
          <cell r="J282">
            <v>0</v>
          </cell>
          <cell r="K282">
            <v>152939</v>
          </cell>
          <cell r="M282">
            <v>4716337</v>
          </cell>
          <cell r="N282">
            <v>6131224</v>
          </cell>
        </row>
        <row r="283">
          <cell r="E283" t="str">
            <v>Mar</v>
          </cell>
          <cell r="F283">
            <v>0</v>
          </cell>
          <cell r="G283">
            <v>191703</v>
          </cell>
          <cell r="H283">
            <v>0</v>
          </cell>
          <cell r="I283">
            <v>176680</v>
          </cell>
          <cell r="J283">
            <v>0</v>
          </cell>
          <cell r="K283">
            <v>152941</v>
          </cell>
          <cell r="M283">
            <v>4716337</v>
          </cell>
          <cell r="N283">
            <v>6652548</v>
          </cell>
        </row>
        <row r="298">
          <cell r="E298" t="str">
            <v>Apr</v>
          </cell>
          <cell r="F298">
            <v>26599</v>
          </cell>
          <cell r="G298">
            <v>16706</v>
          </cell>
          <cell r="H298">
            <v>30584</v>
          </cell>
          <cell r="I298">
            <v>28398</v>
          </cell>
          <cell r="J298">
            <v>19250</v>
          </cell>
          <cell r="K298">
            <v>22032</v>
          </cell>
          <cell r="M298">
            <v>76433</v>
          </cell>
          <cell r="N298">
            <v>67136</v>
          </cell>
        </row>
        <row r="299">
          <cell r="E299" t="str">
            <v>May</v>
          </cell>
          <cell r="F299">
            <v>15551</v>
          </cell>
          <cell r="G299">
            <v>23359</v>
          </cell>
          <cell r="H299">
            <v>34366</v>
          </cell>
          <cell r="I299">
            <v>42084</v>
          </cell>
          <cell r="J299">
            <v>29205</v>
          </cell>
          <cell r="K299">
            <v>32793</v>
          </cell>
          <cell r="M299">
            <v>155555</v>
          </cell>
          <cell r="N299">
            <v>165372</v>
          </cell>
        </row>
        <row r="300">
          <cell r="E300" t="str">
            <v>Jun</v>
          </cell>
          <cell r="F300">
            <v>24028</v>
          </cell>
          <cell r="G300">
            <v>23748</v>
          </cell>
          <cell r="H300">
            <v>38132</v>
          </cell>
          <cell r="I300">
            <v>42084</v>
          </cell>
          <cell r="J300">
            <v>25429</v>
          </cell>
          <cell r="K300">
            <v>33273</v>
          </cell>
          <cell r="M300">
            <v>243144</v>
          </cell>
          <cell r="N300">
            <v>264477</v>
          </cell>
        </row>
        <row r="301">
          <cell r="E301" t="str">
            <v>Jul</v>
          </cell>
          <cell r="F301">
            <v>27805</v>
          </cell>
          <cell r="G301">
            <v>23748</v>
          </cell>
          <cell r="H301">
            <v>48710</v>
          </cell>
          <cell r="I301">
            <v>42084</v>
          </cell>
          <cell r="J301">
            <v>21058</v>
          </cell>
          <cell r="K301">
            <v>33273</v>
          </cell>
          <cell r="M301">
            <v>340717</v>
          </cell>
          <cell r="N301">
            <v>363582</v>
          </cell>
        </row>
        <row r="302">
          <cell r="E302" t="str">
            <v>Aug</v>
          </cell>
          <cell r="F302">
            <v>20503</v>
          </cell>
          <cell r="G302">
            <v>23359</v>
          </cell>
          <cell r="H302">
            <v>42155</v>
          </cell>
          <cell r="I302">
            <v>42084</v>
          </cell>
          <cell r="J302">
            <v>21133</v>
          </cell>
          <cell r="K302">
            <v>33273</v>
          </cell>
          <cell r="M302">
            <v>424508</v>
          </cell>
          <cell r="N302">
            <v>462298</v>
          </cell>
        </row>
        <row r="303">
          <cell r="E303" t="str">
            <v>Sep</v>
          </cell>
          <cell r="F303">
            <v>14154</v>
          </cell>
          <cell r="G303">
            <v>24039</v>
          </cell>
          <cell r="H303">
            <v>32811</v>
          </cell>
          <cell r="I303">
            <v>42084</v>
          </cell>
          <cell r="J303">
            <v>27161</v>
          </cell>
          <cell r="K303">
            <v>33273</v>
          </cell>
          <cell r="M303">
            <v>498634</v>
          </cell>
          <cell r="N303">
            <v>561694</v>
          </cell>
        </row>
        <row r="304">
          <cell r="E304" t="str">
            <v>Oct</v>
          </cell>
          <cell r="F304">
            <v>15427</v>
          </cell>
          <cell r="G304">
            <v>24067</v>
          </cell>
          <cell r="H304">
            <v>44112</v>
          </cell>
          <cell r="I304">
            <v>42768</v>
          </cell>
          <cell r="J304">
            <v>24354</v>
          </cell>
          <cell r="K304">
            <v>33973</v>
          </cell>
          <cell r="M304">
            <v>582527</v>
          </cell>
          <cell r="N304">
            <v>662502</v>
          </cell>
        </row>
        <row r="305">
          <cell r="E305" t="str">
            <v>Nov</v>
          </cell>
          <cell r="F305">
            <v>83472</v>
          </cell>
          <cell r="G305">
            <v>49516</v>
          </cell>
          <cell r="H305">
            <v>96087</v>
          </cell>
          <cell r="I305">
            <v>97513</v>
          </cell>
          <cell r="J305">
            <v>74858</v>
          </cell>
          <cell r="K305">
            <v>76871</v>
          </cell>
          <cell r="M305">
            <v>836944</v>
          </cell>
          <cell r="N305">
            <v>886402</v>
          </cell>
        </row>
        <row r="306">
          <cell r="E306" t="str">
            <v>Dec</v>
          </cell>
          <cell r="F306">
            <v>40</v>
          </cell>
          <cell r="G306">
            <v>50293</v>
          </cell>
          <cell r="H306">
            <v>0</v>
          </cell>
          <cell r="I306">
            <v>97513</v>
          </cell>
          <cell r="J306">
            <v>0</v>
          </cell>
          <cell r="K306">
            <v>76871</v>
          </cell>
          <cell r="M306">
            <v>836984</v>
          </cell>
          <cell r="N306">
            <v>1111079</v>
          </cell>
        </row>
        <row r="307">
          <cell r="E307" t="str">
            <v>Jan</v>
          </cell>
          <cell r="F307">
            <v>0</v>
          </cell>
          <cell r="G307">
            <v>27755</v>
          </cell>
          <cell r="H307">
            <v>0</v>
          </cell>
          <cell r="I307">
            <v>49611</v>
          </cell>
          <cell r="J307">
            <v>0</v>
          </cell>
          <cell r="K307">
            <v>39602</v>
          </cell>
          <cell r="M307">
            <v>836984</v>
          </cell>
          <cell r="N307">
            <v>1228047</v>
          </cell>
        </row>
        <row r="308">
          <cell r="E308" t="str">
            <v>Feb</v>
          </cell>
          <cell r="F308">
            <v>0</v>
          </cell>
          <cell r="G308">
            <v>20374</v>
          </cell>
          <cell r="H308">
            <v>0</v>
          </cell>
          <cell r="I308">
            <v>35924</v>
          </cell>
          <cell r="J308">
            <v>0</v>
          </cell>
          <cell r="K308">
            <v>28877</v>
          </cell>
          <cell r="M308">
            <v>836984</v>
          </cell>
          <cell r="N308">
            <v>1313222</v>
          </cell>
        </row>
        <row r="309">
          <cell r="E309" t="str">
            <v>Mar</v>
          </cell>
          <cell r="F309">
            <v>0</v>
          </cell>
          <cell r="G309">
            <v>20471</v>
          </cell>
          <cell r="H309">
            <v>0</v>
          </cell>
          <cell r="I309">
            <v>35924</v>
          </cell>
          <cell r="J309">
            <v>0</v>
          </cell>
          <cell r="K309">
            <v>28877</v>
          </cell>
          <cell r="M309">
            <v>836984</v>
          </cell>
          <cell r="N309">
            <v>1398494</v>
          </cell>
        </row>
        <row r="324">
          <cell r="E324" t="str">
            <v>Apr</v>
          </cell>
          <cell r="F324">
            <v>60065</v>
          </cell>
          <cell r="G324">
            <v>54367</v>
          </cell>
          <cell r="H324">
            <v>90196</v>
          </cell>
          <cell r="I324">
            <v>63942</v>
          </cell>
          <cell r="J324">
            <v>51773</v>
          </cell>
          <cell r="K324">
            <v>43707</v>
          </cell>
          <cell r="M324">
            <v>202034</v>
          </cell>
          <cell r="N324">
            <v>162016</v>
          </cell>
        </row>
        <row r="325">
          <cell r="E325" t="str">
            <v>May</v>
          </cell>
          <cell r="F325">
            <v>59191</v>
          </cell>
          <cell r="G325">
            <v>54367</v>
          </cell>
          <cell r="H325">
            <v>64685</v>
          </cell>
          <cell r="I325">
            <v>63942</v>
          </cell>
          <cell r="J325">
            <v>45652</v>
          </cell>
          <cell r="K325">
            <v>43707</v>
          </cell>
          <cell r="M325">
            <v>371562</v>
          </cell>
          <cell r="N325">
            <v>324032</v>
          </cell>
        </row>
        <row r="326">
          <cell r="E326" t="str">
            <v>Jun</v>
          </cell>
          <cell r="F326">
            <v>54459</v>
          </cell>
          <cell r="G326">
            <v>54367</v>
          </cell>
          <cell r="H326">
            <v>68301</v>
          </cell>
          <cell r="I326">
            <v>63942</v>
          </cell>
          <cell r="J326">
            <v>39021</v>
          </cell>
          <cell r="K326">
            <v>43707</v>
          </cell>
          <cell r="M326">
            <v>533343</v>
          </cell>
          <cell r="N326">
            <v>486048</v>
          </cell>
        </row>
        <row r="327">
          <cell r="E327" t="str">
            <v>Jul</v>
          </cell>
          <cell r="F327">
            <v>54965</v>
          </cell>
          <cell r="G327">
            <v>54367</v>
          </cell>
          <cell r="H327">
            <v>65438</v>
          </cell>
          <cell r="I327">
            <v>63942</v>
          </cell>
          <cell r="J327">
            <v>59275</v>
          </cell>
          <cell r="K327">
            <v>43707</v>
          </cell>
          <cell r="M327">
            <v>713021</v>
          </cell>
          <cell r="N327">
            <v>648064</v>
          </cell>
        </row>
        <row r="328">
          <cell r="E328" t="str">
            <v>Aug</v>
          </cell>
          <cell r="F328">
            <v>53661</v>
          </cell>
          <cell r="G328">
            <v>54367</v>
          </cell>
          <cell r="H328">
            <v>75605</v>
          </cell>
          <cell r="I328">
            <v>63942</v>
          </cell>
          <cell r="J328">
            <v>47023</v>
          </cell>
          <cell r="K328">
            <v>43707</v>
          </cell>
          <cell r="M328">
            <v>889310</v>
          </cell>
          <cell r="N328">
            <v>810080</v>
          </cell>
        </row>
        <row r="329">
          <cell r="E329" t="str">
            <v>Sep</v>
          </cell>
          <cell r="F329">
            <v>63222</v>
          </cell>
          <cell r="G329">
            <v>70444</v>
          </cell>
          <cell r="H329">
            <v>75245</v>
          </cell>
          <cell r="I329">
            <v>71884</v>
          </cell>
          <cell r="J329">
            <v>51983</v>
          </cell>
          <cell r="K329">
            <v>48457</v>
          </cell>
          <cell r="M329">
            <v>1079760</v>
          </cell>
          <cell r="N329">
            <v>1000865</v>
          </cell>
        </row>
        <row r="330">
          <cell r="E330" t="str">
            <v>Oct</v>
          </cell>
          <cell r="F330">
            <v>75415</v>
          </cell>
          <cell r="G330">
            <v>72881</v>
          </cell>
          <cell r="H330">
            <v>73175</v>
          </cell>
          <cell r="I330">
            <v>68727</v>
          </cell>
          <cell r="J330">
            <v>48863</v>
          </cell>
          <cell r="K330">
            <v>48457</v>
          </cell>
          <cell r="M330">
            <v>1277213</v>
          </cell>
          <cell r="N330">
            <v>1190930</v>
          </cell>
        </row>
        <row r="331">
          <cell r="E331" t="str">
            <v>Nov</v>
          </cell>
          <cell r="F331">
            <v>67596</v>
          </cell>
          <cell r="G331">
            <v>72881</v>
          </cell>
          <cell r="H331">
            <v>77436</v>
          </cell>
          <cell r="I331">
            <v>68727</v>
          </cell>
          <cell r="J331">
            <v>32611</v>
          </cell>
          <cell r="K331">
            <v>48457</v>
          </cell>
          <cell r="M331">
            <v>1454856</v>
          </cell>
          <cell r="N331">
            <v>1380995</v>
          </cell>
        </row>
        <row r="332">
          <cell r="E332" t="str">
            <v>Dec</v>
          </cell>
          <cell r="F332">
            <v>0</v>
          </cell>
          <cell r="G332">
            <v>72881</v>
          </cell>
          <cell r="H332">
            <v>0</v>
          </cell>
          <cell r="I332">
            <v>68727</v>
          </cell>
          <cell r="J332">
            <v>0</v>
          </cell>
          <cell r="K332">
            <v>48457</v>
          </cell>
          <cell r="M332">
            <v>1454856</v>
          </cell>
          <cell r="N332">
            <v>1571060</v>
          </cell>
        </row>
        <row r="333">
          <cell r="E333" t="str">
            <v>Jan</v>
          </cell>
          <cell r="F333">
            <v>0</v>
          </cell>
          <cell r="G333">
            <v>72881</v>
          </cell>
          <cell r="H333">
            <v>0</v>
          </cell>
          <cell r="I333">
            <v>68727</v>
          </cell>
          <cell r="J333">
            <v>0</v>
          </cell>
          <cell r="K333">
            <v>48457</v>
          </cell>
          <cell r="M333">
            <v>1454856</v>
          </cell>
          <cell r="N333">
            <v>1761125</v>
          </cell>
        </row>
        <row r="334">
          <cell r="E334" t="str">
            <v>Feb</v>
          </cell>
          <cell r="F334">
            <v>0</v>
          </cell>
          <cell r="G334">
            <v>72881</v>
          </cell>
          <cell r="H334">
            <v>0</v>
          </cell>
          <cell r="I334">
            <v>68727</v>
          </cell>
          <cell r="J334">
            <v>0</v>
          </cell>
          <cell r="K334">
            <v>48457</v>
          </cell>
          <cell r="M334">
            <v>1454856</v>
          </cell>
          <cell r="N334">
            <v>1951190</v>
          </cell>
        </row>
        <row r="335">
          <cell r="E335" t="str">
            <v>Mar</v>
          </cell>
          <cell r="F335">
            <v>0</v>
          </cell>
          <cell r="G335">
            <v>72881</v>
          </cell>
          <cell r="H335">
            <v>0</v>
          </cell>
          <cell r="I335">
            <v>68727</v>
          </cell>
          <cell r="J335">
            <v>0</v>
          </cell>
          <cell r="K335">
            <v>48457</v>
          </cell>
          <cell r="M335">
            <v>1454856</v>
          </cell>
          <cell r="N335">
            <v>2141255</v>
          </cell>
        </row>
        <row r="350">
          <cell r="E350" t="str">
            <v>Apr</v>
          </cell>
          <cell r="F350">
            <v>11</v>
          </cell>
          <cell r="G350">
            <v>1717</v>
          </cell>
          <cell r="H350">
            <v>4803</v>
          </cell>
          <cell r="I350">
            <v>4350</v>
          </cell>
          <cell r="J350">
            <v>3157</v>
          </cell>
          <cell r="K350">
            <v>5725</v>
          </cell>
          <cell r="M350">
            <v>7971</v>
          </cell>
          <cell r="N350">
            <v>11792</v>
          </cell>
        </row>
        <row r="351">
          <cell r="E351" t="str">
            <v>May</v>
          </cell>
          <cell r="F351">
            <v>298</v>
          </cell>
          <cell r="G351">
            <v>1717</v>
          </cell>
          <cell r="H351">
            <v>4233</v>
          </cell>
          <cell r="I351">
            <v>4350</v>
          </cell>
          <cell r="J351">
            <v>10101</v>
          </cell>
          <cell r="K351">
            <v>5725</v>
          </cell>
          <cell r="M351">
            <v>22603</v>
          </cell>
          <cell r="N351">
            <v>23584</v>
          </cell>
        </row>
        <row r="352">
          <cell r="E352" t="str">
            <v>Jun</v>
          </cell>
          <cell r="F352">
            <v>364</v>
          </cell>
          <cell r="G352">
            <v>1717</v>
          </cell>
          <cell r="H352">
            <v>-2239</v>
          </cell>
          <cell r="I352">
            <v>4350</v>
          </cell>
          <cell r="J352">
            <v>6491</v>
          </cell>
          <cell r="K352">
            <v>5725</v>
          </cell>
          <cell r="M352">
            <v>27219</v>
          </cell>
          <cell r="N352">
            <v>35376</v>
          </cell>
        </row>
        <row r="353">
          <cell r="E353" t="str">
            <v>Jul</v>
          </cell>
          <cell r="F353">
            <v>1770</v>
          </cell>
          <cell r="G353">
            <v>1717</v>
          </cell>
          <cell r="H353">
            <v>10</v>
          </cell>
          <cell r="I353">
            <v>4350</v>
          </cell>
          <cell r="J353">
            <v>4716</v>
          </cell>
          <cell r="K353">
            <v>5725</v>
          </cell>
          <cell r="M353">
            <v>33715</v>
          </cell>
          <cell r="N353">
            <v>47168</v>
          </cell>
        </row>
        <row r="354">
          <cell r="E354" t="str">
            <v>Aug</v>
          </cell>
          <cell r="F354">
            <v>1890</v>
          </cell>
          <cell r="G354">
            <v>1717</v>
          </cell>
          <cell r="H354">
            <v>8394</v>
          </cell>
          <cell r="I354">
            <v>4350</v>
          </cell>
          <cell r="J354">
            <v>13228</v>
          </cell>
          <cell r="K354">
            <v>5725</v>
          </cell>
          <cell r="M354">
            <v>57227</v>
          </cell>
          <cell r="N354">
            <v>58960</v>
          </cell>
        </row>
        <row r="355">
          <cell r="E355" t="str">
            <v>Sep</v>
          </cell>
          <cell r="F355">
            <v>6918</v>
          </cell>
          <cell r="G355">
            <v>1717</v>
          </cell>
          <cell r="H355">
            <v>10678</v>
          </cell>
          <cell r="I355">
            <v>4350</v>
          </cell>
          <cell r="J355">
            <v>-22597</v>
          </cell>
          <cell r="K355">
            <v>5725</v>
          </cell>
          <cell r="M355">
            <v>52226</v>
          </cell>
          <cell r="N355">
            <v>70752</v>
          </cell>
        </row>
        <row r="356">
          <cell r="E356" t="str">
            <v>Oct</v>
          </cell>
          <cell r="F356">
            <v>336</v>
          </cell>
          <cell r="G356">
            <v>1717</v>
          </cell>
          <cell r="H356">
            <v>6699</v>
          </cell>
          <cell r="I356">
            <v>4417</v>
          </cell>
          <cell r="J356">
            <v>7213</v>
          </cell>
          <cell r="K356">
            <v>5725</v>
          </cell>
          <cell r="M356">
            <v>66474</v>
          </cell>
          <cell r="N356">
            <v>82611</v>
          </cell>
        </row>
        <row r="357">
          <cell r="E357" t="str">
            <v>Nov</v>
          </cell>
          <cell r="F357">
            <v>4000</v>
          </cell>
          <cell r="G357">
            <v>1717</v>
          </cell>
          <cell r="H357">
            <v>8207</v>
          </cell>
          <cell r="I357">
            <v>4417</v>
          </cell>
          <cell r="J357">
            <v>8132</v>
          </cell>
          <cell r="K357">
            <v>5725</v>
          </cell>
          <cell r="M357">
            <v>86813</v>
          </cell>
          <cell r="N357">
            <v>94470</v>
          </cell>
        </row>
        <row r="358">
          <cell r="E358" t="str">
            <v>Dec</v>
          </cell>
          <cell r="F358">
            <v>0</v>
          </cell>
          <cell r="G358">
            <v>1717</v>
          </cell>
          <cell r="H358">
            <v>2938</v>
          </cell>
          <cell r="I358">
            <v>4417</v>
          </cell>
          <cell r="J358">
            <v>4270</v>
          </cell>
          <cell r="K358">
            <v>5725</v>
          </cell>
          <cell r="M358">
            <v>94021</v>
          </cell>
          <cell r="N358">
            <v>106329</v>
          </cell>
        </row>
        <row r="359">
          <cell r="E359" t="str">
            <v>Jan</v>
          </cell>
          <cell r="F359">
            <v>0</v>
          </cell>
          <cell r="G359">
            <v>1717</v>
          </cell>
          <cell r="H359">
            <v>0</v>
          </cell>
          <cell r="I359">
            <v>4417</v>
          </cell>
          <cell r="J359">
            <v>0</v>
          </cell>
          <cell r="K359">
            <v>5992</v>
          </cell>
          <cell r="M359">
            <v>94021</v>
          </cell>
          <cell r="N359">
            <v>118455</v>
          </cell>
        </row>
        <row r="360">
          <cell r="E360" t="str">
            <v>Feb</v>
          </cell>
          <cell r="F360">
            <v>0</v>
          </cell>
          <cell r="G360">
            <v>1717</v>
          </cell>
          <cell r="H360">
            <v>0</v>
          </cell>
          <cell r="I360">
            <v>4417</v>
          </cell>
          <cell r="J360">
            <v>0</v>
          </cell>
          <cell r="K360">
            <v>5992</v>
          </cell>
          <cell r="M360">
            <v>94021</v>
          </cell>
          <cell r="N360">
            <v>130581</v>
          </cell>
        </row>
        <row r="361">
          <cell r="E361" t="str">
            <v>Mar</v>
          </cell>
          <cell r="F361">
            <v>0</v>
          </cell>
          <cell r="G361">
            <v>1717</v>
          </cell>
          <cell r="H361">
            <v>0</v>
          </cell>
          <cell r="I361">
            <v>4417</v>
          </cell>
          <cell r="J361">
            <v>0</v>
          </cell>
          <cell r="K361">
            <v>5992</v>
          </cell>
          <cell r="M361">
            <v>94021</v>
          </cell>
          <cell r="N361">
            <v>142707</v>
          </cell>
        </row>
        <row r="376">
          <cell r="E376" t="str">
            <v>Apr</v>
          </cell>
          <cell r="F376">
            <v>8704</v>
          </cell>
          <cell r="G376">
            <v>4750</v>
          </cell>
          <cell r="H376">
            <v>14481</v>
          </cell>
          <cell r="I376">
            <v>6042</v>
          </cell>
          <cell r="J376">
            <v>7923</v>
          </cell>
          <cell r="K376">
            <v>3334</v>
          </cell>
          <cell r="M376">
            <v>31108</v>
          </cell>
          <cell r="N376">
            <v>14126</v>
          </cell>
        </row>
        <row r="377">
          <cell r="E377" t="str">
            <v>May</v>
          </cell>
          <cell r="F377">
            <v>10958</v>
          </cell>
          <cell r="G377">
            <v>4750</v>
          </cell>
          <cell r="H377">
            <v>11079</v>
          </cell>
          <cell r="I377">
            <v>6042</v>
          </cell>
          <cell r="J377">
            <v>7902</v>
          </cell>
          <cell r="K377">
            <v>3334</v>
          </cell>
          <cell r="M377">
            <v>61047</v>
          </cell>
          <cell r="N377">
            <v>28252</v>
          </cell>
        </row>
        <row r="378">
          <cell r="E378" t="str">
            <v>Jun</v>
          </cell>
          <cell r="F378">
            <v>7596</v>
          </cell>
          <cell r="G378">
            <v>4750</v>
          </cell>
          <cell r="H378">
            <v>8225</v>
          </cell>
          <cell r="I378">
            <v>6042</v>
          </cell>
          <cell r="J378">
            <v>4001</v>
          </cell>
          <cell r="K378">
            <v>3334</v>
          </cell>
          <cell r="M378">
            <v>80869</v>
          </cell>
          <cell r="N378">
            <v>42378</v>
          </cell>
        </row>
        <row r="379">
          <cell r="E379" t="str">
            <v>Jul</v>
          </cell>
          <cell r="F379">
            <v>8133</v>
          </cell>
          <cell r="G379">
            <v>4750</v>
          </cell>
          <cell r="H379">
            <v>10390</v>
          </cell>
          <cell r="I379">
            <v>6042</v>
          </cell>
          <cell r="J379">
            <v>6235</v>
          </cell>
          <cell r="K379">
            <v>3334</v>
          </cell>
          <cell r="M379">
            <v>105627</v>
          </cell>
          <cell r="N379">
            <v>56504</v>
          </cell>
        </row>
        <row r="380">
          <cell r="E380" t="str">
            <v>Aug</v>
          </cell>
          <cell r="F380">
            <v>7075</v>
          </cell>
          <cell r="G380">
            <v>4750</v>
          </cell>
          <cell r="H380">
            <v>16379</v>
          </cell>
          <cell r="I380">
            <v>6042</v>
          </cell>
          <cell r="J380">
            <v>5926</v>
          </cell>
          <cell r="K380">
            <v>3334</v>
          </cell>
          <cell r="M380">
            <v>135007</v>
          </cell>
          <cell r="N380">
            <v>70630</v>
          </cell>
        </row>
        <row r="381">
          <cell r="E381" t="str">
            <v>Sep</v>
          </cell>
          <cell r="F381">
            <v>6536</v>
          </cell>
          <cell r="G381">
            <v>6535</v>
          </cell>
          <cell r="H381">
            <v>11376</v>
          </cell>
          <cell r="I381">
            <v>6552</v>
          </cell>
          <cell r="J381">
            <v>6368</v>
          </cell>
          <cell r="K381">
            <v>3843</v>
          </cell>
          <cell r="M381">
            <v>159287</v>
          </cell>
          <cell r="N381">
            <v>87560</v>
          </cell>
        </row>
        <row r="382">
          <cell r="E382" t="str">
            <v>Oct</v>
          </cell>
          <cell r="F382">
            <v>6406</v>
          </cell>
          <cell r="G382">
            <v>6535</v>
          </cell>
          <cell r="H382">
            <v>14375</v>
          </cell>
          <cell r="I382">
            <v>6552</v>
          </cell>
          <cell r="J382">
            <v>7869</v>
          </cell>
          <cell r="K382">
            <v>3843</v>
          </cell>
          <cell r="M382">
            <v>187937</v>
          </cell>
          <cell r="N382">
            <v>104490</v>
          </cell>
        </row>
        <row r="383">
          <cell r="E383" t="str">
            <v>Nov</v>
          </cell>
          <cell r="F383">
            <v>7103</v>
          </cell>
          <cell r="G383">
            <v>6535</v>
          </cell>
          <cell r="H383">
            <v>12901</v>
          </cell>
          <cell r="I383">
            <v>6552</v>
          </cell>
          <cell r="J383">
            <v>6221</v>
          </cell>
          <cell r="K383">
            <v>3843</v>
          </cell>
          <cell r="M383">
            <v>214162</v>
          </cell>
          <cell r="N383">
            <v>121420</v>
          </cell>
        </row>
        <row r="384">
          <cell r="E384" t="str">
            <v>Dec</v>
          </cell>
          <cell r="F384">
            <v>0</v>
          </cell>
          <cell r="G384">
            <v>6535</v>
          </cell>
          <cell r="H384">
            <v>0</v>
          </cell>
          <cell r="I384">
            <v>6552</v>
          </cell>
          <cell r="J384">
            <v>0</v>
          </cell>
          <cell r="K384">
            <v>3843</v>
          </cell>
          <cell r="M384">
            <v>214162</v>
          </cell>
          <cell r="N384">
            <v>138350</v>
          </cell>
        </row>
        <row r="385">
          <cell r="E385" t="str">
            <v>Jan</v>
          </cell>
          <cell r="F385">
            <v>0</v>
          </cell>
          <cell r="G385">
            <v>6535</v>
          </cell>
          <cell r="H385">
            <v>0</v>
          </cell>
          <cell r="I385">
            <v>6552</v>
          </cell>
          <cell r="J385">
            <v>0</v>
          </cell>
          <cell r="K385">
            <v>3843</v>
          </cell>
          <cell r="M385">
            <v>214162</v>
          </cell>
          <cell r="N385">
            <v>155280</v>
          </cell>
        </row>
        <row r="386">
          <cell r="E386" t="str">
            <v>Feb</v>
          </cell>
          <cell r="F386">
            <v>0</v>
          </cell>
          <cell r="G386">
            <v>6535</v>
          </cell>
          <cell r="H386">
            <v>0</v>
          </cell>
          <cell r="I386">
            <v>6552</v>
          </cell>
          <cell r="J386">
            <v>0</v>
          </cell>
          <cell r="K386">
            <v>3843</v>
          </cell>
          <cell r="M386">
            <v>214162</v>
          </cell>
          <cell r="N386">
            <v>172210</v>
          </cell>
        </row>
        <row r="387">
          <cell r="E387" t="str">
            <v>Mar</v>
          </cell>
          <cell r="F387">
            <v>0</v>
          </cell>
          <cell r="G387">
            <v>6535</v>
          </cell>
          <cell r="H387">
            <v>0</v>
          </cell>
          <cell r="I387">
            <v>6552</v>
          </cell>
          <cell r="J387">
            <v>0</v>
          </cell>
          <cell r="K387">
            <v>3843</v>
          </cell>
          <cell r="M387">
            <v>214162</v>
          </cell>
          <cell r="N387">
            <v>189140</v>
          </cell>
        </row>
      </sheetData>
      <sheetData sheetId="4">
        <row r="12">
          <cell r="E12" t="str">
            <v>Apr</v>
          </cell>
          <cell r="F12">
            <v>541337</v>
          </cell>
          <cell r="G12">
            <v>504433</v>
          </cell>
          <cell r="H12">
            <v>522241</v>
          </cell>
          <cell r="I12">
            <v>492356</v>
          </cell>
          <cell r="J12">
            <v>536879</v>
          </cell>
          <cell r="K12">
            <v>519948</v>
          </cell>
          <cell r="M12">
            <v>1600457</v>
          </cell>
          <cell r="N12">
            <v>1516737</v>
          </cell>
        </row>
        <row r="13">
          <cell r="E13" t="str">
            <v>May</v>
          </cell>
          <cell r="F13">
            <v>538311</v>
          </cell>
          <cell r="G13">
            <v>478440</v>
          </cell>
          <cell r="H13">
            <v>581089</v>
          </cell>
          <cell r="I13">
            <v>504343</v>
          </cell>
          <cell r="J13">
            <v>514013</v>
          </cell>
          <cell r="K13">
            <v>516713</v>
          </cell>
          <cell r="M13">
            <v>3233870</v>
          </cell>
          <cell r="N13">
            <v>3016233</v>
          </cell>
        </row>
        <row r="14">
          <cell r="E14" t="str">
            <v>Jun</v>
          </cell>
          <cell r="F14">
            <v>559387</v>
          </cell>
          <cell r="G14">
            <v>530836</v>
          </cell>
          <cell r="H14">
            <v>572306</v>
          </cell>
          <cell r="I14">
            <v>508576</v>
          </cell>
          <cell r="J14">
            <v>538083</v>
          </cell>
          <cell r="K14">
            <v>531823</v>
          </cell>
          <cell r="M14">
            <v>4903646</v>
          </cell>
          <cell r="N14">
            <v>4587468</v>
          </cell>
        </row>
        <row r="15">
          <cell r="E15" t="str">
            <v>Jul</v>
          </cell>
          <cell r="F15">
            <v>534779</v>
          </cell>
          <cell r="G15">
            <v>530836</v>
          </cell>
          <cell r="H15">
            <v>480376</v>
          </cell>
          <cell r="I15">
            <v>512233</v>
          </cell>
          <cell r="J15">
            <v>618158</v>
          </cell>
          <cell r="K15">
            <v>529685</v>
          </cell>
          <cell r="M15">
            <v>6536959</v>
          </cell>
          <cell r="N15">
            <v>6160222</v>
          </cell>
        </row>
        <row r="16">
          <cell r="E16" t="str">
            <v>Aug</v>
          </cell>
          <cell r="F16">
            <v>503748</v>
          </cell>
          <cell r="G16">
            <v>525109</v>
          </cell>
          <cell r="H16">
            <v>697107</v>
          </cell>
          <cell r="I16">
            <v>510155</v>
          </cell>
          <cell r="J16">
            <v>462572</v>
          </cell>
          <cell r="K16">
            <v>525024</v>
          </cell>
          <cell r="M16">
            <v>8200386</v>
          </cell>
          <cell r="N16">
            <v>7720510</v>
          </cell>
        </row>
        <row r="17">
          <cell r="E17" t="str">
            <v>Sep</v>
          </cell>
          <cell r="F17">
            <v>438496</v>
          </cell>
          <cell r="G17">
            <v>530917</v>
          </cell>
          <cell r="H17">
            <v>492319</v>
          </cell>
          <cell r="I17">
            <v>522315</v>
          </cell>
          <cell r="J17">
            <v>525792</v>
          </cell>
          <cell r="K17">
            <v>526180</v>
          </cell>
          <cell r="M17">
            <v>9656993</v>
          </cell>
          <cell r="N17">
            <v>9299922</v>
          </cell>
        </row>
        <row r="18">
          <cell r="E18" t="str">
            <v>Oct</v>
          </cell>
          <cell r="F18">
            <v>511727</v>
          </cell>
          <cell r="G18">
            <v>497896</v>
          </cell>
          <cell r="H18">
            <v>434614</v>
          </cell>
          <cell r="I18">
            <v>497619</v>
          </cell>
          <cell r="J18">
            <v>407448</v>
          </cell>
          <cell r="K18">
            <v>525898</v>
          </cell>
          <cell r="M18">
            <v>11010782</v>
          </cell>
          <cell r="N18">
            <v>10821335</v>
          </cell>
        </row>
        <row r="19">
          <cell r="E19" t="str">
            <v>Nov</v>
          </cell>
          <cell r="F19">
            <v>485597</v>
          </cell>
          <cell r="G19">
            <v>471294</v>
          </cell>
          <cell r="H19">
            <v>282176</v>
          </cell>
          <cell r="I19">
            <v>510393</v>
          </cell>
          <cell r="J19">
            <v>781348</v>
          </cell>
          <cell r="K19">
            <v>525029</v>
          </cell>
          <cell r="M19">
            <v>12559903</v>
          </cell>
          <cell r="N19">
            <v>12328051</v>
          </cell>
        </row>
        <row r="20">
          <cell r="E20" t="str">
            <v>Dec</v>
          </cell>
          <cell r="F20">
            <v>550129</v>
          </cell>
          <cell r="G20">
            <v>490587</v>
          </cell>
          <cell r="H20">
            <v>539255</v>
          </cell>
          <cell r="I20">
            <v>530802</v>
          </cell>
          <cell r="J20">
            <v>494758</v>
          </cell>
          <cell r="K20">
            <v>541700</v>
          </cell>
          <cell r="M20">
            <v>14144045</v>
          </cell>
          <cell r="N20">
            <v>13891140</v>
          </cell>
        </row>
        <row r="21">
          <cell r="E21" t="str">
            <v>Jan</v>
          </cell>
          <cell r="F21">
            <v>454082</v>
          </cell>
          <cell r="G21">
            <v>487176</v>
          </cell>
          <cell r="H21">
            <v>441518</v>
          </cell>
          <cell r="I21">
            <v>524977</v>
          </cell>
          <cell r="J21">
            <v>583593</v>
          </cell>
          <cell r="K21">
            <v>536691</v>
          </cell>
          <cell r="M21">
            <v>15623238</v>
          </cell>
          <cell r="N21">
            <v>15439984</v>
          </cell>
        </row>
        <row r="22">
          <cell r="E22" t="str">
            <v>Feb</v>
          </cell>
          <cell r="F22">
            <v>551572</v>
          </cell>
          <cell r="G22">
            <v>454852</v>
          </cell>
          <cell r="H22">
            <v>406289</v>
          </cell>
          <cell r="I22">
            <v>491921</v>
          </cell>
          <cell r="J22">
            <v>449912</v>
          </cell>
          <cell r="K22">
            <v>514951</v>
          </cell>
          <cell r="M22">
            <v>17031011</v>
          </cell>
          <cell r="N22">
            <v>16901708</v>
          </cell>
        </row>
        <row r="23">
          <cell r="E23" t="str">
            <v>Mar</v>
          </cell>
          <cell r="F23">
            <v>410664</v>
          </cell>
          <cell r="G23">
            <v>454852</v>
          </cell>
          <cell r="H23">
            <v>396385</v>
          </cell>
          <cell r="I23">
            <v>491921</v>
          </cell>
          <cell r="J23">
            <v>488548</v>
          </cell>
          <cell r="K23">
            <v>517150</v>
          </cell>
          <cell r="M23">
            <v>18326608</v>
          </cell>
          <cell r="N23">
            <v>18365631</v>
          </cell>
        </row>
        <row r="38">
          <cell r="E38" t="str">
            <v>Apr</v>
          </cell>
          <cell r="F38">
            <v>757235</v>
          </cell>
          <cell r="G38">
            <v>847597</v>
          </cell>
          <cell r="H38">
            <v>737613</v>
          </cell>
          <cell r="I38">
            <v>893817</v>
          </cell>
          <cell r="J38">
            <v>874574</v>
          </cell>
          <cell r="K38">
            <v>859617</v>
          </cell>
          <cell r="M38">
            <v>2369422</v>
          </cell>
          <cell r="N38">
            <v>2601031</v>
          </cell>
        </row>
        <row r="39">
          <cell r="E39" t="str">
            <v>May</v>
          </cell>
          <cell r="F39">
            <v>1064328</v>
          </cell>
          <cell r="G39">
            <v>860358</v>
          </cell>
          <cell r="H39">
            <v>885486</v>
          </cell>
          <cell r="I39">
            <v>908819</v>
          </cell>
          <cell r="J39">
            <v>779811</v>
          </cell>
          <cell r="K39">
            <v>875419</v>
          </cell>
          <cell r="M39">
            <v>5099047</v>
          </cell>
          <cell r="N39">
            <v>5245627</v>
          </cell>
        </row>
        <row r="40">
          <cell r="E40" t="str">
            <v>Jun</v>
          </cell>
          <cell r="F40">
            <v>1033999</v>
          </cell>
          <cell r="G40">
            <v>912802</v>
          </cell>
          <cell r="H40">
            <v>895307</v>
          </cell>
          <cell r="I40">
            <v>954732</v>
          </cell>
          <cell r="J40">
            <v>706888</v>
          </cell>
          <cell r="K40">
            <v>913377</v>
          </cell>
          <cell r="M40">
            <v>7735241</v>
          </cell>
          <cell r="N40">
            <v>8026538</v>
          </cell>
        </row>
        <row r="41">
          <cell r="E41" t="str">
            <v>Jul</v>
          </cell>
          <cell r="F41">
            <v>767017</v>
          </cell>
          <cell r="G41">
            <v>871766</v>
          </cell>
          <cell r="H41">
            <v>939642</v>
          </cell>
          <cell r="I41">
            <v>941398</v>
          </cell>
          <cell r="J41">
            <v>848045</v>
          </cell>
          <cell r="K41">
            <v>902464</v>
          </cell>
          <cell r="M41">
            <v>10289945</v>
          </cell>
          <cell r="N41">
            <v>10742166</v>
          </cell>
        </row>
        <row r="42">
          <cell r="E42" t="str">
            <v>Aug</v>
          </cell>
          <cell r="F42">
            <v>462761</v>
          </cell>
          <cell r="G42">
            <v>876939</v>
          </cell>
          <cell r="H42">
            <v>849754</v>
          </cell>
          <cell r="I42">
            <v>928452</v>
          </cell>
          <cell r="J42">
            <v>790711</v>
          </cell>
          <cell r="K42">
            <v>891869</v>
          </cell>
          <cell r="M42">
            <v>12393171</v>
          </cell>
          <cell r="N42">
            <v>13439426</v>
          </cell>
        </row>
        <row r="43">
          <cell r="E43" t="str">
            <v>Sep</v>
          </cell>
          <cell r="F43">
            <v>954814</v>
          </cell>
          <cell r="G43">
            <v>882262</v>
          </cell>
          <cell r="H43">
            <v>990597</v>
          </cell>
          <cell r="I43">
            <v>988650</v>
          </cell>
          <cell r="J43">
            <v>939417</v>
          </cell>
          <cell r="K43">
            <v>946621</v>
          </cell>
          <cell r="M43">
            <v>15277999</v>
          </cell>
          <cell r="N43">
            <v>16256959</v>
          </cell>
        </row>
        <row r="44">
          <cell r="E44" t="str">
            <v>Oct</v>
          </cell>
          <cell r="F44">
            <v>824034</v>
          </cell>
          <cell r="G44">
            <v>838750</v>
          </cell>
          <cell r="H44">
            <v>1056186</v>
          </cell>
          <cell r="I44">
            <v>941214</v>
          </cell>
          <cell r="J44">
            <v>1194104</v>
          </cell>
          <cell r="K44">
            <v>909533</v>
          </cell>
          <cell r="M44">
            <v>18352323</v>
          </cell>
          <cell r="N44">
            <v>18946456</v>
          </cell>
        </row>
        <row r="45">
          <cell r="E45" t="str">
            <v>Nov</v>
          </cell>
          <cell r="F45">
            <v>885547</v>
          </cell>
          <cell r="G45">
            <v>804972</v>
          </cell>
          <cell r="H45">
            <v>1035909</v>
          </cell>
          <cell r="I45">
            <v>915364</v>
          </cell>
          <cell r="J45">
            <v>885702</v>
          </cell>
          <cell r="K45">
            <v>892608</v>
          </cell>
          <cell r="M45">
            <v>21159481</v>
          </cell>
          <cell r="N45">
            <v>21559400</v>
          </cell>
        </row>
        <row r="46">
          <cell r="E46" t="str">
            <v>Dec</v>
          </cell>
          <cell r="F46">
            <v>647007</v>
          </cell>
          <cell r="G46">
            <v>858942</v>
          </cell>
          <cell r="H46">
            <v>957273</v>
          </cell>
          <cell r="I46">
            <v>990454</v>
          </cell>
          <cell r="J46">
            <v>867766</v>
          </cell>
          <cell r="K46">
            <v>946376</v>
          </cell>
          <cell r="M46">
            <v>23631527</v>
          </cell>
          <cell r="N46">
            <v>24355172</v>
          </cell>
        </row>
        <row r="47">
          <cell r="E47" t="str">
            <v>Jan</v>
          </cell>
          <cell r="F47">
            <v>857236</v>
          </cell>
          <cell r="G47">
            <v>832978</v>
          </cell>
          <cell r="H47">
            <v>990723</v>
          </cell>
          <cell r="I47">
            <v>933018</v>
          </cell>
          <cell r="J47">
            <v>890591</v>
          </cell>
          <cell r="K47">
            <v>895733</v>
          </cell>
          <cell r="M47">
            <v>26370077</v>
          </cell>
          <cell r="N47">
            <v>27016901</v>
          </cell>
        </row>
        <row r="48">
          <cell r="E48" t="str">
            <v>Feb</v>
          </cell>
          <cell r="F48">
            <v>918621</v>
          </cell>
          <cell r="G48">
            <v>814386</v>
          </cell>
          <cell r="H48">
            <v>932087</v>
          </cell>
          <cell r="I48">
            <v>894233</v>
          </cell>
          <cell r="J48">
            <v>903315</v>
          </cell>
          <cell r="K48">
            <v>861713</v>
          </cell>
          <cell r="M48">
            <v>29124100</v>
          </cell>
          <cell r="N48">
            <v>29587233</v>
          </cell>
        </row>
        <row r="49">
          <cell r="E49" t="str">
            <v>Mar</v>
          </cell>
          <cell r="F49">
            <v>888006</v>
          </cell>
          <cell r="G49">
            <v>857051</v>
          </cell>
          <cell r="H49">
            <v>1043506</v>
          </cell>
          <cell r="I49">
            <v>964640</v>
          </cell>
          <cell r="J49">
            <v>1115757</v>
          </cell>
          <cell r="K49">
            <v>895670</v>
          </cell>
          <cell r="M49">
            <v>32171369</v>
          </cell>
          <cell r="N49">
            <v>32304594</v>
          </cell>
        </row>
        <row r="64">
          <cell r="E64" t="str">
            <v>Apr</v>
          </cell>
          <cell r="F64">
            <v>87263</v>
          </cell>
          <cell r="G64">
            <v>80682</v>
          </cell>
          <cell r="H64">
            <v>86601</v>
          </cell>
          <cell r="I64">
            <v>83361</v>
          </cell>
          <cell r="J64">
            <v>78005</v>
          </cell>
          <cell r="K64">
            <v>56137</v>
          </cell>
          <cell r="M64">
            <v>251869</v>
          </cell>
          <cell r="N64">
            <v>220180</v>
          </cell>
        </row>
        <row r="65">
          <cell r="E65" t="str">
            <v>May</v>
          </cell>
          <cell r="F65">
            <v>120244</v>
          </cell>
          <cell r="G65">
            <v>90455</v>
          </cell>
          <cell r="H65">
            <v>119753</v>
          </cell>
          <cell r="I65">
            <v>92846</v>
          </cell>
          <cell r="J65">
            <v>26771</v>
          </cell>
          <cell r="K65">
            <v>61588</v>
          </cell>
          <cell r="M65">
            <v>518637</v>
          </cell>
          <cell r="N65">
            <v>465069</v>
          </cell>
        </row>
        <row r="66">
          <cell r="E66" t="str">
            <v>Jun</v>
          </cell>
          <cell r="F66">
            <v>104548</v>
          </cell>
          <cell r="G66">
            <v>96970</v>
          </cell>
          <cell r="H66">
            <v>105817</v>
          </cell>
          <cell r="I66">
            <v>99169</v>
          </cell>
          <cell r="J66">
            <v>72397</v>
          </cell>
          <cell r="K66">
            <v>65222</v>
          </cell>
          <cell r="M66">
            <v>801399</v>
          </cell>
          <cell r="N66">
            <v>726430</v>
          </cell>
        </row>
        <row r="67">
          <cell r="E67" t="str">
            <v>Jul</v>
          </cell>
          <cell r="F67">
            <v>118860</v>
          </cell>
          <cell r="G67">
            <v>96970</v>
          </cell>
          <cell r="H67">
            <v>119738</v>
          </cell>
          <cell r="I67">
            <v>99169</v>
          </cell>
          <cell r="J67">
            <v>136692</v>
          </cell>
          <cell r="K67">
            <v>65222</v>
          </cell>
          <cell r="M67">
            <v>1176689</v>
          </cell>
          <cell r="N67">
            <v>987791</v>
          </cell>
        </row>
        <row r="68">
          <cell r="E68" t="str">
            <v>Aug</v>
          </cell>
          <cell r="F68">
            <v>32973</v>
          </cell>
          <cell r="G68">
            <v>87197</v>
          </cell>
          <cell r="H68">
            <v>142059</v>
          </cell>
          <cell r="I68">
            <v>93797</v>
          </cell>
          <cell r="J68">
            <v>-17728</v>
          </cell>
          <cell r="K68">
            <v>59771</v>
          </cell>
          <cell r="M68">
            <v>1333993</v>
          </cell>
          <cell r="N68">
            <v>1228556</v>
          </cell>
        </row>
        <row r="69">
          <cell r="E69" t="str">
            <v>Sep</v>
          </cell>
          <cell r="F69">
            <v>102138</v>
          </cell>
          <cell r="G69">
            <v>103485</v>
          </cell>
          <cell r="H69">
            <v>131280</v>
          </cell>
          <cell r="I69">
            <v>109605</v>
          </cell>
          <cell r="J69">
            <v>159684</v>
          </cell>
          <cell r="K69">
            <v>68856</v>
          </cell>
          <cell r="M69">
            <v>1727095</v>
          </cell>
          <cell r="N69">
            <v>1510502</v>
          </cell>
        </row>
        <row r="70">
          <cell r="E70" t="str">
            <v>Oct</v>
          </cell>
          <cell r="F70">
            <v>103228</v>
          </cell>
          <cell r="G70">
            <v>93712</v>
          </cell>
          <cell r="H70">
            <v>90334</v>
          </cell>
          <cell r="I70">
            <v>99804</v>
          </cell>
          <cell r="J70">
            <v>21648</v>
          </cell>
          <cell r="K70">
            <v>63405</v>
          </cell>
          <cell r="M70">
            <v>1942305</v>
          </cell>
          <cell r="N70">
            <v>1767423</v>
          </cell>
        </row>
        <row r="71">
          <cell r="E71" t="str">
            <v>Nov</v>
          </cell>
          <cell r="F71">
            <v>103785</v>
          </cell>
          <cell r="G71">
            <v>109723</v>
          </cell>
          <cell r="H71">
            <v>103817</v>
          </cell>
          <cell r="I71">
            <v>114810</v>
          </cell>
          <cell r="J71">
            <v>36216</v>
          </cell>
          <cell r="K71">
            <v>70673</v>
          </cell>
          <cell r="M71">
            <v>2186123</v>
          </cell>
          <cell r="N71">
            <v>2062629</v>
          </cell>
        </row>
        <row r="72">
          <cell r="E72" t="str">
            <v>Dec</v>
          </cell>
          <cell r="F72">
            <v>129769</v>
          </cell>
          <cell r="G72">
            <v>129016</v>
          </cell>
          <cell r="H72">
            <v>164617</v>
          </cell>
          <cell r="I72">
            <v>135220</v>
          </cell>
          <cell r="J72">
            <v>81730</v>
          </cell>
          <cell r="K72">
            <v>85146</v>
          </cell>
          <cell r="M72">
            <v>2562239</v>
          </cell>
          <cell r="N72">
            <v>2412011</v>
          </cell>
        </row>
        <row r="73">
          <cell r="E73" t="str">
            <v>Jan</v>
          </cell>
          <cell r="F73">
            <v>77527</v>
          </cell>
          <cell r="G73">
            <v>122500</v>
          </cell>
          <cell r="H73">
            <v>66010</v>
          </cell>
          <cell r="I73">
            <v>128897</v>
          </cell>
          <cell r="J73">
            <v>58884</v>
          </cell>
          <cell r="K73">
            <v>81512</v>
          </cell>
          <cell r="M73">
            <v>2764660</v>
          </cell>
          <cell r="N73">
            <v>2744920</v>
          </cell>
        </row>
        <row r="74">
          <cell r="E74" t="str">
            <v>Feb</v>
          </cell>
          <cell r="F74">
            <v>111569</v>
          </cell>
          <cell r="G74">
            <v>90177</v>
          </cell>
          <cell r="H74">
            <v>105602</v>
          </cell>
          <cell r="I74">
            <v>95840</v>
          </cell>
          <cell r="J74">
            <v>51635</v>
          </cell>
          <cell r="K74">
            <v>59771</v>
          </cell>
          <cell r="M74">
            <v>3033466</v>
          </cell>
          <cell r="N74">
            <v>2990708</v>
          </cell>
        </row>
        <row r="75">
          <cell r="E75" t="str">
            <v>Mar</v>
          </cell>
          <cell r="F75">
            <v>97174</v>
          </cell>
          <cell r="G75">
            <v>90177</v>
          </cell>
          <cell r="H75">
            <v>85426</v>
          </cell>
          <cell r="I75">
            <v>95840</v>
          </cell>
          <cell r="J75">
            <v>33800</v>
          </cell>
          <cell r="K75">
            <v>59771</v>
          </cell>
          <cell r="M75">
            <v>3249866</v>
          </cell>
          <cell r="N75">
            <v>3236496</v>
          </cell>
        </row>
        <row r="90">
          <cell r="E90" t="str">
            <v>Apr</v>
          </cell>
          <cell r="F90">
            <v>-73437</v>
          </cell>
          <cell r="G90">
            <v>50601</v>
          </cell>
          <cell r="H90">
            <v>64278</v>
          </cell>
          <cell r="I90">
            <v>105134</v>
          </cell>
          <cell r="J90">
            <v>197951</v>
          </cell>
          <cell r="K90">
            <v>90601</v>
          </cell>
          <cell r="M90">
            <v>188792</v>
          </cell>
          <cell r="N90">
            <v>246336</v>
          </cell>
        </row>
        <row r="91">
          <cell r="E91" t="str">
            <v>May</v>
          </cell>
          <cell r="F91">
            <v>130613</v>
          </cell>
          <cell r="G91">
            <v>57096</v>
          </cell>
          <cell r="H91">
            <v>124450</v>
          </cell>
          <cell r="I91">
            <v>118624</v>
          </cell>
          <cell r="J91">
            <v>-9173</v>
          </cell>
          <cell r="K91">
            <v>101622</v>
          </cell>
          <cell r="M91">
            <v>434682</v>
          </cell>
          <cell r="N91">
            <v>523678</v>
          </cell>
        </row>
        <row r="92">
          <cell r="E92" t="str">
            <v>Jun</v>
          </cell>
          <cell r="F92">
            <v>70250</v>
          </cell>
          <cell r="G92">
            <v>63712</v>
          </cell>
          <cell r="H92">
            <v>166030</v>
          </cell>
          <cell r="I92">
            <v>132115</v>
          </cell>
          <cell r="J92">
            <v>78792</v>
          </cell>
          <cell r="K92">
            <v>112643</v>
          </cell>
          <cell r="M92">
            <v>749754</v>
          </cell>
          <cell r="N92">
            <v>832148</v>
          </cell>
        </row>
        <row r="93">
          <cell r="E93" t="str">
            <v>Jul</v>
          </cell>
          <cell r="F93">
            <v>100483</v>
          </cell>
          <cell r="G93">
            <v>63712</v>
          </cell>
          <cell r="H93">
            <v>205339</v>
          </cell>
          <cell r="I93">
            <v>132115</v>
          </cell>
          <cell r="J93">
            <v>147189</v>
          </cell>
          <cell r="K93">
            <v>120509</v>
          </cell>
          <cell r="M93">
            <v>1202765</v>
          </cell>
          <cell r="N93">
            <v>1148484</v>
          </cell>
        </row>
        <row r="94">
          <cell r="E94" t="str">
            <v>Aug</v>
          </cell>
          <cell r="F94">
            <v>120805</v>
          </cell>
          <cell r="G94">
            <v>64058</v>
          </cell>
          <cell r="H94">
            <v>50123</v>
          </cell>
          <cell r="I94">
            <v>118624</v>
          </cell>
          <cell r="J94">
            <v>103337</v>
          </cell>
          <cell r="K94">
            <v>109826</v>
          </cell>
          <cell r="M94">
            <v>1477030</v>
          </cell>
          <cell r="N94">
            <v>1440992</v>
          </cell>
        </row>
        <row r="95">
          <cell r="E95" t="str">
            <v>Sep</v>
          </cell>
          <cell r="F95">
            <v>68271</v>
          </cell>
          <cell r="G95">
            <v>76532</v>
          </cell>
          <cell r="H95">
            <v>117517</v>
          </cell>
          <cell r="I95">
            <v>142233</v>
          </cell>
          <cell r="J95">
            <v>116129</v>
          </cell>
          <cell r="K95">
            <v>129112</v>
          </cell>
          <cell r="M95">
            <v>1778947</v>
          </cell>
          <cell r="N95">
            <v>1788869</v>
          </cell>
        </row>
        <row r="96">
          <cell r="E96" t="str">
            <v>Oct</v>
          </cell>
          <cell r="F96">
            <v>118534</v>
          </cell>
          <cell r="G96">
            <v>70115</v>
          </cell>
          <cell r="H96">
            <v>120859</v>
          </cell>
          <cell r="I96">
            <v>128909</v>
          </cell>
          <cell r="J96">
            <v>121233</v>
          </cell>
          <cell r="K96">
            <v>125475</v>
          </cell>
          <cell r="M96">
            <v>2139573</v>
          </cell>
          <cell r="N96">
            <v>2113368</v>
          </cell>
        </row>
        <row r="97">
          <cell r="E97" t="str">
            <v>Nov</v>
          </cell>
          <cell r="F97">
            <v>25540</v>
          </cell>
          <cell r="G97">
            <v>76582</v>
          </cell>
          <cell r="H97">
            <v>114107</v>
          </cell>
          <cell r="I97">
            <v>142399</v>
          </cell>
          <cell r="J97">
            <v>131473</v>
          </cell>
          <cell r="K97">
            <v>136916</v>
          </cell>
          <cell r="M97">
            <v>2410693</v>
          </cell>
          <cell r="N97">
            <v>2469265</v>
          </cell>
        </row>
        <row r="98">
          <cell r="E98" t="str">
            <v>Dec</v>
          </cell>
          <cell r="F98">
            <v>84282</v>
          </cell>
          <cell r="G98">
            <v>89516</v>
          </cell>
          <cell r="H98">
            <v>150407</v>
          </cell>
          <cell r="I98">
            <v>173330</v>
          </cell>
          <cell r="J98">
            <v>118893</v>
          </cell>
          <cell r="K98">
            <v>158932</v>
          </cell>
          <cell r="M98">
            <v>2764275</v>
          </cell>
          <cell r="N98">
            <v>2891043</v>
          </cell>
        </row>
        <row r="99">
          <cell r="E99" t="str">
            <v>Jan</v>
          </cell>
          <cell r="F99">
            <v>65923</v>
          </cell>
          <cell r="G99">
            <v>77582</v>
          </cell>
          <cell r="H99">
            <v>163670</v>
          </cell>
          <cell r="I99">
            <v>146349</v>
          </cell>
          <cell r="J99">
            <v>167117</v>
          </cell>
          <cell r="K99">
            <v>139224</v>
          </cell>
          <cell r="M99">
            <v>3160985</v>
          </cell>
          <cell r="N99">
            <v>3254198</v>
          </cell>
        </row>
        <row r="100">
          <cell r="E100" t="str">
            <v>Feb</v>
          </cell>
          <cell r="F100">
            <v>-62536</v>
          </cell>
          <cell r="G100">
            <v>58990</v>
          </cell>
          <cell r="H100">
            <v>116623</v>
          </cell>
          <cell r="I100">
            <v>107564</v>
          </cell>
          <cell r="J100">
            <v>132101</v>
          </cell>
          <cell r="K100">
            <v>107540</v>
          </cell>
          <cell r="M100">
            <v>3347173</v>
          </cell>
          <cell r="N100">
            <v>3528292</v>
          </cell>
        </row>
        <row r="101">
          <cell r="E101" t="str">
            <v>Mar</v>
          </cell>
          <cell r="F101">
            <v>83440</v>
          </cell>
          <cell r="G101">
            <v>60607</v>
          </cell>
          <cell r="H101">
            <v>107160</v>
          </cell>
          <cell r="I101">
            <v>110937</v>
          </cell>
          <cell r="J101">
            <v>181809</v>
          </cell>
          <cell r="K101">
            <v>110295</v>
          </cell>
          <cell r="M101">
            <v>3719582</v>
          </cell>
          <cell r="N101">
            <v>3810131</v>
          </cell>
        </row>
        <row r="116">
          <cell r="E116" t="str">
            <v>Apr</v>
          </cell>
          <cell r="F116">
            <v>96593</v>
          </cell>
          <cell r="G116">
            <v>90619</v>
          </cell>
          <cell r="H116">
            <v>120618</v>
          </cell>
          <cell r="I116">
            <v>124246</v>
          </cell>
          <cell r="J116">
            <v>127992</v>
          </cell>
          <cell r="K116">
            <v>127865</v>
          </cell>
          <cell r="M116">
            <v>345203</v>
          </cell>
          <cell r="N116">
            <v>342730</v>
          </cell>
        </row>
        <row r="117">
          <cell r="E117" t="str">
            <v>May</v>
          </cell>
          <cell r="F117">
            <v>94097</v>
          </cell>
          <cell r="G117">
            <v>90619</v>
          </cell>
          <cell r="H117">
            <v>141761</v>
          </cell>
          <cell r="I117">
            <v>124246</v>
          </cell>
          <cell r="J117">
            <v>126187</v>
          </cell>
          <cell r="K117">
            <v>127865</v>
          </cell>
          <cell r="M117">
            <v>707248</v>
          </cell>
          <cell r="N117">
            <v>685460</v>
          </cell>
        </row>
        <row r="118">
          <cell r="E118" t="str">
            <v>Jun</v>
          </cell>
          <cell r="F118">
            <v>91460</v>
          </cell>
          <cell r="G118">
            <v>90619</v>
          </cell>
          <cell r="H118">
            <v>122507</v>
          </cell>
          <cell r="I118">
            <v>124246</v>
          </cell>
          <cell r="J118">
            <v>129464</v>
          </cell>
          <cell r="K118">
            <v>127865</v>
          </cell>
          <cell r="M118">
            <v>1050679</v>
          </cell>
          <cell r="N118">
            <v>1028190</v>
          </cell>
        </row>
        <row r="119">
          <cell r="E119" t="str">
            <v>Jul</v>
          </cell>
          <cell r="F119">
            <v>89661</v>
          </cell>
          <cell r="G119">
            <v>90619</v>
          </cell>
          <cell r="H119">
            <v>124157</v>
          </cell>
          <cell r="I119">
            <v>124246</v>
          </cell>
          <cell r="J119">
            <v>127820</v>
          </cell>
          <cell r="K119">
            <v>127865</v>
          </cell>
          <cell r="M119">
            <v>1392317</v>
          </cell>
          <cell r="N119">
            <v>1370920</v>
          </cell>
        </row>
        <row r="120">
          <cell r="E120" t="str">
            <v>Aug</v>
          </cell>
          <cell r="F120">
            <v>85790</v>
          </cell>
          <cell r="G120">
            <v>90619</v>
          </cell>
          <cell r="H120">
            <v>130461</v>
          </cell>
          <cell r="I120">
            <v>124246</v>
          </cell>
          <cell r="J120">
            <v>127561</v>
          </cell>
          <cell r="K120">
            <v>127865</v>
          </cell>
          <cell r="M120">
            <v>1736129</v>
          </cell>
          <cell r="N120">
            <v>1713650</v>
          </cell>
        </row>
        <row r="121">
          <cell r="E121" t="str">
            <v>Sep</v>
          </cell>
          <cell r="F121">
            <v>89063</v>
          </cell>
          <cell r="G121">
            <v>90619</v>
          </cell>
          <cell r="H121">
            <v>123979</v>
          </cell>
          <cell r="I121">
            <v>124246</v>
          </cell>
          <cell r="J121">
            <v>138911</v>
          </cell>
          <cell r="K121">
            <v>127865</v>
          </cell>
          <cell r="M121">
            <v>2088082</v>
          </cell>
          <cell r="N121">
            <v>2056380</v>
          </cell>
        </row>
        <row r="122">
          <cell r="E122" t="str">
            <v>Oct</v>
          </cell>
          <cell r="F122">
            <v>58434</v>
          </cell>
          <cell r="G122">
            <v>51547</v>
          </cell>
          <cell r="H122">
            <v>32998</v>
          </cell>
          <cell r="I122">
            <v>67823</v>
          </cell>
          <cell r="J122">
            <v>85039</v>
          </cell>
          <cell r="K122">
            <v>85955</v>
          </cell>
          <cell r="M122">
            <v>2264553</v>
          </cell>
          <cell r="N122">
            <v>2261705</v>
          </cell>
        </row>
        <row r="123">
          <cell r="E123" t="str">
            <v>Nov</v>
          </cell>
          <cell r="F123">
            <v>27684</v>
          </cell>
          <cell r="G123">
            <v>51547</v>
          </cell>
          <cell r="H123">
            <v>77253</v>
          </cell>
          <cell r="I123">
            <v>67823</v>
          </cell>
          <cell r="J123">
            <v>95370</v>
          </cell>
          <cell r="K123">
            <v>85955</v>
          </cell>
          <cell r="M123">
            <v>2464860</v>
          </cell>
          <cell r="N123">
            <v>2467030</v>
          </cell>
        </row>
        <row r="124">
          <cell r="E124" t="str">
            <v>Dec</v>
          </cell>
          <cell r="F124">
            <v>65095</v>
          </cell>
          <cell r="G124">
            <v>51547</v>
          </cell>
          <cell r="H124">
            <v>61292</v>
          </cell>
          <cell r="I124">
            <v>67823</v>
          </cell>
          <cell r="J124">
            <v>94502</v>
          </cell>
          <cell r="K124">
            <v>85955</v>
          </cell>
          <cell r="M124">
            <v>2685749</v>
          </cell>
          <cell r="N124">
            <v>2672355</v>
          </cell>
        </row>
        <row r="125">
          <cell r="E125" t="str">
            <v>Jan</v>
          </cell>
          <cell r="F125">
            <v>52104</v>
          </cell>
          <cell r="G125">
            <v>54651</v>
          </cell>
          <cell r="H125">
            <v>83015</v>
          </cell>
          <cell r="I125">
            <v>68322</v>
          </cell>
          <cell r="J125">
            <v>90705</v>
          </cell>
          <cell r="K125">
            <v>86779</v>
          </cell>
          <cell r="M125">
            <v>2911573</v>
          </cell>
          <cell r="N125">
            <v>2882107</v>
          </cell>
        </row>
        <row r="126">
          <cell r="E126" t="str">
            <v>Feb</v>
          </cell>
          <cell r="F126">
            <v>46490</v>
          </cell>
          <cell r="G126">
            <v>54651</v>
          </cell>
          <cell r="H126">
            <v>49431</v>
          </cell>
          <cell r="I126">
            <v>68322</v>
          </cell>
          <cell r="J126">
            <v>84196</v>
          </cell>
          <cell r="K126">
            <v>86779</v>
          </cell>
          <cell r="M126">
            <v>3091690</v>
          </cell>
          <cell r="N126">
            <v>3091859</v>
          </cell>
        </row>
        <row r="127">
          <cell r="E127" t="str">
            <v>Mar</v>
          </cell>
          <cell r="F127">
            <v>47654</v>
          </cell>
          <cell r="G127">
            <v>54651</v>
          </cell>
          <cell r="H127">
            <v>82486</v>
          </cell>
          <cell r="I127">
            <v>68322</v>
          </cell>
          <cell r="J127">
            <v>101432</v>
          </cell>
          <cell r="K127">
            <v>86779</v>
          </cell>
          <cell r="M127">
            <v>3323262</v>
          </cell>
          <cell r="N127">
            <v>3301611</v>
          </cell>
        </row>
        <row r="142">
          <cell r="E142" t="str">
            <v>Apr</v>
          </cell>
          <cell r="F142">
            <v>196045</v>
          </cell>
          <cell r="G142">
            <v>185654</v>
          </cell>
          <cell r="H142">
            <v>151422</v>
          </cell>
          <cell r="I142">
            <v>170013</v>
          </cell>
          <cell r="J142">
            <v>166085</v>
          </cell>
          <cell r="K142">
            <v>163054</v>
          </cell>
          <cell r="M142">
            <v>513552</v>
          </cell>
          <cell r="N142">
            <v>518721</v>
          </cell>
        </row>
        <row r="143">
          <cell r="E143" t="str">
            <v>May</v>
          </cell>
          <cell r="F143">
            <v>190242</v>
          </cell>
          <cell r="G143">
            <v>185654</v>
          </cell>
          <cell r="H143">
            <v>186313</v>
          </cell>
          <cell r="I143">
            <v>170013</v>
          </cell>
          <cell r="J143">
            <v>150010</v>
          </cell>
          <cell r="K143">
            <v>163054</v>
          </cell>
          <cell r="M143">
            <v>1040117</v>
          </cell>
          <cell r="N143">
            <v>1037442</v>
          </cell>
        </row>
        <row r="144">
          <cell r="E144" t="str">
            <v>Jun</v>
          </cell>
          <cell r="F144">
            <v>156669</v>
          </cell>
          <cell r="G144">
            <v>185654</v>
          </cell>
          <cell r="H144">
            <v>158669</v>
          </cell>
          <cell r="I144">
            <v>170013</v>
          </cell>
          <cell r="J144">
            <v>164866</v>
          </cell>
          <cell r="K144">
            <v>163054</v>
          </cell>
          <cell r="M144">
            <v>1520321</v>
          </cell>
          <cell r="N144">
            <v>1556163</v>
          </cell>
        </row>
        <row r="145">
          <cell r="E145" t="str">
            <v>Jul</v>
          </cell>
          <cell r="F145">
            <v>182771</v>
          </cell>
          <cell r="G145">
            <v>185654</v>
          </cell>
          <cell r="H145">
            <v>169837</v>
          </cell>
          <cell r="I145">
            <v>170013</v>
          </cell>
          <cell r="J145">
            <v>152583</v>
          </cell>
          <cell r="K145">
            <v>163054</v>
          </cell>
          <cell r="M145">
            <v>2025512</v>
          </cell>
          <cell r="N145">
            <v>2074884</v>
          </cell>
        </row>
        <row r="146">
          <cell r="E146" t="str">
            <v>Aug</v>
          </cell>
          <cell r="F146">
            <v>178517</v>
          </cell>
          <cell r="G146">
            <v>185654</v>
          </cell>
          <cell r="H146">
            <v>198791</v>
          </cell>
          <cell r="I146">
            <v>170013</v>
          </cell>
          <cell r="J146">
            <v>155769</v>
          </cell>
          <cell r="K146">
            <v>163054</v>
          </cell>
          <cell r="M146">
            <v>2558589</v>
          </cell>
          <cell r="N146">
            <v>2593605</v>
          </cell>
        </row>
        <row r="147">
          <cell r="E147" t="str">
            <v>Sep</v>
          </cell>
          <cell r="F147">
            <v>199297</v>
          </cell>
          <cell r="G147">
            <v>200269</v>
          </cell>
          <cell r="H147">
            <v>170875</v>
          </cell>
          <cell r="I147">
            <v>171702</v>
          </cell>
          <cell r="J147">
            <v>156851</v>
          </cell>
          <cell r="K147">
            <v>163054</v>
          </cell>
          <cell r="M147">
            <v>3085612</v>
          </cell>
          <cell r="N147">
            <v>3128630</v>
          </cell>
        </row>
        <row r="148">
          <cell r="E148" t="str">
            <v>Oct</v>
          </cell>
          <cell r="F148">
            <v>190733</v>
          </cell>
          <cell r="G148">
            <v>200269</v>
          </cell>
          <cell r="H148">
            <v>163972</v>
          </cell>
          <cell r="I148">
            <v>171702</v>
          </cell>
          <cell r="J148">
            <v>159599</v>
          </cell>
          <cell r="K148">
            <v>163054</v>
          </cell>
          <cell r="M148">
            <v>3599916</v>
          </cell>
          <cell r="N148">
            <v>3663655</v>
          </cell>
        </row>
        <row r="149">
          <cell r="E149" t="str">
            <v>Nov</v>
          </cell>
          <cell r="F149">
            <v>223676</v>
          </cell>
          <cell r="G149">
            <v>166936</v>
          </cell>
          <cell r="H149">
            <v>233609</v>
          </cell>
          <cell r="I149">
            <v>138368</v>
          </cell>
          <cell r="J149">
            <v>227567</v>
          </cell>
          <cell r="K149">
            <v>129721</v>
          </cell>
          <cell r="M149">
            <v>4284768</v>
          </cell>
          <cell r="N149">
            <v>4098680</v>
          </cell>
        </row>
        <row r="150">
          <cell r="E150" t="str">
            <v>Dec</v>
          </cell>
          <cell r="F150">
            <v>179032</v>
          </cell>
          <cell r="G150">
            <v>166936</v>
          </cell>
          <cell r="H150">
            <v>186511</v>
          </cell>
          <cell r="I150">
            <v>138368</v>
          </cell>
          <cell r="J150">
            <v>158728</v>
          </cell>
          <cell r="K150">
            <v>129721</v>
          </cell>
          <cell r="M150">
            <v>4809039</v>
          </cell>
          <cell r="N150">
            <v>4533705</v>
          </cell>
        </row>
        <row r="151">
          <cell r="E151" t="str">
            <v>Jan</v>
          </cell>
          <cell r="F151">
            <v>208922</v>
          </cell>
          <cell r="G151">
            <v>169908</v>
          </cell>
          <cell r="H151">
            <v>178190</v>
          </cell>
          <cell r="I151">
            <v>141848</v>
          </cell>
          <cell r="J151">
            <v>172190</v>
          </cell>
          <cell r="K151">
            <v>129487</v>
          </cell>
          <cell r="M151">
            <v>5368341</v>
          </cell>
          <cell r="N151">
            <v>4974948</v>
          </cell>
        </row>
        <row r="152">
          <cell r="E152" t="str">
            <v>Feb</v>
          </cell>
          <cell r="F152">
            <v>192812</v>
          </cell>
          <cell r="G152">
            <v>169908</v>
          </cell>
          <cell r="H152">
            <v>150096</v>
          </cell>
          <cell r="I152">
            <v>141848</v>
          </cell>
          <cell r="J152">
            <v>168852</v>
          </cell>
          <cell r="K152">
            <v>127152</v>
          </cell>
          <cell r="M152">
            <v>5880101</v>
          </cell>
          <cell r="N152">
            <v>5413856</v>
          </cell>
        </row>
        <row r="153">
          <cell r="E153" t="str">
            <v>Mar</v>
          </cell>
          <cell r="F153">
            <v>204088</v>
          </cell>
          <cell r="G153">
            <v>169908</v>
          </cell>
          <cell r="H153">
            <v>202480</v>
          </cell>
          <cell r="I153">
            <v>141848</v>
          </cell>
          <cell r="J153">
            <v>174440</v>
          </cell>
          <cell r="K153">
            <v>127152</v>
          </cell>
          <cell r="M153">
            <v>6461109</v>
          </cell>
          <cell r="N153">
            <v>5852764</v>
          </cell>
        </row>
        <row r="168">
          <cell r="E168" t="str">
            <v>Apr</v>
          </cell>
          <cell r="F168">
            <v>41474</v>
          </cell>
          <cell r="G168">
            <v>4662</v>
          </cell>
          <cell r="H168">
            <v>3574</v>
          </cell>
          <cell r="I168">
            <v>6818</v>
          </cell>
          <cell r="J168">
            <v>29263</v>
          </cell>
          <cell r="K168">
            <v>33250</v>
          </cell>
          <cell r="M168">
            <v>74311</v>
          </cell>
          <cell r="N168">
            <v>44730</v>
          </cell>
        </row>
        <row r="169">
          <cell r="E169" t="str">
            <v>May</v>
          </cell>
          <cell r="F169">
            <v>-20939</v>
          </cell>
          <cell r="G169">
            <v>4662</v>
          </cell>
          <cell r="H169">
            <v>-2395</v>
          </cell>
          <cell r="I169">
            <v>6818</v>
          </cell>
          <cell r="J169">
            <v>22930</v>
          </cell>
          <cell r="K169">
            <v>33250</v>
          </cell>
          <cell r="M169">
            <v>73907</v>
          </cell>
          <cell r="N169">
            <v>89460</v>
          </cell>
        </row>
        <row r="170">
          <cell r="E170" t="str">
            <v>Jun</v>
          </cell>
          <cell r="F170">
            <v>5875</v>
          </cell>
          <cell r="G170">
            <v>4662</v>
          </cell>
          <cell r="H170">
            <v>20175</v>
          </cell>
          <cell r="I170">
            <v>6818</v>
          </cell>
          <cell r="J170">
            <v>26841</v>
          </cell>
          <cell r="K170">
            <v>33250</v>
          </cell>
          <cell r="M170">
            <v>126798</v>
          </cell>
          <cell r="N170">
            <v>134190</v>
          </cell>
        </row>
        <row r="171">
          <cell r="E171" t="str">
            <v>Jul</v>
          </cell>
          <cell r="F171">
            <v>-2715</v>
          </cell>
          <cell r="G171">
            <v>4662</v>
          </cell>
          <cell r="H171">
            <v>5289</v>
          </cell>
          <cell r="I171">
            <v>6818</v>
          </cell>
          <cell r="J171">
            <v>43691</v>
          </cell>
          <cell r="K171">
            <v>33250</v>
          </cell>
          <cell r="M171">
            <v>173063</v>
          </cell>
          <cell r="N171">
            <v>178920</v>
          </cell>
        </row>
        <row r="172">
          <cell r="E172" t="str">
            <v>Aug</v>
          </cell>
          <cell r="F172">
            <v>-1770</v>
          </cell>
          <cell r="G172">
            <v>4662</v>
          </cell>
          <cell r="H172">
            <v>11563</v>
          </cell>
          <cell r="I172">
            <v>7606</v>
          </cell>
          <cell r="J172">
            <v>8107</v>
          </cell>
          <cell r="K172">
            <v>33250</v>
          </cell>
          <cell r="M172">
            <v>190963</v>
          </cell>
          <cell r="N172">
            <v>224438</v>
          </cell>
        </row>
        <row r="173">
          <cell r="E173" t="str">
            <v>Sep</v>
          </cell>
          <cell r="F173">
            <v>5178</v>
          </cell>
          <cell r="G173">
            <v>4662</v>
          </cell>
          <cell r="H173">
            <v>11834</v>
          </cell>
          <cell r="I173">
            <v>7606</v>
          </cell>
          <cell r="J173">
            <v>44731</v>
          </cell>
          <cell r="K173">
            <v>33250</v>
          </cell>
          <cell r="M173">
            <v>252706</v>
          </cell>
          <cell r="N173">
            <v>269956</v>
          </cell>
        </row>
        <row r="174">
          <cell r="E174" t="str">
            <v>Oct</v>
          </cell>
          <cell r="F174">
            <v>16866</v>
          </cell>
          <cell r="G174">
            <v>4663</v>
          </cell>
          <cell r="H174">
            <v>8650</v>
          </cell>
          <cell r="I174">
            <v>7621</v>
          </cell>
          <cell r="J174">
            <v>66739</v>
          </cell>
          <cell r="K174">
            <v>33292</v>
          </cell>
          <cell r="M174">
            <v>344961</v>
          </cell>
          <cell r="N174">
            <v>315532</v>
          </cell>
        </row>
        <row r="175">
          <cell r="E175" t="str">
            <v>Nov</v>
          </cell>
          <cell r="F175">
            <v>-912</v>
          </cell>
          <cell r="G175">
            <v>5183</v>
          </cell>
          <cell r="H175">
            <v>10988</v>
          </cell>
          <cell r="I175">
            <v>8141</v>
          </cell>
          <cell r="J175">
            <v>16906</v>
          </cell>
          <cell r="K175">
            <v>33292</v>
          </cell>
          <cell r="M175">
            <v>371943</v>
          </cell>
          <cell r="N175">
            <v>362148</v>
          </cell>
        </row>
        <row r="176">
          <cell r="E176" t="str">
            <v>Dec</v>
          </cell>
          <cell r="F176">
            <v>4660</v>
          </cell>
          <cell r="G176">
            <v>5183</v>
          </cell>
          <cell r="H176">
            <v>22237</v>
          </cell>
          <cell r="I176">
            <v>8141</v>
          </cell>
          <cell r="J176">
            <v>37427</v>
          </cell>
          <cell r="K176">
            <v>33292</v>
          </cell>
          <cell r="M176">
            <v>436267</v>
          </cell>
          <cell r="N176">
            <v>408764</v>
          </cell>
        </row>
        <row r="177">
          <cell r="E177" t="str">
            <v>Jan</v>
          </cell>
          <cell r="F177">
            <v>-7565</v>
          </cell>
          <cell r="G177">
            <v>5183</v>
          </cell>
          <cell r="H177">
            <v>9145</v>
          </cell>
          <cell r="I177">
            <v>8141</v>
          </cell>
          <cell r="J177">
            <v>68021</v>
          </cell>
          <cell r="K177">
            <v>33292</v>
          </cell>
          <cell r="M177">
            <v>505868</v>
          </cell>
          <cell r="N177">
            <v>455380</v>
          </cell>
        </row>
        <row r="178">
          <cell r="E178" t="str">
            <v>Feb</v>
          </cell>
          <cell r="F178">
            <v>4538</v>
          </cell>
          <cell r="G178">
            <v>5183</v>
          </cell>
          <cell r="H178">
            <v>2200</v>
          </cell>
          <cell r="I178">
            <v>8141</v>
          </cell>
          <cell r="J178">
            <v>8718</v>
          </cell>
          <cell r="K178">
            <v>33292</v>
          </cell>
          <cell r="M178">
            <v>521324</v>
          </cell>
          <cell r="N178">
            <v>501996</v>
          </cell>
        </row>
        <row r="179">
          <cell r="E179" t="str">
            <v>Mar</v>
          </cell>
          <cell r="F179">
            <v>1961</v>
          </cell>
          <cell r="G179">
            <v>5183</v>
          </cell>
          <cell r="H179">
            <v>11940</v>
          </cell>
          <cell r="I179">
            <v>8141</v>
          </cell>
          <cell r="J179">
            <v>19868</v>
          </cell>
          <cell r="K179">
            <v>33292</v>
          </cell>
          <cell r="M179">
            <v>555093</v>
          </cell>
          <cell r="N179">
            <v>548612</v>
          </cell>
        </row>
        <row r="194">
          <cell r="E194" t="str">
            <v>Apr</v>
          </cell>
          <cell r="F194">
            <v>-171568</v>
          </cell>
          <cell r="G194">
            <v>35188</v>
          </cell>
          <cell r="H194">
            <v>-25294</v>
          </cell>
          <cell r="I194">
            <v>51869</v>
          </cell>
          <cell r="J194">
            <v>112533</v>
          </cell>
          <cell r="K194">
            <v>88482</v>
          </cell>
          <cell r="M194">
            <v>-84329</v>
          </cell>
          <cell r="N194">
            <v>175539</v>
          </cell>
        </row>
        <row r="195">
          <cell r="E195" t="str">
            <v>May</v>
          </cell>
          <cell r="F195">
            <v>174603</v>
          </cell>
          <cell r="G195">
            <v>37242</v>
          </cell>
          <cell r="H195">
            <v>72797</v>
          </cell>
          <cell r="I195">
            <v>51869</v>
          </cell>
          <cell r="J195">
            <v>70411</v>
          </cell>
          <cell r="K195">
            <v>88482</v>
          </cell>
          <cell r="M195">
            <v>233482</v>
          </cell>
          <cell r="N195">
            <v>353132</v>
          </cell>
        </row>
        <row r="196">
          <cell r="E196" t="str">
            <v>Jun</v>
          </cell>
          <cell r="F196">
            <v>65309</v>
          </cell>
          <cell r="G196">
            <v>42442</v>
          </cell>
          <cell r="H196">
            <v>28985</v>
          </cell>
          <cell r="I196">
            <v>51869</v>
          </cell>
          <cell r="J196">
            <v>-21263</v>
          </cell>
          <cell r="K196">
            <v>88482</v>
          </cell>
          <cell r="M196">
            <v>306513</v>
          </cell>
          <cell r="N196">
            <v>535925</v>
          </cell>
        </row>
        <row r="197">
          <cell r="E197" t="str">
            <v>Jul</v>
          </cell>
          <cell r="F197">
            <v>11560</v>
          </cell>
          <cell r="G197">
            <v>42442</v>
          </cell>
          <cell r="H197">
            <v>41247</v>
          </cell>
          <cell r="I197">
            <v>52547</v>
          </cell>
          <cell r="J197">
            <v>177821</v>
          </cell>
          <cell r="K197">
            <v>92904</v>
          </cell>
          <cell r="M197">
            <v>537141</v>
          </cell>
          <cell r="N197">
            <v>723818</v>
          </cell>
        </row>
        <row r="198">
          <cell r="E198" t="str">
            <v>Aug</v>
          </cell>
          <cell r="F198">
            <v>83637</v>
          </cell>
          <cell r="G198">
            <v>46242</v>
          </cell>
          <cell r="H198">
            <v>66512</v>
          </cell>
          <cell r="I198">
            <v>52547</v>
          </cell>
          <cell r="J198">
            <v>53708</v>
          </cell>
          <cell r="K198">
            <v>92904</v>
          </cell>
          <cell r="M198">
            <v>740998</v>
          </cell>
          <cell r="N198">
            <v>915511</v>
          </cell>
        </row>
        <row r="199">
          <cell r="E199" t="str">
            <v>Sep</v>
          </cell>
          <cell r="F199">
            <v>58514</v>
          </cell>
          <cell r="G199">
            <v>50556</v>
          </cell>
          <cell r="H199">
            <v>14509</v>
          </cell>
          <cell r="I199">
            <v>52547</v>
          </cell>
          <cell r="J199">
            <v>137154</v>
          </cell>
          <cell r="K199">
            <v>92904</v>
          </cell>
          <cell r="M199">
            <v>951175</v>
          </cell>
          <cell r="N199">
            <v>1111518</v>
          </cell>
        </row>
        <row r="200">
          <cell r="E200" t="str">
            <v>Oct</v>
          </cell>
          <cell r="F200">
            <v>-6808</v>
          </cell>
          <cell r="G200">
            <v>53273</v>
          </cell>
          <cell r="H200">
            <v>23966</v>
          </cell>
          <cell r="I200">
            <v>52563</v>
          </cell>
          <cell r="J200">
            <v>154942</v>
          </cell>
          <cell r="K200">
            <v>92904</v>
          </cell>
          <cell r="M200">
            <v>1123275</v>
          </cell>
          <cell r="N200">
            <v>1310258</v>
          </cell>
        </row>
        <row r="201">
          <cell r="E201" t="str">
            <v>Nov</v>
          </cell>
          <cell r="F201">
            <v>58415</v>
          </cell>
          <cell r="G201">
            <v>53273</v>
          </cell>
          <cell r="H201">
            <v>70967</v>
          </cell>
          <cell r="I201">
            <v>52563</v>
          </cell>
          <cell r="J201">
            <v>33974</v>
          </cell>
          <cell r="K201">
            <v>100844</v>
          </cell>
          <cell r="M201">
            <v>1286631</v>
          </cell>
          <cell r="N201">
            <v>1516938</v>
          </cell>
        </row>
        <row r="202">
          <cell r="E202" t="str">
            <v>Dec</v>
          </cell>
          <cell r="F202">
            <v>14010</v>
          </cell>
          <cell r="G202">
            <v>53273</v>
          </cell>
          <cell r="H202">
            <v>24718</v>
          </cell>
          <cell r="I202">
            <v>52563</v>
          </cell>
          <cell r="J202">
            <v>67767</v>
          </cell>
          <cell r="K202">
            <v>100844</v>
          </cell>
          <cell r="M202">
            <v>1393126</v>
          </cell>
          <cell r="N202">
            <v>1723618</v>
          </cell>
        </row>
        <row r="203">
          <cell r="E203" t="str">
            <v>Jan</v>
          </cell>
          <cell r="F203">
            <v>53552</v>
          </cell>
          <cell r="G203">
            <v>65940</v>
          </cell>
          <cell r="H203">
            <v>23617</v>
          </cell>
          <cell r="I203">
            <v>52563</v>
          </cell>
          <cell r="J203">
            <v>171727</v>
          </cell>
          <cell r="K203">
            <v>101044</v>
          </cell>
          <cell r="M203">
            <v>1642022</v>
          </cell>
          <cell r="N203">
            <v>1943165</v>
          </cell>
        </row>
        <row r="204">
          <cell r="E204" t="str">
            <v>Feb</v>
          </cell>
          <cell r="F204">
            <v>141847</v>
          </cell>
          <cell r="G204">
            <v>65940</v>
          </cell>
          <cell r="H204">
            <v>91925</v>
          </cell>
          <cell r="I204">
            <v>52563</v>
          </cell>
          <cell r="J204">
            <v>53372</v>
          </cell>
          <cell r="K204">
            <v>101044</v>
          </cell>
          <cell r="M204">
            <v>1929166</v>
          </cell>
          <cell r="N204">
            <v>2162712</v>
          </cell>
        </row>
        <row r="205">
          <cell r="E205" t="str">
            <v>Mar</v>
          </cell>
          <cell r="F205">
            <v>13265</v>
          </cell>
          <cell r="G205">
            <v>65940</v>
          </cell>
          <cell r="H205">
            <v>103828</v>
          </cell>
          <cell r="I205">
            <v>78863</v>
          </cell>
          <cell r="J205">
            <v>240147</v>
          </cell>
          <cell r="K205">
            <v>101044</v>
          </cell>
          <cell r="M205">
            <v>2286406</v>
          </cell>
          <cell r="N205">
            <v>2408559</v>
          </cell>
        </row>
        <row r="220">
          <cell r="E220" t="str">
            <v>Apr</v>
          </cell>
          <cell r="F220">
            <v>6892</v>
          </cell>
          <cell r="G220">
            <v>8750</v>
          </cell>
          <cell r="H220">
            <v>11608</v>
          </cell>
          <cell r="I220">
            <v>14080</v>
          </cell>
          <cell r="J220">
            <v>17429</v>
          </cell>
          <cell r="K220">
            <v>15552</v>
          </cell>
          <cell r="M220">
            <v>35929</v>
          </cell>
          <cell r="N220">
            <v>38382</v>
          </cell>
        </row>
        <row r="221">
          <cell r="E221" t="str">
            <v>May</v>
          </cell>
          <cell r="F221">
            <v>8215</v>
          </cell>
          <cell r="G221">
            <v>8750</v>
          </cell>
          <cell r="H221">
            <v>14068</v>
          </cell>
          <cell r="I221">
            <v>14080</v>
          </cell>
          <cell r="J221">
            <v>14508</v>
          </cell>
          <cell r="K221">
            <v>15552</v>
          </cell>
          <cell r="M221">
            <v>72720</v>
          </cell>
          <cell r="N221">
            <v>76764</v>
          </cell>
        </row>
        <row r="222">
          <cell r="E222" t="str">
            <v>Jun</v>
          </cell>
          <cell r="F222">
            <v>7263</v>
          </cell>
          <cell r="G222">
            <v>8750</v>
          </cell>
          <cell r="H222">
            <v>11791</v>
          </cell>
          <cell r="I222">
            <v>14080</v>
          </cell>
          <cell r="J222">
            <v>15449</v>
          </cell>
          <cell r="K222">
            <v>15552</v>
          </cell>
          <cell r="M222">
            <v>107223</v>
          </cell>
          <cell r="N222">
            <v>115146</v>
          </cell>
        </row>
        <row r="223">
          <cell r="E223" t="str">
            <v>Jul</v>
          </cell>
          <cell r="F223">
            <v>7353</v>
          </cell>
          <cell r="G223">
            <v>8750</v>
          </cell>
          <cell r="H223">
            <v>14357</v>
          </cell>
          <cell r="I223">
            <v>14080</v>
          </cell>
          <cell r="J223">
            <v>16694</v>
          </cell>
          <cell r="K223">
            <v>15552</v>
          </cell>
          <cell r="M223">
            <v>145627</v>
          </cell>
          <cell r="N223">
            <v>153528</v>
          </cell>
        </row>
        <row r="224">
          <cell r="E224" t="str">
            <v>Aug</v>
          </cell>
          <cell r="F224">
            <v>6180</v>
          </cell>
          <cell r="G224">
            <v>8750</v>
          </cell>
          <cell r="H224">
            <v>14277</v>
          </cell>
          <cell r="I224">
            <v>14080</v>
          </cell>
          <cell r="J224">
            <v>16698</v>
          </cell>
          <cell r="K224">
            <v>15552</v>
          </cell>
          <cell r="M224">
            <v>182782</v>
          </cell>
          <cell r="N224">
            <v>191910</v>
          </cell>
        </row>
        <row r="225">
          <cell r="E225" t="str">
            <v>Sep</v>
          </cell>
          <cell r="F225">
            <v>6587</v>
          </cell>
          <cell r="G225">
            <v>8750</v>
          </cell>
          <cell r="H225">
            <v>15607</v>
          </cell>
          <cell r="I225">
            <v>14080</v>
          </cell>
          <cell r="J225">
            <v>15974</v>
          </cell>
          <cell r="K225">
            <v>15552</v>
          </cell>
          <cell r="M225">
            <v>220950</v>
          </cell>
          <cell r="N225">
            <v>230292</v>
          </cell>
        </row>
        <row r="226">
          <cell r="E226" t="str">
            <v>Oct</v>
          </cell>
          <cell r="F226">
            <v>5860</v>
          </cell>
          <cell r="G226">
            <v>5828</v>
          </cell>
          <cell r="H226">
            <v>5316</v>
          </cell>
          <cell r="I226">
            <v>9590</v>
          </cell>
          <cell r="J226">
            <v>9832</v>
          </cell>
          <cell r="K226">
            <v>12009</v>
          </cell>
          <cell r="M226">
            <v>241958</v>
          </cell>
          <cell r="N226">
            <v>257719</v>
          </cell>
        </row>
        <row r="227">
          <cell r="E227" t="str">
            <v>Nov</v>
          </cell>
          <cell r="F227">
            <v>4399</v>
          </cell>
          <cell r="G227">
            <v>5828</v>
          </cell>
          <cell r="H227">
            <v>8719</v>
          </cell>
          <cell r="I227">
            <v>9590</v>
          </cell>
          <cell r="J227">
            <v>15853</v>
          </cell>
          <cell r="K227">
            <v>12009</v>
          </cell>
          <cell r="M227">
            <v>270929</v>
          </cell>
          <cell r="N227">
            <v>285146</v>
          </cell>
        </row>
        <row r="228">
          <cell r="E228" t="str">
            <v>Dec</v>
          </cell>
          <cell r="F228">
            <v>7476</v>
          </cell>
          <cell r="G228">
            <v>5828</v>
          </cell>
          <cell r="H228">
            <v>10712</v>
          </cell>
          <cell r="I228">
            <v>9590</v>
          </cell>
          <cell r="J228">
            <v>12630</v>
          </cell>
          <cell r="K228">
            <v>12009</v>
          </cell>
          <cell r="M228">
            <v>301747</v>
          </cell>
          <cell r="N228">
            <v>312573</v>
          </cell>
        </row>
        <row r="229">
          <cell r="E229" t="str">
            <v>Jan</v>
          </cell>
          <cell r="F229">
            <v>6294</v>
          </cell>
          <cell r="G229">
            <v>6550</v>
          </cell>
          <cell r="H229">
            <v>7465</v>
          </cell>
          <cell r="I229">
            <v>9590</v>
          </cell>
          <cell r="J229">
            <v>9919</v>
          </cell>
          <cell r="K229">
            <v>12009</v>
          </cell>
          <cell r="M229">
            <v>325425</v>
          </cell>
          <cell r="N229">
            <v>340722</v>
          </cell>
        </row>
        <row r="230">
          <cell r="E230" t="str">
            <v>Feb</v>
          </cell>
          <cell r="F230">
            <v>5585</v>
          </cell>
          <cell r="G230">
            <v>6550</v>
          </cell>
          <cell r="H230">
            <v>12594</v>
          </cell>
          <cell r="I230">
            <v>9590</v>
          </cell>
          <cell r="J230">
            <v>14053</v>
          </cell>
          <cell r="K230">
            <v>12009</v>
          </cell>
          <cell r="M230">
            <v>357657</v>
          </cell>
          <cell r="N230">
            <v>368871</v>
          </cell>
        </row>
        <row r="231">
          <cell r="E231" t="str">
            <v>Mar</v>
          </cell>
          <cell r="F231">
            <v>4053</v>
          </cell>
          <cell r="G231">
            <v>6550</v>
          </cell>
          <cell r="H231">
            <v>9228</v>
          </cell>
          <cell r="I231">
            <v>9590</v>
          </cell>
          <cell r="J231">
            <v>9024</v>
          </cell>
          <cell r="K231">
            <v>12009</v>
          </cell>
          <cell r="M231">
            <v>379962</v>
          </cell>
          <cell r="N231">
            <v>397020</v>
          </cell>
        </row>
        <row r="246">
          <cell r="E246" t="str">
            <v>Apr</v>
          </cell>
          <cell r="F246">
            <v>11502</v>
          </cell>
          <cell r="G246">
            <v>21583</v>
          </cell>
          <cell r="H246">
            <v>23871</v>
          </cell>
          <cell r="I246">
            <v>22194</v>
          </cell>
          <cell r="J246">
            <v>18634</v>
          </cell>
          <cell r="K246">
            <v>17688</v>
          </cell>
          <cell r="M246">
            <v>54007</v>
          </cell>
          <cell r="N246">
            <v>61465</v>
          </cell>
        </row>
        <row r="247">
          <cell r="E247" t="str">
            <v>May</v>
          </cell>
          <cell r="F247">
            <v>23431</v>
          </cell>
          <cell r="G247">
            <v>21583</v>
          </cell>
          <cell r="H247">
            <v>18523</v>
          </cell>
          <cell r="I247">
            <v>22194</v>
          </cell>
          <cell r="J247">
            <v>11966</v>
          </cell>
          <cell r="K247">
            <v>17688</v>
          </cell>
          <cell r="M247">
            <v>107927</v>
          </cell>
          <cell r="N247">
            <v>122930</v>
          </cell>
        </row>
        <row r="248">
          <cell r="E248" t="str">
            <v>Jun</v>
          </cell>
          <cell r="F248">
            <v>23569</v>
          </cell>
          <cell r="G248">
            <v>21583</v>
          </cell>
          <cell r="H248">
            <v>15935</v>
          </cell>
          <cell r="I248">
            <v>22194</v>
          </cell>
          <cell r="J248">
            <v>21004</v>
          </cell>
          <cell r="K248">
            <v>17688</v>
          </cell>
          <cell r="M248">
            <v>168435</v>
          </cell>
          <cell r="N248">
            <v>184395</v>
          </cell>
        </row>
        <row r="249">
          <cell r="E249" t="str">
            <v>Jul</v>
          </cell>
          <cell r="F249">
            <v>20653</v>
          </cell>
          <cell r="G249">
            <v>21583</v>
          </cell>
          <cell r="H249">
            <v>20955</v>
          </cell>
          <cell r="I249">
            <v>22194</v>
          </cell>
          <cell r="J249">
            <v>19524</v>
          </cell>
          <cell r="K249">
            <v>17688</v>
          </cell>
          <cell r="M249">
            <v>229567</v>
          </cell>
          <cell r="N249">
            <v>245860</v>
          </cell>
        </row>
        <row r="250">
          <cell r="E250" t="str">
            <v>Aug</v>
          </cell>
          <cell r="F250">
            <v>18359</v>
          </cell>
          <cell r="G250">
            <v>21583</v>
          </cell>
          <cell r="H250">
            <v>18722</v>
          </cell>
          <cell r="I250">
            <v>22194</v>
          </cell>
          <cell r="J250">
            <v>16039</v>
          </cell>
          <cell r="K250">
            <v>17688</v>
          </cell>
          <cell r="M250">
            <v>282687</v>
          </cell>
          <cell r="N250">
            <v>307325</v>
          </cell>
        </row>
        <row r="251">
          <cell r="E251" t="str">
            <v>Sep</v>
          </cell>
          <cell r="F251">
            <v>25910</v>
          </cell>
          <cell r="G251">
            <v>22833</v>
          </cell>
          <cell r="H251">
            <v>20710</v>
          </cell>
          <cell r="I251">
            <v>22194</v>
          </cell>
          <cell r="J251">
            <v>19469</v>
          </cell>
          <cell r="K251">
            <v>17688</v>
          </cell>
          <cell r="M251">
            <v>348776</v>
          </cell>
          <cell r="N251">
            <v>370040</v>
          </cell>
        </row>
        <row r="252">
          <cell r="E252" t="str">
            <v>Oct</v>
          </cell>
          <cell r="F252">
            <v>27292</v>
          </cell>
          <cell r="G252">
            <v>22833</v>
          </cell>
          <cell r="H252">
            <v>18584</v>
          </cell>
          <cell r="I252">
            <v>22194</v>
          </cell>
          <cell r="J252">
            <v>13981</v>
          </cell>
          <cell r="K252">
            <v>17688</v>
          </cell>
          <cell r="M252">
            <v>408633</v>
          </cell>
          <cell r="N252">
            <v>432755</v>
          </cell>
        </row>
        <row r="253">
          <cell r="E253" t="str">
            <v>Nov</v>
          </cell>
          <cell r="F253">
            <v>27727</v>
          </cell>
          <cell r="G253">
            <v>18609</v>
          </cell>
          <cell r="H253">
            <v>18035</v>
          </cell>
          <cell r="I253">
            <v>17970</v>
          </cell>
          <cell r="J253">
            <v>24743</v>
          </cell>
          <cell r="K253">
            <v>13464</v>
          </cell>
          <cell r="M253">
            <v>479138</v>
          </cell>
          <cell r="N253">
            <v>482798</v>
          </cell>
        </row>
        <row r="254">
          <cell r="E254" t="str">
            <v>Dec</v>
          </cell>
          <cell r="F254">
            <v>16856</v>
          </cell>
          <cell r="G254">
            <v>18609</v>
          </cell>
          <cell r="H254">
            <v>27843</v>
          </cell>
          <cell r="I254">
            <v>17970</v>
          </cell>
          <cell r="J254">
            <v>16132</v>
          </cell>
          <cell r="K254">
            <v>13464</v>
          </cell>
          <cell r="M254">
            <v>539969</v>
          </cell>
          <cell r="N254">
            <v>532841</v>
          </cell>
        </row>
        <row r="255">
          <cell r="E255" t="str">
            <v>Jan</v>
          </cell>
          <cell r="F255">
            <v>28227</v>
          </cell>
          <cell r="G255">
            <v>18609</v>
          </cell>
          <cell r="H255">
            <v>23709</v>
          </cell>
          <cell r="I255">
            <v>18425</v>
          </cell>
          <cell r="J255">
            <v>11307</v>
          </cell>
          <cell r="K255">
            <v>13827</v>
          </cell>
          <cell r="M255">
            <v>603212</v>
          </cell>
          <cell r="N255">
            <v>583702</v>
          </cell>
        </row>
        <row r="256">
          <cell r="E256" t="str">
            <v>Feb</v>
          </cell>
          <cell r="F256">
            <v>22504</v>
          </cell>
          <cell r="G256">
            <v>18609</v>
          </cell>
          <cell r="H256">
            <v>26368</v>
          </cell>
          <cell r="I256">
            <v>18425</v>
          </cell>
          <cell r="J256">
            <v>18971</v>
          </cell>
          <cell r="K256">
            <v>13821</v>
          </cell>
          <cell r="M256">
            <v>671055</v>
          </cell>
          <cell r="N256">
            <v>634557</v>
          </cell>
        </row>
        <row r="257">
          <cell r="E257" t="str">
            <v>Mar</v>
          </cell>
          <cell r="F257">
            <v>15300</v>
          </cell>
          <cell r="G257">
            <v>18609</v>
          </cell>
          <cell r="H257">
            <v>22302</v>
          </cell>
          <cell r="I257">
            <v>18425</v>
          </cell>
          <cell r="J257">
            <v>22409</v>
          </cell>
          <cell r="K257">
            <v>13821</v>
          </cell>
          <cell r="M257">
            <v>731066</v>
          </cell>
          <cell r="N257">
            <v>685412</v>
          </cell>
        </row>
        <row r="272">
          <cell r="E272" t="str">
            <v>Apr</v>
          </cell>
          <cell r="F272">
            <v>151589</v>
          </cell>
          <cell r="G272">
            <v>131426</v>
          </cell>
          <cell r="H272">
            <v>186407</v>
          </cell>
          <cell r="I272">
            <v>115237</v>
          </cell>
          <cell r="J272">
            <v>124312</v>
          </cell>
          <cell r="K272">
            <v>110107</v>
          </cell>
          <cell r="M272">
            <v>462308</v>
          </cell>
          <cell r="N272">
            <v>356770</v>
          </cell>
        </row>
        <row r="273">
          <cell r="E273" t="str">
            <v>May</v>
          </cell>
          <cell r="F273">
            <v>132698</v>
          </cell>
          <cell r="G273">
            <v>136062</v>
          </cell>
          <cell r="H273">
            <v>102638</v>
          </cell>
          <cell r="I273">
            <v>126053</v>
          </cell>
          <cell r="J273">
            <v>255734</v>
          </cell>
          <cell r="K273">
            <v>115559</v>
          </cell>
          <cell r="M273">
            <v>953378</v>
          </cell>
          <cell r="N273">
            <v>734444</v>
          </cell>
        </row>
        <row r="274">
          <cell r="E274" t="str">
            <v>Jun</v>
          </cell>
          <cell r="F274">
            <v>89018</v>
          </cell>
          <cell r="G274">
            <v>136564</v>
          </cell>
          <cell r="H274">
            <v>136875</v>
          </cell>
          <cell r="I274">
            <v>125106</v>
          </cell>
          <cell r="J274">
            <v>56849</v>
          </cell>
          <cell r="K274">
            <v>118462</v>
          </cell>
          <cell r="M274">
            <v>1236120</v>
          </cell>
          <cell r="N274">
            <v>1114576</v>
          </cell>
        </row>
        <row r="275">
          <cell r="E275" t="str">
            <v>Jul</v>
          </cell>
          <cell r="F275">
            <v>61037</v>
          </cell>
          <cell r="G275">
            <v>138198</v>
          </cell>
          <cell r="H275">
            <v>-7619</v>
          </cell>
          <cell r="I275">
            <v>125100</v>
          </cell>
          <cell r="J275">
            <v>85962</v>
          </cell>
          <cell r="K275">
            <v>119892</v>
          </cell>
          <cell r="M275">
            <v>1375500</v>
          </cell>
          <cell r="N275">
            <v>1497766</v>
          </cell>
        </row>
        <row r="276">
          <cell r="E276" t="str">
            <v>Aug</v>
          </cell>
          <cell r="F276">
            <v>209928</v>
          </cell>
          <cell r="G276">
            <v>135709</v>
          </cell>
          <cell r="H276">
            <v>116546</v>
          </cell>
          <cell r="I276">
            <v>122292</v>
          </cell>
          <cell r="J276">
            <v>191095</v>
          </cell>
          <cell r="K276">
            <v>116423</v>
          </cell>
          <cell r="M276">
            <v>1893069</v>
          </cell>
          <cell r="N276">
            <v>1872190</v>
          </cell>
        </row>
        <row r="277">
          <cell r="E277" t="str">
            <v>Sep</v>
          </cell>
          <cell r="F277">
            <v>182665</v>
          </cell>
          <cell r="G277">
            <v>142095</v>
          </cell>
          <cell r="H277">
            <v>204757</v>
          </cell>
          <cell r="I277">
            <v>134675</v>
          </cell>
          <cell r="J277">
            <v>37008</v>
          </cell>
          <cell r="K277">
            <v>123625</v>
          </cell>
          <cell r="M277">
            <v>2317499</v>
          </cell>
          <cell r="N277">
            <v>2272585</v>
          </cell>
        </row>
        <row r="278">
          <cell r="E278" t="str">
            <v>Oct</v>
          </cell>
          <cell r="F278">
            <v>137682</v>
          </cell>
          <cell r="G278">
            <v>136835</v>
          </cell>
          <cell r="H278">
            <v>187738</v>
          </cell>
          <cell r="I278">
            <v>132375</v>
          </cell>
          <cell r="J278">
            <v>164363</v>
          </cell>
          <cell r="K278">
            <v>131456</v>
          </cell>
          <cell r="M278">
            <v>2807282</v>
          </cell>
          <cell r="N278">
            <v>2673251</v>
          </cell>
        </row>
        <row r="279">
          <cell r="E279" t="str">
            <v>Nov</v>
          </cell>
          <cell r="F279">
            <v>139814</v>
          </cell>
          <cell r="G279">
            <v>136100</v>
          </cell>
          <cell r="H279">
            <v>174910</v>
          </cell>
          <cell r="I279">
            <v>136445</v>
          </cell>
          <cell r="J279">
            <v>123883</v>
          </cell>
          <cell r="K279">
            <v>131506</v>
          </cell>
          <cell r="M279">
            <v>3245889</v>
          </cell>
          <cell r="N279">
            <v>3077302</v>
          </cell>
        </row>
        <row r="280">
          <cell r="E280" t="str">
            <v>Dec</v>
          </cell>
          <cell r="F280">
            <v>175797</v>
          </cell>
          <cell r="G280">
            <v>141099</v>
          </cell>
          <cell r="H280">
            <v>186231</v>
          </cell>
          <cell r="I280">
            <v>146297</v>
          </cell>
          <cell r="J280">
            <v>115248</v>
          </cell>
          <cell r="K280">
            <v>138739</v>
          </cell>
          <cell r="M280">
            <v>3723165</v>
          </cell>
          <cell r="N280">
            <v>3503437</v>
          </cell>
        </row>
        <row r="281">
          <cell r="E281" t="str">
            <v>Jan</v>
          </cell>
          <cell r="F281">
            <v>149135</v>
          </cell>
          <cell r="G281">
            <v>136176</v>
          </cell>
          <cell r="H281">
            <v>226301</v>
          </cell>
          <cell r="I281">
            <v>137120</v>
          </cell>
          <cell r="J281">
            <v>194668</v>
          </cell>
          <cell r="K281">
            <v>132090</v>
          </cell>
          <cell r="M281">
            <v>4293269</v>
          </cell>
          <cell r="N281">
            <v>3908823</v>
          </cell>
        </row>
        <row r="282">
          <cell r="E282" t="str">
            <v>Feb</v>
          </cell>
          <cell r="F282">
            <v>137965</v>
          </cell>
          <cell r="G282">
            <v>128882</v>
          </cell>
          <cell r="H282">
            <v>225180</v>
          </cell>
          <cell r="I282">
            <v>122948</v>
          </cell>
          <cell r="J282">
            <v>90143</v>
          </cell>
          <cell r="K282">
            <v>121647</v>
          </cell>
          <cell r="M282">
            <v>4746557</v>
          </cell>
          <cell r="N282">
            <v>4282300</v>
          </cell>
        </row>
        <row r="283">
          <cell r="E283" t="str">
            <v>Mar</v>
          </cell>
          <cell r="F283">
            <v>216360</v>
          </cell>
          <cell r="G283">
            <v>129526</v>
          </cell>
          <cell r="H283">
            <v>286007</v>
          </cell>
          <cell r="I283">
            <v>124185</v>
          </cell>
          <cell r="J283">
            <v>151154</v>
          </cell>
          <cell r="K283">
            <v>122554</v>
          </cell>
          <cell r="M283">
            <v>5400078</v>
          </cell>
          <cell r="N283">
            <v>4658565</v>
          </cell>
        </row>
        <row r="298">
          <cell r="E298" t="str">
            <v>Apr</v>
          </cell>
          <cell r="F298">
            <v>58106</v>
          </cell>
          <cell r="G298">
            <v>19565</v>
          </cell>
          <cell r="H298">
            <v>108426</v>
          </cell>
          <cell r="I298">
            <v>38189</v>
          </cell>
          <cell r="J298">
            <v>39055</v>
          </cell>
          <cell r="K298">
            <v>28114</v>
          </cell>
          <cell r="M298">
            <v>205587</v>
          </cell>
          <cell r="N298">
            <v>85868</v>
          </cell>
        </row>
        <row r="299">
          <cell r="E299" t="str">
            <v>May</v>
          </cell>
          <cell r="F299">
            <v>33793</v>
          </cell>
          <cell r="G299">
            <v>22192</v>
          </cell>
          <cell r="H299">
            <v>58947</v>
          </cell>
          <cell r="I299">
            <v>43129</v>
          </cell>
          <cell r="J299">
            <v>147153</v>
          </cell>
          <cell r="K299">
            <v>32115</v>
          </cell>
          <cell r="M299">
            <v>445480</v>
          </cell>
          <cell r="N299">
            <v>183304</v>
          </cell>
        </row>
        <row r="300">
          <cell r="E300" t="str">
            <v>Jun</v>
          </cell>
          <cell r="F300">
            <v>10939</v>
          </cell>
          <cell r="G300">
            <v>24681</v>
          </cell>
          <cell r="H300">
            <v>20800</v>
          </cell>
          <cell r="I300">
            <v>48053</v>
          </cell>
          <cell r="J300">
            <v>-34478</v>
          </cell>
          <cell r="K300">
            <v>35793</v>
          </cell>
          <cell r="M300">
            <v>442741</v>
          </cell>
          <cell r="N300">
            <v>291831</v>
          </cell>
        </row>
        <row r="301">
          <cell r="E301" t="str">
            <v>Jul</v>
          </cell>
          <cell r="F301">
            <v>-22068</v>
          </cell>
          <cell r="G301">
            <v>24859</v>
          </cell>
          <cell r="H301">
            <v>-94946</v>
          </cell>
          <cell r="I301">
            <v>48053</v>
          </cell>
          <cell r="J301">
            <v>2284</v>
          </cell>
          <cell r="K301">
            <v>36048</v>
          </cell>
          <cell r="M301">
            <v>328011</v>
          </cell>
          <cell r="N301">
            <v>400791</v>
          </cell>
        </row>
        <row r="302">
          <cell r="E302" t="str">
            <v>Aug</v>
          </cell>
          <cell r="F302">
            <v>-15359</v>
          </cell>
          <cell r="G302">
            <v>22370</v>
          </cell>
          <cell r="H302">
            <v>62041</v>
          </cell>
          <cell r="I302">
            <v>43129</v>
          </cell>
          <cell r="J302">
            <v>98697</v>
          </cell>
          <cell r="K302">
            <v>32492</v>
          </cell>
          <cell r="M302">
            <v>473390</v>
          </cell>
          <cell r="N302">
            <v>498782</v>
          </cell>
        </row>
        <row r="303">
          <cell r="E303" t="str">
            <v>Sep</v>
          </cell>
          <cell r="F303">
            <v>59385</v>
          </cell>
          <cell r="G303">
            <v>26725</v>
          </cell>
          <cell r="H303">
            <v>107573</v>
          </cell>
          <cell r="I303">
            <v>51745</v>
          </cell>
          <cell r="J303">
            <v>-61492</v>
          </cell>
          <cell r="K303">
            <v>38818</v>
          </cell>
          <cell r="M303">
            <v>578856</v>
          </cell>
          <cell r="N303">
            <v>616070</v>
          </cell>
        </row>
        <row r="304">
          <cell r="E304" t="str">
            <v>Oct</v>
          </cell>
          <cell r="F304">
            <v>20226</v>
          </cell>
          <cell r="G304">
            <v>24236</v>
          </cell>
          <cell r="H304">
            <v>49657</v>
          </cell>
          <cell r="I304">
            <v>46822</v>
          </cell>
          <cell r="J304">
            <v>72821</v>
          </cell>
          <cell r="K304">
            <v>35203</v>
          </cell>
          <cell r="M304">
            <v>721560</v>
          </cell>
          <cell r="N304">
            <v>722331</v>
          </cell>
        </row>
        <row r="305">
          <cell r="E305" t="str">
            <v>Nov</v>
          </cell>
          <cell r="F305">
            <v>35242</v>
          </cell>
          <cell r="G305">
            <v>27278</v>
          </cell>
          <cell r="H305">
            <v>36731</v>
          </cell>
          <cell r="I305">
            <v>51812</v>
          </cell>
          <cell r="J305">
            <v>18348</v>
          </cell>
          <cell r="K305">
            <v>39019</v>
          </cell>
          <cell r="M305">
            <v>811881</v>
          </cell>
          <cell r="N305">
            <v>840440</v>
          </cell>
        </row>
        <row r="306">
          <cell r="E306" t="str">
            <v>Dec</v>
          </cell>
          <cell r="F306">
            <v>38659</v>
          </cell>
          <cell r="G306">
            <v>32256</v>
          </cell>
          <cell r="H306">
            <v>47613</v>
          </cell>
          <cell r="I306">
            <v>61659</v>
          </cell>
          <cell r="J306">
            <v>19654</v>
          </cell>
          <cell r="K306">
            <v>46248</v>
          </cell>
          <cell r="M306">
            <v>917807</v>
          </cell>
          <cell r="N306">
            <v>980603</v>
          </cell>
        </row>
        <row r="307">
          <cell r="E307" t="str">
            <v>Jan</v>
          </cell>
          <cell r="F307">
            <v>38435</v>
          </cell>
          <cell r="G307">
            <v>26794</v>
          </cell>
          <cell r="H307">
            <v>68329</v>
          </cell>
          <cell r="I307">
            <v>51754</v>
          </cell>
          <cell r="J307">
            <v>38524</v>
          </cell>
          <cell r="K307">
            <v>38910</v>
          </cell>
          <cell r="M307">
            <v>1063095</v>
          </cell>
          <cell r="N307">
            <v>1098061</v>
          </cell>
        </row>
        <row r="308">
          <cell r="E308" t="str">
            <v>Feb</v>
          </cell>
          <cell r="F308">
            <v>33825</v>
          </cell>
          <cell r="G308">
            <v>19501</v>
          </cell>
          <cell r="H308">
            <v>55334</v>
          </cell>
          <cell r="I308">
            <v>37582</v>
          </cell>
          <cell r="J308">
            <v>38450</v>
          </cell>
          <cell r="K308">
            <v>28467</v>
          </cell>
          <cell r="M308">
            <v>1190704</v>
          </cell>
          <cell r="N308">
            <v>1183611</v>
          </cell>
        </row>
        <row r="309">
          <cell r="E309" t="str">
            <v>Mar</v>
          </cell>
          <cell r="F309">
            <v>44136</v>
          </cell>
          <cell r="G309">
            <v>20123</v>
          </cell>
          <cell r="H309">
            <v>50481</v>
          </cell>
          <cell r="I309">
            <v>38813</v>
          </cell>
          <cell r="J309">
            <v>11880</v>
          </cell>
          <cell r="K309">
            <v>29371</v>
          </cell>
          <cell r="M309">
            <v>1297201</v>
          </cell>
          <cell r="N309">
            <v>1271918</v>
          </cell>
        </row>
        <row r="324">
          <cell r="E324" t="str">
            <v>Apr</v>
          </cell>
          <cell r="F324">
            <v>39224</v>
          </cell>
          <cell r="G324">
            <v>41246</v>
          </cell>
          <cell r="H324">
            <v>39882</v>
          </cell>
          <cell r="I324">
            <v>35769</v>
          </cell>
          <cell r="J324">
            <v>26229</v>
          </cell>
          <cell r="K324">
            <v>28898</v>
          </cell>
          <cell r="M324">
            <v>105335</v>
          </cell>
          <cell r="N324">
            <v>105913</v>
          </cell>
        </row>
        <row r="325">
          <cell r="E325" t="str">
            <v>May</v>
          </cell>
          <cell r="F325">
            <v>42978</v>
          </cell>
          <cell r="G325">
            <v>41246</v>
          </cell>
          <cell r="H325">
            <v>38582</v>
          </cell>
          <cell r="I325">
            <v>35769</v>
          </cell>
          <cell r="J325">
            <v>37952</v>
          </cell>
          <cell r="K325">
            <v>28898</v>
          </cell>
          <cell r="M325">
            <v>224847</v>
          </cell>
          <cell r="N325">
            <v>211826</v>
          </cell>
        </row>
        <row r="326">
          <cell r="E326" t="str">
            <v>Jun</v>
          </cell>
          <cell r="F326">
            <v>40149</v>
          </cell>
          <cell r="G326">
            <v>41246</v>
          </cell>
          <cell r="H326">
            <v>42257</v>
          </cell>
          <cell r="I326">
            <v>35769</v>
          </cell>
          <cell r="J326">
            <v>29846</v>
          </cell>
          <cell r="K326">
            <v>28898</v>
          </cell>
          <cell r="M326">
            <v>337099</v>
          </cell>
          <cell r="N326">
            <v>317739</v>
          </cell>
        </row>
        <row r="327">
          <cell r="E327" t="str">
            <v>Jul</v>
          </cell>
          <cell r="F327">
            <v>34603</v>
          </cell>
          <cell r="G327">
            <v>41246</v>
          </cell>
          <cell r="H327">
            <v>35134</v>
          </cell>
          <cell r="I327">
            <v>35769</v>
          </cell>
          <cell r="J327">
            <v>29917</v>
          </cell>
          <cell r="K327">
            <v>28898</v>
          </cell>
          <cell r="M327">
            <v>436753</v>
          </cell>
          <cell r="N327">
            <v>423652</v>
          </cell>
        </row>
        <row r="328">
          <cell r="E328" t="str">
            <v>Aug</v>
          </cell>
          <cell r="F328">
            <v>32159</v>
          </cell>
          <cell r="G328">
            <v>41246</v>
          </cell>
          <cell r="H328">
            <v>43014</v>
          </cell>
          <cell r="I328">
            <v>35769</v>
          </cell>
          <cell r="J328">
            <v>29504</v>
          </cell>
          <cell r="K328">
            <v>28898</v>
          </cell>
          <cell r="M328">
            <v>541430</v>
          </cell>
          <cell r="N328">
            <v>529565</v>
          </cell>
        </row>
        <row r="329">
          <cell r="E329" t="str">
            <v>Sep</v>
          </cell>
          <cell r="F329">
            <v>37265</v>
          </cell>
          <cell r="G329">
            <v>41246</v>
          </cell>
          <cell r="H329">
            <v>40653</v>
          </cell>
          <cell r="I329">
            <v>35769</v>
          </cell>
          <cell r="J329">
            <v>29890</v>
          </cell>
          <cell r="K329">
            <v>28898</v>
          </cell>
          <cell r="M329">
            <v>649238</v>
          </cell>
          <cell r="N329">
            <v>635478</v>
          </cell>
        </row>
        <row r="330">
          <cell r="E330" t="str">
            <v>Oct</v>
          </cell>
          <cell r="F330">
            <v>26451</v>
          </cell>
          <cell r="G330">
            <v>40506</v>
          </cell>
          <cell r="H330">
            <v>54144</v>
          </cell>
          <cell r="I330">
            <v>44275</v>
          </cell>
          <cell r="J330">
            <v>32375</v>
          </cell>
          <cell r="K330">
            <v>41220</v>
          </cell>
          <cell r="M330">
            <v>762208</v>
          </cell>
          <cell r="N330">
            <v>761479</v>
          </cell>
        </row>
        <row r="331">
          <cell r="E331" t="str">
            <v>Nov</v>
          </cell>
          <cell r="F331">
            <v>33031</v>
          </cell>
          <cell r="G331">
            <v>40506</v>
          </cell>
          <cell r="H331">
            <v>56094</v>
          </cell>
          <cell r="I331">
            <v>44275</v>
          </cell>
          <cell r="J331">
            <v>32359</v>
          </cell>
          <cell r="K331">
            <v>41220</v>
          </cell>
          <cell r="M331">
            <v>883692</v>
          </cell>
          <cell r="N331">
            <v>887480</v>
          </cell>
        </row>
        <row r="332">
          <cell r="E332" t="str">
            <v>Dec</v>
          </cell>
          <cell r="F332">
            <v>34616</v>
          </cell>
          <cell r="G332">
            <v>40506</v>
          </cell>
          <cell r="H332">
            <v>57397</v>
          </cell>
          <cell r="I332">
            <v>44275</v>
          </cell>
          <cell r="J332">
            <v>34909</v>
          </cell>
          <cell r="K332">
            <v>41220</v>
          </cell>
          <cell r="M332">
            <v>1010614</v>
          </cell>
          <cell r="N332">
            <v>1013481</v>
          </cell>
        </row>
        <row r="333">
          <cell r="E333" t="str">
            <v>Jan</v>
          </cell>
          <cell r="F333">
            <v>40807</v>
          </cell>
          <cell r="G333">
            <v>41066</v>
          </cell>
          <cell r="H333">
            <v>64175</v>
          </cell>
          <cell r="I333">
            <v>45008</v>
          </cell>
          <cell r="J333">
            <v>31149</v>
          </cell>
          <cell r="K333">
            <v>41812</v>
          </cell>
          <cell r="M333">
            <v>1146745</v>
          </cell>
          <cell r="N333">
            <v>1141367</v>
          </cell>
        </row>
        <row r="334">
          <cell r="E334" t="str">
            <v>Feb</v>
          </cell>
          <cell r="F334">
            <v>37008</v>
          </cell>
          <cell r="G334">
            <v>41066</v>
          </cell>
          <cell r="H334">
            <v>28375</v>
          </cell>
          <cell r="I334">
            <v>45008</v>
          </cell>
          <cell r="J334">
            <v>35240</v>
          </cell>
          <cell r="K334">
            <v>41812</v>
          </cell>
          <cell r="M334">
            <v>1247368</v>
          </cell>
          <cell r="N334">
            <v>1269253</v>
          </cell>
        </row>
        <row r="335">
          <cell r="E335" t="str">
            <v>Mar</v>
          </cell>
          <cell r="F335">
            <v>39573</v>
          </cell>
          <cell r="G335">
            <v>41066</v>
          </cell>
          <cell r="H335">
            <v>64251</v>
          </cell>
          <cell r="I335">
            <v>45008</v>
          </cell>
          <cell r="J335">
            <v>55484</v>
          </cell>
          <cell r="K335">
            <v>41812</v>
          </cell>
          <cell r="M335">
            <v>1406676</v>
          </cell>
          <cell r="N335">
            <v>1397139</v>
          </cell>
        </row>
        <row r="350">
          <cell r="E350" t="str">
            <v>Apr</v>
          </cell>
          <cell r="F350">
            <v>4</v>
          </cell>
          <cell r="G350">
            <v>42</v>
          </cell>
          <cell r="H350">
            <v>2605</v>
          </cell>
          <cell r="I350">
            <v>0</v>
          </cell>
          <cell r="J350">
            <v>0</v>
          </cell>
          <cell r="K350">
            <v>42</v>
          </cell>
          <cell r="M350">
            <v>2609</v>
          </cell>
          <cell r="N350">
            <v>84</v>
          </cell>
        </row>
        <row r="351">
          <cell r="E351" t="str">
            <v>May</v>
          </cell>
          <cell r="F351">
            <v>12</v>
          </cell>
          <cell r="G351">
            <v>42</v>
          </cell>
          <cell r="H351">
            <v>-2602</v>
          </cell>
          <cell r="I351">
            <v>0</v>
          </cell>
          <cell r="J351">
            <v>21793</v>
          </cell>
          <cell r="K351">
            <v>42</v>
          </cell>
          <cell r="M351">
            <v>21812</v>
          </cell>
          <cell r="N351">
            <v>168</v>
          </cell>
        </row>
        <row r="352">
          <cell r="E352" t="str">
            <v>Jun</v>
          </cell>
          <cell r="F352">
            <v>1280</v>
          </cell>
          <cell r="G352">
            <v>42</v>
          </cell>
          <cell r="H352">
            <v>0</v>
          </cell>
          <cell r="I352">
            <v>0</v>
          </cell>
          <cell r="J352">
            <v>2097</v>
          </cell>
          <cell r="K352">
            <v>42</v>
          </cell>
          <cell r="M352">
            <v>25189</v>
          </cell>
          <cell r="N352">
            <v>252</v>
          </cell>
        </row>
        <row r="353">
          <cell r="E353" t="str">
            <v>Jul</v>
          </cell>
          <cell r="F353">
            <v>0</v>
          </cell>
          <cell r="G353">
            <v>53</v>
          </cell>
          <cell r="H353">
            <v>4320</v>
          </cell>
          <cell r="I353">
            <v>0</v>
          </cell>
          <cell r="J353">
            <v>7356</v>
          </cell>
          <cell r="K353">
            <v>297</v>
          </cell>
          <cell r="M353">
            <v>36865</v>
          </cell>
          <cell r="N353">
            <v>602</v>
          </cell>
        </row>
        <row r="354">
          <cell r="E354" t="str">
            <v>Aug</v>
          </cell>
          <cell r="F354">
            <v>320</v>
          </cell>
          <cell r="G354">
            <v>53</v>
          </cell>
          <cell r="H354">
            <v>4320</v>
          </cell>
          <cell r="I354">
            <v>0</v>
          </cell>
          <cell r="J354">
            <v>10784</v>
          </cell>
          <cell r="K354">
            <v>297</v>
          </cell>
          <cell r="M354">
            <v>52289</v>
          </cell>
          <cell r="N354">
            <v>952</v>
          </cell>
        </row>
        <row r="355">
          <cell r="E355" t="str">
            <v>Sep</v>
          </cell>
          <cell r="F355">
            <v>536</v>
          </cell>
          <cell r="G355">
            <v>53</v>
          </cell>
          <cell r="H355">
            <v>137</v>
          </cell>
          <cell r="I355">
            <v>0</v>
          </cell>
          <cell r="J355">
            <v>6730</v>
          </cell>
          <cell r="K355">
            <v>297</v>
          </cell>
          <cell r="M355">
            <v>59692</v>
          </cell>
          <cell r="N355">
            <v>1302</v>
          </cell>
        </row>
        <row r="356">
          <cell r="E356" t="str">
            <v>Oct</v>
          </cell>
          <cell r="F356">
            <v>67</v>
          </cell>
          <cell r="G356">
            <v>53</v>
          </cell>
          <cell r="H356">
            <v>0</v>
          </cell>
          <cell r="I356">
            <v>0</v>
          </cell>
          <cell r="J356">
            <v>6250</v>
          </cell>
          <cell r="K356">
            <v>297</v>
          </cell>
          <cell r="M356">
            <v>66009</v>
          </cell>
          <cell r="N356">
            <v>1652</v>
          </cell>
        </row>
        <row r="357">
          <cell r="E357" t="str">
            <v>Nov</v>
          </cell>
          <cell r="F357">
            <v>281</v>
          </cell>
          <cell r="G357">
            <v>53</v>
          </cell>
          <cell r="H357">
            <v>8833</v>
          </cell>
          <cell r="I357">
            <v>0</v>
          </cell>
          <cell r="J357">
            <v>8000</v>
          </cell>
          <cell r="K357">
            <v>297</v>
          </cell>
          <cell r="M357">
            <v>83123</v>
          </cell>
          <cell r="N357">
            <v>2002</v>
          </cell>
        </row>
        <row r="358">
          <cell r="E358" t="str">
            <v>Dec</v>
          </cell>
          <cell r="F358">
            <v>4194</v>
          </cell>
          <cell r="G358">
            <v>53</v>
          </cell>
          <cell r="H358">
            <v>1503</v>
          </cell>
          <cell r="I358">
            <v>0</v>
          </cell>
          <cell r="J358">
            <v>10292</v>
          </cell>
          <cell r="K358">
            <v>297</v>
          </cell>
          <cell r="M358">
            <v>99112</v>
          </cell>
          <cell r="N358">
            <v>2352</v>
          </cell>
        </row>
        <row r="359">
          <cell r="E359" t="str">
            <v>Jan</v>
          </cell>
          <cell r="F359">
            <v>0</v>
          </cell>
          <cell r="G359">
            <v>53</v>
          </cell>
          <cell r="H359">
            <v>4834</v>
          </cell>
          <cell r="I359">
            <v>0</v>
          </cell>
          <cell r="J359">
            <v>2930</v>
          </cell>
          <cell r="K359">
            <v>297</v>
          </cell>
          <cell r="M359">
            <v>106876</v>
          </cell>
          <cell r="N359">
            <v>2702</v>
          </cell>
        </row>
        <row r="360">
          <cell r="E360" t="str">
            <v>Feb</v>
          </cell>
          <cell r="F360">
            <v>-175</v>
          </cell>
          <cell r="G360">
            <v>53</v>
          </cell>
          <cell r="H360">
            <v>41</v>
          </cell>
          <cell r="I360">
            <v>0</v>
          </cell>
          <cell r="J360">
            <v>8721</v>
          </cell>
          <cell r="K360">
            <v>297</v>
          </cell>
          <cell r="M360">
            <v>115463</v>
          </cell>
          <cell r="N360">
            <v>3052</v>
          </cell>
        </row>
        <row r="361">
          <cell r="E361" t="str">
            <v>Mar</v>
          </cell>
          <cell r="F361">
            <v>688</v>
          </cell>
          <cell r="G361">
            <v>53</v>
          </cell>
          <cell r="H361">
            <v>3</v>
          </cell>
          <cell r="I361">
            <v>0</v>
          </cell>
          <cell r="J361">
            <v>6221</v>
          </cell>
          <cell r="K361">
            <v>297</v>
          </cell>
          <cell r="M361">
            <v>122375</v>
          </cell>
          <cell r="N361">
            <v>3402</v>
          </cell>
        </row>
        <row r="376">
          <cell r="E376" t="str">
            <v>Apr</v>
          </cell>
          <cell r="F376">
            <v>10635</v>
          </cell>
          <cell r="G376">
            <v>10333</v>
          </cell>
          <cell r="H376">
            <v>8448</v>
          </cell>
          <cell r="I376">
            <v>4590</v>
          </cell>
          <cell r="J376">
            <v>6601</v>
          </cell>
          <cell r="K376">
            <v>2580</v>
          </cell>
          <cell r="M376">
            <v>25684</v>
          </cell>
          <cell r="N376">
            <v>17503</v>
          </cell>
        </row>
        <row r="377">
          <cell r="E377" t="str">
            <v>May</v>
          </cell>
          <cell r="F377">
            <v>12993</v>
          </cell>
          <cell r="G377">
            <v>10333</v>
          </cell>
          <cell r="H377">
            <v>7597</v>
          </cell>
          <cell r="I377">
            <v>4590</v>
          </cell>
          <cell r="J377">
            <v>10943</v>
          </cell>
          <cell r="K377">
            <v>2580</v>
          </cell>
          <cell r="M377">
            <v>57217</v>
          </cell>
          <cell r="N377">
            <v>35006</v>
          </cell>
        </row>
        <row r="378">
          <cell r="E378" t="str">
            <v>Jun</v>
          </cell>
          <cell r="F378">
            <v>9870</v>
          </cell>
          <cell r="G378">
            <v>10333</v>
          </cell>
          <cell r="H378">
            <v>8497</v>
          </cell>
          <cell r="I378">
            <v>4590</v>
          </cell>
          <cell r="J378">
            <v>5591</v>
          </cell>
          <cell r="K378">
            <v>2580</v>
          </cell>
          <cell r="M378">
            <v>81175</v>
          </cell>
          <cell r="N378">
            <v>52509</v>
          </cell>
        </row>
        <row r="379">
          <cell r="E379" t="str">
            <v>Jul</v>
          </cell>
          <cell r="F379">
            <v>8497</v>
          </cell>
          <cell r="G379">
            <v>10333</v>
          </cell>
          <cell r="H379">
            <v>5806</v>
          </cell>
          <cell r="I379">
            <v>4590</v>
          </cell>
          <cell r="J379">
            <v>7057</v>
          </cell>
          <cell r="K379">
            <v>2580</v>
          </cell>
          <cell r="M379">
            <v>102535</v>
          </cell>
          <cell r="N379">
            <v>70012</v>
          </cell>
        </row>
        <row r="380">
          <cell r="E380" t="str">
            <v>Aug</v>
          </cell>
          <cell r="F380">
            <v>5838</v>
          </cell>
          <cell r="G380">
            <v>10333</v>
          </cell>
          <cell r="H380">
            <v>7794</v>
          </cell>
          <cell r="I380">
            <v>4590</v>
          </cell>
          <cell r="J380">
            <v>4965</v>
          </cell>
          <cell r="K380">
            <v>2580</v>
          </cell>
          <cell r="M380">
            <v>121132</v>
          </cell>
          <cell r="N380">
            <v>87515</v>
          </cell>
        </row>
        <row r="381">
          <cell r="E381" t="str">
            <v>Sep</v>
          </cell>
          <cell r="F381">
            <v>11150</v>
          </cell>
          <cell r="G381">
            <v>10333</v>
          </cell>
          <cell r="H381">
            <v>6701</v>
          </cell>
          <cell r="I381">
            <v>4590</v>
          </cell>
          <cell r="J381">
            <v>5472</v>
          </cell>
          <cell r="K381">
            <v>2580</v>
          </cell>
          <cell r="M381">
            <v>144455</v>
          </cell>
          <cell r="N381">
            <v>105018</v>
          </cell>
        </row>
        <row r="382">
          <cell r="E382" t="str">
            <v>Oct</v>
          </cell>
          <cell r="F382">
            <v>401</v>
          </cell>
          <cell r="G382">
            <v>1667</v>
          </cell>
          <cell r="H382">
            <v>12848</v>
          </cell>
          <cell r="I382">
            <v>5428</v>
          </cell>
          <cell r="J382">
            <v>6105</v>
          </cell>
          <cell r="K382">
            <v>3417</v>
          </cell>
          <cell r="M382">
            <v>163809</v>
          </cell>
          <cell r="N382">
            <v>115530</v>
          </cell>
        </row>
        <row r="383">
          <cell r="E383" t="str">
            <v>Nov</v>
          </cell>
          <cell r="F383">
            <v>7053</v>
          </cell>
          <cell r="G383">
            <v>1667</v>
          </cell>
          <cell r="H383">
            <v>9235</v>
          </cell>
          <cell r="I383">
            <v>5428</v>
          </cell>
          <cell r="J383">
            <v>7186</v>
          </cell>
          <cell r="K383">
            <v>3417</v>
          </cell>
          <cell r="M383">
            <v>187283</v>
          </cell>
          <cell r="N383">
            <v>126042</v>
          </cell>
        </row>
        <row r="384">
          <cell r="E384" t="str">
            <v>Dec</v>
          </cell>
          <cell r="F384">
            <v>8842</v>
          </cell>
          <cell r="G384">
            <v>1667</v>
          </cell>
          <cell r="H384">
            <v>10951</v>
          </cell>
          <cell r="I384">
            <v>5428</v>
          </cell>
          <cell r="J384">
            <v>8059</v>
          </cell>
          <cell r="K384">
            <v>3417</v>
          </cell>
          <cell r="M384">
            <v>215135</v>
          </cell>
          <cell r="N384">
            <v>136554</v>
          </cell>
        </row>
        <row r="385">
          <cell r="E385" t="str">
            <v>Jan</v>
          </cell>
          <cell r="F385">
            <v>10847</v>
          </cell>
          <cell r="G385">
            <v>1667</v>
          </cell>
          <cell r="H385">
            <v>16069</v>
          </cell>
          <cell r="I385">
            <v>5522</v>
          </cell>
          <cell r="J385">
            <v>5619</v>
          </cell>
          <cell r="K385">
            <v>3470</v>
          </cell>
          <cell r="M385">
            <v>247670</v>
          </cell>
          <cell r="N385">
            <v>147213</v>
          </cell>
        </row>
        <row r="386">
          <cell r="E386" t="str">
            <v>Feb</v>
          </cell>
          <cell r="F386">
            <v>7328</v>
          </cell>
          <cell r="G386">
            <v>1667</v>
          </cell>
          <cell r="H386">
            <v>14667</v>
          </cell>
          <cell r="I386">
            <v>5522</v>
          </cell>
          <cell r="J386">
            <v>5705</v>
          </cell>
          <cell r="K386">
            <v>3470</v>
          </cell>
          <cell r="M386">
            <v>275370</v>
          </cell>
          <cell r="N386">
            <v>157872</v>
          </cell>
        </row>
        <row r="387">
          <cell r="E387" t="str">
            <v>Mar</v>
          </cell>
          <cell r="F387">
            <v>6887</v>
          </cell>
          <cell r="G387">
            <v>1667</v>
          </cell>
          <cell r="H387">
            <v>16597</v>
          </cell>
          <cell r="I387">
            <v>5522</v>
          </cell>
          <cell r="J387">
            <v>11552</v>
          </cell>
          <cell r="K387">
            <v>3470</v>
          </cell>
          <cell r="M387">
            <v>310406</v>
          </cell>
          <cell r="N387">
            <v>168531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"/>
      <sheetName val="FE2000"/>
      <sheetName val="FE2001"/>
      <sheetName val="Sheet4"/>
      <sheetName val="Pivot"/>
      <sheetName val="Cost data"/>
      <sheetName val="JE2001"/>
    </sheetNames>
    <sheetDataSet>
      <sheetData sheetId="0">
        <row r="1">
          <cell r="A1" t="str">
            <v>SUBJ</v>
          </cell>
          <cell r="B1" t="str">
            <v>APLUS</v>
          </cell>
          <cell r="C1" t="str">
            <v>ANEG</v>
          </cell>
          <cell r="D1" t="str">
            <v>CPLUS</v>
          </cell>
          <cell r="E1" t="str">
            <v>CNEG</v>
          </cell>
          <cell r="F1" t="str">
            <v>FPLUS</v>
          </cell>
          <cell r="G1" t="str">
            <v>FNEG</v>
          </cell>
          <cell r="H1" t="str">
            <v>FPLUS NON-APPOINTED</v>
          </cell>
          <cell r="I1" t="str">
            <v>FNEG NON-APPOINTED</v>
          </cell>
          <cell r="J1" t="str">
            <v>HPLUS</v>
          </cell>
          <cell r="K1" t="str">
            <v>HNEG</v>
          </cell>
          <cell r="L1" t="str">
            <v>JPLUS</v>
          </cell>
          <cell r="M1" t="str">
            <v>JNEG</v>
          </cell>
          <cell r="N1" t="str">
            <v>GROUP</v>
          </cell>
          <cell r="O1" t="str">
            <v>SUBJDESC</v>
          </cell>
          <cell r="P1" t="str">
            <v>GRPDESC</v>
          </cell>
          <cell r="Q1" t="str">
            <v>PHASEGROUP</v>
          </cell>
          <cell r="R1" t="str">
            <v>PHASEDESC</v>
          </cell>
          <cell r="S1" t="str">
            <v>GROUP2</v>
          </cell>
          <cell r="T1" t="str">
            <v>GROUP3</v>
          </cell>
          <cell r="U1" t="str">
            <v>GROUP4</v>
          </cell>
          <cell r="V1" t="str">
            <v>GROUP5</v>
          </cell>
          <cell r="W1" t="str">
            <v>COSTTYPE</v>
          </cell>
          <cell r="X1" t="str">
            <v>CTGROUP</v>
          </cell>
          <cell r="Y1" t="str">
            <v>SUB</v>
          </cell>
        </row>
        <row r="2">
          <cell r="A2" t="str">
            <v>A2</v>
          </cell>
          <cell r="B2" t="str">
            <v>F99989Q4</v>
          </cell>
          <cell r="C2" t="str">
            <v>F99989Q4</v>
          </cell>
          <cell r="D2" t="str">
            <v>F99989Q4</v>
          </cell>
          <cell r="E2" t="str">
            <v>F99989Q4</v>
          </cell>
          <cell r="F2" t="str">
            <v>F99989P4</v>
          </cell>
          <cell r="G2" t="str">
            <v>F99989P4</v>
          </cell>
          <cell r="H2" t="str">
            <v>F99989P4</v>
          </cell>
          <cell r="I2" t="str">
            <v>F99989P4</v>
          </cell>
          <cell r="J2" t="str">
            <v>F99989Q4</v>
          </cell>
          <cell r="K2" t="str">
            <v>F99989Q4</v>
          </cell>
          <cell r="L2" t="str">
            <v>F99989Q4</v>
          </cell>
          <cell r="M2" t="str">
            <v>F99989Q4</v>
          </cell>
          <cell r="N2">
            <v>450</v>
          </cell>
          <cell r="O2" t="str">
            <v>SALARY RECHARGE</v>
          </cell>
          <cell r="P2" t="str">
            <v>Charges to capital</v>
          </cell>
          <cell r="Q2">
            <v>0</v>
          </cell>
          <cell r="R2" t="str">
            <v>Charges to capital</v>
          </cell>
          <cell r="S2" t="str">
            <v>D11</v>
          </cell>
          <cell r="T2" t="str">
            <v>C21</v>
          </cell>
          <cell r="U2" t="str">
            <v>D20</v>
          </cell>
          <cell r="V2" t="str">
            <v>E30</v>
          </cell>
          <cell r="W2" t="str">
            <v>N</v>
          </cell>
          <cell r="X2">
            <v>9</v>
          </cell>
          <cell r="Y2" t="str">
            <v>a</v>
          </cell>
        </row>
        <row r="3">
          <cell r="A3" t="str">
            <v>A3</v>
          </cell>
          <cell r="B3" t="str">
            <v>F99989Q4</v>
          </cell>
          <cell r="C3" t="str">
            <v>F99989Q4</v>
          </cell>
          <cell r="D3" t="str">
            <v>F99989Q4</v>
          </cell>
          <cell r="E3" t="str">
            <v>F99989Q4</v>
          </cell>
          <cell r="F3" t="str">
            <v>F99989P4</v>
          </cell>
          <cell r="G3" t="str">
            <v>F99989P4</v>
          </cell>
          <cell r="H3" t="str">
            <v>F99989P4</v>
          </cell>
          <cell r="I3" t="str">
            <v>F99989P4</v>
          </cell>
          <cell r="J3" t="str">
            <v>F99989Q4</v>
          </cell>
          <cell r="K3" t="str">
            <v>F99989Q4</v>
          </cell>
          <cell r="L3" t="str">
            <v>F99989Q4</v>
          </cell>
          <cell r="M3" t="str">
            <v>F99989Q4</v>
          </cell>
          <cell r="N3">
            <v>460</v>
          </cell>
          <cell r="O3" t="str">
            <v>RECHARGE RECHARGE.</v>
          </cell>
          <cell r="P3" t="str">
            <v>Charges to rechargeables</v>
          </cell>
          <cell r="Q3">
            <v>0</v>
          </cell>
          <cell r="R3" t="str">
            <v>Charges to capital</v>
          </cell>
          <cell r="S3" t="str">
            <v>D12</v>
          </cell>
          <cell r="T3" t="str">
            <v>C21</v>
          </cell>
          <cell r="U3" t="str">
            <v>D20</v>
          </cell>
          <cell r="V3" t="str">
            <v>E30</v>
          </cell>
          <cell r="W3" t="str">
            <v>N</v>
          </cell>
          <cell r="X3">
            <v>9</v>
          </cell>
          <cell r="Y3" t="str">
            <v>a</v>
          </cell>
        </row>
        <row r="4">
          <cell r="A4" t="str">
            <v>A4</v>
          </cell>
          <cell r="B4" t="str">
            <v>F99989Q4</v>
          </cell>
          <cell r="C4" t="str">
            <v>F99989Q4</v>
          </cell>
          <cell r="D4" t="str">
            <v>F99989Q4</v>
          </cell>
          <cell r="E4" t="str">
            <v>F99989Q4</v>
          </cell>
          <cell r="F4" t="str">
            <v>F99989P4</v>
          </cell>
          <cell r="G4" t="str">
            <v>F99989P4</v>
          </cell>
          <cell r="H4" t="str">
            <v>F99989P4</v>
          </cell>
          <cell r="I4" t="str">
            <v>F99989P4</v>
          </cell>
          <cell r="J4" t="str">
            <v>F99989Q4</v>
          </cell>
          <cell r="K4" t="str">
            <v>F99989Q4</v>
          </cell>
          <cell r="L4" t="str">
            <v>F99989Q4</v>
          </cell>
          <cell r="M4" t="str">
            <v>F99989Q4</v>
          </cell>
          <cell r="N4">
            <v>450</v>
          </cell>
          <cell r="O4" t="str">
            <v>RECOVERY CAPITAL</v>
          </cell>
          <cell r="P4" t="str">
            <v>Charges to capital</v>
          </cell>
          <cell r="Q4">
            <v>0</v>
          </cell>
          <cell r="R4" t="str">
            <v>Charges to capital</v>
          </cell>
          <cell r="S4" t="str">
            <v>D11</v>
          </cell>
          <cell r="T4" t="str">
            <v>C21</v>
          </cell>
          <cell r="U4" t="str">
            <v>D20</v>
          </cell>
          <cell r="V4" t="str">
            <v>E30</v>
          </cell>
          <cell r="W4" t="str">
            <v>N</v>
          </cell>
          <cell r="X4">
            <v>9</v>
          </cell>
          <cell r="Y4" t="str">
            <v>a</v>
          </cell>
        </row>
        <row r="5">
          <cell r="A5" t="str">
            <v>A5</v>
          </cell>
          <cell r="B5" t="str">
            <v>F99989Q4</v>
          </cell>
          <cell r="C5" t="str">
            <v>F99989Q4</v>
          </cell>
          <cell r="D5" t="str">
            <v>F99989Q4</v>
          </cell>
          <cell r="E5" t="str">
            <v>F99989Q4</v>
          </cell>
          <cell r="F5" t="str">
            <v>F99989P4</v>
          </cell>
          <cell r="G5" t="str">
            <v>F99989P4</v>
          </cell>
          <cell r="H5" t="str">
            <v>F99989P4</v>
          </cell>
          <cell r="I5" t="str">
            <v>F99989P4</v>
          </cell>
          <cell r="J5" t="str">
            <v>F99989Q4</v>
          </cell>
          <cell r="K5" t="str">
            <v>F99989Q4</v>
          </cell>
          <cell r="L5" t="str">
            <v>F99989Q4</v>
          </cell>
          <cell r="M5" t="str">
            <v>F99989Q4</v>
          </cell>
          <cell r="N5">
            <v>460</v>
          </cell>
          <cell r="O5" t="str">
            <v>RECOVERY RECHARGE.</v>
          </cell>
          <cell r="P5" t="str">
            <v>Charges to rechargeables</v>
          </cell>
          <cell r="Q5">
            <v>0</v>
          </cell>
          <cell r="R5" t="str">
            <v>Charges to capital</v>
          </cell>
          <cell r="S5" t="str">
            <v>D12</v>
          </cell>
          <cell r="T5" t="str">
            <v>C21</v>
          </cell>
          <cell r="U5" t="str">
            <v>D20</v>
          </cell>
          <cell r="V5" t="str">
            <v>E30</v>
          </cell>
          <cell r="W5" t="str">
            <v>N</v>
          </cell>
          <cell r="X5">
            <v>9</v>
          </cell>
          <cell r="Y5" t="str">
            <v>a</v>
          </cell>
        </row>
        <row r="6">
          <cell r="A6" t="str">
            <v>A9</v>
          </cell>
          <cell r="B6" t="str">
            <v>F99989Q4</v>
          </cell>
          <cell r="C6" t="str">
            <v>F99989Q4</v>
          </cell>
          <cell r="D6" t="str">
            <v>F99989Q4</v>
          </cell>
          <cell r="E6" t="str">
            <v>F99989Q4</v>
          </cell>
          <cell r="F6" t="str">
            <v>F99989P4</v>
          </cell>
          <cell r="G6" t="str">
            <v>F99989P4</v>
          </cell>
          <cell r="H6" t="str">
            <v>F99989P4</v>
          </cell>
          <cell r="I6" t="str">
            <v>F99989P4</v>
          </cell>
          <cell r="J6" t="str">
            <v>F99989Q4</v>
          </cell>
          <cell r="K6" t="str">
            <v>F99989Q4</v>
          </cell>
          <cell r="L6" t="str">
            <v>F99989Q4</v>
          </cell>
          <cell r="M6" t="str">
            <v>F99989Q4</v>
          </cell>
          <cell r="N6">
            <v>840</v>
          </cell>
          <cell r="O6" t="str">
            <v>TO BALANCE SHEET</v>
          </cell>
          <cell r="P6" t="str">
            <v>To balance sheet</v>
          </cell>
          <cell r="Q6">
            <v>0</v>
          </cell>
          <cell r="R6" t="str">
            <v>Charges to Capital</v>
          </cell>
          <cell r="S6" t="str">
            <v>D13</v>
          </cell>
          <cell r="T6" t="str">
            <v>C21</v>
          </cell>
          <cell r="U6" t="str">
            <v>D20</v>
          </cell>
          <cell r="V6" t="str">
            <v>E30</v>
          </cell>
          <cell r="W6" t="str">
            <v>N</v>
          </cell>
          <cell r="X6">
            <v>9</v>
          </cell>
          <cell r="Y6" t="str">
            <v>a</v>
          </cell>
        </row>
        <row r="7">
          <cell r="A7" t="str">
            <v>AA</v>
          </cell>
          <cell r="B7" t="str">
            <v>WA75292</v>
          </cell>
          <cell r="C7" t="str">
            <v>WA83792</v>
          </cell>
          <cell r="D7" t="str">
            <v>WC75282</v>
          </cell>
          <cell r="E7" t="str">
            <v>WC83702</v>
          </cell>
          <cell r="F7" t="str">
            <v>WF75292</v>
          </cell>
          <cell r="G7" t="str">
            <v>WE83702</v>
          </cell>
          <cell r="H7" t="str">
            <v>WF75282</v>
          </cell>
          <cell r="I7" t="str">
            <v>WE84082</v>
          </cell>
          <cell r="J7" t="str">
            <v>WH75282</v>
          </cell>
          <cell r="K7" t="str">
            <v>WH83702</v>
          </cell>
          <cell r="L7" t="str">
            <v>WJ75242</v>
          </cell>
          <cell r="M7" t="str">
            <v>WJ83702</v>
          </cell>
          <cell r="N7">
            <v>110</v>
          </cell>
          <cell r="O7" t="str">
            <v>BASIC PAY</v>
          </cell>
          <cell r="P7" t="str">
            <v>Salaries-Basic Pay</v>
          </cell>
          <cell r="Q7">
            <v>0</v>
          </cell>
          <cell r="R7" t="str">
            <v>Prime Cost</v>
          </cell>
          <cell r="S7" t="str">
            <v>A11</v>
          </cell>
          <cell r="T7" t="str">
            <v>C20</v>
          </cell>
          <cell r="U7" t="str">
            <v>D20</v>
          </cell>
          <cell r="V7" t="str">
            <v>E30</v>
          </cell>
          <cell r="W7" t="str">
            <v>Gross pay, pensions and N.I.</v>
          </cell>
          <cell r="X7">
            <v>1</v>
          </cell>
          <cell r="Y7" t="str">
            <v>a</v>
          </cell>
        </row>
        <row r="8">
          <cell r="A8" t="str">
            <v>AB</v>
          </cell>
          <cell r="B8" t="str">
            <v>WA75292</v>
          </cell>
          <cell r="C8" t="str">
            <v>WA83792</v>
          </cell>
          <cell r="D8" t="str">
            <v>WC75282</v>
          </cell>
          <cell r="E8" t="str">
            <v>WC83702</v>
          </cell>
          <cell r="F8" t="str">
            <v>WF75292</v>
          </cell>
          <cell r="G8" t="str">
            <v>WE83702</v>
          </cell>
          <cell r="H8" t="str">
            <v>WF75282</v>
          </cell>
          <cell r="I8" t="str">
            <v>WE84082</v>
          </cell>
          <cell r="J8" t="str">
            <v>WH75282</v>
          </cell>
          <cell r="K8" t="str">
            <v>WH83702</v>
          </cell>
          <cell r="L8" t="str">
            <v>WJ75242</v>
          </cell>
          <cell r="M8" t="str">
            <v>WJ83702</v>
          </cell>
          <cell r="N8">
            <v>120</v>
          </cell>
          <cell r="O8" t="str">
            <v>OVERTIME</v>
          </cell>
          <cell r="P8" t="str">
            <v>Overtime</v>
          </cell>
          <cell r="Q8">
            <v>0</v>
          </cell>
          <cell r="R8" t="str">
            <v>Prime Cost</v>
          </cell>
          <cell r="S8" t="str">
            <v>A11</v>
          </cell>
          <cell r="T8" t="str">
            <v>C20</v>
          </cell>
          <cell r="U8" t="str">
            <v>D20</v>
          </cell>
          <cell r="V8" t="str">
            <v>E30</v>
          </cell>
          <cell r="W8" t="str">
            <v>Overtime, standby and callout</v>
          </cell>
          <cell r="X8">
            <v>1</v>
          </cell>
          <cell r="Y8" t="str">
            <v>b</v>
          </cell>
        </row>
        <row r="9">
          <cell r="A9" t="str">
            <v>AC</v>
          </cell>
          <cell r="B9" t="str">
            <v>WA75292</v>
          </cell>
          <cell r="C9" t="str">
            <v>WA83792</v>
          </cell>
          <cell r="D9" t="str">
            <v>WC75282</v>
          </cell>
          <cell r="E9" t="str">
            <v>WC83702</v>
          </cell>
          <cell r="F9" t="str">
            <v>WF75292</v>
          </cell>
          <cell r="G9" t="str">
            <v>WE83702</v>
          </cell>
          <cell r="H9" t="str">
            <v>WF75282</v>
          </cell>
          <cell r="I9" t="str">
            <v>WE84082</v>
          </cell>
          <cell r="J9" t="str">
            <v>WH75282</v>
          </cell>
          <cell r="K9" t="str">
            <v>WH83702</v>
          </cell>
          <cell r="L9" t="str">
            <v>WJ75242</v>
          </cell>
          <cell r="M9" t="str">
            <v>WJ83702</v>
          </cell>
          <cell r="N9">
            <v>130</v>
          </cell>
          <cell r="O9" t="str">
            <v>NATIONAL INS</v>
          </cell>
          <cell r="P9" t="str">
            <v>National Insurance</v>
          </cell>
          <cell r="Q9">
            <v>0</v>
          </cell>
          <cell r="R9" t="str">
            <v>Prime Cost</v>
          </cell>
          <cell r="S9" t="str">
            <v>A11</v>
          </cell>
          <cell r="T9" t="str">
            <v>C20</v>
          </cell>
          <cell r="U9" t="str">
            <v>D20</v>
          </cell>
          <cell r="V9" t="str">
            <v>E30</v>
          </cell>
          <cell r="W9" t="str">
            <v>Gross pay, pensions and N.I.</v>
          </cell>
          <cell r="X9">
            <v>1</v>
          </cell>
          <cell r="Y9" t="str">
            <v>a</v>
          </cell>
        </row>
        <row r="10">
          <cell r="A10" t="str">
            <v>AD</v>
          </cell>
          <cell r="B10" t="str">
            <v>WA75292</v>
          </cell>
          <cell r="C10" t="str">
            <v>WA83792</v>
          </cell>
          <cell r="D10" t="str">
            <v>WC75282</v>
          </cell>
          <cell r="E10" t="str">
            <v>WC83702</v>
          </cell>
          <cell r="F10" t="str">
            <v>WF75292</v>
          </cell>
          <cell r="G10" t="str">
            <v>WE83702</v>
          </cell>
          <cell r="H10" t="str">
            <v>WF75282</v>
          </cell>
          <cell r="I10" t="str">
            <v>WE84082</v>
          </cell>
          <cell r="J10" t="str">
            <v>WH75282</v>
          </cell>
          <cell r="K10" t="str">
            <v>WH83702</v>
          </cell>
          <cell r="L10" t="str">
            <v>WJ75242</v>
          </cell>
          <cell r="M10" t="str">
            <v>WJ83702</v>
          </cell>
          <cell r="N10">
            <v>140</v>
          </cell>
          <cell r="O10" t="str">
            <v>PENSION</v>
          </cell>
          <cell r="P10" t="str">
            <v>Pensions</v>
          </cell>
          <cell r="Q10">
            <v>0</v>
          </cell>
          <cell r="R10" t="str">
            <v>Prime Cost</v>
          </cell>
          <cell r="S10" t="str">
            <v>A11</v>
          </cell>
          <cell r="T10" t="str">
            <v>C20</v>
          </cell>
          <cell r="U10" t="str">
            <v>D20</v>
          </cell>
          <cell r="V10" t="str">
            <v>E30</v>
          </cell>
          <cell r="W10" t="str">
            <v>Gross pay, pensions and N.I.</v>
          </cell>
          <cell r="X10">
            <v>1</v>
          </cell>
          <cell r="Y10" t="str">
            <v>a</v>
          </cell>
        </row>
        <row r="11">
          <cell r="A11" t="str">
            <v>AF</v>
          </cell>
          <cell r="B11" t="str">
            <v>WA75292</v>
          </cell>
          <cell r="C11" t="str">
            <v>WA83792</v>
          </cell>
          <cell r="D11" t="str">
            <v>WC75282</v>
          </cell>
          <cell r="E11" t="str">
            <v>WC83702</v>
          </cell>
          <cell r="F11" t="str">
            <v>WF75292</v>
          </cell>
          <cell r="G11" t="str">
            <v>WE83702</v>
          </cell>
          <cell r="H11" t="str">
            <v>WF75282</v>
          </cell>
          <cell r="I11" t="str">
            <v>WE84082</v>
          </cell>
          <cell r="J11" t="str">
            <v>WH75282</v>
          </cell>
          <cell r="K11" t="str">
            <v>WH83702</v>
          </cell>
          <cell r="L11" t="str">
            <v>WJ75242</v>
          </cell>
          <cell r="M11" t="str">
            <v>WJ83702</v>
          </cell>
          <cell r="N11">
            <v>150</v>
          </cell>
          <cell r="O11" t="str">
            <v>STANDBY / CALLOUT</v>
          </cell>
          <cell r="P11" t="str">
            <v>Standby/Call-out</v>
          </cell>
          <cell r="Q11">
            <v>0</v>
          </cell>
          <cell r="R11" t="str">
            <v>Prime Cost</v>
          </cell>
          <cell r="S11" t="str">
            <v>A11</v>
          </cell>
          <cell r="T11" t="str">
            <v>C20</v>
          </cell>
          <cell r="U11" t="str">
            <v>D20</v>
          </cell>
          <cell r="V11" t="str">
            <v>E30</v>
          </cell>
          <cell r="W11" t="str">
            <v>Overtime, standby and callout</v>
          </cell>
          <cell r="X11">
            <v>1</v>
          </cell>
          <cell r="Y11" t="str">
            <v>b</v>
          </cell>
        </row>
        <row r="12">
          <cell r="A12" t="str">
            <v>AG</v>
          </cell>
          <cell r="B12" t="str">
            <v>WA75292</v>
          </cell>
          <cell r="C12" t="str">
            <v>WA83792</v>
          </cell>
          <cell r="D12" t="str">
            <v>WC75282</v>
          </cell>
          <cell r="E12" t="str">
            <v>WC83702</v>
          </cell>
          <cell r="F12" t="str">
            <v>WF75292</v>
          </cell>
          <cell r="G12" t="str">
            <v>WE83702</v>
          </cell>
          <cell r="H12" t="str">
            <v>WF75282</v>
          </cell>
          <cell r="I12" t="str">
            <v>WE84082</v>
          </cell>
          <cell r="J12" t="str">
            <v>WH75282</v>
          </cell>
          <cell r="K12" t="str">
            <v>WH83702</v>
          </cell>
          <cell r="L12" t="str">
            <v>WJ75242</v>
          </cell>
          <cell r="M12" t="str">
            <v>WJ83702</v>
          </cell>
          <cell r="N12">
            <v>155</v>
          </cell>
          <cell r="O12" t="str">
            <v>SALARIES HEALTH INS</v>
          </cell>
          <cell r="P12" t="str">
            <v>Health Ins</v>
          </cell>
          <cell r="Q12">
            <v>0</v>
          </cell>
          <cell r="R12" t="str">
            <v>Prime Cost</v>
          </cell>
          <cell r="S12" t="str">
            <v>A11</v>
          </cell>
          <cell r="T12" t="str">
            <v>C20</v>
          </cell>
          <cell r="U12" t="str">
            <v>D20</v>
          </cell>
          <cell r="V12" t="str">
            <v>E30</v>
          </cell>
          <cell r="W12" t="str">
            <v>Health Insurance</v>
          </cell>
          <cell r="X12">
            <v>1</v>
          </cell>
          <cell r="Y12" t="str">
            <v>c</v>
          </cell>
        </row>
        <row r="13">
          <cell r="A13" t="str">
            <v>AH</v>
          </cell>
          <cell r="B13" t="str">
            <v>WA75292</v>
          </cell>
          <cell r="C13" t="str">
            <v>WA83792</v>
          </cell>
          <cell r="D13" t="str">
            <v>WC75282</v>
          </cell>
          <cell r="E13" t="str">
            <v>WC83702</v>
          </cell>
          <cell r="F13" t="str">
            <v>WF75292</v>
          </cell>
          <cell r="G13" t="str">
            <v>WE83702</v>
          </cell>
          <cell r="H13" t="str">
            <v>WF75282</v>
          </cell>
          <cell r="I13" t="str">
            <v>WE84082</v>
          </cell>
          <cell r="J13" t="str">
            <v>WH75282</v>
          </cell>
          <cell r="K13" t="str">
            <v>WH83702</v>
          </cell>
          <cell r="L13" t="str">
            <v>WJ75242</v>
          </cell>
          <cell r="M13" t="str">
            <v>WJ83702</v>
          </cell>
          <cell r="N13">
            <v>160</v>
          </cell>
          <cell r="O13" t="str">
            <v>HIRED STAFF</v>
          </cell>
          <cell r="P13" t="str">
            <v>Hired Staff</v>
          </cell>
          <cell r="Q13">
            <v>0</v>
          </cell>
          <cell r="R13" t="str">
            <v>Prime Cost</v>
          </cell>
          <cell r="S13" t="str">
            <v>A11</v>
          </cell>
          <cell r="T13" t="str">
            <v>C20</v>
          </cell>
          <cell r="U13" t="str">
            <v>D20</v>
          </cell>
          <cell r="V13" t="str">
            <v>E30</v>
          </cell>
          <cell r="W13" t="str">
            <v>Hired staff</v>
          </cell>
          <cell r="X13">
            <v>2</v>
          </cell>
          <cell r="Y13" t="str">
            <v>a</v>
          </cell>
        </row>
        <row r="14">
          <cell r="A14" t="str">
            <v>AJ</v>
          </cell>
          <cell r="B14" t="str">
            <v>WA75292</v>
          </cell>
          <cell r="C14" t="str">
            <v>WA83792</v>
          </cell>
          <cell r="D14" t="str">
            <v>WC75282</v>
          </cell>
          <cell r="E14" t="str">
            <v>WC83702</v>
          </cell>
          <cell r="F14" t="str">
            <v>WF75292</v>
          </cell>
          <cell r="G14" t="str">
            <v>WE83702</v>
          </cell>
          <cell r="H14" t="str">
            <v>WF75282</v>
          </cell>
          <cell r="I14" t="str">
            <v>WE84082</v>
          </cell>
          <cell r="J14" t="str">
            <v>WH75282</v>
          </cell>
          <cell r="K14" t="str">
            <v>WH83702</v>
          </cell>
          <cell r="L14" t="str">
            <v>WJ75242</v>
          </cell>
          <cell r="M14" t="str">
            <v>WJ83702</v>
          </cell>
          <cell r="N14">
            <v>170</v>
          </cell>
          <cell r="O14" t="str">
            <v>TRAVELLING EXP</v>
          </cell>
          <cell r="P14" t="str">
            <v>Travelling</v>
          </cell>
          <cell r="Q14">
            <v>0</v>
          </cell>
          <cell r="R14" t="str">
            <v>Prime Cost</v>
          </cell>
          <cell r="S14" t="str">
            <v>A11</v>
          </cell>
          <cell r="T14" t="str">
            <v>C20</v>
          </cell>
          <cell r="U14" t="str">
            <v>D20</v>
          </cell>
          <cell r="V14" t="str">
            <v>E30</v>
          </cell>
          <cell r="W14" t="str">
            <v>Travel and subsistence</v>
          </cell>
          <cell r="X14">
            <v>1</v>
          </cell>
          <cell r="Y14" t="str">
            <v>d</v>
          </cell>
        </row>
        <row r="15">
          <cell r="A15" t="str">
            <v>AK</v>
          </cell>
          <cell r="B15" t="str">
            <v>WA75292</v>
          </cell>
          <cell r="C15" t="str">
            <v>WA83792</v>
          </cell>
          <cell r="D15" t="str">
            <v>WC75282</v>
          </cell>
          <cell r="E15" t="str">
            <v>WC83702</v>
          </cell>
          <cell r="F15" t="str">
            <v>WF75292</v>
          </cell>
          <cell r="G15" t="str">
            <v>WE83702</v>
          </cell>
          <cell r="H15" t="str">
            <v>WF75282</v>
          </cell>
          <cell r="I15" t="str">
            <v>WE84082</v>
          </cell>
          <cell r="J15" t="str">
            <v>WH75282</v>
          </cell>
          <cell r="K15" t="str">
            <v>WH83702</v>
          </cell>
          <cell r="L15" t="str">
            <v>WJ75242</v>
          </cell>
          <cell r="M15" t="str">
            <v>WJ83702</v>
          </cell>
          <cell r="N15">
            <v>180</v>
          </cell>
          <cell r="O15" t="str">
            <v>SUBSISTENCE EXP</v>
          </cell>
          <cell r="P15" t="str">
            <v>Subsistence</v>
          </cell>
          <cell r="Q15">
            <v>0</v>
          </cell>
          <cell r="R15" t="str">
            <v>Prime Cost</v>
          </cell>
          <cell r="S15" t="str">
            <v>A11</v>
          </cell>
          <cell r="T15" t="str">
            <v>C20</v>
          </cell>
          <cell r="U15" t="str">
            <v>D20</v>
          </cell>
          <cell r="V15" t="str">
            <v>E30</v>
          </cell>
          <cell r="W15" t="str">
            <v>Travel and subsistence</v>
          </cell>
          <cell r="X15">
            <v>1</v>
          </cell>
          <cell r="Y15" t="str">
            <v>d</v>
          </cell>
        </row>
        <row r="16">
          <cell r="A16" t="str">
            <v>AL</v>
          </cell>
          <cell r="B16" t="str">
            <v>WA75292</v>
          </cell>
          <cell r="C16" t="str">
            <v>WA83792</v>
          </cell>
          <cell r="D16" t="str">
            <v>WC75282</v>
          </cell>
          <cell r="E16" t="str">
            <v>WC83702</v>
          </cell>
          <cell r="F16" t="str">
            <v>WF75292</v>
          </cell>
          <cell r="G16" t="str">
            <v>WE83702</v>
          </cell>
          <cell r="H16" t="str">
            <v>WF75282</v>
          </cell>
          <cell r="I16" t="str">
            <v>WE84082</v>
          </cell>
          <cell r="J16" t="str">
            <v>WH75282</v>
          </cell>
          <cell r="K16" t="str">
            <v>WH83702</v>
          </cell>
          <cell r="L16" t="str">
            <v>WJ75242</v>
          </cell>
          <cell r="M16" t="str">
            <v>WJ83702</v>
          </cell>
          <cell r="N16">
            <v>190</v>
          </cell>
          <cell r="O16" t="str">
            <v>CAR ALLOWANCES</v>
          </cell>
          <cell r="P16" t="str">
            <v>Car allowances</v>
          </cell>
          <cell r="Q16">
            <v>0</v>
          </cell>
          <cell r="R16" t="str">
            <v>Prime Cost</v>
          </cell>
          <cell r="S16" t="str">
            <v>A11</v>
          </cell>
          <cell r="T16" t="str">
            <v>C20</v>
          </cell>
          <cell r="U16" t="str">
            <v>D20</v>
          </cell>
          <cell r="V16" t="str">
            <v>E30</v>
          </cell>
          <cell r="W16" t="str">
            <v>Car allowances</v>
          </cell>
          <cell r="X16">
            <v>1</v>
          </cell>
          <cell r="Y16" t="str">
            <v>e</v>
          </cell>
        </row>
        <row r="17">
          <cell r="A17" t="str">
            <v>AM</v>
          </cell>
          <cell r="B17" t="str">
            <v>WA75292</v>
          </cell>
          <cell r="C17" t="str">
            <v>WA83792</v>
          </cell>
          <cell r="D17" t="str">
            <v>WC75282</v>
          </cell>
          <cell r="E17" t="str">
            <v>WC83702</v>
          </cell>
          <cell r="F17" t="str">
            <v>WF75292</v>
          </cell>
          <cell r="G17" t="str">
            <v>WE83702</v>
          </cell>
          <cell r="H17" t="str">
            <v>WF75282</v>
          </cell>
          <cell r="I17" t="str">
            <v>WE84082</v>
          </cell>
          <cell r="J17" t="str">
            <v>WH75282</v>
          </cell>
          <cell r="K17" t="str">
            <v>WH83702</v>
          </cell>
          <cell r="L17" t="str">
            <v>WJ75242</v>
          </cell>
          <cell r="M17" t="str">
            <v>WJ83702</v>
          </cell>
          <cell r="N17">
            <v>200</v>
          </cell>
          <cell r="O17" t="str">
            <v>CAR CONTRIBUTIONS</v>
          </cell>
          <cell r="P17" t="str">
            <v>Car Contributions</v>
          </cell>
          <cell r="Q17">
            <v>0</v>
          </cell>
          <cell r="R17" t="str">
            <v>Prime Cost</v>
          </cell>
          <cell r="S17" t="str">
            <v>A11</v>
          </cell>
          <cell r="T17" t="str">
            <v>C20</v>
          </cell>
          <cell r="U17" t="str">
            <v>D20</v>
          </cell>
          <cell r="V17" t="str">
            <v>E30</v>
          </cell>
          <cell r="W17" t="str">
            <v>Car allowances</v>
          </cell>
          <cell r="X17">
            <v>1</v>
          </cell>
          <cell r="Y17" t="str">
            <v>e</v>
          </cell>
        </row>
        <row r="18">
          <cell r="A18" t="str">
            <v>AQ</v>
          </cell>
          <cell r="B18" t="str">
            <v>WA75292</v>
          </cell>
          <cell r="C18" t="str">
            <v>WA83792</v>
          </cell>
          <cell r="D18" t="str">
            <v>WC75282</v>
          </cell>
          <cell r="E18" t="str">
            <v>WC83702</v>
          </cell>
          <cell r="F18" t="str">
            <v>WF75292</v>
          </cell>
          <cell r="G18" t="str">
            <v>WE83702</v>
          </cell>
          <cell r="H18" t="str">
            <v>WF75282</v>
          </cell>
          <cell r="I18" t="str">
            <v>WE84082</v>
          </cell>
          <cell r="J18" t="str">
            <v>WH75282</v>
          </cell>
          <cell r="K18" t="str">
            <v>WH83702</v>
          </cell>
          <cell r="L18" t="str">
            <v>WJ75242</v>
          </cell>
          <cell r="M18" t="str">
            <v>WJ83702</v>
          </cell>
          <cell r="N18">
            <v>220</v>
          </cell>
          <cell r="O18" t="str">
            <v>RECRUITMENT</v>
          </cell>
          <cell r="P18" t="str">
            <v>Recruitment</v>
          </cell>
          <cell r="Q18">
            <v>0</v>
          </cell>
          <cell r="R18" t="str">
            <v>Prime Cost</v>
          </cell>
          <cell r="S18" t="str">
            <v>A11</v>
          </cell>
          <cell r="T18" t="str">
            <v>C20</v>
          </cell>
          <cell r="U18" t="str">
            <v>D20</v>
          </cell>
          <cell r="V18" t="str">
            <v>E30</v>
          </cell>
          <cell r="W18" t="str">
            <v>Travel and subsistence</v>
          </cell>
          <cell r="X18">
            <v>1</v>
          </cell>
          <cell r="Y18" t="str">
            <v>d</v>
          </cell>
        </row>
        <row r="19">
          <cell r="A19" t="str">
            <v>AW</v>
          </cell>
          <cell r="B19" t="str">
            <v>WA75292</v>
          </cell>
          <cell r="C19" t="str">
            <v>WA83792</v>
          </cell>
          <cell r="D19" t="str">
            <v>WC75282</v>
          </cell>
          <cell r="E19" t="str">
            <v>WC83702</v>
          </cell>
          <cell r="F19" t="str">
            <v>WF75292</v>
          </cell>
          <cell r="G19" t="str">
            <v>WE83702</v>
          </cell>
          <cell r="H19" t="str">
            <v>WF75282</v>
          </cell>
          <cell r="I19" t="str">
            <v>WE84082</v>
          </cell>
          <cell r="J19" t="str">
            <v>WH75282</v>
          </cell>
          <cell r="K19" t="str">
            <v>WH83702</v>
          </cell>
          <cell r="L19" t="str">
            <v>WJ75242</v>
          </cell>
          <cell r="M19" t="str">
            <v>WJ83702</v>
          </cell>
          <cell r="N19">
            <v>225</v>
          </cell>
          <cell r="O19" t="str">
            <v>SEVERANCE PAY</v>
          </cell>
          <cell r="P19" t="str">
            <v>Severence Pay</v>
          </cell>
          <cell r="Q19">
            <v>0</v>
          </cell>
          <cell r="R19" t="str">
            <v>Prime Cost</v>
          </cell>
          <cell r="S19" t="str">
            <v>A11</v>
          </cell>
          <cell r="T19" t="str">
            <v>C20</v>
          </cell>
          <cell r="U19" t="str">
            <v>D20</v>
          </cell>
          <cell r="V19" t="str">
            <v>E30</v>
          </cell>
          <cell r="W19" t="str">
            <v>Travel and subsistence</v>
          </cell>
          <cell r="X19">
            <v>1</v>
          </cell>
          <cell r="Y19" t="str">
            <v>d</v>
          </cell>
        </row>
        <row r="20">
          <cell r="A20" t="str">
            <v>AX</v>
          </cell>
          <cell r="B20" t="str">
            <v>WA75292</v>
          </cell>
          <cell r="C20" t="str">
            <v>WA83792</v>
          </cell>
          <cell r="D20" t="str">
            <v>WC75282</v>
          </cell>
          <cell r="E20" t="str">
            <v>WC83702</v>
          </cell>
          <cell r="F20" t="str">
            <v>WF75292</v>
          </cell>
          <cell r="G20" t="str">
            <v>WE83702</v>
          </cell>
          <cell r="H20" t="str">
            <v>WF75282</v>
          </cell>
          <cell r="I20" t="str">
            <v>WE84082</v>
          </cell>
          <cell r="J20" t="str">
            <v>WH75282</v>
          </cell>
          <cell r="K20" t="str">
            <v>WH83702</v>
          </cell>
          <cell r="L20" t="str">
            <v>WJ75242</v>
          </cell>
          <cell r="M20" t="str">
            <v>WJ83702</v>
          </cell>
          <cell r="N20">
            <v>235</v>
          </cell>
          <cell r="O20" t="str">
            <v>SUNDRY PAYROLL</v>
          </cell>
          <cell r="P20" t="str">
            <v>Sundry Payroll</v>
          </cell>
          <cell r="Q20">
            <v>0</v>
          </cell>
          <cell r="R20" t="str">
            <v>Prime Cost</v>
          </cell>
          <cell r="S20" t="str">
            <v>A11</v>
          </cell>
          <cell r="T20" t="str">
            <v>C20</v>
          </cell>
          <cell r="U20" t="str">
            <v>D20</v>
          </cell>
          <cell r="V20" t="str">
            <v>E30</v>
          </cell>
          <cell r="W20" t="str">
            <v>Travel and subsistence</v>
          </cell>
          <cell r="X20">
            <v>1</v>
          </cell>
          <cell r="Y20" t="str">
            <v>d</v>
          </cell>
        </row>
        <row r="21">
          <cell r="A21" t="str">
            <v>AY</v>
          </cell>
          <cell r="B21" t="str">
            <v>P18301AY</v>
          </cell>
          <cell r="C21" t="str">
            <v>P18301AY</v>
          </cell>
          <cell r="D21" t="str">
            <v>P18301AY</v>
          </cell>
          <cell r="E21" t="str">
            <v>P18301AY</v>
          </cell>
          <cell r="F21" t="str">
            <v>P18301AY</v>
          </cell>
          <cell r="G21" t="str">
            <v>P18301AY</v>
          </cell>
          <cell r="H21" t="str">
            <v>P18301AY</v>
          </cell>
          <cell r="I21" t="str">
            <v>P18301AY</v>
          </cell>
          <cell r="J21" t="str">
            <v>P18301AY</v>
          </cell>
          <cell r="K21" t="str">
            <v>P18301AY</v>
          </cell>
          <cell r="L21" t="str">
            <v>P18301AY</v>
          </cell>
          <cell r="M21" t="str">
            <v>P18301AY</v>
          </cell>
          <cell r="N21">
            <v>730</v>
          </cell>
          <cell r="O21" t="str">
            <v>COST RECOVERY</v>
          </cell>
          <cell r="P21" t="str">
            <v>Labour Recharges</v>
          </cell>
          <cell r="Q21">
            <v>0</v>
          </cell>
          <cell r="R21" t="str">
            <v>Internal Charges</v>
          </cell>
          <cell r="S21" t="str">
            <v>D13</v>
          </cell>
          <cell r="T21" t="str">
            <v>C22</v>
          </cell>
          <cell r="U21" t="str">
            <v>D22</v>
          </cell>
          <cell r="V21" t="str">
            <v>E30</v>
          </cell>
          <cell r="W21" t="str">
            <v>N</v>
          </cell>
          <cell r="X21">
            <v>9</v>
          </cell>
          <cell r="Y21" t="str">
            <v>a</v>
          </cell>
        </row>
        <row r="22">
          <cell r="A22" t="str">
            <v>AZ</v>
          </cell>
          <cell r="B22" t="str">
            <v>P18301AZ</v>
          </cell>
          <cell r="C22" t="str">
            <v>P18301AZ</v>
          </cell>
          <cell r="D22" t="str">
            <v>P18301AZ</v>
          </cell>
          <cell r="E22" t="str">
            <v>P18301AZ</v>
          </cell>
          <cell r="F22" t="str">
            <v>P18301AZ</v>
          </cell>
          <cell r="G22" t="str">
            <v>P18301AZ</v>
          </cell>
          <cell r="H22" t="str">
            <v>P18301AZ</v>
          </cell>
          <cell r="I22" t="str">
            <v>P18301AZ</v>
          </cell>
          <cell r="J22" t="str">
            <v>P18301AZ</v>
          </cell>
          <cell r="K22" t="str">
            <v>P18301AZ</v>
          </cell>
          <cell r="L22" t="str">
            <v>P18301AZ</v>
          </cell>
          <cell r="M22" t="str">
            <v>P18301AZ</v>
          </cell>
          <cell r="N22">
            <v>730</v>
          </cell>
          <cell r="O22" t="str">
            <v>COST RECOVERY</v>
          </cell>
          <cell r="P22" t="str">
            <v>Labour Recharges</v>
          </cell>
          <cell r="Q22">
            <v>0</v>
          </cell>
          <cell r="R22" t="str">
            <v>Internal Charges</v>
          </cell>
          <cell r="S22" t="str">
            <v>D13</v>
          </cell>
          <cell r="T22" t="str">
            <v>C22</v>
          </cell>
          <cell r="U22" t="str">
            <v>D22</v>
          </cell>
          <cell r="V22" t="str">
            <v>E30</v>
          </cell>
          <cell r="W22" t="str">
            <v>N</v>
          </cell>
          <cell r="X22">
            <v>9</v>
          </cell>
          <cell r="Y22" t="str">
            <v>a</v>
          </cell>
        </row>
        <row r="23">
          <cell r="A23" t="str">
            <v>B2</v>
          </cell>
          <cell r="B23" t="str">
            <v>F99989Q4</v>
          </cell>
          <cell r="C23" t="str">
            <v>F99989Q4</v>
          </cell>
          <cell r="D23" t="str">
            <v>F99989Q4</v>
          </cell>
          <cell r="E23" t="str">
            <v>F99989Q4</v>
          </cell>
          <cell r="F23" t="str">
            <v>F99989P4</v>
          </cell>
          <cell r="G23" t="str">
            <v>F99989P4</v>
          </cell>
          <cell r="H23" t="str">
            <v>F99989P4</v>
          </cell>
          <cell r="I23" t="str">
            <v>F99989P4</v>
          </cell>
          <cell r="J23" t="str">
            <v>F99989Q4</v>
          </cell>
          <cell r="K23" t="str">
            <v>F99989Q4</v>
          </cell>
          <cell r="L23" t="str">
            <v>F99989Q4</v>
          </cell>
          <cell r="M23" t="str">
            <v>F99989Q4</v>
          </cell>
          <cell r="N23">
            <v>450</v>
          </cell>
          <cell r="O23" t="str">
            <v>RECHARGE OF WAGES-CAPITAL</v>
          </cell>
          <cell r="P23" t="str">
            <v>Charges to capital</v>
          </cell>
          <cell r="Q23">
            <v>0</v>
          </cell>
          <cell r="R23" t="str">
            <v>Charges to capital</v>
          </cell>
          <cell r="S23" t="str">
            <v>D11</v>
          </cell>
          <cell r="T23" t="str">
            <v>C21</v>
          </cell>
          <cell r="U23" t="str">
            <v>D20</v>
          </cell>
          <cell r="V23" t="str">
            <v>E30</v>
          </cell>
          <cell r="W23" t="str">
            <v>N</v>
          </cell>
          <cell r="X23">
            <v>9</v>
          </cell>
          <cell r="Y23" t="str">
            <v>a</v>
          </cell>
        </row>
        <row r="24">
          <cell r="A24" t="str">
            <v>B3</v>
          </cell>
          <cell r="B24" t="str">
            <v>F99989Q4</v>
          </cell>
          <cell r="C24" t="str">
            <v>F99989Q4</v>
          </cell>
          <cell r="D24" t="str">
            <v>F99989Q4</v>
          </cell>
          <cell r="E24" t="str">
            <v>F99989Q4</v>
          </cell>
          <cell r="F24" t="str">
            <v>F99989P4</v>
          </cell>
          <cell r="G24" t="str">
            <v>F99989P4</v>
          </cell>
          <cell r="H24" t="str">
            <v>F99989P4</v>
          </cell>
          <cell r="I24" t="str">
            <v>F99989P4</v>
          </cell>
          <cell r="J24" t="str">
            <v>F99989Q4</v>
          </cell>
          <cell r="K24" t="str">
            <v>F99989Q4</v>
          </cell>
          <cell r="L24" t="str">
            <v>F99989Q4</v>
          </cell>
          <cell r="M24" t="str">
            <v>F99989Q4</v>
          </cell>
          <cell r="N24">
            <v>460</v>
          </cell>
          <cell r="O24" t="str">
            <v>RECHARGE OF WAGES-RECHARGE.</v>
          </cell>
          <cell r="P24" t="str">
            <v>Charges to rechargeables</v>
          </cell>
          <cell r="Q24">
            <v>0</v>
          </cell>
          <cell r="R24" t="str">
            <v>Charges to capital</v>
          </cell>
          <cell r="S24" t="str">
            <v>D12</v>
          </cell>
          <cell r="T24" t="str">
            <v>C21</v>
          </cell>
          <cell r="U24" t="str">
            <v>D20</v>
          </cell>
          <cell r="V24" t="str">
            <v>E30</v>
          </cell>
          <cell r="W24" t="str">
            <v>N</v>
          </cell>
          <cell r="X24">
            <v>9</v>
          </cell>
          <cell r="Y24" t="str">
            <v>a</v>
          </cell>
        </row>
        <row r="25">
          <cell r="A25" t="str">
            <v>B4</v>
          </cell>
          <cell r="B25" t="str">
            <v>F99989Q4</v>
          </cell>
          <cell r="C25" t="str">
            <v>F99989Q4</v>
          </cell>
          <cell r="D25" t="str">
            <v>F99989Q4</v>
          </cell>
          <cell r="E25" t="str">
            <v>F99989Q4</v>
          </cell>
          <cell r="F25" t="str">
            <v>F99989P4</v>
          </cell>
          <cell r="G25" t="str">
            <v>F99989P4</v>
          </cell>
          <cell r="H25" t="str">
            <v>F99989P4</v>
          </cell>
          <cell r="I25" t="str">
            <v>F99989P4</v>
          </cell>
          <cell r="J25" t="str">
            <v>F99989Q4</v>
          </cell>
          <cell r="K25" t="str">
            <v>F99989Q4</v>
          </cell>
          <cell r="L25" t="str">
            <v>F99989Q4</v>
          </cell>
          <cell r="M25" t="str">
            <v>F99989Q4</v>
          </cell>
          <cell r="N25">
            <v>450</v>
          </cell>
          <cell r="O25" t="str">
            <v>RECOVERY OF WAGES-CAPITAL</v>
          </cell>
          <cell r="P25" t="str">
            <v>Charges to capital</v>
          </cell>
          <cell r="Q25">
            <v>0</v>
          </cell>
          <cell r="R25" t="str">
            <v>Charges to capital</v>
          </cell>
          <cell r="S25" t="str">
            <v>D11</v>
          </cell>
          <cell r="T25" t="str">
            <v>C21</v>
          </cell>
          <cell r="U25" t="str">
            <v>D20</v>
          </cell>
          <cell r="V25" t="str">
            <v>E30</v>
          </cell>
          <cell r="W25" t="str">
            <v>N</v>
          </cell>
          <cell r="X25">
            <v>9</v>
          </cell>
          <cell r="Y25" t="str">
            <v>a</v>
          </cell>
        </row>
        <row r="26">
          <cell r="A26" t="str">
            <v>B5</v>
          </cell>
          <cell r="B26" t="str">
            <v>F99989Q4</v>
          </cell>
          <cell r="C26" t="str">
            <v>F99989Q4</v>
          </cell>
          <cell r="D26" t="str">
            <v>F99989Q4</v>
          </cell>
          <cell r="E26" t="str">
            <v>F99989Q4</v>
          </cell>
          <cell r="F26" t="str">
            <v>F99989P4</v>
          </cell>
          <cell r="G26" t="str">
            <v>F99989P4</v>
          </cell>
          <cell r="H26" t="str">
            <v>F99989P4</v>
          </cell>
          <cell r="I26" t="str">
            <v>F99989P4</v>
          </cell>
          <cell r="J26" t="str">
            <v>F99989Q4</v>
          </cell>
          <cell r="K26" t="str">
            <v>F99989Q4</v>
          </cell>
          <cell r="L26" t="str">
            <v>F99989Q4</v>
          </cell>
          <cell r="M26" t="str">
            <v>F99989Q4</v>
          </cell>
          <cell r="N26">
            <v>460</v>
          </cell>
          <cell r="O26" t="str">
            <v>RECOVERY OF WAGES-RECHARGE.</v>
          </cell>
          <cell r="P26" t="str">
            <v>Charges to rechargeables</v>
          </cell>
          <cell r="Q26">
            <v>0</v>
          </cell>
          <cell r="R26" t="str">
            <v>Charges to capital</v>
          </cell>
          <cell r="S26" t="str">
            <v>D12</v>
          </cell>
          <cell r="T26" t="str">
            <v>C21</v>
          </cell>
          <cell r="U26" t="str">
            <v>D20</v>
          </cell>
          <cell r="V26" t="str">
            <v>E30</v>
          </cell>
          <cell r="W26" t="str">
            <v>N</v>
          </cell>
          <cell r="X26">
            <v>9</v>
          </cell>
          <cell r="Y26" t="str">
            <v>a</v>
          </cell>
        </row>
        <row r="27">
          <cell r="A27" t="str">
            <v>B9</v>
          </cell>
          <cell r="B27" t="str">
            <v>F99989Q4</v>
          </cell>
          <cell r="C27" t="str">
            <v>F99989Q4</v>
          </cell>
          <cell r="D27" t="str">
            <v>F99989Q4</v>
          </cell>
          <cell r="E27" t="str">
            <v>F99989Q4</v>
          </cell>
          <cell r="F27" t="str">
            <v>F99989P4</v>
          </cell>
          <cell r="G27" t="str">
            <v>F99989P4</v>
          </cell>
          <cell r="H27" t="str">
            <v>F99989P4</v>
          </cell>
          <cell r="I27" t="str">
            <v>F99989P4</v>
          </cell>
          <cell r="J27" t="str">
            <v>F99989Q4</v>
          </cell>
          <cell r="K27" t="str">
            <v>F99989Q4</v>
          </cell>
          <cell r="L27" t="str">
            <v>F99989Q4</v>
          </cell>
          <cell r="M27" t="str">
            <v>F99989Q4</v>
          </cell>
          <cell r="N27">
            <v>450</v>
          </cell>
          <cell r="O27" t="str">
            <v>TO BALANCE SHEET</v>
          </cell>
          <cell r="P27" t="str">
            <v>Charges to capital</v>
          </cell>
          <cell r="Q27">
            <v>0</v>
          </cell>
          <cell r="R27" t="str">
            <v>Charges to capital</v>
          </cell>
          <cell r="S27" t="str">
            <v>D11</v>
          </cell>
          <cell r="T27" t="str">
            <v>C21</v>
          </cell>
          <cell r="U27" t="str">
            <v>D20</v>
          </cell>
          <cell r="V27" t="str">
            <v>E30</v>
          </cell>
          <cell r="W27" t="str">
            <v>N</v>
          </cell>
          <cell r="X27">
            <v>9</v>
          </cell>
          <cell r="Y27" t="str">
            <v>a</v>
          </cell>
        </row>
        <row r="28">
          <cell r="A28" t="str">
            <v>BA</v>
          </cell>
          <cell r="B28" t="str">
            <v>WA75292</v>
          </cell>
          <cell r="C28" t="str">
            <v>WA83792</v>
          </cell>
          <cell r="D28" t="str">
            <v>WC75282</v>
          </cell>
          <cell r="E28" t="str">
            <v>WC83702</v>
          </cell>
          <cell r="F28" t="str">
            <v>WF75292</v>
          </cell>
          <cell r="G28" t="str">
            <v>WE83702</v>
          </cell>
          <cell r="H28" t="str">
            <v>WF75282</v>
          </cell>
          <cell r="I28" t="str">
            <v>WE84082</v>
          </cell>
          <cell r="J28" t="str">
            <v>WH75282</v>
          </cell>
          <cell r="K28" t="str">
            <v>WH83702</v>
          </cell>
          <cell r="L28" t="str">
            <v>WJ75242</v>
          </cell>
          <cell r="M28" t="str">
            <v>WJ83702</v>
          </cell>
          <cell r="N28">
            <v>240</v>
          </cell>
          <cell r="O28" t="str">
            <v>BASIC PAY</v>
          </cell>
          <cell r="P28" t="str">
            <v>Wages-Basic Pay</v>
          </cell>
          <cell r="Q28">
            <v>0</v>
          </cell>
          <cell r="R28" t="str">
            <v>Prime Cost</v>
          </cell>
          <cell r="S28" t="str">
            <v>B11</v>
          </cell>
          <cell r="T28" t="str">
            <v>C20</v>
          </cell>
          <cell r="U28" t="str">
            <v>D20</v>
          </cell>
          <cell r="V28" t="str">
            <v>E30</v>
          </cell>
          <cell r="W28" t="str">
            <v>Gross pay, pensions and N.I.</v>
          </cell>
          <cell r="X28">
            <v>1</v>
          </cell>
          <cell r="Y28" t="str">
            <v>a</v>
          </cell>
        </row>
        <row r="29">
          <cell r="A29" t="str">
            <v>BB</v>
          </cell>
          <cell r="B29" t="str">
            <v>WA75292</v>
          </cell>
          <cell r="C29" t="str">
            <v>WA83792</v>
          </cell>
          <cell r="D29" t="str">
            <v>WC75282</v>
          </cell>
          <cell r="E29" t="str">
            <v>WC83702</v>
          </cell>
          <cell r="F29" t="str">
            <v>WF75292</v>
          </cell>
          <cell r="G29" t="str">
            <v>WE83702</v>
          </cell>
          <cell r="H29" t="str">
            <v>WF75282</v>
          </cell>
          <cell r="I29" t="str">
            <v>WE84082</v>
          </cell>
          <cell r="J29" t="str">
            <v>WH75282</v>
          </cell>
          <cell r="K29" t="str">
            <v>WH83702</v>
          </cell>
          <cell r="L29" t="str">
            <v>WJ75242</v>
          </cell>
          <cell r="M29" t="str">
            <v>WJ83702</v>
          </cell>
          <cell r="N29">
            <v>250</v>
          </cell>
          <cell r="O29" t="str">
            <v>OVERTIME</v>
          </cell>
          <cell r="P29" t="str">
            <v>Overtime</v>
          </cell>
          <cell r="Q29">
            <v>0</v>
          </cell>
          <cell r="R29" t="str">
            <v>Prime Cost</v>
          </cell>
          <cell r="S29" t="str">
            <v>B11</v>
          </cell>
          <cell r="T29" t="str">
            <v>C20</v>
          </cell>
          <cell r="U29" t="str">
            <v>D20</v>
          </cell>
          <cell r="V29" t="str">
            <v>E30</v>
          </cell>
          <cell r="W29" t="str">
            <v>Overtime, standby and callout</v>
          </cell>
          <cell r="X29">
            <v>1</v>
          </cell>
          <cell r="Y29" t="str">
            <v>b</v>
          </cell>
        </row>
        <row r="30">
          <cell r="A30" t="str">
            <v>BC</v>
          </cell>
          <cell r="B30" t="str">
            <v>WA75292</v>
          </cell>
          <cell r="C30" t="str">
            <v>WA83792</v>
          </cell>
          <cell r="D30" t="str">
            <v>WC75282</v>
          </cell>
          <cell r="E30" t="str">
            <v>WC83702</v>
          </cell>
          <cell r="F30" t="str">
            <v>WF75292</v>
          </cell>
          <cell r="G30" t="str">
            <v>WE83702</v>
          </cell>
          <cell r="H30" t="str">
            <v>WF75282</v>
          </cell>
          <cell r="I30" t="str">
            <v>WE84082</v>
          </cell>
          <cell r="J30" t="str">
            <v>WH75282</v>
          </cell>
          <cell r="K30" t="str">
            <v>WH83702</v>
          </cell>
          <cell r="L30" t="str">
            <v>WJ75242</v>
          </cell>
          <cell r="M30" t="str">
            <v>WJ83702</v>
          </cell>
          <cell r="N30">
            <v>260</v>
          </cell>
          <cell r="O30" t="str">
            <v>NATIONAL INS</v>
          </cell>
          <cell r="P30" t="str">
            <v>National Insurance</v>
          </cell>
          <cell r="Q30">
            <v>0</v>
          </cell>
          <cell r="R30" t="str">
            <v>Prime Cost</v>
          </cell>
          <cell r="S30" t="str">
            <v>B11</v>
          </cell>
          <cell r="T30" t="str">
            <v>C20</v>
          </cell>
          <cell r="U30" t="str">
            <v>D20</v>
          </cell>
          <cell r="V30" t="str">
            <v>E30</v>
          </cell>
          <cell r="W30" t="str">
            <v>Gross pay, pensions and N.I.</v>
          </cell>
          <cell r="X30">
            <v>1</v>
          </cell>
          <cell r="Y30" t="str">
            <v>a</v>
          </cell>
        </row>
        <row r="31">
          <cell r="A31" t="str">
            <v>BD</v>
          </cell>
          <cell r="B31" t="str">
            <v>WA75292</v>
          </cell>
          <cell r="C31" t="str">
            <v>WA83792</v>
          </cell>
          <cell r="D31" t="str">
            <v>WC75282</v>
          </cell>
          <cell r="E31" t="str">
            <v>WC83702</v>
          </cell>
          <cell r="F31" t="str">
            <v>WF75292</v>
          </cell>
          <cell r="G31" t="str">
            <v>WE83702</v>
          </cell>
          <cell r="H31" t="str">
            <v>WF75282</v>
          </cell>
          <cell r="I31" t="str">
            <v>WE84082</v>
          </cell>
          <cell r="J31" t="str">
            <v>WH75282</v>
          </cell>
          <cell r="K31" t="str">
            <v>WH83702</v>
          </cell>
          <cell r="L31" t="str">
            <v>WJ75242</v>
          </cell>
          <cell r="M31" t="str">
            <v>WJ83702</v>
          </cell>
          <cell r="N31">
            <v>270</v>
          </cell>
          <cell r="O31" t="str">
            <v>PENSIONS</v>
          </cell>
          <cell r="P31" t="str">
            <v>Pensions</v>
          </cell>
          <cell r="Q31">
            <v>0</v>
          </cell>
          <cell r="R31" t="str">
            <v>Prime Cost</v>
          </cell>
          <cell r="S31" t="str">
            <v>B11</v>
          </cell>
          <cell r="T31" t="str">
            <v>C20</v>
          </cell>
          <cell r="U31" t="str">
            <v>D20</v>
          </cell>
          <cell r="V31" t="str">
            <v>E30</v>
          </cell>
          <cell r="W31" t="str">
            <v>Gross pay, pensions and N.I.</v>
          </cell>
          <cell r="X31">
            <v>1</v>
          </cell>
          <cell r="Y31" t="str">
            <v>a</v>
          </cell>
        </row>
        <row r="32">
          <cell r="A32" t="str">
            <v>BF</v>
          </cell>
          <cell r="B32" t="str">
            <v>WA75292</v>
          </cell>
          <cell r="C32" t="str">
            <v>WA83792</v>
          </cell>
          <cell r="D32" t="str">
            <v>WC75282</v>
          </cell>
          <cell r="E32" t="str">
            <v>WC83702</v>
          </cell>
          <cell r="F32" t="str">
            <v>WF75292</v>
          </cell>
          <cell r="G32" t="str">
            <v>WE83702</v>
          </cell>
          <cell r="H32" t="str">
            <v>WF75282</v>
          </cell>
          <cell r="I32" t="str">
            <v>WE84082</v>
          </cell>
          <cell r="J32" t="str">
            <v>WH75282</v>
          </cell>
          <cell r="K32" t="str">
            <v>WH83702</v>
          </cell>
          <cell r="L32" t="str">
            <v>WJ75242</v>
          </cell>
          <cell r="M32" t="str">
            <v>WJ83702</v>
          </cell>
          <cell r="N32">
            <v>280</v>
          </cell>
          <cell r="O32" t="str">
            <v>STANDBY / CALLOUT</v>
          </cell>
          <cell r="P32" t="str">
            <v>Standby/Call-out</v>
          </cell>
          <cell r="Q32">
            <v>0</v>
          </cell>
          <cell r="R32" t="str">
            <v>Prime Cost</v>
          </cell>
          <cell r="S32" t="str">
            <v>B11</v>
          </cell>
          <cell r="T32" t="str">
            <v>C20</v>
          </cell>
          <cell r="U32" t="str">
            <v>D20</v>
          </cell>
          <cell r="V32" t="str">
            <v>E30</v>
          </cell>
          <cell r="W32" t="str">
            <v>Overtime, standby and callout</v>
          </cell>
          <cell r="X32">
            <v>1</v>
          </cell>
          <cell r="Y32" t="str">
            <v>b</v>
          </cell>
        </row>
        <row r="33">
          <cell r="A33" t="str">
            <v>BG</v>
          </cell>
          <cell r="B33" t="str">
            <v>WA75292</v>
          </cell>
          <cell r="C33" t="str">
            <v>WA83792</v>
          </cell>
          <cell r="D33" t="str">
            <v>WC75282</v>
          </cell>
          <cell r="E33" t="str">
            <v>WC83702</v>
          </cell>
          <cell r="F33" t="str">
            <v>WF75292</v>
          </cell>
          <cell r="G33" t="str">
            <v>WE83702</v>
          </cell>
          <cell r="H33" t="str">
            <v>WF75282</v>
          </cell>
          <cell r="I33" t="str">
            <v>WE84082</v>
          </cell>
          <cell r="J33" t="str">
            <v>WH75282</v>
          </cell>
          <cell r="K33" t="str">
            <v>WH83702</v>
          </cell>
          <cell r="L33" t="str">
            <v>WJ75242</v>
          </cell>
          <cell r="M33" t="str">
            <v>WJ83702</v>
          </cell>
          <cell r="N33">
            <v>290</v>
          </cell>
          <cell r="O33" t="str">
            <v>WAGES HEALTH INSURANCE</v>
          </cell>
          <cell r="P33" t="str">
            <v>Health Ins</v>
          </cell>
          <cell r="Q33">
            <v>0</v>
          </cell>
          <cell r="R33" t="str">
            <v>Prime Cost</v>
          </cell>
          <cell r="S33" t="str">
            <v>B11</v>
          </cell>
          <cell r="T33" t="str">
            <v>C20</v>
          </cell>
          <cell r="U33" t="str">
            <v>D20</v>
          </cell>
          <cell r="V33" t="str">
            <v>E30</v>
          </cell>
          <cell r="W33" t="str">
            <v>Health Insurance</v>
          </cell>
          <cell r="X33">
            <v>1</v>
          </cell>
          <cell r="Y33" t="str">
            <v>c</v>
          </cell>
        </row>
        <row r="34">
          <cell r="A34" t="str">
            <v>BH</v>
          </cell>
          <cell r="B34" t="str">
            <v>WA75292</v>
          </cell>
          <cell r="C34" t="str">
            <v>WA83792</v>
          </cell>
          <cell r="D34" t="str">
            <v>WC75282</v>
          </cell>
          <cell r="E34" t="str">
            <v>WC83702</v>
          </cell>
          <cell r="F34" t="str">
            <v>WF75292</v>
          </cell>
          <cell r="G34" t="str">
            <v>WE83702</v>
          </cell>
          <cell r="H34" t="str">
            <v>WF75282</v>
          </cell>
          <cell r="I34" t="str">
            <v>WE84082</v>
          </cell>
          <cell r="J34" t="str">
            <v>WH75282</v>
          </cell>
          <cell r="K34" t="str">
            <v>WH83702</v>
          </cell>
          <cell r="L34" t="str">
            <v>WJ75242</v>
          </cell>
          <cell r="M34" t="str">
            <v>WJ83702</v>
          </cell>
          <cell r="N34">
            <v>300</v>
          </cell>
          <cell r="O34" t="str">
            <v>HIRED STAFF</v>
          </cell>
          <cell r="P34" t="str">
            <v>Hired Staff</v>
          </cell>
          <cell r="Q34">
            <v>0</v>
          </cell>
          <cell r="R34" t="str">
            <v>Prime Cost</v>
          </cell>
          <cell r="S34" t="str">
            <v>B11</v>
          </cell>
          <cell r="T34" t="str">
            <v>C20</v>
          </cell>
          <cell r="U34" t="str">
            <v>D20</v>
          </cell>
          <cell r="V34" t="str">
            <v>E30</v>
          </cell>
          <cell r="W34" t="str">
            <v>Hired staff</v>
          </cell>
          <cell r="X34">
            <v>2</v>
          </cell>
          <cell r="Y34" t="str">
            <v>a</v>
          </cell>
        </row>
        <row r="35">
          <cell r="A35" t="str">
            <v>BJ</v>
          </cell>
          <cell r="B35" t="str">
            <v>WA75292</v>
          </cell>
          <cell r="C35" t="str">
            <v>WA83792</v>
          </cell>
          <cell r="D35" t="str">
            <v>WC75282</v>
          </cell>
          <cell r="E35" t="str">
            <v>WC83702</v>
          </cell>
          <cell r="F35" t="str">
            <v>WF75292</v>
          </cell>
          <cell r="G35" t="str">
            <v>WE83702</v>
          </cell>
          <cell r="H35" t="str">
            <v>WF75282</v>
          </cell>
          <cell r="I35" t="str">
            <v>WE84082</v>
          </cell>
          <cell r="J35" t="str">
            <v>WH75282</v>
          </cell>
          <cell r="K35" t="str">
            <v>WH83702</v>
          </cell>
          <cell r="L35" t="str">
            <v>WJ75242</v>
          </cell>
          <cell r="M35" t="str">
            <v>WJ83702</v>
          </cell>
          <cell r="N35">
            <v>310</v>
          </cell>
          <cell r="O35" t="str">
            <v>TRAVELLING EXP</v>
          </cell>
          <cell r="P35" t="str">
            <v>Travelling</v>
          </cell>
          <cell r="Q35">
            <v>0</v>
          </cell>
          <cell r="R35" t="str">
            <v>Prime Cost</v>
          </cell>
          <cell r="S35" t="str">
            <v>B11</v>
          </cell>
          <cell r="T35" t="str">
            <v>C20</v>
          </cell>
          <cell r="U35" t="str">
            <v>D20</v>
          </cell>
          <cell r="V35" t="str">
            <v>E30</v>
          </cell>
          <cell r="W35" t="str">
            <v>Travel and subsistence</v>
          </cell>
          <cell r="X35">
            <v>1</v>
          </cell>
          <cell r="Y35" t="str">
            <v>d</v>
          </cell>
        </row>
        <row r="36">
          <cell r="A36" t="str">
            <v>BK</v>
          </cell>
          <cell r="B36" t="str">
            <v>WA75292</v>
          </cell>
          <cell r="C36" t="str">
            <v>WA83792</v>
          </cell>
          <cell r="D36" t="str">
            <v>WC75282</v>
          </cell>
          <cell r="E36" t="str">
            <v>WC83702</v>
          </cell>
          <cell r="F36" t="str">
            <v>WF75292</v>
          </cell>
          <cell r="G36" t="str">
            <v>WE83702</v>
          </cell>
          <cell r="H36" t="str">
            <v>WF75282</v>
          </cell>
          <cell r="I36" t="str">
            <v>WE84082</v>
          </cell>
          <cell r="J36" t="str">
            <v>WH75282</v>
          </cell>
          <cell r="K36" t="str">
            <v>WH83702</v>
          </cell>
          <cell r="L36" t="str">
            <v>WJ75242</v>
          </cell>
          <cell r="M36" t="str">
            <v>WJ83702</v>
          </cell>
          <cell r="N36">
            <v>320</v>
          </cell>
          <cell r="O36" t="str">
            <v>SUBSISTENCE EXP</v>
          </cell>
          <cell r="P36" t="str">
            <v>Subsistence</v>
          </cell>
          <cell r="Q36">
            <v>0</v>
          </cell>
          <cell r="R36" t="str">
            <v>Prime Cost</v>
          </cell>
          <cell r="S36" t="str">
            <v>B11</v>
          </cell>
          <cell r="T36" t="str">
            <v>C20</v>
          </cell>
          <cell r="U36" t="str">
            <v>D20</v>
          </cell>
          <cell r="V36" t="str">
            <v>E30</v>
          </cell>
          <cell r="W36" t="str">
            <v>Travel and subsistence</v>
          </cell>
          <cell r="X36">
            <v>1</v>
          </cell>
          <cell r="Y36" t="str">
            <v>d</v>
          </cell>
        </row>
        <row r="37">
          <cell r="A37" t="str">
            <v>BL</v>
          </cell>
          <cell r="B37" t="str">
            <v>WA75292</v>
          </cell>
          <cell r="C37" t="str">
            <v>WA83792</v>
          </cell>
          <cell r="D37" t="str">
            <v>WC75282</v>
          </cell>
          <cell r="E37" t="str">
            <v>WC83702</v>
          </cell>
          <cell r="F37" t="str">
            <v>WF75292</v>
          </cell>
          <cell r="G37" t="str">
            <v>WE83702</v>
          </cell>
          <cell r="H37" t="str">
            <v>WF75282</v>
          </cell>
          <cell r="I37" t="str">
            <v>WE84082</v>
          </cell>
          <cell r="J37" t="str">
            <v>WH75282</v>
          </cell>
          <cell r="K37" t="str">
            <v>WH83702</v>
          </cell>
          <cell r="L37" t="str">
            <v>WJ75242</v>
          </cell>
          <cell r="M37" t="str">
            <v>WJ83702</v>
          </cell>
          <cell r="N37">
            <v>330</v>
          </cell>
          <cell r="O37" t="str">
            <v>CAR ALLOWANCES</v>
          </cell>
          <cell r="P37" t="str">
            <v>Car Allowances</v>
          </cell>
          <cell r="Q37">
            <v>0</v>
          </cell>
          <cell r="R37" t="str">
            <v>Prime Cost</v>
          </cell>
          <cell r="S37" t="str">
            <v>B11</v>
          </cell>
          <cell r="T37" t="str">
            <v>C20</v>
          </cell>
          <cell r="U37" t="str">
            <v>D20</v>
          </cell>
          <cell r="V37" t="str">
            <v>E30</v>
          </cell>
          <cell r="W37" t="str">
            <v>Car allowances</v>
          </cell>
          <cell r="X37">
            <v>1</v>
          </cell>
          <cell r="Y37" t="str">
            <v>e</v>
          </cell>
        </row>
        <row r="38">
          <cell r="A38" t="str">
            <v>BQ</v>
          </cell>
          <cell r="B38" t="str">
            <v>WA75292</v>
          </cell>
          <cell r="C38" t="str">
            <v>WA83792</v>
          </cell>
          <cell r="D38" t="str">
            <v>WC75282</v>
          </cell>
          <cell r="E38" t="str">
            <v>WC83702</v>
          </cell>
          <cell r="F38" t="str">
            <v>WF75292</v>
          </cell>
          <cell r="G38" t="str">
            <v>WE83702</v>
          </cell>
          <cell r="H38" t="str">
            <v>WF75282</v>
          </cell>
          <cell r="I38" t="str">
            <v>WE84082</v>
          </cell>
          <cell r="J38" t="str">
            <v>WH75282</v>
          </cell>
          <cell r="K38" t="str">
            <v>WH83702</v>
          </cell>
          <cell r="L38" t="str">
            <v>WJ75242</v>
          </cell>
          <cell r="M38" t="str">
            <v>WJ83702</v>
          </cell>
          <cell r="N38">
            <v>330</v>
          </cell>
          <cell r="O38" t="str">
            <v>RECRUITMENT</v>
          </cell>
          <cell r="P38" t="str">
            <v>Recruitment</v>
          </cell>
          <cell r="Q38">
            <v>0</v>
          </cell>
          <cell r="R38" t="str">
            <v>Prime Cost</v>
          </cell>
          <cell r="S38" t="str">
            <v>B11</v>
          </cell>
          <cell r="T38" t="str">
            <v>C20</v>
          </cell>
          <cell r="U38" t="str">
            <v>D20</v>
          </cell>
          <cell r="V38" t="str">
            <v>E30</v>
          </cell>
          <cell r="W38" t="str">
            <v>Travel and subsistence</v>
          </cell>
          <cell r="X38">
            <v>1</v>
          </cell>
          <cell r="Y38" t="str">
            <v>d</v>
          </cell>
        </row>
        <row r="39">
          <cell r="A39" t="str">
            <v>BW</v>
          </cell>
          <cell r="B39" t="str">
            <v>WA75292</v>
          </cell>
          <cell r="C39" t="str">
            <v>WA83792</v>
          </cell>
          <cell r="D39" t="str">
            <v>WC75282</v>
          </cell>
          <cell r="E39" t="str">
            <v>WC83702</v>
          </cell>
          <cell r="F39" t="str">
            <v>WF75292</v>
          </cell>
          <cell r="G39" t="str">
            <v>WE83702</v>
          </cell>
          <cell r="H39" t="str">
            <v>WF75282</v>
          </cell>
          <cell r="I39" t="str">
            <v>WE84082</v>
          </cell>
          <cell r="J39" t="str">
            <v>WH75282</v>
          </cell>
          <cell r="K39" t="str">
            <v>WH83702</v>
          </cell>
          <cell r="L39" t="str">
            <v>WJ75242</v>
          </cell>
          <cell r="M39" t="str">
            <v>WJ83702</v>
          </cell>
          <cell r="N39">
            <v>340</v>
          </cell>
          <cell r="O39" t="str">
            <v>SEVERANCE PAY</v>
          </cell>
          <cell r="P39" t="str">
            <v>Severance</v>
          </cell>
          <cell r="Q39">
            <v>0</v>
          </cell>
          <cell r="R39" t="str">
            <v>Prime Cost</v>
          </cell>
          <cell r="S39" t="str">
            <v>B11</v>
          </cell>
          <cell r="T39" t="str">
            <v>C20</v>
          </cell>
          <cell r="U39" t="str">
            <v>D20</v>
          </cell>
          <cell r="V39" t="str">
            <v>E30</v>
          </cell>
          <cell r="W39" t="str">
            <v>Travel and subsistence</v>
          </cell>
          <cell r="X39">
            <v>1</v>
          </cell>
          <cell r="Y39" t="str">
            <v>d</v>
          </cell>
        </row>
        <row r="40">
          <cell r="A40" t="str">
            <v>BX</v>
          </cell>
          <cell r="B40" t="str">
            <v>WA75292</v>
          </cell>
          <cell r="C40" t="str">
            <v>WA83792</v>
          </cell>
          <cell r="D40" t="str">
            <v>WC75282</v>
          </cell>
          <cell r="E40" t="str">
            <v>WC83702</v>
          </cell>
          <cell r="F40" t="str">
            <v>WF75292</v>
          </cell>
          <cell r="G40" t="str">
            <v>WE83702</v>
          </cell>
          <cell r="H40" t="str">
            <v>WF75282</v>
          </cell>
          <cell r="I40" t="str">
            <v>WE84082</v>
          </cell>
          <cell r="J40" t="str">
            <v>WH75282</v>
          </cell>
          <cell r="K40" t="str">
            <v>WH83702</v>
          </cell>
          <cell r="L40" t="str">
            <v>WJ75242</v>
          </cell>
          <cell r="M40" t="str">
            <v>WJ83702</v>
          </cell>
          <cell r="N40">
            <v>350</v>
          </cell>
          <cell r="O40" t="str">
            <v>SUNDRY PAYROLL</v>
          </cell>
          <cell r="P40" t="str">
            <v>Sundry payroll</v>
          </cell>
          <cell r="Q40">
            <v>0</v>
          </cell>
          <cell r="R40" t="str">
            <v>Prime Cost</v>
          </cell>
          <cell r="S40" t="str">
            <v>B11</v>
          </cell>
          <cell r="T40" t="str">
            <v>C20</v>
          </cell>
          <cell r="U40" t="str">
            <v>D20</v>
          </cell>
          <cell r="V40" t="str">
            <v>E30</v>
          </cell>
          <cell r="W40" t="str">
            <v>Travel and subsistence</v>
          </cell>
          <cell r="X40">
            <v>1</v>
          </cell>
          <cell r="Y40" t="str">
            <v>d</v>
          </cell>
        </row>
        <row r="41">
          <cell r="A41" t="str">
            <v>BY</v>
          </cell>
          <cell r="B41" t="str">
            <v>P18301BY</v>
          </cell>
          <cell r="C41" t="str">
            <v>P18301BY</v>
          </cell>
          <cell r="D41" t="str">
            <v>P18301BY</v>
          </cell>
          <cell r="E41" t="str">
            <v>P18301BY</v>
          </cell>
          <cell r="F41" t="str">
            <v>P18301BY</v>
          </cell>
          <cell r="G41" t="str">
            <v>P18301BY</v>
          </cell>
          <cell r="H41" t="str">
            <v>P18301BY</v>
          </cell>
          <cell r="I41" t="str">
            <v>P18301BY</v>
          </cell>
          <cell r="J41" t="str">
            <v>P18301BY</v>
          </cell>
          <cell r="K41" t="str">
            <v>P18301BY</v>
          </cell>
          <cell r="L41" t="str">
            <v>P18301BY</v>
          </cell>
          <cell r="M41" t="str">
            <v>P18301BY</v>
          </cell>
          <cell r="N41">
            <v>730</v>
          </cell>
          <cell r="O41" t="str">
            <v>COST RECOVERY</v>
          </cell>
          <cell r="P41" t="str">
            <v>Labour Recharges</v>
          </cell>
          <cell r="Q41">
            <v>0</v>
          </cell>
          <cell r="R41" t="str">
            <v>Internal Charges</v>
          </cell>
          <cell r="S41" t="str">
            <v>D13</v>
          </cell>
          <cell r="T41" t="str">
            <v>C22</v>
          </cell>
          <cell r="U41" t="str">
            <v>D22</v>
          </cell>
          <cell r="V41" t="str">
            <v>E30</v>
          </cell>
          <cell r="W41" t="str">
            <v>N</v>
          </cell>
          <cell r="X41">
            <v>9</v>
          </cell>
          <cell r="Y41" t="str">
            <v>a</v>
          </cell>
        </row>
        <row r="42">
          <cell r="A42" t="str">
            <v>BZ</v>
          </cell>
          <cell r="B42" t="str">
            <v>P18301BZ</v>
          </cell>
          <cell r="C42" t="str">
            <v>P18301BZ</v>
          </cell>
          <cell r="D42" t="str">
            <v>P18301BZ</v>
          </cell>
          <cell r="E42" t="str">
            <v>P18301BZ</v>
          </cell>
          <cell r="F42" t="str">
            <v>P18301BZ</v>
          </cell>
          <cell r="G42" t="str">
            <v>P18301BZ</v>
          </cell>
          <cell r="H42" t="str">
            <v>P18301BZ</v>
          </cell>
          <cell r="I42" t="str">
            <v>P18301BZ</v>
          </cell>
          <cell r="J42" t="str">
            <v>P18301BZ</v>
          </cell>
          <cell r="K42" t="str">
            <v>P18301BZ</v>
          </cell>
          <cell r="L42" t="str">
            <v>P18301BZ</v>
          </cell>
          <cell r="M42" t="str">
            <v>P18301BZ</v>
          </cell>
          <cell r="N42">
            <v>730</v>
          </cell>
          <cell r="O42" t="str">
            <v>COST RECOVERY</v>
          </cell>
          <cell r="P42" t="str">
            <v>Labour Recharges</v>
          </cell>
          <cell r="Q42">
            <v>0</v>
          </cell>
          <cell r="R42" t="str">
            <v>Internal Charges</v>
          </cell>
          <cell r="S42" t="str">
            <v>D13</v>
          </cell>
          <cell r="T42" t="str">
            <v>C22</v>
          </cell>
          <cell r="U42" t="str">
            <v>D22</v>
          </cell>
          <cell r="V42" t="str">
            <v>E30</v>
          </cell>
          <cell r="W42" t="str">
            <v>N</v>
          </cell>
          <cell r="X42">
            <v>9</v>
          </cell>
          <cell r="Y42" t="str">
            <v>a</v>
          </cell>
        </row>
        <row r="43">
          <cell r="A43" t="str">
            <v>CA</v>
          </cell>
          <cell r="B43" t="str">
            <v>WA75292</v>
          </cell>
          <cell r="C43" t="str">
            <v>WA83792</v>
          </cell>
          <cell r="D43" t="str">
            <v>WC75282</v>
          </cell>
          <cell r="E43" t="str">
            <v>WC83702</v>
          </cell>
          <cell r="F43" t="str">
            <v>WF75292</v>
          </cell>
          <cell r="G43" t="str">
            <v>WE83702</v>
          </cell>
          <cell r="H43" t="str">
            <v>WF75282</v>
          </cell>
          <cell r="I43" t="str">
            <v>WE84082</v>
          </cell>
          <cell r="J43" t="str">
            <v>WH75282</v>
          </cell>
          <cell r="K43" t="str">
            <v>WH83702</v>
          </cell>
          <cell r="L43" t="str">
            <v>WJ75242</v>
          </cell>
          <cell r="M43" t="str">
            <v>WJ83702</v>
          </cell>
          <cell r="N43">
            <v>360</v>
          </cell>
          <cell r="O43" t="str">
            <v>BUSINESS RATES</v>
          </cell>
          <cell r="P43" t="str">
            <v>Rent,Rates and Water charges</v>
          </cell>
          <cell r="Q43" t="str">
            <v>Prime Cost</v>
          </cell>
          <cell r="R43" t="str">
            <v>Prime Cost</v>
          </cell>
          <cell r="S43" t="str">
            <v>C11</v>
          </cell>
          <cell r="T43" t="str">
            <v>C20</v>
          </cell>
          <cell r="U43" t="str">
            <v>D20</v>
          </cell>
          <cell r="V43" t="str">
            <v>E30</v>
          </cell>
          <cell r="W43" t="str">
            <v>Rent and rates</v>
          </cell>
          <cell r="X43">
            <v>2</v>
          </cell>
          <cell r="Y43" t="str">
            <v>a</v>
          </cell>
        </row>
        <row r="44">
          <cell r="A44" t="str">
            <v>CB</v>
          </cell>
          <cell r="B44" t="str">
            <v>WA75292</v>
          </cell>
          <cell r="C44" t="str">
            <v>WA83792</v>
          </cell>
          <cell r="D44" t="str">
            <v>WC75282</v>
          </cell>
          <cell r="E44" t="str">
            <v>WC83702</v>
          </cell>
          <cell r="F44" t="str">
            <v>WF75292</v>
          </cell>
          <cell r="G44" t="str">
            <v>WE83702</v>
          </cell>
          <cell r="H44" t="str">
            <v>WF75282</v>
          </cell>
          <cell r="I44" t="str">
            <v>WE84082</v>
          </cell>
          <cell r="J44" t="str">
            <v>WH75282</v>
          </cell>
          <cell r="K44" t="str">
            <v>WH83702</v>
          </cell>
          <cell r="L44" t="str">
            <v>WJ75242</v>
          </cell>
          <cell r="M44" t="str">
            <v>WJ83702</v>
          </cell>
          <cell r="N44">
            <v>360</v>
          </cell>
          <cell r="O44" t="str">
            <v>BULK WATER PURCHASE</v>
          </cell>
          <cell r="P44" t="str">
            <v>Rent,Rates and Water charges</v>
          </cell>
          <cell r="Q44" t="str">
            <v>Prime Cost</v>
          </cell>
          <cell r="R44" t="str">
            <v>Prime Cost</v>
          </cell>
          <cell r="S44" t="str">
            <v>C11</v>
          </cell>
          <cell r="T44" t="str">
            <v>C20</v>
          </cell>
          <cell r="U44" t="str">
            <v>D20</v>
          </cell>
          <cell r="V44" t="str">
            <v>E30</v>
          </cell>
          <cell r="W44" t="str">
            <v>Bulk purchase of water</v>
          </cell>
          <cell r="X44">
            <v>8</v>
          </cell>
          <cell r="Y44" t="str">
            <v>a</v>
          </cell>
        </row>
        <row r="45">
          <cell r="A45" t="str">
            <v>CC</v>
          </cell>
          <cell r="B45" t="str">
            <v>WA75292</v>
          </cell>
          <cell r="C45" t="str">
            <v>WA83792</v>
          </cell>
          <cell r="D45" t="str">
            <v>WC75282</v>
          </cell>
          <cell r="E45" t="str">
            <v>WC83702</v>
          </cell>
          <cell r="F45" t="str">
            <v>WF75292</v>
          </cell>
          <cell r="G45" t="str">
            <v>WE83702</v>
          </cell>
          <cell r="H45" t="str">
            <v>WF75282</v>
          </cell>
          <cell r="I45" t="str">
            <v>WE84082</v>
          </cell>
          <cell r="J45" t="str">
            <v>WH75282</v>
          </cell>
          <cell r="K45" t="str">
            <v>WH83702</v>
          </cell>
          <cell r="L45" t="str">
            <v>WJ75242</v>
          </cell>
          <cell r="M45" t="str">
            <v>WJ83702</v>
          </cell>
          <cell r="N45">
            <v>360</v>
          </cell>
          <cell r="O45" t="str">
            <v>WATER RATES</v>
          </cell>
          <cell r="P45" t="str">
            <v>Rent,Rates and Water charges</v>
          </cell>
          <cell r="Q45" t="str">
            <v>Prime Cost</v>
          </cell>
          <cell r="R45" t="str">
            <v>Prime Cost</v>
          </cell>
          <cell r="S45" t="str">
            <v>C11</v>
          </cell>
          <cell r="T45" t="str">
            <v>C20</v>
          </cell>
          <cell r="U45" t="str">
            <v>D20</v>
          </cell>
          <cell r="V45" t="str">
            <v>E30</v>
          </cell>
          <cell r="W45" t="str">
            <v>Rent and rates</v>
          </cell>
          <cell r="X45">
            <v>2</v>
          </cell>
          <cell r="Y45" t="str">
            <v>a</v>
          </cell>
        </row>
        <row r="46">
          <cell r="A46" t="str">
            <v>CF</v>
          </cell>
          <cell r="B46" t="str">
            <v>WA75292</v>
          </cell>
          <cell r="C46" t="str">
            <v>WA83792</v>
          </cell>
          <cell r="D46" t="str">
            <v>WC75282</v>
          </cell>
          <cell r="E46" t="str">
            <v>WC83702</v>
          </cell>
          <cell r="F46" t="str">
            <v>WF75292</v>
          </cell>
          <cell r="G46" t="str">
            <v>WE83702</v>
          </cell>
          <cell r="H46" t="str">
            <v>WF75282</v>
          </cell>
          <cell r="I46" t="str">
            <v>WE84082</v>
          </cell>
          <cell r="J46" t="str">
            <v>WH75282</v>
          </cell>
          <cell r="K46" t="str">
            <v>WH83702</v>
          </cell>
          <cell r="L46" t="str">
            <v>WJ75242</v>
          </cell>
          <cell r="M46" t="str">
            <v>WJ83702</v>
          </cell>
          <cell r="N46">
            <v>360</v>
          </cell>
          <cell r="O46" t="str">
            <v>AUTO CREATE</v>
          </cell>
          <cell r="P46" t="str">
            <v>Rent,Rates and Water charges</v>
          </cell>
          <cell r="Q46" t="str">
            <v>Prime Cost</v>
          </cell>
          <cell r="R46" t="str">
            <v>Prime Cost</v>
          </cell>
          <cell r="S46" t="str">
            <v>C11</v>
          </cell>
          <cell r="T46" t="str">
            <v>C20</v>
          </cell>
          <cell r="U46" t="str">
            <v>D20</v>
          </cell>
          <cell r="V46" t="str">
            <v>E30</v>
          </cell>
          <cell r="W46" t="str">
            <v>Rent and rates</v>
          </cell>
          <cell r="X46">
            <v>2</v>
          </cell>
          <cell r="Y46" t="str">
            <v>a</v>
          </cell>
        </row>
        <row r="47">
          <cell r="A47" t="str">
            <v>CH</v>
          </cell>
          <cell r="B47" t="str">
            <v>WA75292</v>
          </cell>
          <cell r="C47" t="str">
            <v>WA83792</v>
          </cell>
          <cell r="D47" t="str">
            <v>WC75282</v>
          </cell>
          <cell r="E47" t="str">
            <v>WC83702</v>
          </cell>
          <cell r="F47" t="str">
            <v>WF75292</v>
          </cell>
          <cell r="G47" t="str">
            <v>WE83702</v>
          </cell>
          <cell r="H47" t="str">
            <v>WF75282</v>
          </cell>
          <cell r="I47" t="str">
            <v>WE84082</v>
          </cell>
          <cell r="J47" t="str">
            <v>WH75282</v>
          </cell>
          <cell r="K47" t="str">
            <v>WH83702</v>
          </cell>
          <cell r="L47" t="str">
            <v>WJ75242</v>
          </cell>
          <cell r="M47" t="str">
            <v>WJ83702</v>
          </cell>
          <cell r="N47">
            <v>360</v>
          </cell>
          <cell r="O47" t="str">
            <v>ABSTRACTION CHARGES</v>
          </cell>
          <cell r="P47" t="str">
            <v>Rent,Rates and Water charges</v>
          </cell>
          <cell r="Q47" t="str">
            <v>Prime Cost</v>
          </cell>
          <cell r="R47" t="str">
            <v>Prime Cost</v>
          </cell>
          <cell r="S47" t="str">
            <v>C11</v>
          </cell>
          <cell r="T47" t="str">
            <v>C20</v>
          </cell>
          <cell r="U47" t="str">
            <v>D20</v>
          </cell>
          <cell r="V47" t="str">
            <v>E30</v>
          </cell>
          <cell r="W47" t="str">
            <v>Abstraction charges</v>
          </cell>
          <cell r="X47">
            <v>8</v>
          </cell>
          <cell r="Y47" t="str">
            <v>a</v>
          </cell>
        </row>
        <row r="48">
          <cell r="A48" t="str">
            <v>CK</v>
          </cell>
          <cell r="B48" t="str">
            <v>WA75292</v>
          </cell>
          <cell r="C48" t="str">
            <v>WA83792</v>
          </cell>
          <cell r="D48" t="str">
            <v>WC75282</v>
          </cell>
          <cell r="E48" t="str">
            <v>WC83702</v>
          </cell>
          <cell r="F48" t="str">
            <v>WF75292</v>
          </cell>
          <cell r="G48" t="str">
            <v>WE83702</v>
          </cell>
          <cell r="H48" t="str">
            <v>WF75282</v>
          </cell>
          <cell r="I48" t="str">
            <v>WE84082</v>
          </cell>
          <cell r="J48" t="str">
            <v>WH75282</v>
          </cell>
          <cell r="K48" t="str">
            <v>WH83702</v>
          </cell>
          <cell r="L48" t="str">
            <v>WJ75242</v>
          </cell>
          <cell r="M48" t="str">
            <v>WJ83702</v>
          </cell>
          <cell r="N48">
            <v>360</v>
          </cell>
          <cell r="O48" t="str">
            <v>WIMBLEBALL</v>
          </cell>
          <cell r="P48" t="str">
            <v>Rent,Rates and Water charges</v>
          </cell>
          <cell r="Q48" t="str">
            <v>Prime Cost</v>
          </cell>
          <cell r="R48" t="str">
            <v>Prime Cost</v>
          </cell>
          <cell r="S48" t="str">
            <v>C11</v>
          </cell>
          <cell r="T48" t="str">
            <v>C20</v>
          </cell>
          <cell r="U48" t="str">
            <v>D20</v>
          </cell>
          <cell r="V48" t="str">
            <v>E30</v>
          </cell>
          <cell r="W48" t="str">
            <v>Wimbleball</v>
          </cell>
          <cell r="X48">
            <v>8</v>
          </cell>
          <cell r="Y48" t="str">
            <v>a</v>
          </cell>
        </row>
        <row r="49">
          <cell r="A49" t="str">
            <v>CL</v>
          </cell>
          <cell r="B49" t="str">
            <v>WA75292</v>
          </cell>
          <cell r="C49" t="str">
            <v>WA83792</v>
          </cell>
          <cell r="D49" t="str">
            <v>WC75282</v>
          </cell>
          <cell r="E49" t="str">
            <v>WC83702</v>
          </cell>
          <cell r="F49" t="str">
            <v>WF75292</v>
          </cell>
          <cell r="G49" t="str">
            <v>WE83702</v>
          </cell>
          <cell r="H49" t="str">
            <v>WF75282</v>
          </cell>
          <cell r="I49" t="str">
            <v>WE84082</v>
          </cell>
          <cell r="J49" t="str">
            <v>WH75282</v>
          </cell>
          <cell r="K49" t="str">
            <v>WH83702</v>
          </cell>
          <cell r="L49" t="str">
            <v>WJ75242</v>
          </cell>
          <cell r="M49" t="str">
            <v>WJ83702</v>
          </cell>
          <cell r="N49">
            <v>360</v>
          </cell>
          <cell r="O49" t="str">
            <v>DISCHARGE CONSENTS</v>
          </cell>
          <cell r="P49" t="str">
            <v>Rent,Rates and Water charges</v>
          </cell>
          <cell r="Q49" t="str">
            <v>Prime Cost</v>
          </cell>
          <cell r="R49" t="str">
            <v>Prime Cost</v>
          </cell>
          <cell r="S49" t="str">
            <v>C11</v>
          </cell>
          <cell r="T49" t="str">
            <v>C20</v>
          </cell>
          <cell r="U49" t="str">
            <v>D20</v>
          </cell>
          <cell r="V49" t="str">
            <v>E30</v>
          </cell>
          <cell r="W49" t="str">
            <v>Discharge consents</v>
          </cell>
          <cell r="X49">
            <v>8</v>
          </cell>
          <cell r="Y49" t="str">
            <v>a</v>
          </cell>
        </row>
        <row r="50">
          <cell r="A50" t="str">
            <v>CP</v>
          </cell>
          <cell r="B50" t="str">
            <v>WA75292</v>
          </cell>
          <cell r="C50" t="str">
            <v>WA83792</v>
          </cell>
          <cell r="D50" t="str">
            <v>WC75282</v>
          </cell>
          <cell r="E50" t="str">
            <v>WC83702</v>
          </cell>
          <cell r="F50" t="str">
            <v>WF75292</v>
          </cell>
          <cell r="G50" t="str">
            <v>WE83702</v>
          </cell>
          <cell r="H50" t="str">
            <v>WF75282</v>
          </cell>
          <cell r="I50" t="str">
            <v>WE84082</v>
          </cell>
          <cell r="J50" t="str">
            <v>WH75282</v>
          </cell>
          <cell r="K50" t="str">
            <v>WH83702</v>
          </cell>
          <cell r="L50" t="str">
            <v>WJ75242</v>
          </cell>
          <cell r="M50" t="str">
            <v>WJ83702</v>
          </cell>
          <cell r="N50">
            <v>360</v>
          </cell>
          <cell r="O50" t="str">
            <v>RENTS</v>
          </cell>
          <cell r="P50" t="str">
            <v>Rent,Rates and Water charges</v>
          </cell>
          <cell r="Q50" t="str">
            <v>Prime Cost</v>
          </cell>
          <cell r="R50" t="str">
            <v>Prime Cost</v>
          </cell>
          <cell r="S50" t="str">
            <v>C11</v>
          </cell>
          <cell r="T50" t="str">
            <v>C20</v>
          </cell>
          <cell r="U50" t="str">
            <v>D20</v>
          </cell>
          <cell r="V50" t="str">
            <v>E30</v>
          </cell>
          <cell r="W50" t="str">
            <v>Rent and rates</v>
          </cell>
          <cell r="X50">
            <v>2</v>
          </cell>
          <cell r="Y50" t="str">
            <v>a</v>
          </cell>
        </row>
        <row r="51">
          <cell r="A51" t="str">
            <v>CQ</v>
          </cell>
          <cell r="B51" t="str">
            <v>WA75292</v>
          </cell>
          <cell r="C51" t="str">
            <v>WA83792</v>
          </cell>
          <cell r="D51" t="str">
            <v>WC75282</v>
          </cell>
          <cell r="E51" t="str">
            <v>WC83702</v>
          </cell>
          <cell r="F51" t="str">
            <v>WF75292</v>
          </cell>
          <cell r="G51" t="str">
            <v>WE83702</v>
          </cell>
          <cell r="H51" t="str">
            <v>WF75282</v>
          </cell>
          <cell r="I51" t="str">
            <v>WE84082</v>
          </cell>
          <cell r="J51" t="str">
            <v>WH75282</v>
          </cell>
          <cell r="K51" t="str">
            <v>WH83702</v>
          </cell>
          <cell r="L51" t="str">
            <v>WJ75242</v>
          </cell>
          <cell r="M51" t="str">
            <v>WJ83702</v>
          </cell>
          <cell r="N51">
            <v>360</v>
          </cell>
          <cell r="O51" t="str">
            <v>RIGHTS OVER LAND</v>
          </cell>
          <cell r="P51" t="str">
            <v>Rent,Rates and Water charges</v>
          </cell>
          <cell r="Q51" t="str">
            <v>Prime Cost</v>
          </cell>
          <cell r="R51" t="str">
            <v>Prime Cost</v>
          </cell>
          <cell r="S51" t="str">
            <v>C11</v>
          </cell>
          <cell r="T51" t="str">
            <v>C20</v>
          </cell>
          <cell r="U51" t="str">
            <v>D20</v>
          </cell>
          <cell r="V51" t="str">
            <v>E30</v>
          </cell>
          <cell r="W51" t="str">
            <v>Rent and rates</v>
          </cell>
          <cell r="X51">
            <v>2</v>
          </cell>
          <cell r="Y51" t="str">
            <v>a</v>
          </cell>
        </row>
        <row r="52">
          <cell r="A52" t="str">
            <v>CR</v>
          </cell>
          <cell r="B52" t="str">
            <v>WA75292</v>
          </cell>
          <cell r="C52" t="str">
            <v>WA83792</v>
          </cell>
          <cell r="D52" t="str">
            <v>WC75282</v>
          </cell>
          <cell r="E52" t="str">
            <v>WC83702</v>
          </cell>
          <cell r="F52" t="str">
            <v>WF75292</v>
          </cell>
          <cell r="G52" t="str">
            <v>WE83702</v>
          </cell>
          <cell r="H52" t="str">
            <v>WF75282</v>
          </cell>
          <cell r="I52" t="str">
            <v>WE84082</v>
          </cell>
          <cell r="J52" t="str">
            <v>WH75282</v>
          </cell>
          <cell r="K52" t="str">
            <v>WH83702</v>
          </cell>
          <cell r="L52" t="str">
            <v>WJ75242</v>
          </cell>
          <cell r="M52" t="str">
            <v>WJ83702</v>
          </cell>
          <cell r="N52">
            <v>360</v>
          </cell>
          <cell r="O52" t="str">
            <v>DISCHARGE POLLUTIONS</v>
          </cell>
          <cell r="P52" t="str">
            <v>Rent,Rates and Water charges</v>
          </cell>
          <cell r="Q52" t="str">
            <v>Prime Cost</v>
          </cell>
          <cell r="R52" t="str">
            <v>Prime Cost</v>
          </cell>
          <cell r="S52" t="str">
            <v>C11</v>
          </cell>
          <cell r="T52" t="str">
            <v>C20</v>
          </cell>
          <cell r="U52" t="str">
            <v>D20</v>
          </cell>
          <cell r="V52" t="str">
            <v>E30</v>
          </cell>
          <cell r="W52" t="str">
            <v>Discharge consents</v>
          </cell>
          <cell r="X52">
            <v>8</v>
          </cell>
          <cell r="Y52" t="str">
            <v>a</v>
          </cell>
        </row>
        <row r="53">
          <cell r="A53" t="str">
            <v>CX</v>
          </cell>
          <cell r="B53" t="str">
            <v>WA75292</v>
          </cell>
          <cell r="C53" t="str">
            <v>WA83792</v>
          </cell>
          <cell r="D53" t="str">
            <v>WC75282</v>
          </cell>
          <cell r="E53" t="str">
            <v>WC83702</v>
          </cell>
          <cell r="F53" t="str">
            <v>WF75292</v>
          </cell>
          <cell r="G53" t="str">
            <v>WE83702</v>
          </cell>
          <cell r="H53" t="str">
            <v>WF75282</v>
          </cell>
          <cell r="I53" t="str">
            <v>WE84082</v>
          </cell>
          <cell r="J53" t="str">
            <v>WH75282</v>
          </cell>
          <cell r="K53" t="str">
            <v>WH83702</v>
          </cell>
          <cell r="L53" t="str">
            <v>WJ75242</v>
          </cell>
          <cell r="M53" t="str">
            <v>WJ83702</v>
          </cell>
          <cell r="N53">
            <v>360</v>
          </cell>
          <cell r="O53" t="str">
            <v>SUNDRY RATES &amp; CHARGES</v>
          </cell>
          <cell r="P53" t="str">
            <v>Rent,Rates and Water charges</v>
          </cell>
          <cell r="Q53" t="str">
            <v>Prime Cost</v>
          </cell>
          <cell r="R53" t="str">
            <v>Prime Cost</v>
          </cell>
          <cell r="S53" t="str">
            <v>C11</v>
          </cell>
          <cell r="T53" t="str">
            <v>C20</v>
          </cell>
          <cell r="U53" t="str">
            <v>D20</v>
          </cell>
          <cell r="V53" t="str">
            <v>E30</v>
          </cell>
          <cell r="W53" t="str">
            <v>Rent and rates</v>
          </cell>
          <cell r="X53">
            <v>2</v>
          </cell>
          <cell r="Y53" t="str">
            <v>a</v>
          </cell>
        </row>
        <row r="54">
          <cell r="A54" t="str">
            <v>CY</v>
          </cell>
          <cell r="B54" t="str">
            <v>WA75292</v>
          </cell>
          <cell r="C54" t="str">
            <v>WA83792</v>
          </cell>
          <cell r="D54" t="str">
            <v>WC75282</v>
          </cell>
          <cell r="E54" t="str">
            <v>WC83702</v>
          </cell>
          <cell r="F54" t="str">
            <v>WF75292</v>
          </cell>
          <cell r="G54" t="str">
            <v>WE83702</v>
          </cell>
          <cell r="H54" t="str">
            <v>WF75282</v>
          </cell>
          <cell r="I54" t="str">
            <v>WE84082</v>
          </cell>
          <cell r="J54" t="str">
            <v>WH75282</v>
          </cell>
          <cell r="K54" t="str">
            <v>WH83702</v>
          </cell>
          <cell r="L54" t="str">
            <v>WJ75242</v>
          </cell>
          <cell r="M54" t="str">
            <v>WJ83702</v>
          </cell>
          <cell r="N54">
            <v>360</v>
          </cell>
          <cell r="O54" t="str">
            <v>OTHER RATES &amp; CHARGES</v>
          </cell>
          <cell r="P54" t="str">
            <v>Rent,Rates and Water charges</v>
          </cell>
          <cell r="Q54" t="str">
            <v>Prime Cost</v>
          </cell>
          <cell r="R54" t="str">
            <v>Prime Cost</v>
          </cell>
          <cell r="S54" t="str">
            <v>C11</v>
          </cell>
          <cell r="T54" t="str">
            <v>C20</v>
          </cell>
          <cell r="U54" t="str">
            <v>D20</v>
          </cell>
          <cell r="V54" t="str">
            <v>E30</v>
          </cell>
          <cell r="W54" t="str">
            <v>Rent and rates</v>
          </cell>
          <cell r="X54">
            <v>2</v>
          </cell>
          <cell r="Y54" t="str">
            <v>a</v>
          </cell>
        </row>
        <row r="55">
          <cell r="A55" t="str">
            <v>DA</v>
          </cell>
          <cell r="B55" t="str">
            <v>WA75292</v>
          </cell>
          <cell r="C55" t="str">
            <v>WA83792</v>
          </cell>
          <cell r="D55" t="str">
            <v>WC75282</v>
          </cell>
          <cell r="E55" t="str">
            <v>WC83702</v>
          </cell>
          <cell r="F55" t="str">
            <v>WF75292</v>
          </cell>
          <cell r="G55" t="str">
            <v>WF75292</v>
          </cell>
          <cell r="H55" t="str">
            <v>WF75282</v>
          </cell>
          <cell r="I55" t="str">
            <v>WE84082</v>
          </cell>
          <cell r="J55" t="str">
            <v>WH75282</v>
          </cell>
          <cell r="K55" t="str">
            <v>WH75282</v>
          </cell>
          <cell r="L55" t="str">
            <v>WJ75242</v>
          </cell>
          <cell r="M55" t="str">
            <v>WJ83702</v>
          </cell>
          <cell r="N55">
            <v>370</v>
          </cell>
          <cell r="O55" t="str">
            <v>ELECTRICITY</v>
          </cell>
          <cell r="P55" t="str">
            <v>Power</v>
          </cell>
          <cell r="Q55" t="str">
            <v>Prime Cost</v>
          </cell>
          <cell r="R55" t="str">
            <v>Prime Cost</v>
          </cell>
          <cell r="S55" t="str">
            <v>C12</v>
          </cell>
          <cell r="T55" t="str">
            <v>C20</v>
          </cell>
          <cell r="U55" t="str">
            <v>D20</v>
          </cell>
          <cell r="V55" t="str">
            <v>E30</v>
          </cell>
          <cell r="W55" t="str">
            <v>Power</v>
          </cell>
          <cell r="X55">
            <v>2</v>
          </cell>
          <cell r="Y55" t="str">
            <v>a</v>
          </cell>
        </row>
        <row r="56">
          <cell r="A56" t="str">
            <v>DB</v>
          </cell>
          <cell r="B56" t="str">
            <v>WA75292</v>
          </cell>
          <cell r="C56" t="str">
            <v>WA83792</v>
          </cell>
          <cell r="D56" t="str">
            <v>WC75282</v>
          </cell>
          <cell r="E56" t="str">
            <v>WC83702</v>
          </cell>
          <cell r="F56" t="str">
            <v>WF75292</v>
          </cell>
          <cell r="G56" t="str">
            <v>WE83702</v>
          </cell>
          <cell r="H56" t="str">
            <v>WF75282</v>
          </cell>
          <cell r="I56" t="str">
            <v>WE84082</v>
          </cell>
          <cell r="J56" t="str">
            <v>WH75282</v>
          </cell>
          <cell r="K56" t="str">
            <v>WH83702</v>
          </cell>
          <cell r="L56" t="str">
            <v>WJ75242</v>
          </cell>
          <cell r="M56" t="str">
            <v>WJ83702</v>
          </cell>
          <cell r="N56">
            <v>370</v>
          </cell>
          <cell r="O56" t="str">
            <v>GAS</v>
          </cell>
          <cell r="P56" t="str">
            <v>Power</v>
          </cell>
          <cell r="Q56" t="str">
            <v>Prime Cost</v>
          </cell>
          <cell r="R56" t="str">
            <v>Prime Cost</v>
          </cell>
          <cell r="S56" t="str">
            <v>C12</v>
          </cell>
          <cell r="T56" t="str">
            <v>C20</v>
          </cell>
          <cell r="U56" t="str">
            <v>D20</v>
          </cell>
          <cell r="V56" t="str">
            <v>E30</v>
          </cell>
          <cell r="W56" t="str">
            <v>Power</v>
          </cell>
          <cell r="X56">
            <v>2</v>
          </cell>
          <cell r="Y56" t="str">
            <v>a</v>
          </cell>
        </row>
        <row r="57">
          <cell r="A57" t="str">
            <v>DC</v>
          </cell>
          <cell r="B57" t="str">
            <v>WA75292</v>
          </cell>
          <cell r="C57" t="str">
            <v>WA83792</v>
          </cell>
          <cell r="D57" t="str">
            <v>WC75282</v>
          </cell>
          <cell r="E57" t="str">
            <v>WC83702</v>
          </cell>
          <cell r="F57" t="str">
            <v>WF75292</v>
          </cell>
          <cell r="G57" t="str">
            <v>WE83702</v>
          </cell>
          <cell r="H57" t="str">
            <v>WF75282</v>
          </cell>
          <cell r="I57" t="str">
            <v>WE84082</v>
          </cell>
          <cell r="J57" t="str">
            <v>WH75282</v>
          </cell>
          <cell r="K57" t="str">
            <v>WH83702</v>
          </cell>
          <cell r="L57" t="str">
            <v>WJ75242</v>
          </cell>
          <cell r="M57" t="str">
            <v>WJ83702</v>
          </cell>
          <cell r="N57">
            <v>370</v>
          </cell>
          <cell r="O57" t="str">
            <v>OTHER</v>
          </cell>
          <cell r="P57" t="str">
            <v>Power</v>
          </cell>
          <cell r="Q57" t="str">
            <v>Prime Cost</v>
          </cell>
          <cell r="R57" t="str">
            <v>Prime Cost</v>
          </cell>
          <cell r="S57" t="str">
            <v>C12</v>
          </cell>
          <cell r="T57" t="str">
            <v>C20</v>
          </cell>
          <cell r="U57" t="str">
            <v>D20</v>
          </cell>
          <cell r="V57" t="str">
            <v>E30</v>
          </cell>
          <cell r="W57" t="str">
            <v>Power</v>
          </cell>
          <cell r="X57">
            <v>2</v>
          </cell>
          <cell r="Y57" t="str">
            <v>a</v>
          </cell>
        </row>
        <row r="58">
          <cell r="A58" t="str">
            <v>DD</v>
          </cell>
          <cell r="B58" t="str">
            <v>WA75292</v>
          </cell>
          <cell r="C58" t="str">
            <v>WA83792</v>
          </cell>
          <cell r="D58" t="str">
            <v>WC75282</v>
          </cell>
          <cell r="E58" t="str">
            <v>WC83702</v>
          </cell>
          <cell r="F58" t="str">
            <v>WF75292</v>
          </cell>
          <cell r="G58" t="str">
            <v>WE83702</v>
          </cell>
          <cell r="H58" t="str">
            <v>WF75282</v>
          </cell>
          <cell r="I58" t="str">
            <v>WE84082</v>
          </cell>
          <cell r="J58" t="str">
            <v>WH75282</v>
          </cell>
          <cell r="K58" t="str">
            <v>WH83702</v>
          </cell>
          <cell r="L58" t="str">
            <v>WJ75242</v>
          </cell>
          <cell r="M58" t="str">
            <v>WJ83702</v>
          </cell>
          <cell r="N58">
            <v>370</v>
          </cell>
          <cell r="O58" t="str">
            <v>OIL</v>
          </cell>
          <cell r="P58" t="str">
            <v>Power</v>
          </cell>
          <cell r="Q58" t="str">
            <v>Prime Cost</v>
          </cell>
          <cell r="R58" t="str">
            <v>Prime Cost</v>
          </cell>
          <cell r="S58" t="str">
            <v>C12</v>
          </cell>
          <cell r="T58" t="str">
            <v>C20</v>
          </cell>
          <cell r="U58" t="str">
            <v>D20</v>
          </cell>
          <cell r="V58" t="str">
            <v>E30</v>
          </cell>
          <cell r="W58" t="str">
            <v>Power</v>
          </cell>
          <cell r="X58">
            <v>2</v>
          </cell>
          <cell r="Y58" t="str">
            <v>a</v>
          </cell>
        </row>
        <row r="59">
          <cell r="A59" t="str">
            <v>DE</v>
          </cell>
          <cell r="B59" t="str">
            <v>WA75292</v>
          </cell>
          <cell r="C59" t="str">
            <v>WA83792</v>
          </cell>
          <cell r="D59" t="str">
            <v>WC75282</v>
          </cell>
          <cell r="E59" t="str">
            <v>WC83702</v>
          </cell>
          <cell r="F59" t="str">
            <v>WF75292</v>
          </cell>
          <cell r="G59" t="str">
            <v>WE83702</v>
          </cell>
          <cell r="H59" t="str">
            <v>WF75282</v>
          </cell>
          <cell r="I59" t="str">
            <v>WE84082</v>
          </cell>
          <cell r="J59" t="str">
            <v>WH75282</v>
          </cell>
          <cell r="K59" t="str">
            <v>WH83702</v>
          </cell>
          <cell r="L59" t="str">
            <v>WJ75242</v>
          </cell>
          <cell r="M59" t="str">
            <v>WJ83702</v>
          </cell>
          <cell r="N59">
            <v>370</v>
          </cell>
          <cell r="O59">
            <v>0</v>
          </cell>
          <cell r="P59" t="str">
            <v>Power</v>
          </cell>
          <cell r="Q59" t="str">
            <v>Prime Cost</v>
          </cell>
          <cell r="R59" t="str">
            <v>Prime Cost</v>
          </cell>
          <cell r="S59" t="str">
            <v>C12</v>
          </cell>
          <cell r="T59" t="str">
            <v>C20</v>
          </cell>
          <cell r="U59" t="str">
            <v>D20</v>
          </cell>
          <cell r="V59" t="str">
            <v>E30</v>
          </cell>
          <cell r="W59" t="str">
            <v>Power</v>
          </cell>
          <cell r="X59">
            <v>2</v>
          </cell>
          <cell r="Y59" t="str">
            <v>a</v>
          </cell>
        </row>
        <row r="60">
          <cell r="A60" t="str">
            <v>DM</v>
          </cell>
          <cell r="B60" t="str">
            <v>WA75292</v>
          </cell>
          <cell r="C60" t="str">
            <v>WA83792</v>
          </cell>
          <cell r="D60" t="str">
            <v>WC75282</v>
          </cell>
          <cell r="E60" t="str">
            <v>WC83702</v>
          </cell>
          <cell r="F60" t="str">
            <v>WF75292</v>
          </cell>
          <cell r="G60" t="str">
            <v>WE83702</v>
          </cell>
          <cell r="H60" t="str">
            <v>WF75282</v>
          </cell>
          <cell r="I60" t="str">
            <v>WE84082</v>
          </cell>
          <cell r="J60" t="str">
            <v>WH75282</v>
          </cell>
          <cell r="K60" t="str">
            <v>WH83702</v>
          </cell>
          <cell r="L60" t="str">
            <v>WJ75242</v>
          </cell>
          <cell r="M60" t="str">
            <v>WJ83702</v>
          </cell>
          <cell r="N60">
            <v>370</v>
          </cell>
          <cell r="O60" t="str">
            <v>OTHER</v>
          </cell>
          <cell r="P60" t="str">
            <v>Power</v>
          </cell>
          <cell r="Q60" t="str">
            <v>Prime Cost</v>
          </cell>
          <cell r="R60" t="str">
            <v>Prime Cost</v>
          </cell>
          <cell r="S60" t="str">
            <v>C12</v>
          </cell>
          <cell r="T60" t="str">
            <v>C20</v>
          </cell>
          <cell r="U60" t="str">
            <v>D20</v>
          </cell>
          <cell r="V60" t="str">
            <v>E30</v>
          </cell>
          <cell r="W60" t="str">
            <v>Power</v>
          </cell>
          <cell r="X60">
            <v>2</v>
          </cell>
          <cell r="Y60" t="str">
            <v>a</v>
          </cell>
        </row>
        <row r="61">
          <cell r="A61" t="str">
            <v>DX</v>
          </cell>
          <cell r="B61" t="str">
            <v>WA75292</v>
          </cell>
          <cell r="C61" t="str">
            <v>WA83792</v>
          </cell>
          <cell r="D61" t="str">
            <v>WC75282</v>
          </cell>
          <cell r="E61" t="str">
            <v>WC83702</v>
          </cell>
          <cell r="F61" t="str">
            <v>WF75292</v>
          </cell>
          <cell r="G61" t="str">
            <v>WE83702</v>
          </cell>
          <cell r="H61" t="str">
            <v>WF75282</v>
          </cell>
          <cell r="I61" t="str">
            <v>WE84082</v>
          </cell>
          <cell r="J61" t="str">
            <v>WH75282</v>
          </cell>
          <cell r="K61" t="str">
            <v>WH83702</v>
          </cell>
          <cell r="L61" t="str">
            <v>WJ75242</v>
          </cell>
          <cell r="M61" t="str">
            <v>WJ83702</v>
          </cell>
          <cell r="N61">
            <v>370</v>
          </cell>
          <cell r="O61" t="str">
            <v>SUNDRY POWER</v>
          </cell>
          <cell r="P61" t="str">
            <v>Power</v>
          </cell>
          <cell r="Q61" t="str">
            <v>Prime Cost</v>
          </cell>
          <cell r="R61" t="str">
            <v>Prime Cost</v>
          </cell>
          <cell r="S61" t="str">
            <v>C12</v>
          </cell>
          <cell r="T61" t="str">
            <v>C20</v>
          </cell>
          <cell r="U61" t="str">
            <v>D20</v>
          </cell>
          <cell r="V61" t="str">
            <v>E30</v>
          </cell>
          <cell r="W61" t="str">
            <v>Power</v>
          </cell>
          <cell r="X61">
            <v>2</v>
          </cell>
          <cell r="Y61" t="str">
            <v>a</v>
          </cell>
        </row>
        <row r="62">
          <cell r="A62" t="str">
            <v>EA</v>
          </cell>
          <cell r="B62" t="str">
            <v>WA75292</v>
          </cell>
          <cell r="C62" t="str">
            <v>WA83792</v>
          </cell>
          <cell r="D62" t="str">
            <v>WC75282</v>
          </cell>
          <cell r="E62" t="str">
            <v>WC83702</v>
          </cell>
          <cell r="F62" t="str">
            <v>WF75292</v>
          </cell>
          <cell r="G62" t="str">
            <v>WE83702</v>
          </cell>
          <cell r="H62" t="str">
            <v>WF75282</v>
          </cell>
          <cell r="I62" t="str">
            <v>WE84082</v>
          </cell>
          <cell r="J62" t="str">
            <v>WH75282</v>
          </cell>
          <cell r="K62" t="str">
            <v>WH83702</v>
          </cell>
          <cell r="L62" t="str">
            <v>WJ75242</v>
          </cell>
          <cell r="M62" t="str">
            <v>WJ83702</v>
          </cell>
          <cell r="N62">
            <v>440</v>
          </cell>
          <cell r="O62" t="str">
            <v>OTHER EXPENDITURE</v>
          </cell>
          <cell r="P62" t="str">
            <v>Cost Recovery</v>
          </cell>
          <cell r="Q62" t="str">
            <v>Prime Cost</v>
          </cell>
          <cell r="R62" t="str">
            <v>Prime Cost</v>
          </cell>
          <cell r="S62" t="str">
            <v>C19</v>
          </cell>
          <cell r="T62" t="str">
            <v>C20</v>
          </cell>
          <cell r="U62" t="str">
            <v>D20</v>
          </cell>
          <cell r="V62" t="str">
            <v>E30</v>
          </cell>
          <cell r="W62" t="str">
            <v>Netted income - other</v>
          </cell>
          <cell r="X62">
            <v>8</v>
          </cell>
          <cell r="Y62" t="str">
            <v>a</v>
          </cell>
        </row>
        <row r="63">
          <cell r="A63" t="str">
            <v>EB</v>
          </cell>
          <cell r="B63" t="str">
            <v>WA75292</v>
          </cell>
          <cell r="C63" t="str">
            <v>WA83792</v>
          </cell>
          <cell r="D63" t="str">
            <v>WC75282</v>
          </cell>
          <cell r="E63" t="str">
            <v>WC83702</v>
          </cell>
          <cell r="F63" t="str">
            <v>WF75292</v>
          </cell>
          <cell r="G63" t="str">
            <v>WE83702</v>
          </cell>
          <cell r="H63" t="str">
            <v>WF75282</v>
          </cell>
          <cell r="I63" t="str">
            <v>WE84082</v>
          </cell>
          <cell r="J63" t="str">
            <v>WH75282</v>
          </cell>
          <cell r="K63" t="str">
            <v>WH83702</v>
          </cell>
          <cell r="L63" t="str">
            <v>WJ75242</v>
          </cell>
          <cell r="M63" t="str">
            <v>WJ83702</v>
          </cell>
          <cell r="N63">
            <v>440</v>
          </cell>
          <cell r="O63" t="str">
            <v>GRANTS - GOVT</v>
          </cell>
          <cell r="P63" t="str">
            <v>Cost Recovery</v>
          </cell>
          <cell r="Q63" t="str">
            <v>Prime Cost</v>
          </cell>
          <cell r="R63" t="str">
            <v>Prime Cost</v>
          </cell>
          <cell r="S63" t="str">
            <v>C19</v>
          </cell>
          <cell r="T63" t="str">
            <v>C20</v>
          </cell>
          <cell r="U63" t="str">
            <v>D20</v>
          </cell>
          <cell r="V63" t="str">
            <v>E30</v>
          </cell>
          <cell r="W63" t="str">
            <v>Netted income - other</v>
          </cell>
          <cell r="X63">
            <v>8</v>
          </cell>
          <cell r="Y63" t="str">
            <v>a</v>
          </cell>
        </row>
        <row r="64">
          <cell r="A64" t="str">
            <v>EC</v>
          </cell>
          <cell r="B64" t="str">
            <v>WA75292</v>
          </cell>
          <cell r="C64" t="str">
            <v>WA83792</v>
          </cell>
          <cell r="D64" t="str">
            <v>WC75282</v>
          </cell>
          <cell r="E64" t="str">
            <v>WC83702</v>
          </cell>
          <cell r="F64" t="str">
            <v>WF75292</v>
          </cell>
          <cell r="G64" t="str">
            <v>WE83702</v>
          </cell>
          <cell r="H64" t="str">
            <v>WF75282</v>
          </cell>
          <cell r="I64" t="str">
            <v>WE84082</v>
          </cell>
          <cell r="J64" t="str">
            <v>WH75282</v>
          </cell>
          <cell r="K64" t="str">
            <v>WH83702</v>
          </cell>
          <cell r="L64" t="str">
            <v>WJ75242</v>
          </cell>
          <cell r="M64" t="str">
            <v>WJ83702</v>
          </cell>
          <cell r="N64">
            <v>440</v>
          </cell>
          <cell r="O64" t="str">
            <v>GRANTS - EEC</v>
          </cell>
          <cell r="P64" t="str">
            <v>Cost Recovery</v>
          </cell>
          <cell r="Q64" t="str">
            <v>Prime Cost</v>
          </cell>
          <cell r="R64" t="str">
            <v>Prime Cost</v>
          </cell>
          <cell r="S64" t="str">
            <v>C19</v>
          </cell>
          <cell r="T64" t="str">
            <v>C20</v>
          </cell>
          <cell r="U64" t="str">
            <v>D20</v>
          </cell>
          <cell r="V64" t="str">
            <v>E30</v>
          </cell>
          <cell r="W64" t="str">
            <v>Netted income - other</v>
          </cell>
          <cell r="X64">
            <v>8</v>
          </cell>
          <cell r="Y64" t="str">
            <v>a</v>
          </cell>
        </row>
        <row r="65">
          <cell r="A65" t="str">
            <v>ED</v>
          </cell>
          <cell r="B65" t="str">
            <v>WA75292</v>
          </cell>
          <cell r="C65" t="str">
            <v>WA83792</v>
          </cell>
          <cell r="D65" t="str">
            <v>WC75282</v>
          </cell>
          <cell r="E65" t="str">
            <v>WC83702</v>
          </cell>
          <cell r="F65" t="str">
            <v>WF75292</v>
          </cell>
          <cell r="G65" t="str">
            <v>WE83702</v>
          </cell>
          <cell r="H65" t="str">
            <v>WF75282</v>
          </cell>
          <cell r="I65" t="str">
            <v>WE84082</v>
          </cell>
          <cell r="J65" t="str">
            <v>WH75282</v>
          </cell>
          <cell r="K65" t="str">
            <v>WH83702</v>
          </cell>
          <cell r="L65" t="str">
            <v>WJ75242</v>
          </cell>
          <cell r="M65" t="str">
            <v>WJ83702</v>
          </cell>
          <cell r="N65">
            <v>440</v>
          </cell>
          <cell r="O65" t="str">
            <v>RECOVERY OF COURT FEES</v>
          </cell>
          <cell r="P65" t="str">
            <v>Cost Recovery</v>
          </cell>
          <cell r="Q65" t="str">
            <v>Prime Cost</v>
          </cell>
          <cell r="R65" t="str">
            <v>Prime Cost</v>
          </cell>
          <cell r="S65" t="str">
            <v>C19</v>
          </cell>
          <cell r="T65" t="str">
            <v>C20</v>
          </cell>
          <cell r="U65" t="str">
            <v>D20</v>
          </cell>
          <cell r="V65" t="str">
            <v>E30</v>
          </cell>
          <cell r="W65" t="str">
            <v>Netted income - other</v>
          </cell>
          <cell r="X65">
            <v>8</v>
          </cell>
          <cell r="Y65" t="str">
            <v>a</v>
          </cell>
        </row>
        <row r="66">
          <cell r="A66" t="str">
            <v>EE</v>
          </cell>
          <cell r="B66" t="str">
            <v>WA75292</v>
          </cell>
          <cell r="C66" t="str">
            <v>WA83792</v>
          </cell>
          <cell r="D66" t="str">
            <v>WC75282</v>
          </cell>
          <cell r="E66" t="str">
            <v>WC83702</v>
          </cell>
          <cell r="F66" t="str">
            <v>WF75292</v>
          </cell>
          <cell r="G66" t="str">
            <v>WE83702</v>
          </cell>
          <cell r="H66" t="str">
            <v>WF75282</v>
          </cell>
          <cell r="I66" t="str">
            <v>WE84082</v>
          </cell>
          <cell r="J66" t="str">
            <v>WH75282</v>
          </cell>
          <cell r="K66" t="str">
            <v>WH83702</v>
          </cell>
          <cell r="L66" t="str">
            <v>WJ75242</v>
          </cell>
          <cell r="M66" t="str">
            <v>WJ83702</v>
          </cell>
          <cell r="N66">
            <v>440</v>
          </cell>
          <cell r="O66" t="str">
            <v>SALE OF INTANGIBLE ASSETS</v>
          </cell>
          <cell r="P66" t="str">
            <v>Cost Recovery</v>
          </cell>
          <cell r="Q66" t="str">
            <v>Prime Cost</v>
          </cell>
          <cell r="R66" t="str">
            <v>Prime Cost</v>
          </cell>
          <cell r="S66" t="str">
            <v>C19</v>
          </cell>
          <cell r="T66" t="str">
            <v>C20</v>
          </cell>
          <cell r="U66" t="str">
            <v>D20</v>
          </cell>
          <cell r="V66" t="str">
            <v>E30</v>
          </cell>
          <cell r="W66" t="str">
            <v>Netted income - other</v>
          </cell>
          <cell r="X66">
            <v>8</v>
          </cell>
          <cell r="Y66" t="str">
            <v>a</v>
          </cell>
        </row>
        <row r="67">
          <cell r="A67" t="str">
            <v>EF</v>
          </cell>
          <cell r="B67" t="str">
            <v>WA75292</v>
          </cell>
          <cell r="C67" t="str">
            <v>WA83792</v>
          </cell>
          <cell r="D67" t="str">
            <v>WC75282</v>
          </cell>
          <cell r="E67" t="str">
            <v>WC83702</v>
          </cell>
          <cell r="F67" t="str">
            <v>WF75292</v>
          </cell>
          <cell r="G67" t="str">
            <v>WE83702</v>
          </cell>
          <cell r="H67" t="str">
            <v>WF75282</v>
          </cell>
          <cell r="I67" t="str">
            <v>WE84082</v>
          </cell>
          <cell r="J67" t="str">
            <v>WH75282</v>
          </cell>
          <cell r="K67" t="str">
            <v>WH83702</v>
          </cell>
          <cell r="L67" t="str">
            <v>WJ75242</v>
          </cell>
          <cell r="M67" t="str">
            <v>WJ83702</v>
          </cell>
          <cell r="N67">
            <v>440</v>
          </cell>
          <cell r="O67" t="str">
            <v>FIXED ASSET DISPOSALS - LAND</v>
          </cell>
          <cell r="P67" t="str">
            <v>Cost Recovery</v>
          </cell>
          <cell r="Q67" t="str">
            <v>Prime Cost</v>
          </cell>
          <cell r="R67" t="str">
            <v>Prime Cost</v>
          </cell>
          <cell r="S67" t="str">
            <v>C19</v>
          </cell>
          <cell r="T67" t="str">
            <v>C20</v>
          </cell>
          <cell r="U67" t="str">
            <v>D20</v>
          </cell>
          <cell r="V67" t="str">
            <v>E30</v>
          </cell>
          <cell r="W67" t="str">
            <v>Netted income - other</v>
          </cell>
          <cell r="X67">
            <v>8</v>
          </cell>
          <cell r="Y67" t="str">
            <v>a</v>
          </cell>
        </row>
        <row r="68">
          <cell r="A68" t="str">
            <v>EG</v>
          </cell>
          <cell r="B68" t="str">
            <v>WA75292</v>
          </cell>
          <cell r="C68" t="str">
            <v>WA83792</v>
          </cell>
          <cell r="D68" t="str">
            <v>WC75282</v>
          </cell>
          <cell r="E68" t="str">
            <v>WC83702</v>
          </cell>
          <cell r="F68" t="str">
            <v>WF75292</v>
          </cell>
          <cell r="G68" t="str">
            <v>WE83702</v>
          </cell>
          <cell r="H68" t="str">
            <v>WF75282</v>
          </cell>
          <cell r="I68" t="str">
            <v>WE84082</v>
          </cell>
          <cell r="J68" t="str">
            <v>WH75282</v>
          </cell>
          <cell r="K68" t="str">
            <v>WH83702</v>
          </cell>
          <cell r="L68" t="str">
            <v>WJ75242</v>
          </cell>
          <cell r="M68" t="str">
            <v>WJ83702</v>
          </cell>
          <cell r="N68">
            <v>440</v>
          </cell>
          <cell r="O68" t="str">
            <v>FIXED ASSET DISPOSALS - BUILDI</v>
          </cell>
          <cell r="P68" t="str">
            <v>Cost Recovery</v>
          </cell>
          <cell r="Q68" t="str">
            <v>Prime Cost</v>
          </cell>
          <cell r="R68" t="str">
            <v>Prime Cost</v>
          </cell>
          <cell r="S68" t="str">
            <v>C19</v>
          </cell>
          <cell r="T68" t="str">
            <v>C20</v>
          </cell>
          <cell r="U68" t="str">
            <v>D20</v>
          </cell>
          <cell r="V68" t="str">
            <v>E30</v>
          </cell>
          <cell r="W68" t="str">
            <v>Netted income - other</v>
          </cell>
          <cell r="X68">
            <v>8</v>
          </cell>
          <cell r="Y68" t="str">
            <v>a</v>
          </cell>
        </row>
        <row r="69">
          <cell r="A69" t="str">
            <v>EH</v>
          </cell>
          <cell r="B69" t="str">
            <v>WA75292</v>
          </cell>
          <cell r="C69" t="str">
            <v>WA83792</v>
          </cell>
          <cell r="D69" t="str">
            <v>WC75282</v>
          </cell>
          <cell r="E69" t="str">
            <v>WC83702</v>
          </cell>
          <cell r="F69" t="str">
            <v>WF75292</v>
          </cell>
          <cell r="G69" t="str">
            <v>WE83702</v>
          </cell>
          <cell r="H69" t="str">
            <v>WF75282</v>
          </cell>
          <cell r="I69" t="str">
            <v>WE84082</v>
          </cell>
          <cell r="J69" t="str">
            <v>WH75282</v>
          </cell>
          <cell r="K69" t="str">
            <v>WH83702</v>
          </cell>
          <cell r="L69" t="str">
            <v>WJ75242</v>
          </cell>
          <cell r="M69" t="str">
            <v>WJ83702</v>
          </cell>
          <cell r="N69">
            <v>440</v>
          </cell>
          <cell r="O69" t="str">
            <v>FIXED ASSET DISPOSALS - VEHICL</v>
          </cell>
          <cell r="P69" t="str">
            <v>Cost Recovery</v>
          </cell>
          <cell r="Q69" t="str">
            <v>Prime Cost</v>
          </cell>
          <cell r="R69" t="str">
            <v>Prime Cost</v>
          </cell>
          <cell r="S69" t="str">
            <v>C19</v>
          </cell>
          <cell r="T69" t="str">
            <v>C20</v>
          </cell>
          <cell r="U69" t="str">
            <v>D20</v>
          </cell>
          <cell r="V69" t="str">
            <v>E30</v>
          </cell>
          <cell r="W69" t="str">
            <v>Netted income - other</v>
          </cell>
          <cell r="X69">
            <v>8</v>
          </cell>
          <cell r="Y69" t="str">
            <v>a</v>
          </cell>
        </row>
        <row r="70">
          <cell r="A70" t="str">
            <v>EJ</v>
          </cell>
          <cell r="B70" t="str">
            <v>WA75292</v>
          </cell>
          <cell r="C70" t="str">
            <v>WA83792</v>
          </cell>
          <cell r="D70" t="str">
            <v>WC75282</v>
          </cell>
          <cell r="E70" t="str">
            <v>WC83702</v>
          </cell>
          <cell r="F70" t="str">
            <v>WF75292</v>
          </cell>
          <cell r="G70" t="str">
            <v>WE83702</v>
          </cell>
          <cell r="H70" t="str">
            <v>WF75282</v>
          </cell>
          <cell r="I70" t="str">
            <v>WE84082</v>
          </cell>
          <cell r="J70" t="str">
            <v>WH75282</v>
          </cell>
          <cell r="K70" t="str">
            <v>WH83702</v>
          </cell>
          <cell r="L70" t="str">
            <v>WJ75242</v>
          </cell>
          <cell r="M70" t="str">
            <v>WJ83702</v>
          </cell>
          <cell r="N70">
            <v>440</v>
          </cell>
          <cell r="O70" t="str">
            <v>FIXED ASSET DISPOSALS - OTHER</v>
          </cell>
          <cell r="P70" t="str">
            <v>Cost Recovery</v>
          </cell>
          <cell r="Q70" t="str">
            <v>Prime Cost</v>
          </cell>
          <cell r="R70" t="str">
            <v>Prime Cost</v>
          </cell>
          <cell r="S70" t="str">
            <v>C19</v>
          </cell>
          <cell r="T70" t="str">
            <v>C20</v>
          </cell>
          <cell r="U70" t="str">
            <v>D20</v>
          </cell>
          <cell r="V70" t="str">
            <v>E30</v>
          </cell>
          <cell r="W70" t="str">
            <v>Netted income - other</v>
          </cell>
          <cell r="X70">
            <v>8</v>
          </cell>
          <cell r="Y70" t="str">
            <v>a</v>
          </cell>
        </row>
        <row r="71">
          <cell r="A71" t="str">
            <v>EK</v>
          </cell>
          <cell r="B71" t="str">
            <v>WA75292</v>
          </cell>
          <cell r="C71" t="str">
            <v>WA83792</v>
          </cell>
          <cell r="D71" t="str">
            <v>WC75282</v>
          </cell>
          <cell r="E71" t="str">
            <v>WC83702</v>
          </cell>
          <cell r="F71" t="str">
            <v>WF75292</v>
          </cell>
          <cell r="G71" t="str">
            <v>WE83702</v>
          </cell>
          <cell r="H71" t="str">
            <v>WF75282</v>
          </cell>
          <cell r="I71" t="str">
            <v>WE84082</v>
          </cell>
          <cell r="J71" t="str">
            <v>WH75282</v>
          </cell>
          <cell r="K71" t="str">
            <v>WH83702</v>
          </cell>
          <cell r="L71" t="str">
            <v>WJ75242</v>
          </cell>
          <cell r="M71" t="str">
            <v>WJ83702</v>
          </cell>
          <cell r="N71">
            <v>440</v>
          </cell>
          <cell r="O71" t="str">
            <v>SCT COST RECOVERY</v>
          </cell>
          <cell r="P71" t="str">
            <v>Cost Recovery</v>
          </cell>
          <cell r="Q71" t="str">
            <v>Prime Cost</v>
          </cell>
          <cell r="R71" t="str">
            <v>Prime Cost</v>
          </cell>
          <cell r="S71" t="str">
            <v>C19</v>
          </cell>
          <cell r="T71" t="str">
            <v>C20</v>
          </cell>
          <cell r="U71" t="str">
            <v>D20</v>
          </cell>
          <cell r="V71" t="str">
            <v>E30</v>
          </cell>
          <cell r="W71" t="str">
            <v>Netted income - other</v>
          </cell>
          <cell r="X71">
            <v>8</v>
          </cell>
          <cell r="Y71" t="str">
            <v>a</v>
          </cell>
        </row>
        <row r="72">
          <cell r="A72" t="str">
            <v>EL</v>
          </cell>
          <cell r="B72" t="str">
            <v>WA75292</v>
          </cell>
          <cell r="C72" t="str">
            <v>WA83792</v>
          </cell>
          <cell r="D72" t="str">
            <v>WC75282</v>
          </cell>
          <cell r="E72" t="str">
            <v>WC83702</v>
          </cell>
          <cell r="F72" t="str">
            <v>WF75292</v>
          </cell>
          <cell r="G72" t="str">
            <v>WE83702</v>
          </cell>
          <cell r="H72" t="str">
            <v>WF75282</v>
          </cell>
          <cell r="I72" t="str">
            <v>WE84082</v>
          </cell>
          <cell r="J72" t="str">
            <v>WH75282</v>
          </cell>
          <cell r="K72" t="str">
            <v>WH83702</v>
          </cell>
          <cell r="L72" t="str">
            <v>WJ75242</v>
          </cell>
          <cell r="M72" t="str">
            <v>WJ83702</v>
          </cell>
          <cell r="N72">
            <v>440</v>
          </cell>
          <cell r="O72" t="str">
            <v>LOAD MANAGEMENT INCOME</v>
          </cell>
          <cell r="P72" t="str">
            <v>Cost Recovery</v>
          </cell>
          <cell r="Q72" t="str">
            <v>Prime Cost</v>
          </cell>
          <cell r="R72" t="str">
            <v>Prime Cost</v>
          </cell>
          <cell r="S72" t="str">
            <v>C19</v>
          </cell>
          <cell r="T72" t="str">
            <v>C20</v>
          </cell>
          <cell r="U72" t="str">
            <v>D20</v>
          </cell>
          <cell r="V72" t="str">
            <v>E30</v>
          </cell>
          <cell r="W72" t="str">
            <v>Netted income - load management</v>
          </cell>
          <cell r="X72">
            <v>8</v>
          </cell>
          <cell r="Y72" t="str">
            <v>a</v>
          </cell>
        </row>
        <row r="73">
          <cell r="A73" t="str">
            <v>EM</v>
          </cell>
          <cell r="B73" t="str">
            <v>WA75292</v>
          </cell>
          <cell r="C73" t="str">
            <v>WA83792</v>
          </cell>
          <cell r="D73" t="str">
            <v>WC75282</v>
          </cell>
          <cell r="E73" t="str">
            <v>WC83702</v>
          </cell>
          <cell r="F73" t="str">
            <v>WF75292</v>
          </cell>
          <cell r="G73" t="str">
            <v>WE83702</v>
          </cell>
          <cell r="H73" t="str">
            <v>WF75282</v>
          </cell>
          <cell r="I73" t="str">
            <v>WE84082</v>
          </cell>
          <cell r="J73" t="str">
            <v>WH75282</v>
          </cell>
          <cell r="K73" t="str">
            <v>WH83702</v>
          </cell>
          <cell r="L73" t="str">
            <v>WJ75242</v>
          </cell>
          <cell r="M73" t="str">
            <v>WJ83702</v>
          </cell>
          <cell r="N73">
            <v>440</v>
          </cell>
          <cell r="O73" t="str">
            <v>STAFF RESTAURANTS/VENDING</v>
          </cell>
          <cell r="P73" t="str">
            <v>Cost Recovery</v>
          </cell>
          <cell r="Q73" t="str">
            <v>Prime Cost</v>
          </cell>
          <cell r="R73" t="str">
            <v>Prime Cost</v>
          </cell>
          <cell r="S73" t="str">
            <v>C19</v>
          </cell>
          <cell r="T73" t="str">
            <v>C20</v>
          </cell>
          <cell r="U73" t="str">
            <v>D20</v>
          </cell>
          <cell r="V73" t="str">
            <v>E30</v>
          </cell>
          <cell r="W73" t="str">
            <v>Netted income - other</v>
          </cell>
          <cell r="X73">
            <v>8</v>
          </cell>
          <cell r="Y73" t="str">
            <v>a</v>
          </cell>
        </row>
        <row r="74">
          <cell r="A74" t="str">
            <v>EN</v>
          </cell>
          <cell r="B74" t="str">
            <v>WA75292</v>
          </cell>
          <cell r="C74" t="str">
            <v>WA83792</v>
          </cell>
          <cell r="D74" t="str">
            <v>WC75282</v>
          </cell>
          <cell r="E74" t="str">
            <v>WC83702</v>
          </cell>
          <cell r="F74" t="str">
            <v>WF75292</v>
          </cell>
          <cell r="G74" t="str">
            <v>WE83702</v>
          </cell>
          <cell r="H74" t="str">
            <v>WF75282</v>
          </cell>
          <cell r="I74" t="str">
            <v>WE84082</v>
          </cell>
          <cell r="J74" t="str">
            <v>WH75282</v>
          </cell>
          <cell r="K74" t="str">
            <v>WH83702</v>
          </cell>
          <cell r="L74" t="str">
            <v>WJ75242</v>
          </cell>
          <cell r="M74" t="str">
            <v>WJ83702</v>
          </cell>
          <cell r="N74">
            <v>440</v>
          </cell>
          <cell r="O74" t="str">
            <v>COST RECOVERY</v>
          </cell>
          <cell r="P74" t="str">
            <v>Cost Recovery</v>
          </cell>
          <cell r="Q74" t="str">
            <v>Prime Cost</v>
          </cell>
          <cell r="R74" t="str">
            <v>Prime Cost</v>
          </cell>
          <cell r="S74" t="str">
            <v>C19</v>
          </cell>
          <cell r="T74" t="str">
            <v>C20</v>
          </cell>
          <cell r="U74" t="str">
            <v>D20</v>
          </cell>
          <cell r="V74" t="str">
            <v>E30</v>
          </cell>
          <cell r="W74" t="str">
            <v>Netted income - other</v>
          </cell>
          <cell r="X74">
            <v>8</v>
          </cell>
          <cell r="Y74" t="str">
            <v>a</v>
          </cell>
        </row>
        <row r="75">
          <cell r="A75" t="str">
            <v>EO</v>
          </cell>
          <cell r="B75" t="str">
            <v>WA75292</v>
          </cell>
          <cell r="C75" t="str">
            <v>WA83792</v>
          </cell>
          <cell r="D75" t="str">
            <v>WC75282</v>
          </cell>
          <cell r="E75" t="str">
            <v>WC83702</v>
          </cell>
          <cell r="F75" t="str">
            <v>WF75292</v>
          </cell>
          <cell r="G75" t="str">
            <v>WE83702</v>
          </cell>
          <cell r="H75" t="str">
            <v>WF75282</v>
          </cell>
          <cell r="I75" t="str">
            <v>WE84082</v>
          </cell>
          <cell r="J75" t="str">
            <v>WH75282</v>
          </cell>
          <cell r="K75" t="str">
            <v>WH83702</v>
          </cell>
          <cell r="L75" t="str">
            <v>WJ75242</v>
          </cell>
          <cell r="M75" t="str">
            <v>WJ83702</v>
          </cell>
          <cell r="N75">
            <v>440</v>
          </cell>
          <cell r="O75" t="str">
            <v>INSURANCE CLAIMS</v>
          </cell>
          <cell r="P75" t="str">
            <v>Cost Recovery</v>
          </cell>
          <cell r="Q75" t="str">
            <v>Prime Cost</v>
          </cell>
          <cell r="R75" t="str">
            <v>Prime Cost</v>
          </cell>
          <cell r="S75" t="str">
            <v>C19</v>
          </cell>
          <cell r="T75" t="str">
            <v>C20</v>
          </cell>
          <cell r="U75" t="str">
            <v>D20</v>
          </cell>
          <cell r="V75" t="str">
            <v>E30</v>
          </cell>
          <cell r="W75" t="str">
            <v>Netted income - insurance</v>
          </cell>
          <cell r="X75">
            <v>8</v>
          </cell>
          <cell r="Y75" t="str">
            <v>a</v>
          </cell>
        </row>
        <row r="76">
          <cell r="A76" t="str">
            <v>EP</v>
          </cell>
          <cell r="B76" t="str">
            <v>WA75292</v>
          </cell>
          <cell r="C76" t="str">
            <v>WA83792</v>
          </cell>
          <cell r="D76" t="str">
            <v>WC75282</v>
          </cell>
          <cell r="E76" t="str">
            <v>WC83702</v>
          </cell>
          <cell r="F76" t="str">
            <v>WF75292</v>
          </cell>
          <cell r="G76" t="str">
            <v>WE83702</v>
          </cell>
          <cell r="H76" t="str">
            <v>WF75282</v>
          </cell>
          <cell r="I76" t="str">
            <v>WE84082</v>
          </cell>
          <cell r="J76" t="str">
            <v>WH75282</v>
          </cell>
          <cell r="K76" t="str">
            <v>WH83702</v>
          </cell>
          <cell r="L76" t="str">
            <v>WJ75242</v>
          </cell>
          <cell r="M76" t="str">
            <v>WJ83702</v>
          </cell>
          <cell r="N76">
            <v>440</v>
          </cell>
          <cell r="O76" t="str">
            <v>LEGAL FEES</v>
          </cell>
          <cell r="P76" t="str">
            <v>Cost Recovery</v>
          </cell>
          <cell r="Q76" t="str">
            <v>Prime Cost</v>
          </cell>
          <cell r="R76" t="str">
            <v>Prime Cost</v>
          </cell>
          <cell r="S76" t="str">
            <v>C19</v>
          </cell>
          <cell r="T76" t="str">
            <v>C20</v>
          </cell>
          <cell r="U76" t="str">
            <v>D20</v>
          </cell>
          <cell r="V76" t="str">
            <v>E30</v>
          </cell>
          <cell r="W76" t="str">
            <v>Netted income - other</v>
          </cell>
          <cell r="X76">
            <v>8</v>
          </cell>
          <cell r="Y76" t="str">
            <v>a</v>
          </cell>
        </row>
        <row r="77">
          <cell r="A77" t="str">
            <v>EQ</v>
          </cell>
          <cell r="B77" t="str">
            <v>WA75292</v>
          </cell>
          <cell r="C77" t="str">
            <v>WA83792</v>
          </cell>
          <cell r="D77" t="str">
            <v>WC75282</v>
          </cell>
          <cell r="E77" t="str">
            <v>WC83702</v>
          </cell>
          <cell r="F77" t="str">
            <v>WF75292</v>
          </cell>
          <cell r="G77" t="str">
            <v>WE83702</v>
          </cell>
          <cell r="H77" t="str">
            <v>WF75282</v>
          </cell>
          <cell r="I77" t="str">
            <v>WE84082</v>
          </cell>
          <cell r="J77" t="str">
            <v>WH75282</v>
          </cell>
          <cell r="K77" t="str">
            <v>WH83702</v>
          </cell>
          <cell r="L77" t="str">
            <v>WJ75242</v>
          </cell>
          <cell r="M77" t="str">
            <v>WJ83702</v>
          </cell>
          <cell r="N77">
            <v>445</v>
          </cell>
          <cell r="O77" t="str">
            <v>CHARGE TO AZURIX</v>
          </cell>
          <cell r="P77" t="str">
            <v>Charge to Azurix</v>
          </cell>
          <cell r="Q77" t="str">
            <v>Prime Cost</v>
          </cell>
          <cell r="R77" t="str">
            <v>Recharge to Azurix</v>
          </cell>
          <cell r="S77" t="str">
            <v>C19</v>
          </cell>
          <cell r="T77" t="str">
            <v>C20</v>
          </cell>
          <cell r="U77" t="str">
            <v>D20</v>
          </cell>
          <cell r="V77" t="str">
            <v>E30</v>
          </cell>
          <cell r="W77" t="str">
            <v>Cost Recovery Azurix</v>
          </cell>
          <cell r="X77">
            <v>8</v>
          </cell>
          <cell r="Y77" t="str">
            <v>a</v>
          </cell>
        </row>
        <row r="78">
          <cell r="A78" t="str">
            <v>ER</v>
          </cell>
          <cell r="B78" t="str">
            <v>WA75292</v>
          </cell>
          <cell r="C78" t="str">
            <v>WA83792</v>
          </cell>
          <cell r="D78" t="str">
            <v>WC75282</v>
          </cell>
          <cell r="E78" t="str">
            <v>WC83702</v>
          </cell>
          <cell r="F78" t="str">
            <v>WF75292</v>
          </cell>
          <cell r="G78" t="str">
            <v>WE83702</v>
          </cell>
          <cell r="H78" t="str">
            <v>WF75282</v>
          </cell>
          <cell r="I78" t="str">
            <v>WE84082</v>
          </cell>
          <cell r="J78" t="str">
            <v>WH75282</v>
          </cell>
          <cell r="K78" t="str">
            <v>WH83702</v>
          </cell>
          <cell r="L78" t="str">
            <v>WJ75242</v>
          </cell>
          <cell r="M78" t="str">
            <v>WJ83702</v>
          </cell>
          <cell r="N78">
            <v>440</v>
          </cell>
          <cell r="O78" t="str">
            <v>WAYLEAVES / ACKNOWLEDGEMENTS -</v>
          </cell>
          <cell r="P78" t="str">
            <v>Cost Recovery</v>
          </cell>
          <cell r="Q78" t="str">
            <v>Prime Cost</v>
          </cell>
          <cell r="R78" t="str">
            <v>Prime Cost</v>
          </cell>
          <cell r="S78" t="str">
            <v>C19</v>
          </cell>
          <cell r="T78" t="str">
            <v>C20</v>
          </cell>
          <cell r="U78" t="str">
            <v>D20</v>
          </cell>
          <cell r="V78" t="str">
            <v>E30</v>
          </cell>
          <cell r="W78" t="str">
            <v>Netted income - other</v>
          </cell>
          <cell r="X78">
            <v>8</v>
          </cell>
          <cell r="Y78" t="str">
            <v>a</v>
          </cell>
        </row>
        <row r="79">
          <cell r="A79" t="str">
            <v>ES</v>
          </cell>
          <cell r="B79" t="str">
            <v>WA75292</v>
          </cell>
          <cell r="C79" t="str">
            <v>WA83792</v>
          </cell>
          <cell r="D79" t="str">
            <v>WC75282</v>
          </cell>
          <cell r="E79" t="str">
            <v>WC83702</v>
          </cell>
          <cell r="F79" t="str">
            <v>WF75292</v>
          </cell>
          <cell r="G79" t="str">
            <v>WE83702</v>
          </cell>
          <cell r="H79" t="str">
            <v>WF75282</v>
          </cell>
          <cell r="I79" t="str">
            <v>WE84082</v>
          </cell>
          <cell r="J79" t="str">
            <v>WH75282</v>
          </cell>
          <cell r="K79" t="str">
            <v>WH83702</v>
          </cell>
          <cell r="L79" t="str">
            <v>WJ75242</v>
          </cell>
          <cell r="M79" t="str">
            <v>WJ83702</v>
          </cell>
          <cell r="N79">
            <v>440</v>
          </cell>
          <cell r="O79" t="str">
            <v>WAYLEAVES / ACKNOWLEDGEMENTS -</v>
          </cell>
          <cell r="P79" t="str">
            <v>Cost Recovery</v>
          </cell>
          <cell r="Q79" t="str">
            <v>Prime Cost</v>
          </cell>
          <cell r="R79" t="str">
            <v>Prime Cost</v>
          </cell>
          <cell r="S79" t="str">
            <v>C19</v>
          </cell>
          <cell r="T79" t="str">
            <v>C20</v>
          </cell>
          <cell r="U79" t="str">
            <v>D20</v>
          </cell>
          <cell r="V79" t="str">
            <v>E30</v>
          </cell>
          <cell r="W79" t="str">
            <v>Netted income - other</v>
          </cell>
          <cell r="X79">
            <v>8</v>
          </cell>
          <cell r="Y79" t="str">
            <v>a</v>
          </cell>
        </row>
        <row r="80">
          <cell r="A80" t="str">
            <v>ET</v>
          </cell>
          <cell r="B80" t="str">
            <v>WA75292</v>
          </cell>
          <cell r="C80" t="str">
            <v>WA83792</v>
          </cell>
          <cell r="D80" t="str">
            <v>WC75282</v>
          </cell>
          <cell r="E80" t="str">
            <v>WC83702</v>
          </cell>
          <cell r="F80" t="str">
            <v>WF75292</v>
          </cell>
          <cell r="G80" t="str">
            <v>WE83702</v>
          </cell>
          <cell r="H80" t="str">
            <v>WF75282</v>
          </cell>
          <cell r="I80" t="str">
            <v>WE84082</v>
          </cell>
          <cell r="J80" t="str">
            <v>WH75282</v>
          </cell>
          <cell r="K80" t="str">
            <v>WH83702</v>
          </cell>
          <cell r="L80" t="str">
            <v>WJ75242</v>
          </cell>
          <cell r="M80" t="str">
            <v>WJ83702</v>
          </cell>
          <cell r="N80">
            <v>445</v>
          </cell>
          <cell r="O80" t="str">
            <v>CHARGE TO AZURIX</v>
          </cell>
          <cell r="P80" t="str">
            <v>Charge to Azurix</v>
          </cell>
          <cell r="Q80" t="str">
            <v>Prime Cost</v>
          </cell>
          <cell r="R80" t="str">
            <v>Recharge to Azurix</v>
          </cell>
          <cell r="S80" t="str">
            <v>C19</v>
          </cell>
          <cell r="T80" t="str">
            <v>C20</v>
          </cell>
          <cell r="U80" t="str">
            <v>D20</v>
          </cell>
          <cell r="V80" t="str">
            <v>E30</v>
          </cell>
          <cell r="W80" t="str">
            <v>Cost Recovery Azurix</v>
          </cell>
          <cell r="X80">
            <v>8</v>
          </cell>
          <cell r="Y80" t="str">
            <v>a</v>
          </cell>
        </row>
        <row r="81">
          <cell r="A81" t="str">
            <v>EV</v>
          </cell>
          <cell r="B81" t="str">
            <v>WA75292</v>
          </cell>
          <cell r="C81" t="str">
            <v>WA83792</v>
          </cell>
          <cell r="D81" t="str">
            <v>WC75282</v>
          </cell>
          <cell r="E81" t="str">
            <v>WC83702</v>
          </cell>
          <cell r="F81" t="str">
            <v>WF75292</v>
          </cell>
          <cell r="G81" t="str">
            <v>WE83702</v>
          </cell>
          <cell r="H81" t="str">
            <v>WF75282</v>
          </cell>
          <cell r="I81" t="str">
            <v>WE84082</v>
          </cell>
          <cell r="J81" t="str">
            <v>WH75282</v>
          </cell>
          <cell r="K81" t="str">
            <v>WH83702</v>
          </cell>
          <cell r="L81" t="str">
            <v>WJ75242</v>
          </cell>
          <cell r="M81" t="str">
            <v>WJ83702</v>
          </cell>
          <cell r="N81">
            <v>440</v>
          </cell>
          <cell r="O81" t="str">
            <v>RENT INCOME</v>
          </cell>
          <cell r="P81" t="str">
            <v>Cost Recovery</v>
          </cell>
          <cell r="Q81" t="str">
            <v>Prime Cost</v>
          </cell>
          <cell r="R81" t="str">
            <v>Prime Cost</v>
          </cell>
          <cell r="S81" t="str">
            <v>C19</v>
          </cell>
          <cell r="T81" t="str">
            <v>C20</v>
          </cell>
          <cell r="U81" t="str">
            <v>D20</v>
          </cell>
          <cell r="V81" t="str">
            <v>E30</v>
          </cell>
          <cell r="W81" t="str">
            <v>Netted income - other</v>
          </cell>
          <cell r="X81">
            <v>8</v>
          </cell>
          <cell r="Y81" t="str">
            <v>a</v>
          </cell>
        </row>
        <row r="82">
          <cell r="A82" t="str">
            <v>EW</v>
          </cell>
          <cell r="B82" t="str">
            <v>WA75292</v>
          </cell>
          <cell r="C82" t="str">
            <v>WA83792</v>
          </cell>
          <cell r="D82" t="str">
            <v>WC75282</v>
          </cell>
          <cell r="E82" t="str">
            <v>WC83702</v>
          </cell>
          <cell r="F82" t="str">
            <v>WF75292</v>
          </cell>
          <cell r="G82" t="str">
            <v>WE83702</v>
          </cell>
          <cell r="H82" t="str">
            <v>WF75282</v>
          </cell>
          <cell r="I82" t="str">
            <v>WE84082</v>
          </cell>
          <cell r="J82" t="str">
            <v>WH75282</v>
          </cell>
          <cell r="K82" t="str">
            <v>WH83702</v>
          </cell>
          <cell r="L82" t="str">
            <v>WJ75242</v>
          </cell>
          <cell r="M82" t="str">
            <v>WJ83702</v>
          </cell>
          <cell r="N82">
            <v>440</v>
          </cell>
          <cell r="O82" t="str">
            <v>NETTED INCOME</v>
          </cell>
          <cell r="P82" t="str">
            <v>Cost Recovery</v>
          </cell>
          <cell r="Q82" t="str">
            <v>Prime Cost</v>
          </cell>
          <cell r="R82" t="str">
            <v>Prime Cost</v>
          </cell>
          <cell r="S82" t="str">
            <v>C19</v>
          </cell>
          <cell r="T82" t="str">
            <v>C20</v>
          </cell>
          <cell r="U82" t="str">
            <v>D20</v>
          </cell>
          <cell r="V82" t="str">
            <v>E30</v>
          </cell>
          <cell r="W82" t="str">
            <v>Netted income - Rebates on goods</v>
          </cell>
          <cell r="X82">
            <v>8</v>
          </cell>
          <cell r="Y82" t="str">
            <v>a</v>
          </cell>
        </row>
        <row r="83">
          <cell r="A83" t="str">
            <v>EX</v>
          </cell>
          <cell r="B83" t="str">
            <v>WA75292</v>
          </cell>
          <cell r="C83" t="str">
            <v>WA83792</v>
          </cell>
          <cell r="D83" t="str">
            <v>WC75282</v>
          </cell>
          <cell r="E83" t="str">
            <v>WC83702</v>
          </cell>
          <cell r="F83" t="str">
            <v>WF75292</v>
          </cell>
          <cell r="G83" t="str">
            <v>WE83702</v>
          </cell>
          <cell r="H83" t="str">
            <v>WF75282</v>
          </cell>
          <cell r="I83" t="str">
            <v>WE84082</v>
          </cell>
          <cell r="J83" t="str">
            <v>WH75282</v>
          </cell>
          <cell r="K83" t="str">
            <v>WH83702</v>
          </cell>
          <cell r="L83" t="str">
            <v>WJ75242</v>
          </cell>
          <cell r="M83" t="str">
            <v>WJ83702</v>
          </cell>
          <cell r="N83">
            <v>440</v>
          </cell>
          <cell r="O83" t="str">
            <v>OTHER</v>
          </cell>
          <cell r="P83" t="str">
            <v>Cost Recovery</v>
          </cell>
          <cell r="Q83" t="str">
            <v>Prime Cost</v>
          </cell>
          <cell r="R83" t="str">
            <v>Prime Cost</v>
          </cell>
          <cell r="S83" t="str">
            <v>C19</v>
          </cell>
          <cell r="T83" t="str">
            <v>C20</v>
          </cell>
          <cell r="U83" t="str">
            <v>D20</v>
          </cell>
          <cell r="V83" t="str">
            <v>E30</v>
          </cell>
          <cell r="W83" t="str">
            <v>Netted income - other</v>
          </cell>
          <cell r="X83">
            <v>8</v>
          </cell>
          <cell r="Y83" t="str">
            <v>a</v>
          </cell>
        </row>
        <row r="84">
          <cell r="A84" t="str">
            <v>EY</v>
          </cell>
          <cell r="B84" t="str">
            <v>WA75292</v>
          </cell>
          <cell r="C84" t="str">
            <v>WA83792</v>
          </cell>
          <cell r="D84" t="str">
            <v>WC75282</v>
          </cell>
          <cell r="E84" t="str">
            <v>WC83702</v>
          </cell>
          <cell r="F84" t="str">
            <v>WF75292</v>
          </cell>
          <cell r="G84" t="str">
            <v>WE83702</v>
          </cell>
          <cell r="H84" t="str">
            <v>WF75282</v>
          </cell>
          <cell r="I84" t="str">
            <v>WE84082</v>
          </cell>
          <cell r="J84" t="str">
            <v>WH75282</v>
          </cell>
          <cell r="K84" t="str">
            <v>WH83702</v>
          </cell>
          <cell r="L84" t="str">
            <v>WJ75242</v>
          </cell>
          <cell r="M84" t="str">
            <v>WJ83702</v>
          </cell>
          <cell r="N84">
            <v>445</v>
          </cell>
          <cell r="O84" t="str">
            <v>CHARGE TO AZURIX</v>
          </cell>
          <cell r="P84" t="str">
            <v>Charge to Azurix</v>
          </cell>
          <cell r="Q84" t="str">
            <v>Prime Cost</v>
          </cell>
          <cell r="R84" t="str">
            <v>Recharge to Azurix</v>
          </cell>
          <cell r="S84" t="str">
            <v>C19</v>
          </cell>
          <cell r="T84" t="str">
            <v>C20</v>
          </cell>
          <cell r="U84" t="str">
            <v>D20</v>
          </cell>
          <cell r="V84" t="str">
            <v>E30</v>
          </cell>
          <cell r="W84" t="str">
            <v>Cost Recovery Azurix</v>
          </cell>
          <cell r="X84">
            <v>8</v>
          </cell>
          <cell r="Y84" t="str">
            <v>a</v>
          </cell>
        </row>
        <row r="85">
          <cell r="A85" t="str">
            <v>EZ</v>
          </cell>
          <cell r="B85" t="str">
            <v>WA75292</v>
          </cell>
          <cell r="C85" t="str">
            <v>WA83792</v>
          </cell>
          <cell r="D85" t="str">
            <v>WC75282</v>
          </cell>
          <cell r="E85" t="str">
            <v>WC83702</v>
          </cell>
          <cell r="F85" t="str">
            <v>WF75292</v>
          </cell>
          <cell r="G85" t="str">
            <v>WE83702</v>
          </cell>
          <cell r="H85" t="str">
            <v>WF75282</v>
          </cell>
          <cell r="I85" t="str">
            <v>WE84082</v>
          </cell>
          <cell r="J85" t="str">
            <v>WH75282</v>
          </cell>
          <cell r="K85" t="str">
            <v>WH83702</v>
          </cell>
          <cell r="L85" t="str">
            <v>WJ75242</v>
          </cell>
          <cell r="M85" t="str">
            <v>WJ83702</v>
          </cell>
          <cell r="N85">
            <v>445</v>
          </cell>
          <cell r="O85" t="str">
            <v>CHARGE TO AZURIX</v>
          </cell>
          <cell r="P85" t="str">
            <v>Charge to Azurix</v>
          </cell>
          <cell r="Q85" t="str">
            <v>Prime Cost</v>
          </cell>
          <cell r="R85" t="str">
            <v>Recharge to Azurix</v>
          </cell>
          <cell r="S85" t="str">
            <v>C19</v>
          </cell>
          <cell r="T85" t="str">
            <v>C20</v>
          </cell>
          <cell r="U85" t="str">
            <v>D20</v>
          </cell>
          <cell r="V85" t="str">
            <v>E30</v>
          </cell>
          <cell r="W85" t="str">
            <v>Cost Recovery Azurix</v>
          </cell>
          <cell r="X85">
            <v>8</v>
          </cell>
          <cell r="Y85" t="str">
            <v>a</v>
          </cell>
        </row>
        <row r="86">
          <cell r="A86" t="str">
            <v>FA</v>
          </cell>
          <cell r="B86" t="str">
            <v>WA75292</v>
          </cell>
          <cell r="C86" t="str">
            <v>WA83792</v>
          </cell>
          <cell r="D86" t="str">
            <v>WC75282</v>
          </cell>
          <cell r="E86" t="str">
            <v>WC83702</v>
          </cell>
          <cell r="F86" t="str">
            <v>WF75292</v>
          </cell>
          <cell r="G86" t="str">
            <v>WE83702</v>
          </cell>
          <cell r="H86" t="str">
            <v>WF75282</v>
          </cell>
          <cell r="I86" t="str">
            <v>WE84082</v>
          </cell>
          <cell r="J86" t="str">
            <v>WH75282</v>
          </cell>
          <cell r="K86" t="str">
            <v>WH83702</v>
          </cell>
          <cell r="L86" t="str">
            <v>WJ75242</v>
          </cell>
          <cell r="M86" t="str">
            <v>WJ83702</v>
          </cell>
          <cell r="N86">
            <v>380</v>
          </cell>
          <cell r="O86" t="str">
            <v>I.T. MAINFRAME</v>
          </cell>
          <cell r="P86" t="str">
            <v>I.S. Outsourced Contracts</v>
          </cell>
          <cell r="Q86" t="str">
            <v>Prime Cost</v>
          </cell>
          <cell r="R86" t="str">
            <v>Prime Cost</v>
          </cell>
          <cell r="S86" t="str">
            <v>C13</v>
          </cell>
          <cell r="T86" t="str">
            <v>C20</v>
          </cell>
          <cell r="U86" t="str">
            <v>D20</v>
          </cell>
          <cell r="V86" t="str">
            <v>E30</v>
          </cell>
          <cell r="W86" t="str">
            <v>I S outsourced</v>
          </cell>
          <cell r="X86">
            <v>8</v>
          </cell>
          <cell r="Y86" t="str">
            <v>a</v>
          </cell>
        </row>
        <row r="87">
          <cell r="A87" t="str">
            <v>FB</v>
          </cell>
          <cell r="B87" t="str">
            <v>WA75292</v>
          </cell>
          <cell r="C87" t="str">
            <v>WA83792</v>
          </cell>
          <cell r="D87" t="str">
            <v>WC75282</v>
          </cell>
          <cell r="E87" t="str">
            <v>WC83702</v>
          </cell>
          <cell r="F87" t="str">
            <v>WF75292</v>
          </cell>
          <cell r="G87" t="str">
            <v>WE83702</v>
          </cell>
          <cell r="H87" t="str">
            <v>WF75282</v>
          </cell>
          <cell r="I87" t="str">
            <v>WE84082</v>
          </cell>
          <cell r="J87" t="str">
            <v>WH75282</v>
          </cell>
          <cell r="K87" t="str">
            <v>WH83702</v>
          </cell>
          <cell r="L87" t="str">
            <v>WJ75242</v>
          </cell>
          <cell r="M87" t="str">
            <v>WJ83702</v>
          </cell>
          <cell r="N87">
            <v>380</v>
          </cell>
          <cell r="O87" t="str">
            <v>I.T. COMMUNICATION</v>
          </cell>
          <cell r="P87" t="str">
            <v>I.S. Outsourced Contracts</v>
          </cell>
          <cell r="Q87" t="str">
            <v>Prime Cost</v>
          </cell>
          <cell r="R87" t="str">
            <v>Prime Cost</v>
          </cell>
          <cell r="S87" t="str">
            <v>C13</v>
          </cell>
          <cell r="T87" t="str">
            <v>C20</v>
          </cell>
          <cell r="U87" t="str">
            <v>D20</v>
          </cell>
          <cell r="V87" t="str">
            <v>E30</v>
          </cell>
          <cell r="W87" t="str">
            <v>I S outsourced</v>
          </cell>
          <cell r="X87">
            <v>8</v>
          </cell>
          <cell r="Y87" t="str">
            <v>a</v>
          </cell>
        </row>
        <row r="88">
          <cell r="A88" t="str">
            <v>FC</v>
          </cell>
          <cell r="B88" t="str">
            <v>WA75292</v>
          </cell>
          <cell r="C88" t="str">
            <v>WA83792</v>
          </cell>
          <cell r="D88" t="str">
            <v>WC75282</v>
          </cell>
          <cell r="E88" t="str">
            <v>WC83702</v>
          </cell>
          <cell r="F88" t="str">
            <v>WF75292</v>
          </cell>
          <cell r="G88" t="str">
            <v>WE83702</v>
          </cell>
          <cell r="H88" t="str">
            <v>WF75282</v>
          </cell>
          <cell r="I88" t="str">
            <v>WE84082</v>
          </cell>
          <cell r="J88" t="str">
            <v>WH75282</v>
          </cell>
          <cell r="K88" t="str">
            <v>WH83702</v>
          </cell>
          <cell r="L88" t="str">
            <v>WJ75242</v>
          </cell>
          <cell r="M88" t="str">
            <v>WJ83702</v>
          </cell>
          <cell r="N88">
            <v>380</v>
          </cell>
          <cell r="O88" t="str">
            <v>I.T. DESK TOP</v>
          </cell>
          <cell r="P88" t="str">
            <v>I.S. Outsourced Contracts</v>
          </cell>
          <cell r="Q88" t="str">
            <v>Prime Cost</v>
          </cell>
          <cell r="R88" t="str">
            <v>Prime Cost</v>
          </cell>
          <cell r="S88" t="str">
            <v>C13</v>
          </cell>
          <cell r="T88" t="str">
            <v>C20</v>
          </cell>
          <cell r="U88" t="str">
            <v>D20</v>
          </cell>
          <cell r="V88" t="str">
            <v>E30</v>
          </cell>
          <cell r="W88" t="str">
            <v>I S outsourced</v>
          </cell>
          <cell r="X88">
            <v>8</v>
          </cell>
          <cell r="Y88" t="str">
            <v>a</v>
          </cell>
        </row>
        <row r="89">
          <cell r="A89" t="str">
            <v>FD</v>
          </cell>
          <cell r="B89" t="str">
            <v>WA75292</v>
          </cell>
          <cell r="C89" t="str">
            <v>WA83792</v>
          </cell>
          <cell r="D89" t="str">
            <v>WC75282</v>
          </cell>
          <cell r="E89" t="str">
            <v>WC83702</v>
          </cell>
          <cell r="F89" t="str">
            <v>WF75292</v>
          </cell>
          <cell r="G89" t="str">
            <v>WE83702</v>
          </cell>
          <cell r="H89" t="str">
            <v>WF75282</v>
          </cell>
          <cell r="I89" t="str">
            <v>WE84082</v>
          </cell>
          <cell r="J89" t="str">
            <v>WH75282</v>
          </cell>
          <cell r="K89" t="str">
            <v>WH83702</v>
          </cell>
          <cell r="L89" t="str">
            <v>WJ75242</v>
          </cell>
          <cell r="M89" t="str">
            <v>WJ83702</v>
          </cell>
          <cell r="N89">
            <v>380</v>
          </cell>
          <cell r="O89" t="str">
            <v>I.T. APPLICATIONS</v>
          </cell>
          <cell r="P89" t="str">
            <v>I.S. Outsourced Contracts</v>
          </cell>
          <cell r="Q89" t="str">
            <v>Prime Cost</v>
          </cell>
          <cell r="R89" t="str">
            <v>Prime Cost</v>
          </cell>
          <cell r="S89" t="str">
            <v>C13</v>
          </cell>
          <cell r="T89" t="str">
            <v>C20</v>
          </cell>
          <cell r="U89" t="str">
            <v>D20</v>
          </cell>
          <cell r="V89" t="str">
            <v>E30</v>
          </cell>
          <cell r="W89" t="str">
            <v>I S outsourced</v>
          </cell>
          <cell r="X89">
            <v>8</v>
          </cell>
          <cell r="Y89" t="str">
            <v>a</v>
          </cell>
        </row>
        <row r="90">
          <cell r="A90" t="str">
            <v>FE</v>
          </cell>
          <cell r="B90" t="str">
            <v>WA75292</v>
          </cell>
          <cell r="C90" t="str">
            <v>WA83792</v>
          </cell>
          <cell r="D90" t="str">
            <v>WC75282</v>
          </cell>
          <cell r="E90" t="str">
            <v>WC83702</v>
          </cell>
          <cell r="F90" t="str">
            <v>WF75292</v>
          </cell>
          <cell r="G90" t="str">
            <v>WE83702</v>
          </cell>
          <cell r="H90" t="str">
            <v>WF75282</v>
          </cell>
          <cell r="I90" t="str">
            <v>WE84082</v>
          </cell>
          <cell r="J90" t="str">
            <v>WH75282</v>
          </cell>
          <cell r="K90" t="str">
            <v>WH83702</v>
          </cell>
          <cell r="L90" t="str">
            <v>WJ75242</v>
          </cell>
          <cell r="M90" t="str">
            <v>WJ83702</v>
          </cell>
          <cell r="N90">
            <v>410</v>
          </cell>
          <cell r="O90" t="str">
            <v>INVALID SUBJECTIVE</v>
          </cell>
          <cell r="P90" t="str">
            <v>External Services</v>
          </cell>
          <cell r="Q90" t="str">
            <v>Prime Cost</v>
          </cell>
          <cell r="R90" t="str">
            <v>Prime Cost</v>
          </cell>
          <cell r="S90" t="str">
            <v>C16</v>
          </cell>
          <cell r="T90" t="str">
            <v>C20</v>
          </cell>
          <cell r="U90" t="str">
            <v>D20</v>
          </cell>
          <cell r="V90" t="str">
            <v>E30</v>
          </cell>
          <cell r="W90" t="str">
            <v>Sub-Contract work</v>
          </cell>
          <cell r="X90">
            <v>8</v>
          </cell>
          <cell r="Y90" t="str">
            <v>a</v>
          </cell>
        </row>
        <row r="91">
          <cell r="A91" t="str">
            <v>FH</v>
          </cell>
          <cell r="B91" t="str">
            <v>WA75292</v>
          </cell>
          <cell r="C91" t="str">
            <v>WA83792</v>
          </cell>
          <cell r="D91" t="str">
            <v>WC75282</v>
          </cell>
          <cell r="E91" t="str">
            <v>WC83702</v>
          </cell>
          <cell r="F91" t="str">
            <v>WF75292</v>
          </cell>
          <cell r="G91" t="str">
            <v>WE83702</v>
          </cell>
          <cell r="H91" t="str">
            <v>WF75282</v>
          </cell>
          <cell r="I91" t="str">
            <v>WE84082</v>
          </cell>
          <cell r="J91" t="str">
            <v>WH75282</v>
          </cell>
          <cell r="K91" t="str">
            <v>WH83702</v>
          </cell>
          <cell r="L91" t="str">
            <v>WJ75242</v>
          </cell>
          <cell r="M91" t="str">
            <v>WJ83702</v>
          </cell>
          <cell r="N91">
            <v>410</v>
          </cell>
          <cell r="O91" t="str">
            <v>OTHER EXPENDITURE</v>
          </cell>
          <cell r="P91" t="str">
            <v>External Services</v>
          </cell>
          <cell r="Q91" t="str">
            <v>Prime Cost</v>
          </cell>
          <cell r="R91" t="str">
            <v>Prime Cost</v>
          </cell>
          <cell r="S91" t="str">
            <v>C16</v>
          </cell>
          <cell r="T91" t="str">
            <v>C20</v>
          </cell>
          <cell r="U91" t="str">
            <v>D20</v>
          </cell>
          <cell r="V91" t="str">
            <v>E30</v>
          </cell>
          <cell r="W91" t="str">
            <v>Sub-Contract work</v>
          </cell>
          <cell r="X91">
            <v>8</v>
          </cell>
          <cell r="Y91" t="str">
            <v>a</v>
          </cell>
        </row>
        <row r="92">
          <cell r="A92" t="str">
            <v>FL</v>
          </cell>
          <cell r="B92" t="str">
            <v>WA75292</v>
          </cell>
          <cell r="C92" t="str">
            <v>WA83792</v>
          </cell>
          <cell r="D92" t="str">
            <v>WC75282</v>
          </cell>
          <cell r="E92" t="str">
            <v>WC83702</v>
          </cell>
          <cell r="F92" t="str">
            <v>WF75292</v>
          </cell>
          <cell r="G92" t="str">
            <v>WE83702</v>
          </cell>
          <cell r="H92" t="str">
            <v>WF75282</v>
          </cell>
          <cell r="I92" t="str">
            <v>WE84082</v>
          </cell>
          <cell r="J92" t="str">
            <v>WH75282</v>
          </cell>
          <cell r="K92" t="str">
            <v>WH83702</v>
          </cell>
          <cell r="L92" t="str">
            <v>WJ75242</v>
          </cell>
          <cell r="M92" t="str">
            <v>WJ83702</v>
          </cell>
          <cell r="N92">
            <v>410</v>
          </cell>
          <cell r="O92" t="str">
            <v>OTHER EXPENDITURE</v>
          </cell>
          <cell r="P92" t="str">
            <v>External Services</v>
          </cell>
          <cell r="Q92" t="str">
            <v>Prime Cost</v>
          </cell>
          <cell r="R92" t="str">
            <v>Prime Cost</v>
          </cell>
          <cell r="S92" t="str">
            <v>C16</v>
          </cell>
          <cell r="T92" t="str">
            <v>C20</v>
          </cell>
          <cell r="U92" t="str">
            <v>D20</v>
          </cell>
          <cell r="V92" t="str">
            <v>E30</v>
          </cell>
          <cell r="W92" t="str">
            <v>Sub-Contract work</v>
          </cell>
          <cell r="X92">
            <v>8</v>
          </cell>
          <cell r="Y92" t="str">
            <v>a</v>
          </cell>
        </row>
        <row r="93">
          <cell r="A93" t="str">
            <v>FM</v>
          </cell>
          <cell r="B93" t="str">
            <v>WA75292</v>
          </cell>
          <cell r="C93" t="str">
            <v>WA83792</v>
          </cell>
          <cell r="D93" t="str">
            <v>WC75282</v>
          </cell>
          <cell r="E93" t="str">
            <v>WC83702</v>
          </cell>
          <cell r="F93" t="str">
            <v>WF75292</v>
          </cell>
          <cell r="G93" t="str">
            <v>WE83702</v>
          </cell>
          <cell r="H93" t="str">
            <v>WF75282</v>
          </cell>
          <cell r="I93" t="str">
            <v>WE84082</v>
          </cell>
          <cell r="J93" t="str">
            <v>WH75282</v>
          </cell>
          <cell r="K93" t="str">
            <v>WH83702</v>
          </cell>
          <cell r="L93" t="str">
            <v>WJ75242</v>
          </cell>
          <cell r="M93" t="str">
            <v>WJ83702</v>
          </cell>
          <cell r="N93">
            <v>410</v>
          </cell>
          <cell r="O93" t="str">
            <v>OTHER EXPENDITURE</v>
          </cell>
          <cell r="P93" t="str">
            <v>External Services</v>
          </cell>
          <cell r="Q93" t="str">
            <v>Prime Cost</v>
          </cell>
          <cell r="R93" t="str">
            <v>Prime Cost</v>
          </cell>
          <cell r="S93" t="str">
            <v>C16</v>
          </cell>
          <cell r="T93" t="str">
            <v>C20</v>
          </cell>
          <cell r="U93" t="str">
            <v>D20</v>
          </cell>
          <cell r="V93" t="str">
            <v>E30</v>
          </cell>
          <cell r="W93" t="str">
            <v>Sub-Contract work</v>
          </cell>
          <cell r="X93">
            <v>8</v>
          </cell>
          <cell r="Y93" t="str">
            <v>a</v>
          </cell>
        </row>
        <row r="94">
          <cell r="A94" t="str">
            <v>FR</v>
          </cell>
          <cell r="B94" t="str">
            <v>WA75292</v>
          </cell>
          <cell r="C94" t="str">
            <v>WA83792</v>
          </cell>
          <cell r="D94" t="str">
            <v>WC75282</v>
          </cell>
          <cell r="E94" t="str">
            <v>WC83702</v>
          </cell>
          <cell r="F94" t="str">
            <v>WF75292</v>
          </cell>
          <cell r="G94" t="str">
            <v>WE83702</v>
          </cell>
          <cell r="H94" t="str">
            <v>WF75282</v>
          </cell>
          <cell r="I94" t="str">
            <v>WE84082</v>
          </cell>
          <cell r="J94" t="str">
            <v>WH75282</v>
          </cell>
          <cell r="K94" t="str">
            <v>WH83702</v>
          </cell>
          <cell r="L94" t="str">
            <v>WJ75242</v>
          </cell>
          <cell r="M94" t="str">
            <v>WJ83702</v>
          </cell>
          <cell r="N94">
            <v>410</v>
          </cell>
          <cell r="O94" t="str">
            <v>SUB CONTRACT WORK</v>
          </cell>
          <cell r="P94" t="str">
            <v>External Services</v>
          </cell>
          <cell r="Q94" t="str">
            <v>Prime Cost</v>
          </cell>
          <cell r="R94" t="str">
            <v>Prime Cost</v>
          </cell>
          <cell r="S94" t="str">
            <v>C16</v>
          </cell>
          <cell r="T94" t="str">
            <v>C20</v>
          </cell>
          <cell r="U94" t="str">
            <v>D20</v>
          </cell>
          <cell r="V94" t="str">
            <v>E30</v>
          </cell>
          <cell r="W94" t="str">
            <v>Sub-Contract work</v>
          </cell>
          <cell r="X94">
            <v>8</v>
          </cell>
          <cell r="Y94" t="str">
            <v>a</v>
          </cell>
        </row>
        <row r="95">
          <cell r="A95" t="str">
            <v>FS</v>
          </cell>
          <cell r="B95" t="str">
            <v>WA75292</v>
          </cell>
          <cell r="C95" t="str">
            <v>WA83792</v>
          </cell>
          <cell r="D95" t="str">
            <v>WC75282</v>
          </cell>
          <cell r="E95" t="str">
            <v>WC83702</v>
          </cell>
          <cell r="F95" t="str">
            <v>WF75292</v>
          </cell>
          <cell r="G95" t="str">
            <v>WE83702</v>
          </cell>
          <cell r="H95" t="str">
            <v>WF75282</v>
          </cell>
          <cell r="I95" t="str">
            <v>WE84082</v>
          </cell>
          <cell r="J95" t="str">
            <v>WH75282</v>
          </cell>
          <cell r="K95" t="str">
            <v>WH83702</v>
          </cell>
          <cell r="L95" t="str">
            <v>WJ75242</v>
          </cell>
          <cell r="M95" t="str">
            <v>WJ83702</v>
          </cell>
          <cell r="N95">
            <v>410</v>
          </cell>
          <cell r="O95" t="str">
            <v>RODENT CONTROL CONTRACTS</v>
          </cell>
          <cell r="P95" t="str">
            <v>External Services</v>
          </cell>
          <cell r="Q95" t="str">
            <v>Prime Cost</v>
          </cell>
          <cell r="R95" t="str">
            <v>Prime Cost</v>
          </cell>
          <cell r="S95" t="str">
            <v>C16</v>
          </cell>
          <cell r="T95" t="str">
            <v>C20</v>
          </cell>
          <cell r="U95" t="str">
            <v>D20</v>
          </cell>
          <cell r="V95" t="str">
            <v>E30</v>
          </cell>
          <cell r="W95" t="str">
            <v>Rodent control</v>
          </cell>
          <cell r="X95">
            <v>8</v>
          </cell>
          <cell r="Y95" t="str">
            <v>a</v>
          </cell>
        </row>
        <row r="96">
          <cell r="A96" t="str">
            <v>FT</v>
          </cell>
          <cell r="B96" t="str">
            <v>WA75292</v>
          </cell>
          <cell r="C96" t="str">
            <v>WA83792</v>
          </cell>
          <cell r="D96" t="str">
            <v>WC75282</v>
          </cell>
          <cell r="E96" t="str">
            <v>WC83702</v>
          </cell>
          <cell r="F96" t="str">
            <v>WF75292</v>
          </cell>
          <cell r="G96" t="str">
            <v>WE83702</v>
          </cell>
          <cell r="H96" t="str">
            <v>WF75282</v>
          </cell>
          <cell r="I96" t="str">
            <v>WE84082</v>
          </cell>
          <cell r="J96" t="str">
            <v>WH75282</v>
          </cell>
          <cell r="K96" t="str">
            <v>WH83702</v>
          </cell>
          <cell r="L96" t="str">
            <v>WJ75242</v>
          </cell>
          <cell r="M96" t="str">
            <v>WJ83702</v>
          </cell>
          <cell r="N96">
            <v>410</v>
          </cell>
          <cell r="O96" t="str">
            <v>SEWER JETTING</v>
          </cell>
          <cell r="P96" t="str">
            <v>External Services</v>
          </cell>
          <cell r="Q96" t="str">
            <v>Prime Cost</v>
          </cell>
          <cell r="R96" t="str">
            <v>Prime Cost</v>
          </cell>
          <cell r="S96" t="str">
            <v>C16</v>
          </cell>
          <cell r="T96" t="str">
            <v>C20</v>
          </cell>
          <cell r="U96" t="str">
            <v>D20</v>
          </cell>
          <cell r="V96" t="str">
            <v>E30</v>
          </cell>
          <cell r="W96" t="str">
            <v>Jetting</v>
          </cell>
          <cell r="X96">
            <v>8</v>
          </cell>
          <cell r="Y96" t="str">
            <v>a</v>
          </cell>
        </row>
        <row r="97">
          <cell r="A97" t="str">
            <v>FU</v>
          </cell>
          <cell r="B97" t="str">
            <v>WA75292</v>
          </cell>
          <cell r="C97" t="str">
            <v>WA83792</v>
          </cell>
          <cell r="D97" t="str">
            <v>WC75282</v>
          </cell>
          <cell r="E97" t="str">
            <v>WC83702</v>
          </cell>
          <cell r="F97" t="str">
            <v>WF75292</v>
          </cell>
          <cell r="G97" t="str">
            <v>WE83702</v>
          </cell>
          <cell r="H97" t="str">
            <v>WF75282</v>
          </cell>
          <cell r="I97" t="str">
            <v>WE84082</v>
          </cell>
          <cell r="J97" t="str">
            <v>WH75282</v>
          </cell>
          <cell r="K97" t="str">
            <v>WH83702</v>
          </cell>
          <cell r="L97" t="str">
            <v>WJ75242</v>
          </cell>
          <cell r="M97" t="str">
            <v>WJ83702</v>
          </cell>
          <cell r="N97">
            <v>410</v>
          </cell>
          <cell r="O97" t="str">
            <v>SKIP HIRE</v>
          </cell>
          <cell r="P97" t="str">
            <v>External Services</v>
          </cell>
          <cell r="Q97" t="str">
            <v>Prime Cost</v>
          </cell>
          <cell r="R97" t="str">
            <v>Prime Cost</v>
          </cell>
          <cell r="S97" t="str">
            <v>C16</v>
          </cell>
          <cell r="T97" t="str">
            <v>C20</v>
          </cell>
          <cell r="U97" t="str">
            <v>D20</v>
          </cell>
          <cell r="V97" t="str">
            <v>E30</v>
          </cell>
          <cell r="W97" t="str">
            <v>Plant Hire</v>
          </cell>
          <cell r="X97">
            <v>8</v>
          </cell>
          <cell r="Y97" t="str">
            <v>a</v>
          </cell>
        </row>
        <row r="98">
          <cell r="A98" t="str">
            <v>FX</v>
          </cell>
          <cell r="B98" t="str">
            <v>WA75292</v>
          </cell>
          <cell r="C98" t="str">
            <v>WA83792</v>
          </cell>
          <cell r="D98" t="str">
            <v>WC75282</v>
          </cell>
          <cell r="E98" t="str">
            <v>WC83702</v>
          </cell>
          <cell r="F98" t="str">
            <v>WF75292</v>
          </cell>
          <cell r="G98" t="str">
            <v>WE83702</v>
          </cell>
          <cell r="H98" t="str">
            <v>WF75282</v>
          </cell>
          <cell r="I98" t="str">
            <v>WE84082</v>
          </cell>
          <cell r="J98" t="str">
            <v>WH75282</v>
          </cell>
          <cell r="K98" t="str">
            <v>WH83702</v>
          </cell>
          <cell r="L98" t="str">
            <v>WJ75242</v>
          </cell>
          <cell r="M98" t="str">
            <v>WJ83702</v>
          </cell>
          <cell r="N98">
            <v>410</v>
          </cell>
          <cell r="O98" t="str">
            <v>INVALID SUBJECTIVE</v>
          </cell>
          <cell r="P98" t="str">
            <v>External Services</v>
          </cell>
          <cell r="Q98" t="str">
            <v>Prime Cost</v>
          </cell>
          <cell r="R98" t="str">
            <v>Prime Cost</v>
          </cell>
          <cell r="S98" t="str">
            <v>C16</v>
          </cell>
          <cell r="T98" t="str">
            <v>C20</v>
          </cell>
          <cell r="U98" t="str">
            <v>D20</v>
          </cell>
          <cell r="V98" t="str">
            <v>E30</v>
          </cell>
          <cell r="W98" t="str">
            <v>Sub-Contract work</v>
          </cell>
          <cell r="X98">
            <v>8</v>
          </cell>
          <cell r="Y98" t="str">
            <v>a</v>
          </cell>
        </row>
        <row r="99">
          <cell r="A99" t="str">
            <v>FY</v>
          </cell>
          <cell r="B99" t="str">
            <v>WA75292</v>
          </cell>
          <cell r="C99" t="str">
            <v>WA83792</v>
          </cell>
          <cell r="D99" t="str">
            <v>WC75282</v>
          </cell>
          <cell r="E99" t="str">
            <v>WC83702</v>
          </cell>
          <cell r="F99" t="str">
            <v>WF75292</v>
          </cell>
          <cell r="G99" t="str">
            <v>WE83702</v>
          </cell>
          <cell r="H99" t="str">
            <v>WF75282</v>
          </cell>
          <cell r="I99" t="str">
            <v>WE84082</v>
          </cell>
          <cell r="J99" t="str">
            <v>WH75282</v>
          </cell>
          <cell r="K99" t="str">
            <v>WH83702</v>
          </cell>
          <cell r="L99" t="str">
            <v>WJ75242</v>
          </cell>
          <cell r="M99" t="str">
            <v>WJ83702</v>
          </cell>
          <cell r="N99">
            <v>410</v>
          </cell>
          <cell r="O99" t="str">
            <v>OTHER EXPENDITURE</v>
          </cell>
          <cell r="P99" t="str">
            <v>External Services</v>
          </cell>
          <cell r="Q99" t="str">
            <v>Prime Cost</v>
          </cell>
          <cell r="R99" t="str">
            <v>Prime Cost</v>
          </cell>
          <cell r="S99" t="str">
            <v>C16</v>
          </cell>
          <cell r="T99" t="str">
            <v>C20</v>
          </cell>
          <cell r="U99" t="str">
            <v>D20</v>
          </cell>
          <cell r="V99" t="str">
            <v>E30</v>
          </cell>
          <cell r="W99" t="str">
            <v>Sub-Contract work</v>
          </cell>
          <cell r="X99">
            <v>8</v>
          </cell>
          <cell r="Y99" t="str">
            <v>a</v>
          </cell>
        </row>
        <row r="100">
          <cell r="A100" t="str">
            <v>GA</v>
          </cell>
          <cell r="B100" t="str">
            <v>WA75292</v>
          </cell>
          <cell r="C100" t="str">
            <v>WA83792</v>
          </cell>
          <cell r="D100" t="str">
            <v>WC75282</v>
          </cell>
          <cell r="E100" t="str">
            <v>WC83702</v>
          </cell>
          <cell r="F100" t="str">
            <v>WF75292</v>
          </cell>
          <cell r="G100" t="str">
            <v>WE83702</v>
          </cell>
          <cell r="H100" t="str">
            <v>WF75282</v>
          </cell>
          <cell r="I100" t="str">
            <v>WE84082</v>
          </cell>
          <cell r="J100" t="str">
            <v>WH75282</v>
          </cell>
          <cell r="K100" t="str">
            <v>WH83702</v>
          </cell>
          <cell r="L100" t="str">
            <v>WJ75242</v>
          </cell>
          <cell r="M100" t="str">
            <v>WJ83702</v>
          </cell>
          <cell r="N100">
            <v>410</v>
          </cell>
          <cell r="O100" t="str">
            <v>SECT 73 MAINTENANCE</v>
          </cell>
          <cell r="P100" t="str">
            <v>External Services</v>
          </cell>
          <cell r="Q100" t="str">
            <v>Prime Cost</v>
          </cell>
          <cell r="R100" t="str">
            <v>Prime Cost</v>
          </cell>
          <cell r="S100" t="str">
            <v>C16</v>
          </cell>
          <cell r="T100" t="str">
            <v>C20</v>
          </cell>
          <cell r="U100" t="str">
            <v>D20</v>
          </cell>
          <cell r="V100" t="str">
            <v>E30</v>
          </cell>
          <cell r="W100" t="str">
            <v>Sewerage agencies</v>
          </cell>
          <cell r="X100">
            <v>8</v>
          </cell>
          <cell r="Y100" t="str">
            <v>a</v>
          </cell>
        </row>
        <row r="101">
          <cell r="A101" t="str">
            <v>GB</v>
          </cell>
          <cell r="B101" t="str">
            <v>WA75292</v>
          </cell>
          <cell r="C101" t="str">
            <v>WA83792</v>
          </cell>
          <cell r="D101" t="str">
            <v>WC75282</v>
          </cell>
          <cell r="E101" t="str">
            <v>WC83702</v>
          </cell>
          <cell r="F101" t="str">
            <v>WF75292</v>
          </cell>
          <cell r="G101" t="str">
            <v>WE83702</v>
          </cell>
          <cell r="H101" t="str">
            <v>WF75282</v>
          </cell>
          <cell r="I101" t="str">
            <v>WE84082</v>
          </cell>
          <cell r="J101" t="str">
            <v>WH75282</v>
          </cell>
          <cell r="K101" t="str">
            <v>WH83702</v>
          </cell>
          <cell r="L101" t="str">
            <v>WJ75242</v>
          </cell>
          <cell r="M101" t="str">
            <v>WJ83702</v>
          </cell>
          <cell r="N101">
            <v>410</v>
          </cell>
          <cell r="O101" t="str">
            <v>SCET 73 MAINTENANCE</v>
          </cell>
          <cell r="P101" t="str">
            <v>External Services</v>
          </cell>
          <cell r="Q101" t="str">
            <v>Prime Cost</v>
          </cell>
          <cell r="R101" t="str">
            <v>Prime Cost</v>
          </cell>
          <cell r="S101" t="str">
            <v>C16</v>
          </cell>
          <cell r="T101" t="str">
            <v>C20</v>
          </cell>
          <cell r="U101" t="str">
            <v>D20</v>
          </cell>
          <cell r="V101" t="str">
            <v>E30</v>
          </cell>
          <cell r="W101" t="str">
            <v>Sewerage agencies</v>
          </cell>
          <cell r="X101">
            <v>8</v>
          </cell>
          <cell r="Y101" t="str">
            <v>a</v>
          </cell>
        </row>
        <row r="102">
          <cell r="A102" t="str">
            <v>GC</v>
          </cell>
          <cell r="B102" t="str">
            <v>WA75292</v>
          </cell>
          <cell r="C102" t="str">
            <v>WA83792</v>
          </cell>
          <cell r="D102" t="str">
            <v>WC75282</v>
          </cell>
          <cell r="E102" t="str">
            <v>WC83702</v>
          </cell>
          <cell r="F102" t="str">
            <v>WF75292</v>
          </cell>
          <cell r="G102" t="str">
            <v>WE83702</v>
          </cell>
          <cell r="H102" t="str">
            <v>WF75282</v>
          </cell>
          <cell r="I102" t="str">
            <v>WE84082</v>
          </cell>
          <cell r="J102" t="str">
            <v>WH75282</v>
          </cell>
          <cell r="K102" t="str">
            <v>WH83702</v>
          </cell>
          <cell r="L102" t="str">
            <v>WJ75242</v>
          </cell>
          <cell r="M102" t="str">
            <v>WJ83702</v>
          </cell>
          <cell r="N102">
            <v>410</v>
          </cell>
          <cell r="O102" t="str">
            <v>SECT 73 MAINTENANCE</v>
          </cell>
          <cell r="P102" t="str">
            <v>External Services</v>
          </cell>
          <cell r="Q102" t="str">
            <v>Prime Cost</v>
          </cell>
          <cell r="R102" t="str">
            <v>Prime Cost</v>
          </cell>
          <cell r="S102" t="str">
            <v>C16</v>
          </cell>
          <cell r="T102" t="str">
            <v>C20</v>
          </cell>
          <cell r="U102" t="str">
            <v>D20</v>
          </cell>
          <cell r="V102" t="str">
            <v>E30</v>
          </cell>
          <cell r="W102" t="str">
            <v>Sewerage agencies</v>
          </cell>
          <cell r="X102">
            <v>8</v>
          </cell>
          <cell r="Y102" t="str">
            <v>a</v>
          </cell>
        </row>
        <row r="103">
          <cell r="A103" t="str">
            <v>GG</v>
          </cell>
          <cell r="B103" t="str">
            <v>WA75292</v>
          </cell>
          <cell r="C103" t="str">
            <v>WA83792</v>
          </cell>
          <cell r="D103" t="str">
            <v>WC75282</v>
          </cell>
          <cell r="E103" t="str">
            <v>WC83702</v>
          </cell>
          <cell r="F103" t="str">
            <v>WF75292</v>
          </cell>
          <cell r="G103" t="str">
            <v>WE83702</v>
          </cell>
          <cell r="H103" t="str">
            <v>WF75282</v>
          </cell>
          <cell r="I103" t="str">
            <v>WE84082</v>
          </cell>
          <cell r="J103" t="str">
            <v>WH75282</v>
          </cell>
          <cell r="K103" t="str">
            <v>WH83702</v>
          </cell>
          <cell r="L103" t="str">
            <v>WJ75242</v>
          </cell>
          <cell r="M103" t="str">
            <v>WJ83702</v>
          </cell>
          <cell r="N103">
            <v>410</v>
          </cell>
          <cell r="O103" t="str">
            <v>SEWERAGE CONTRACTORS</v>
          </cell>
          <cell r="P103" t="str">
            <v>External Services</v>
          </cell>
          <cell r="Q103" t="str">
            <v>Prime Cost</v>
          </cell>
          <cell r="R103" t="str">
            <v>Prime Cost</v>
          </cell>
          <cell r="S103" t="str">
            <v>C16</v>
          </cell>
          <cell r="T103" t="str">
            <v>C20</v>
          </cell>
          <cell r="U103" t="str">
            <v>D20</v>
          </cell>
          <cell r="V103" t="str">
            <v>E30</v>
          </cell>
          <cell r="W103" t="str">
            <v>Other</v>
          </cell>
          <cell r="X103">
            <v>8</v>
          </cell>
          <cell r="Y103" t="str">
            <v>a</v>
          </cell>
        </row>
        <row r="104">
          <cell r="A104" t="str">
            <v>GQ</v>
          </cell>
          <cell r="B104" t="str">
            <v>WA75292</v>
          </cell>
          <cell r="C104" t="str">
            <v>WA83792</v>
          </cell>
          <cell r="D104" t="str">
            <v>WC75282</v>
          </cell>
          <cell r="E104" t="str">
            <v>WC83702</v>
          </cell>
          <cell r="F104" t="str">
            <v>WF75292</v>
          </cell>
          <cell r="G104" t="str">
            <v>WE83702</v>
          </cell>
          <cell r="H104" t="str">
            <v>WF75282</v>
          </cell>
          <cell r="I104" t="str">
            <v>WE84082</v>
          </cell>
          <cell r="J104" t="str">
            <v>WH75282</v>
          </cell>
          <cell r="K104" t="str">
            <v>WH83702</v>
          </cell>
          <cell r="L104" t="str">
            <v>WJ75242</v>
          </cell>
          <cell r="M104" t="str">
            <v>WJ83702</v>
          </cell>
          <cell r="N104">
            <v>435</v>
          </cell>
          <cell r="O104" t="str">
            <v>RECHARGE FROM AZURIX</v>
          </cell>
          <cell r="P104" t="str">
            <v>Recharge from Azurix</v>
          </cell>
          <cell r="Q104" t="str">
            <v>Prime Cost</v>
          </cell>
          <cell r="R104" t="str">
            <v>Prime Cost</v>
          </cell>
          <cell r="S104" t="str">
            <v>C16</v>
          </cell>
          <cell r="T104" t="str">
            <v>C20</v>
          </cell>
          <cell r="U104" t="str">
            <v>D20</v>
          </cell>
          <cell r="V104" t="str">
            <v>E30</v>
          </cell>
          <cell r="W104" t="str">
            <v>Recharge from Azurix</v>
          </cell>
          <cell r="X104">
            <v>8</v>
          </cell>
          <cell r="Y104" t="str">
            <v>a</v>
          </cell>
        </row>
        <row r="105">
          <cell r="A105" t="str">
            <v>GT</v>
          </cell>
          <cell r="B105" t="str">
            <v>WA75292</v>
          </cell>
          <cell r="C105" t="str">
            <v>WA83792</v>
          </cell>
          <cell r="D105" t="str">
            <v>WC75282</v>
          </cell>
          <cell r="E105" t="str">
            <v>WC83702</v>
          </cell>
          <cell r="F105" t="str">
            <v>WF75292</v>
          </cell>
          <cell r="G105" t="str">
            <v>WE83702</v>
          </cell>
          <cell r="H105" t="str">
            <v>WF75282</v>
          </cell>
          <cell r="I105" t="str">
            <v>WE84082</v>
          </cell>
          <cell r="J105" t="str">
            <v>WH75282</v>
          </cell>
          <cell r="K105" t="str">
            <v>WH83702</v>
          </cell>
          <cell r="L105" t="str">
            <v>WJ75242</v>
          </cell>
          <cell r="M105" t="str">
            <v>WJ83702</v>
          </cell>
          <cell r="N105">
            <v>435</v>
          </cell>
          <cell r="O105" t="str">
            <v>RECHARGE FROM AZURIX</v>
          </cell>
          <cell r="P105" t="str">
            <v>Recharge from Azurix</v>
          </cell>
          <cell r="Q105" t="str">
            <v>Prime Cost</v>
          </cell>
          <cell r="R105" t="str">
            <v>Prime Cost</v>
          </cell>
          <cell r="S105" t="str">
            <v>C16</v>
          </cell>
          <cell r="T105" t="str">
            <v>C20</v>
          </cell>
          <cell r="U105" t="str">
            <v>D20</v>
          </cell>
          <cell r="V105" t="str">
            <v>E30</v>
          </cell>
          <cell r="W105" t="str">
            <v>Recharge from Azurix</v>
          </cell>
          <cell r="X105">
            <v>8</v>
          </cell>
          <cell r="Y105" t="str">
            <v>a</v>
          </cell>
        </row>
        <row r="106">
          <cell r="A106" t="str">
            <v>GX</v>
          </cell>
          <cell r="B106" t="str">
            <v>WA75292</v>
          </cell>
          <cell r="C106" t="str">
            <v>WA83792</v>
          </cell>
          <cell r="D106" t="str">
            <v>WC75282</v>
          </cell>
          <cell r="E106" t="str">
            <v>WC83702</v>
          </cell>
          <cell r="F106" t="str">
            <v>WF75292</v>
          </cell>
          <cell r="G106" t="str">
            <v>WE83702</v>
          </cell>
          <cell r="H106" t="str">
            <v>WF75282</v>
          </cell>
          <cell r="I106" t="str">
            <v>WE84082</v>
          </cell>
          <cell r="J106" t="str">
            <v>WH75282</v>
          </cell>
          <cell r="K106" t="str">
            <v>WH83702</v>
          </cell>
          <cell r="L106" t="str">
            <v>WJ75242</v>
          </cell>
          <cell r="M106" t="str">
            <v>WJ83702</v>
          </cell>
          <cell r="N106">
            <v>410</v>
          </cell>
          <cell r="O106" t="str">
            <v>SECT 73 MAINTENANCE</v>
          </cell>
          <cell r="P106" t="str">
            <v>External Services</v>
          </cell>
          <cell r="Q106" t="str">
            <v>Prime Cost</v>
          </cell>
          <cell r="R106" t="str">
            <v>Prime Cost</v>
          </cell>
          <cell r="S106" t="str">
            <v>C16</v>
          </cell>
          <cell r="T106" t="str">
            <v>C20</v>
          </cell>
          <cell r="U106" t="str">
            <v>D20</v>
          </cell>
          <cell r="V106" t="str">
            <v>E30</v>
          </cell>
          <cell r="W106" t="str">
            <v>Sewerage agencies</v>
          </cell>
          <cell r="X106">
            <v>8</v>
          </cell>
          <cell r="Y106" t="str">
            <v>a</v>
          </cell>
        </row>
        <row r="107">
          <cell r="A107" t="str">
            <v>GY</v>
          </cell>
          <cell r="B107" t="str">
            <v>WA75292</v>
          </cell>
          <cell r="C107" t="str">
            <v>WA83792</v>
          </cell>
          <cell r="D107" t="str">
            <v>WC75282</v>
          </cell>
          <cell r="E107" t="str">
            <v>WC83702</v>
          </cell>
          <cell r="F107" t="str">
            <v>WF75292</v>
          </cell>
          <cell r="G107" t="str">
            <v>WE83702</v>
          </cell>
          <cell r="H107" t="str">
            <v>WF75282</v>
          </cell>
          <cell r="I107" t="str">
            <v>WE84082</v>
          </cell>
          <cell r="J107" t="str">
            <v>WH75282</v>
          </cell>
          <cell r="K107" t="str">
            <v>WH83702</v>
          </cell>
          <cell r="L107" t="str">
            <v>WJ75242</v>
          </cell>
          <cell r="M107" t="str">
            <v>WJ83702</v>
          </cell>
          <cell r="N107">
            <v>410</v>
          </cell>
          <cell r="O107" t="str">
            <v>OTHER EXPENDITURE</v>
          </cell>
          <cell r="P107" t="str">
            <v>External Services</v>
          </cell>
          <cell r="Q107" t="str">
            <v>Prime Cost</v>
          </cell>
          <cell r="R107" t="str">
            <v>Prime Cost</v>
          </cell>
          <cell r="S107" t="str">
            <v>C16</v>
          </cell>
          <cell r="T107" t="str">
            <v>C20</v>
          </cell>
          <cell r="U107" t="str">
            <v>D20</v>
          </cell>
          <cell r="V107" t="str">
            <v>E30</v>
          </cell>
          <cell r="W107" t="str">
            <v>Sub-Contract work</v>
          </cell>
          <cell r="X107">
            <v>8</v>
          </cell>
          <cell r="Y107" t="str">
            <v>a</v>
          </cell>
        </row>
        <row r="108">
          <cell r="A108" t="str">
            <v>GZ</v>
          </cell>
          <cell r="B108" t="str">
            <v>WA75292</v>
          </cell>
          <cell r="C108" t="str">
            <v>WA83792</v>
          </cell>
          <cell r="D108" t="str">
            <v>WC75282</v>
          </cell>
          <cell r="E108" t="str">
            <v>WC83702</v>
          </cell>
          <cell r="F108" t="str">
            <v>WF75292</v>
          </cell>
          <cell r="G108" t="str">
            <v>WE83702</v>
          </cell>
          <cell r="H108" t="str">
            <v>WF75282</v>
          </cell>
          <cell r="I108" t="str">
            <v>WE84082</v>
          </cell>
          <cell r="J108" t="str">
            <v>WH75282</v>
          </cell>
          <cell r="K108" t="str">
            <v>WH83702</v>
          </cell>
          <cell r="L108" t="str">
            <v>WJ75242</v>
          </cell>
          <cell r="M108" t="str">
            <v>WJ83702</v>
          </cell>
          <cell r="N108">
            <v>435</v>
          </cell>
          <cell r="O108" t="str">
            <v>RECHARGE FROM AZURIX</v>
          </cell>
          <cell r="P108" t="str">
            <v>Recharge from Azurix</v>
          </cell>
          <cell r="Q108" t="str">
            <v>Prime Cost</v>
          </cell>
          <cell r="R108" t="str">
            <v>Prime Cost</v>
          </cell>
          <cell r="S108" t="str">
            <v>C16</v>
          </cell>
          <cell r="T108" t="str">
            <v>C20</v>
          </cell>
          <cell r="U108" t="str">
            <v>D20</v>
          </cell>
          <cell r="V108" t="str">
            <v>E30</v>
          </cell>
          <cell r="W108" t="str">
            <v>Recharge from Azurix</v>
          </cell>
          <cell r="X108">
            <v>8</v>
          </cell>
          <cell r="Y108" t="str">
            <v>a</v>
          </cell>
        </row>
        <row r="109">
          <cell r="A109" t="str">
            <v>HA</v>
          </cell>
          <cell r="B109" t="str">
            <v>WA75292</v>
          </cell>
          <cell r="C109" t="str">
            <v>WA83792</v>
          </cell>
          <cell r="D109" t="str">
            <v>WC75282</v>
          </cell>
          <cell r="E109" t="str">
            <v>WC83702</v>
          </cell>
          <cell r="F109" t="str">
            <v>WF75292</v>
          </cell>
          <cell r="G109" t="str">
            <v>WE83702</v>
          </cell>
          <cell r="H109" t="str">
            <v>WF75282</v>
          </cell>
          <cell r="I109" t="str">
            <v>WE84082</v>
          </cell>
          <cell r="J109" t="str">
            <v>WH75282</v>
          </cell>
          <cell r="K109" t="str">
            <v>WH83702</v>
          </cell>
          <cell r="L109" t="str">
            <v>WJ75242</v>
          </cell>
          <cell r="M109" t="str">
            <v>WJ83702</v>
          </cell>
          <cell r="N109">
            <v>390</v>
          </cell>
          <cell r="O109" t="str">
            <v>OFFICE &amp; COMP.EQUIPMENT</v>
          </cell>
          <cell r="P109" t="str">
            <v>Equipment</v>
          </cell>
          <cell r="Q109" t="str">
            <v>Prime Cost</v>
          </cell>
          <cell r="R109" t="str">
            <v>Prime Cost</v>
          </cell>
          <cell r="S109" t="str">
            <v>C14</v>
          </cell>
          <cell r="T109" t="str">
            <v>C20</v>
          </cell>
          <cell r="U109" t="str">
            <v>D20</v>
          </cell>
          <cell r="V109" t="str">
            <v>E30</v>
          </cell>
          <cell r="W109" t="str">
            <v>Computer and office equipment</v>
          </cell>
          <cell r="X109">
            <v>6</v>
          </cell>
          <cell r="Y109" t="str">
            <v>a</v>
          </cell>
        </row>
        <row r="110">
          <cell r="A110" t="str">
            <v>HB</v>
          </cell>
          <cell r="B110" t="str">
            <v>WA75292</v>
          </cell>
          <cell r="C110" t="str">
            <v>WA83792</v>
          </cell>
          <cell r="D110" t="str">
            <v>WC75282</v>
          </cell>
          <cell r="E110" t="str">
            <v>WC83702</v>
          </cell>
          <cell r="F110" t="str">
            <v>WF75292</v>
          </cell>
          <cell r="G110" t="str">
            <v>WE83702</v>
          </cell>
          <cell r="H110" t="str">
            <v>WF75282</v>
          </cell>
          <cell r="I110" t="str">
            <v>WE84082</v>
          </cell>
          <cell r="J110" t="str">
            <v>WH75282</v>
          </cell>
          <cell r="K110" t="str">
            <v>WH83702</v>
          </cell>
          <cell r="L110" t="str">
            <v>WJ75242</v>
          </cell>
          <cell r="M110" t="str">
            <v>WJ83702</v>
          </cell>
          <cell r="N110">
            <v>390</v>
          </cell>
          <cell r="O110" t="str">
            <v>LABORATORY EQUIP</v>
          </cell>
          <cell r="P110" t="str">
            <v>Equipment</v>
          </cell>
          <cell r="Q110" t="str">
            <v>Prime Cost</v>
          </cell>
          <cell r="R110" t="str">
            <v>Prime Cost</v>
          </cell>
          <cell r="S110" t="str">
            <v>C14</v>
          </cell>
          <cell r="T110" t="str">
            <v>C20</v>
          </cell>
          <cell r="U110" t="str">
            <v>D20</v>
          </cell>
          <cell r="V110" t="str">
            <v>E30</v>
          </cell>
          <cell r="W110" t="str">
            <v>Laboratory equipment</v>
          </cell>
          <cell r="X110">
            <v>6</v>
          </cell>
          <cell r="Y110" t="str">
            <v>a</v>
          </cell>
        </row>
        <row r="111">
          <cell r="A111" t="str">
            <v>HC</v>
          </cell>
          <cell r="B111" t="str">
            <v>WA75292</v>
          </cell>
          <cell r="C111" t="str">
            <v>WA83792</v>
          </cell>
          <cell r="D111" t="str">
            <v>WC75282</v>
          </cell>
          <cell r="E111" t="str">
            <v>WC83702</v>
          </cell>
          <cell r="F111" t="str">
            <v>WF75292</v>
          </cell>
          <cell r="G111" t="str">
            <v>WE83702</v>
          </cell>
          <cell r="H111" t="str">
            <v>WF75282</v>
          </cell>
          <cell r="I111" t="str">
            <v>WE84082</v>
          </cell>
          <cell r="J111" t="str">
            <v>WH75282</v>
          </cell>
          <cell r="K111" t="str">
            <v>WH83702</v>
          </cell>
          <cell r="L111" t="str">
            <v>WJ75242</v>
          </cell>
          <cell r="M111" t="str">
            <v>WJ83702</v>
          </cell>
          <cell r="N111">
            <v>420</v>
          </cell>
          <cell r="O111" t="str">
            <v>INVALID SUBJECTIVE</v>
          </cell>
          <cell r="P111" t="str">
            <v>Equipment</v>
          </cell>
          <cell r="Q111" t="str">
            <v>Prime Cost</v>
          </cell>
          <cell r="R111" t="str">
            <v>Prime Cost</v>
          </cell>
          <cell r="S111" t="str">
            <v>C14</v>
          </cell>
          <cell r="T111" t="str">
            <v>C20</v>
          </cell>
          <cell r="U111" t="str">
            <v>D20</v>
          </cell>
          <cell r="V111" t="str">
            <v>E30</v>
          </cell>
          <cell r="W111" t="str">
            <v>Computer and office equipment</v>
          </cell>
          <cell r="X111">
            <v>6</v>
          </cell>
          <cell r="Y111" t="str">
            <v>a</v>
          </cell>
        </row>
        <row r="112">
          <cell r="A112" t="str">
            <v>HD</v>
          </cell>
          <cell r="B112" t="str">
            <v>WA75292</v>
          </cell>
          <cell r="C112" t="str">
            <v>WA83792</v>
          </cell>
          <cell r="D112" t="str">
            <v>WC75282</v>
          </cell>
          <cell r="E112" t="str">
            <v>WC83702</v>
          </cell>
          <cell r="F112" t="str">
            <v>WF75292</v>
          </cell>
          <cell r="G112" t="str">
            <v>WE83702</v>
          </cell>
          <cell r="H112" t="str">
            <v>WF75282</v>
          </cell>
          <cell r="I112" t="str">
            <v>WE84082</v>
          </cell>
          <cell r="J112" t="str">
            <v>WH75282</v>
          </cell>
          <cell r="K112" t="str">
            <v>WH83702</v>
          </cell>
          <cell r="L112" t="str">
            <v>WJ75242</v>
          </cell>
          <cell r="M112" t="str">
            <v>WJ83702</v>
          </cell>
          <cell r="N112">
            <v>390</v>
          </cell>
          <cell r="O112" t="str">
            <v>COMPUTER &amp; OFFICE EQUIP(CAP)</v>
          </cell>
          <cell r="P112" t="str">
            <v>Equipment</v>
          </cell>
          <cell r="Q112" t="str">
            <v>Prime Cost</v>
          </cell>
          <cell r="R112" t="str">
            <v>Prime Cost</v>
          </cell>
          <cell r="S112" t="str">
            <v>C14</v>
          </cell>
          <cell r="T112" t="str">
            <v>C20</v>
          </cell>
          <cell r="U112" t="str">
            <v>D20</v>
          </cell>
          <cell r="V112" t="str">
            <v>E30</v>
          </cell>
          <cell r="W112" t="str">
            <v>Computer and office equipment</v>
          </cell>
          <cell r="X112">
            <v>6</v>
          </cell>
          <cell r="Y112" t="str">
            <v>a</v>
          </cell>
        </row>
        <row r="113">
          <cell r="A113" t="str">
            <v>HE</v>
          </cell>
          <cell r="B113" t="str">
            <v>WA75292</v>
          </cell>
          <cell r="C113" t="str">
            <v>WA83792</v>
          </cell>
          <cell r="D113" t="str">
            <v>WC75282</v>
          </cell>
          <cell r="E113" t="str">
            <v>WC83702</v>
          </cell>
          <cell r="F113" t="str">
            <v>WF75292</v>
          </cell>
          <cell r="G113" t="str">
            <v>WE83702</v>
          </cell>
          <cell r="H113" t="str">
            <v>WF75282</v>
          </cell>
          <cell r="I113" t="str">
            <v>WE84082</v>
          </cell>
          <cell r="J113" t="str">
            <v>WH75282</v>
          </cell>
          <cell r="K113" t="str">
            <v>WH83702</v>
          </cell>
          <cell r="L113" t="str">
            <v>WJ75242</v>
          </cell>
          <cell r="M113" t="str">
            <v>WJ83702</v>
          </cell>
          <cell r="N113">
            <v>390</v>
          </cell>
          <cell r="O113" t="str">
            <v>OTHER EXPENDITURE</v>
          </cell>
          <cell r="P113" t="str">
            <v>Equipment</v>
          </cell>
          <cell r="Q113" t="str">
            <v>Prime Cost</v>
          </cell>
          <cell r="R113" t="str">
            <v>Prime Cost</v>
          </cell>
          <cell r="S113" t="str">
            <v>C14</v>
          </cell>
          <cell r="T113" t="str">
            <v>C20</v>
          </cell>
          <cell r="U113" t="str">
            <v>D20</v>
          </cell>
          <cell r="V113" t="str">
            <v>E30</v>
          </cell>
          <cell r="W113" t="str">
            <v>Electrical and mechanical equipment / tools</v>
          </cell>
          <cell r="X113">
            <v>6</v>
          </cell>
          <cell r="Y113" t="str">
            <v>a</v>
          </cell>
        </row>
        <row r="114">
          <cell r="A114" t="str">
            <v>HF</v>
          </cell>
          <cell r="B114" t="str">
            <v>WA75292</v>
          </cell>
          <cell r="C114" t="str">
            <v>WA83792</v>
          </cell>
          <cell r="D114" t="str">
            <v>WC75282</v>
          </cell>
          <cell r="E114" t="str">
            <v>WC83702</v>
          </cell>
          <cell r="F114" t="str">
            <v>WF75292</v>
          </cell>
          <cell r="G114" t="str">
            <v>WE83702</v>
          </cell>
          <cell r="H114" t="str">
            <v>WF75282</v>
          </cell>
          <cell r="I114" t="str">
            <v>WE84082</v>
          </cell>
          <cell r="J114" t="str">
            <v>WH75282</v>
          </cell>
          <cell r="K114" t="str">
            <v>WH83702</v>
          </cell>
          <cell r="L114" t="str">
            <v>WJ75242</v>
          </cell>
          <cell r="M114" t="str">
            <v>WJ83702</v>
          </cell>
          <cell r="N114">
            <v>390</v>
          </cell>
          <cell r="O114" t="str">
            <v>RADIO EQUIPMENT</v>
          </cell>
          <cell r="P114" t="str">
            <v>Equipment</v>
          </cell>
          <cell r="Q114" t="str">
            <v>Prime Cost</v>
          </cell>
          <cell r="R114" t="str">
            <v>Prime Cost</v>
          </cell>
          <cell r="S114" t="str">
            <v>C14</v>
          </cell>
          <cell r="T114" t="str">
            <v>C20</v>
          </cell>
          <cell r="U114" t="str">
            <v>D20</v>
          </cell>
          <cell r="V114" t="str">
            <v>E30</v>
          </cell>
          <cell r="W114" t="str">
            <v>Electrical and mechanical equipment / tools</v>
          </cell>
          <cell r="X114">
            <v>6</v>
          </cell>
          <cell r="Y114" t="str">
            <v>a</v>
          </cell>
        </row>
        <row r="115">
          <cell r="A115" t="str">
            <v>HG</v>
          </cell>
          <cell r="B115" t="str">
            <v>WA75292</v>
          </cell>
          <cell r="C115" t="str">
            <v>WA83792</v>
          </cell>
          <cell r="D115" t="str">
            <v>WC75282</v>
          </cell>
          <cell r="E115" t="str">
            <v>WC83702</v>
          </cell>
          <cell r="F115" t="str">
            <v>WF75292</v>
          </cell>
          <cell r="G115" t="str">
            <v>WE83702</v>
          </cell>
          <cell r="H115" t="str">
            <v>WF75282</v>
          </cell>
          <cell r="I115" t="str">
            <v>WE84082</v>
          </cell>
          <cell r="J115" t="str">
            <v>WH75282</v>
          </cell>
          <cell r="K115" t="str">
            <v>WH83702</v>
          </cell>
          <cell r="L115" t="str">
            <v>WJ75242</v>
          </cell>
          <cell r="M115" t="str">
            <v>WJ83702</v>
          </cell>
          <cell r="N115">
            <v>390</v>
          </cell>
          <cell r="O115" t="str">
            <v>SAFETY EQUIPMENT</v>
          </cell>
          <cell r="P115" t="str">
            <v>Equipment</v>
          </cell>
          <cell r="Q115" t="str">
            <v>Prime Cost</v>
          </cell>
          <cell r="R115" t="str">
            <v>Prime Cost</v>
          </cell>
          <cell r="S115" t="str">
            <v>C14</v>
          </cell>
          <cell r="T115" t="str">
            <v>C20</v>
          </cell>
          <cell r="U115" t="str">
            <v>D20</v>
          </cell>
          <cell r="V115" t="str">
            <v>E30</v>
          </cell>
          <cell r="W115" t="str">
            <v>Electrical and mechanical equipment / tools</v>
          </cell>
          <cell r="X115">
            <v>6</v>
          </cell>
          <cell r="Y115" t="str">
            <v>a</v>
          </cell>
        </row>
        <row r="116">
          <cell r="A116" t="str">
            <v>HH</v>
          </cell>
          <cell r="B116" t="str">
            <v>WA75292</v>
          </cell>
          <cell r="C116" t="str">
            <v>WA83792</v>
          </cell>
          <cell r="D116" t="str">
            <v>WC75282</v>
          </cell>
          <cell r="E116" t="str">
            <v>WC83702</v>
          </cell>
          <cell r="F116" t="str">
            <v>WF75292</v>
          </cell>
          <cell r="G116" t="str">
            <v>WE83702</v>
          </cell>
          <cell r="H116" t="str">
            <v>WF75282</v>
          </cell>
          <cell r="I116" t="str">
            <v>WE84082</v>
          </cell>
          <cell r="J116" t="str">
            <v>WH75282</v>
          </cell>
          <cell r="K116" t="str">
            <v>WH83702</v>
          </cell>
          <cell r="L116" t="str">
            <v>WJ75242</v>
          </cell>
          <cell r="M116" t="str">
            <v>WJ83702</v>
          </cell>
          <cell r="N116">
            <v>390</v>
          </cell>
          <cell r="O116" t="str">
            <v>PUMPS</v>
          </cell>
          <cell r="P116" t="str">
            <v>Equipment</v>
          </cell>
          <cell r="Q116" t="str">
            <v>Prime Cost</v>
          </cell>
          <cell r="R116" t="str">
            <v>Prime Cost</v>
          </cell>
          <cell r="S116" t="str">
            <v>C14</v>
          </cell>
          <cell r="T116" t="str">
            <v>C20</v>
          </cell>
          <cell r="U116" t="str">
            <v>D20</v>
          </cell>
          <cell r="V116" t="str">
            <v>E30</v>
          </cell>
          <cell r="W116" t="str">
            <v>Electrical and mechanical equipment / tools</v>
          </cell>
          <cell r="X116">
            <v>6</v>
          </cell>
          <cell r="Y116" t="str">
            <v>a</v>
          </cell>
        </row>
        <row r="117">
          <cell r="A117" t="str">
            <v>HI</v>
          </cell>
          <cell r="B117" t="str">
            <v>WA75292</v>
          </cell>
          <cell r="C117" t="str">
            <v>WA83792</v>
          </cell>
          <cell r="D117" t="str">
            <v>WC75282</v>
          </cell>
          <cell r="E117" t="str">
            <v>WC83702</v>
          </cell>
          <cell r="F117" t="str">
            <v>WF75292</v>
          </cell>
          <cell r="G117" t="str">
            <v>WE83702</v>
          </cell>
          <cell r="H117" t="str">
            <v>WF75282</v>
          </cell>
          <cell r="I117" t="str">
            <v>WE84082</v>
          </cell>
          <cell r="J117" t="str">
            <v>WH75282</v>
          </cell>
          <cell r="K117" t="str">
            <v>WH83702</v>
          </cell>
          <cell r="L117" t="str">
            <v>WJ75242</v>
          </cell>
          <cell r="M117" t="str">
            <v>WJ83702</v>
          </cell>
          <cell r="N117">
            <v>390</v>
          </cell>
          <cell r="O117" t="str">
            <v>SUBMERSIBLE PUMPS</v>
          </cell>
          <cell r="P117" t="str">
            <v>Equipment</v>
          </cell>
          <cell r="Q117" t="str">
            <v>Prime Cost</v>
          </cell>
          <cell r="R117" t="str">
            <v>Prime Cost</v>
          </cell>
          <cell r="S117" t="str">
            <v>C14</v>
          </cell>
          <cell r="T117" t="str">
            <v>C20</v>
          </cell>
          <cell r="U117" t="str">
            <v>D20</v>
          </cell>
          <cell r="V117" t="str">
            <v>E30</v>
          </cell>
          <cell r="W117" t="str">
            <v>Electrical and mechanical equipment / tools</v>
          </cell>
          <cell r="X117">
            <v>6</v>
          </cell>
          <cell r="Y117" t="str">
            <v>a</v>
          </cell>
        </row>
        <row r="118">
          <cell r="A118" t="str">
            <v>HJ</v>
          </cell>
          <cell r="B118" t="str">
            <v>WA75292</v>
          </cell>
          <cell r="C118" t="str">
            <v>WA83792</v>
          </cell>
          <cell r="D118" t="str">
            <v>WC75282</v>
          </cell>
          <cell r="E118" t="str">
            <v>WC83702</v>
          </cell>
          <cell r="F118" t="str">
            <v>WF75292</v>
          </cell>
          <cell r="G118" t="str">
            <v>WE83702</v>
          </cell>
          <cell r="H118" t="str">
            <v>WF75282</v>
          </cell>
          <cell r="I118" t="str">
            <v>WE84082</v>
          </cell>
          <cell r="J118" t="str">
            <v>WH75282</v>
          </cell>
          <cell r="K118" t="str">
            <v>WH83702</v>
          </cell>
          <cell r="L118" t="str">
            <v>WJ75242</v>
          </cell>
          <cell r="M118" t="str">
            <v>WJ83702</v>
          </cell>
          <cell r="N118">
            <v>390</v>
          </cell>
          <cell r="O118" t="str">
            <v>MOTOR &amp; GENERATORS</v>
          </cell>
          <cell r="P118" t="str">
            <v>Equipment</v>
          </cell>
          <cell r="Q118" t="str">
            <v>Prime Cost</v>
          </cell>
          <cell r="R118" t="str">
            <v>Prime Cost</v>
          </cell>
          <cell r="S118" t="str">
            <v>C14</v>
          </cell>
          <cell r="T118" t="str">
            <v>C20</v>
          </cell>
          <cell r="U118" t="str">
            <v>D20</v>
          </cell>
          <cell r="V118" t="str">
            <v>E30</v>
          </cell>
          <cell r="W118" t="str">
            <v>Electrical and mechanical equipment / tools</v>
          </cell>
          <cell r="X118">
            <v>6</v>
          </cell>
          <cell r="Y118" t="str">
            <v>a</v>
          </cell>
        </row>
        <row r="119">
          <cell r="A119" t="str">
            <v>HK</v>
          </cell>
          <cell r="B119" t="str">
            <v>WA75292</v>
          </cell>
          <cell r="C119" t="str">
            <v>WA83792</v>
          </cell>
          <cell r="D119" t="str">
            <v>WC75282</v>
          </cell>
          <cell r="E119" t="str">
            <v>WC83702</v>
          </cell>
          <cell r="F119" t="str">
            <v>WF75292</v>
          </cell>
          <cell r="G119" t="str">
            <v>WE83702</v>
          </cell>
          <cell r="H119" t="str">
            <v>WF75282</v>
          </cell>
          <cell r="I119" t="str">
            <v>WE84082</v>
          </cell>
          <cell r="J119" t="str">
            <v>WH75282</v>
          </cell>
          <cell r="K119" t="str">
            <v>WH83702</v>
          </cell>
          <cell r="L119" t="str">
            <v>WJ75242</v>
          </cell>
          <cell r="M119" t="str">
            <v>WJ83702</v>
          </cell>
          <cell r="N119">
            <v>390</v>
          </cell>
          <cell r="O119" t="str">
            <v>OTHER EXPENDITURE</v>
          </cell>
          <cell r="P119" t="str">
            <v>Equipment</v>
          </cell>
          <cell r="Q119" t="str">
            <v>Prime Cost</v>
          </cell>
          <cell r="R119" t="str">
            <v>Prime Cost</v>
          </cell>
          <cell r="S119" t="str">
            <v>C14</v>
          </cell>
          <cell r="T119" t="str">
            <v>C20</v>
          </cell>
          <cell r="U119" t="str">
            <v>D20</v>
          </cell>
          <cell r="V119" t="str">
            <v>E30</v>
          </cell>
          <cell r="W119" t="str">
            <v>Electrical and mechanical equipment / tools</v>
          </cell>
          <cell r="X119">
            <v>6</v>
          </cell>
          <cell r="Y119" t="str">
            <v>a</v>
          </cell>
        </row>
        <row r="120">
          <cell r="A120" t="str">
            <v>HL</v>
          </cell>
          <cell r="B120" t="str">
            <v>WA75292</v>
          </cell>
          <cell r="C120" t="str">
            <v>WA83792</v>
          </cell>
          <cell r="D120" t="str">
            <v>WC75282</v>
          </cell>
          <cell r="E120" t="str">
            <v>WC83702</v>
          </cell>
          <cell r="F120" t="str">
            <v>WF75292</v>
          </cell>
          <cell r="G120" t="str">
            <v>WE83702</v>
          </cell>
          <cell r="H120" t="str">
            <v>WF75282</v>
          </cell>
          <cell r="I120" t="str">
            <v>WE84082</v>
          </cell>
          <cell r="J120" t="str">
            <v>WH75282</v>
          </cell>
          <cell r="K120" t="str">
            <v>WH83702</v>
          </cell>
          <cell r="L120" t="str">
            <v>WJ75242</v>
          </cell>
          <cell r="M120" t="str">
            <v>WJ83702</v>
          </cell>
          <cell r="N120">
            <v>390</v>
          </cell>
          <cell r="O120" t="str">
            <v>MECHANICAL EQUIP</v>
          </cell>
          <cell r="P120" t="str">
            <v>Equipment</v>
          </cell>
          <cell r="Q120" t="str">
            <v>Prime Cost</v>
          </cell>
          <cell r="R120" t="str">
            <v>Prime Cost</v>
          </cell>
          <cell r="S120" t="str">
            <v>C14</v>
          </cell>
          <cell r="T120" t="str">
            <v>C20</v>
          </cell>
          <cell r="U120" t="str">
            <v>D20</v>
          </cell>
          <cell r="V120" t="str">
            <v>E30</v>
          </cell>
          <cell r="W120" t="str">
            <v>Electrical and mechanical equipment / tools</v>
          </cell>
          <cell r="X120">
            <v>6</v>
          </cell>
          <cell r="Y120" t="str">
            <v>a</v>
          </cell>
        </row>
        <row r="121">
          <cell r="A121" t="str">
            <v>HM</v>
          </cell>
          <cell r="B121" t="str">
            <v>WA75292</v>
          </cell>
          <cell r="C121" t="str">
            <v>WA83792</v>
          </cell>
          <cell r="D121" t="str">
            <v>WC75282</v>
          </cell>
          <cell r="E121" t="str">
            <v>WC83702</v>
          </cell>
          <cell r="F121" t="str">
            <v>WF75292</v>
          </cell>
          <cell r="G121" t="str">
            <v>WE83702</v>
          </cell>
          <cell r="H121" t="str">
            <v>WF75282</v>
          </cell>
          <cell r="I121" t="str">
            <v>WE84082</v>
          </cell>
          <cell r="J121" t="str">
            <v>WH75282</v>
          </cell>
          <cell r="K121" t="str">
            <v>WH83702</v>
          </cell>
          <cell r="L121" t="str">
            <v>WJ75242</v>
          </cell>
          <cell r="M121" t="str">
            <v>WJ83702</v>
          </cell>
          <cell r="N121">
            <v>390</v>
          </cell>
          <cell r="O121" t="str">
            <v>OTHER EXPENDITURE</v>
          </cell>
          <cell r="P121" t="str">
            <v>Equipment</v>
          </cell>
          <cell r="Q121" t="str">
            <v>Prime Cost</v>
          </cell>
          <cell r="R121" t="str">
            <v>Prime Cost</v>
          </cell>
          <cell r="S121" t="str">
            <v>C14</v>
          </cell>
          <cell r="T121" t="str">
            <v>C20</v>
          </cell>
          <cell r="U121" t="str">
            <v>D20</v>
          </cell>
          <cell r="V121" t="str">
            <v>E30</v>
          </cell>
          <cell r="W121" t="str">
            <v>Electrical and mechanical equipment / tools</v>
          </cell>
          <cell r="X121">
            <v>6</v>
          </cell>
          <cell r="Y121" t="str">
            <v>a</v>
          </cell>
        </row>
        <row r="122">
          <cell r="A122" t="str">
            <v>HN</v>
          </cell>
          <cell r="B122" t="str">
            <v>WA75292</v>
          </cell>
          <cell r="C122" t="str">
            <v>WA83792</v>
          </cell>
          <cell r="D122" t="str">
            <v>WC75282</v>
          </cell>
          <cell r="E122" t="str">
            <v>WC83702</v>
          </cell>
          <cell r="F122" t="str">
            <v>WF75292</v>
          </cell>
          <cell r="G122" t="str">
            <v>WE83702</v>
          </cell>
          <cell r="H122" t="str">
            <v>WF75282</v>
          </cell>
          <cell r="I122" t="str">
            <v>WE84082</v>
          </cell>
          <cell r="J122" t="str">
            <v>WH75282</v>
          </cell>
          <cell r="K122" t="str">
            <v>WH83702</v>
          </cell>
          <cell r="L122" t="str">
            <v>WJ75242</v>
          </cell>
          <cell r="M122" t="str">
            <v>WJ83702</v>
          </cell>
          <cell r="N122">
            <v>390</v>
          </cell>
          <cell r="O122" t="str">
            <v>ELECTRICAL EQUIP</v>
          </cell>
          <cell r="P122" t="str">
            <v>Equipment</v>
          </cell>
          <cell r="Q122" t="str">
            <v>Prime Cost</v>
          </cell>
          <cell r="R122" t="str">
            <v>Prime Cost</v>
          </cell>
          <cell r="S122" t="str">
            <v>C14</v>
          </cell>
          <cell r="T122" t="str">
            <v>C20</v>
          </cell>
          <cell r="U122" t="str">
            <v>D20</v>
          </cell>
          <cell r="V122" t="str">
            <v>E30</v>
          </cell>
          <cell r="W122" t="str">
            <v>Electrical and mechanical equipment / tools</v>
          </cell>
          <cell r="X122">
            <v>6</v>
          </cell>
          <cell r="Y122" t="str">
            <v>a</v>
          </cell>
        </row>
        <row r="123">
          <cell r="A123" t="str">
            <v>HO</v>
          </cell>
          <cell r="B123" t="str">
            <v>WA75292</v>
          </cell>
          <cell r="C123" t="str">
            <v>WA83792</v>
          </cell>
          <cell r="D123" t="str">
            <v>WC75282</v>
          </cell>
          <cell r="E123" t="str">
            <v>WC83702</v>
          </cell>
          <cell r="F123" t="str">
            <v>WF75292</v>
          </cell>
          <cell r="G123" t="str">
            <v>WE83702</v>
          </cell>
          <cell r="H123" t="str">
            <v>WF75282</v>
          </cell>
          <cell r="I123" t="str">
            <v>WE84082</v>
          </cell>
          <cell r="J123" t="str">
            <v>WH75282</v>
          </cell>
          <cell r="K123" t="str">
            <v>WH83702</v>
          </cell>
          <cell r="L123" t="str">
            <v>WJ75242</v>
          </cell>
          <cell r="M123" t="str">
            <v>WJ83702</v>
          </cell>
          <cell r="N123">
            <v>390</v>
          </cell>
          <cell r="O123" t="str">
            <v>OTHER EXPENDITURE</v>
          </cell>
          <cell r="P123" t="str">
            <v>Equipment</v>
          </cell>
          <cell r="Q123" t="str">
            <v>Prime Cost</v>
          </cell>
          <cell r="R123" t="str">
            <v>Prime Cost</v>
          </cell>
          <cell r="S123" t="str">
            <v>C14</v>
          </cell>
          <cell r="T123" t="str">
            <v>C20</v>
          </cell>
          <cell r="U123" t="str">
            <v>D20</v>
          </cell>
          <cell r="V123" t="str">
            <v>E30</v>
          </cell>
          <cell r="W123" t="str">
            <v>Electrical and mechanical equipment / tools</v>
          </cell>
          <cell r="X123">
            <v>6</v>
          </cell>
          <cell r="Y123" t="str">
            <v>a</v>
          </cell>
        </row>
        <row r="124">
          <cell r="A124" t="str">
            <v>HP</v>
          </cell>
          <cell r="B124" t="str">
            <v>WA75292</v>
          </cell>
          <cell r="C124" t="str">
            <v>WA83792</v>
          </cell>
          <cell r="D124" t="str">
            <v>WC75282</v>
          </cell>
          <cell r="E124" t="str">
            <v>WC83702</v>
          </cell>
          <cell r="F124" t="str">
            <v>WF75292</v>
          </cell>
          <cell r="G124" t="str">
            <v>WE83702</v>
          </cell>
          <cell r="H124" t="str">
            <v>WF75282</v>
          </cell>
          <cell r="I124" t="str">
            <v>WE84082</v>
          </cell>
          <cell r="J124" t="str">
            <v>WH75282</v>
          </cell>
          <cell r="K124" t="str">
            <v>WH83702</v>
          </cell>
          <cell r="L124" t="str">
            <v>WJ75242</v>
          </cell>
          <cell r="M124" t="str">
            <v>WJ83702</v>
          </cell>
          <cell r="N124">
            <v>390</v>
          </cell>
          <cell r="O124" t="str">
            <v>TELEMETRY  EQUIP</v>
          </cell>
          <cell r="P124" t="str">
            <v>Equipment</v>
          </cell>
          <cell r="Q124" t="str">
            <v>Prime Cost</v>
          </cell>
          <cell r="R124" t="str">
            <v>Prime Cost</v>
          </cell>
          <cell r="S124" t="str">
            <v>C14</v>
          </cell>
          <cell r="T124" t="str">
            <v>C20</v>
          </cell>
          <cell r="U124" t="str">
            <v>D20</v>
          </cell>
          <cell r="V124" t="str">
            <v>E30</v>
          </cell>
          <cell r="W124" t="str">
            <v>Electrical and mechanical equipment / tools</v>
          </cell>
          <cell r="X124">
            <v>6</v>
          </cell>
          <cell r="Y124" t="str">
            <v>a</v>
          </cell>
        </row>
        <row r="125">
          <cell r="A125" t="str">
            <v>HQ</v>
          </cell>
          <cell r="B125" t="str">
            <v>WA75292</v>
          </cell>
          <cell r="C125" t="str">
            <v>WA83792</v>
          </cell>
          <cell r="D125" t="str">
            <v>WC75282</v>
          </cell>
          <cell r="E125" t="str">
            <v>WC83702</v>
          </cell>
          <cell r="F125" t="str">
            <v>WF75292</v>
          </cell>
          <cell r="G125" t="str">
            <v>WE83702</v>
          </cell>
          <cell r="H125" t="str">
            <v>WF75282</v>
          </cell>
          <cell r="I125" t="str">
            <v>WE84082</v>
          </cell>
          <cell r="J125" t="str">
            <v>WH75282</v>
          </cell>
          <cell r="K125" t="str">
            <v>WH83702</v>
          </cell>
          <cell r="L125" t="str">
            <v>WJ75242</v>
          </cell>
          <cell r="M125" t="str">
            <v>WJ83702</v>
          </cell>
          <cell r="N125">
            <v>390</v>
          </cell>
          <cell r="O125" t="str">
            <v>INSTRUMENT EQUIP</v>
          </cell>
          <cell r="P125" t="str">
            <v>Equipment</v>
          </cell>
          <cell r="Q125" t="str">
            <v>Prime Cost</v>
          </cell>
          <cell r="R125" t="str">
            <v>Prime Cost</v>
          </cell>
          <cell r="S125" t="str">
            <v>C14</v>
          </cell>
          <cell r="T125" t="str">
            <v>C20</v>
          </cell>
          <cell r="U125" t="str">
            <v>D20</v>
          </cell>
          <cell r="V125" t="str">
            <v>E30</v>
          </cell>
          <cell r="W125" t="str">
            <v>Electrical and mechanical equipment / tools</v>
          </cell>
          <cell r="X125">
            <v>6</v>
          </cell>
          <cell r="Y125" t="str">
            <v>a</v>
          </cell>
        </row>
        <row r="126">
          <cell r="A126" t="str">
            <v>HR</v>
          </cell>
          <cell r="B126" t="str">
            <v>WA75292</v>
          </cell>
          <cell r="C126" t="str">
            <v>WA83792</v>
          </cell>
          <cell r="D126" t="str">
            <v>WC75282</v>
          </cell>
          <cell r="E126" t="str">
            <v>WC83702</v>
          </cell>
          <cell r="F126" t="str">
            <v>WF75292</v>
          </cell>
          <cell r="G126" t="str">
            <v>WE83702</v>
          </cell>
          <cell r="H126" t="str">
            <v>WF75282</v>
          </cell>
          <cell r="I126" t="str">
            <v>WE84082</v>
          </cell>
          <cell r="J126" t="str">
            <v>WH75282</v>
          </cell>
          <cell r="K126" t="str">
            <v>WH83702</v>
          </cell>
          <cell r="L126" t="str">
            <v>WJ75242</v>
          </cell>
          <cell r="M126" t="str">
            <v>WJ83702</v>
          </cell>
          <cell r="N126">
            <v>390</v>
          </cell>
          <cell r="O126" t="str">
            <v>METERS-PH</v>
          </cell>
          <cell r="P126" t="str">
            <v>Equipment</v>
          </cell>
          <cell r="Q126" t="str">
            <v>Prime Cost</v>
          </cell>
          <cell r="R126" t="str">
            <v>Prime Cost</v>
          </cell>
          <cell r="S126" t="str">
            <v>C14</v>
          </cell>
          <cell r="T126" t="str">
            <v>C20</v>
          </cell>
          <cell r="U126" t="str">
            <v>D20</v>
          </cell>
          <cell r="V126" t="str">
            <v>E30</v>
          </cell>
          <cell r="W126" t="str">
            <v>Meters</v>
          </cell>
          <cell r="X126">
            <v>6</v>
          </cell>
          <cell r="Y126" t="str">
            <v>a</v>
          </cell>
        </row>
        <row r="127">
          <cell r="A127" t="str">
            <v>HS</v>
          </cell>
          <cell r="B127" t="str">
            <v>WA75292</v>
          </cell>
          <cell r="C127" t="str">
            <v>WA83792</v>
          </cell>
          <cell r="D127" t="str">
            <v>WC75282</v>
          </cell>
          <cell r="E127" t="str">
            <v>WC83702</v>
          </cell>
          <cell r="F127" t="str">
            <v>WF75292</v>
          </cell>
          <cell r="G127" t="str">
            <v>WE83702</v>
          </cell>
          <cell r="H127" t="str">
            <v>WF75282</v>
          </cell>
          <cell r="I127" t="str">
            <v>WE84082</v>
          </cell>
          <cell r="J127" t="str">
            <v>WH75282</v>
          </cell>
          <cell r="K127" t="str">
            <v>WH83702</v>
          </cell>
          <cell r="L127" t="str">
            <v>WJ75242</v>
          </cell>
          <cell r="M127" t="str">
            <v>WJ83702</v>
          </cell>
          <cell r="N127">
            <v>390</v>
          </cell>
          <cell r="O127" t="str">
            <v>METERS-DOMESTIC</v>
          </cell>
          <cell r="P127" t="str">
            <v>Equipment</v>
          </cell>
          <cell r="Q127" t="str">
            <v>Prime Cost</v>
          </cell>
          <cell r="R127" t="str">
            <v>Prime Cost</v>
          </cell>
          <cell r="S127" t="str">
            <v>C14</v>
          </cell>
          <cell r="T127" t="str">
            <v>C20</v>
          </cell>
          <cell r="U127" t="str">
            <v>D20</v>
          </cell>
          <cell r="V127" t="str">
            <v>E30</v>
          </cell>
          <cell r="W127" t="str">
            <v>Meters</v>
          </cell>
          <cell r="X127">
            <v>6</v>
          </cell>
          <cell r="Y127" t="str">
            <v>a</v>
          </cell>
        </row>
        <row r="128">
          <cell r="A128" t="str">
            <v>HT</v>
          </cell>
          <cell r="B128" t="str">
            <v>WA75292</v>
          </cell>
          <cell r="C128" t="str">
            <v>WA83792</v>
          </cell>
          <cell r="D128" t="str">
            <v>WC75282</v>
          </cell>
          <cell r="E128" t="str">
            <v>WC83702</v>
          </cell>
          <cell r="F128" t="str">
            <v>WF75292</v>
          </cell>
          <cell r="G128" t="str">
            <v>WE83702</v>
          </cell>
          <cell r="H128" t="str">
            <v>WF75282</v>
          </cell>
          <cell r="I128" t="str">
            <v>WE84082</v>
          </cell>
          <cell r="J128" t="str">
            <v>WH75282</v>
          </cell>
          <cell r="K128" t="str">
            <v>WH83702</v>
          </cell>
          <cell r="L128" t="str">
            <v>WJ75242</v>
          </cell>
          <cell r="M128" t="str">
            <v>WJ83702</v>
          </cell>
          <cell r="N128">
            <v>390</v>
          </cell>
          <cell r="O128" t="str">
            <v>METERS-OTHER</v>
          </cell>
          <cell r="P128" t="str">
            <v>Equipment</v>
          </cell>
          <cell r="Q128" t="str">
            <v>Prime Cost</v>
          </cell>
          <cell r="R128" t="str">
            <v>Prime Cost</v>
          </cell>
          <cell r="S128" t="str">
            <v>C14</v>
          </cell>
          <cell r="T128" t="str">
            <v>C20</v>
          </cell>
          <cell r="U128" t="str">
            <v>D20</v>
          </cell>
          <cell r="V128" t="str">
            <v>E30</v>
          </cell>
          <cell r="W128" t="str">
            <v>Meters</v>
          </cell>
          <cell r="X128">
            <v>6</v>
          </cell>
          <cell r="Y128" t="str">
            <v>a</v>
          </cell>
        </row>
        <row r="129">
          <cell r="A129" t="str">
            <v>HU</v>
          </cell>
          <cell r="B129" t="str">
            <v>WA75292</v>
          </cell>
          <cell r="C129" t="str">
            <v>WA83792</v>
          </cell>
          <cell r="D129" t="str">
            <v>WC75282</v>
          </cell>
          <cell r="E129" t="str">
            <v>WC83702</v>
          </cell>
          <cell r="F129" t="str">
            <v>WF75292</v>
          </cell>
          <cell r="G129" t="str">
            <v>WE83702</v>
          </cell>
          <cell r="H129" t="str">
            <v>WF75282</v>
          </cell>
          <cell r="I129" t="str">
            <v>WE84082</v>
          </cell>
          <cell r="J129" t="str">
            <v>WH75282</v>
          </cell>
          <cell r="K129" t="str">
            <v>WH83702</v>
          </cell>
          <cell r="L129" t="str">
            <v>WJ75242</v>
          </cell>
          <cell r="M129" t="str">
            <v>WJ83702</v>
          </cell>
          <cell r="N129">
            <v>390</v>
          </cell>
          <cell r="O129" t="str">
            <v>MOWERS</v>
          </cell>
          <cell r="P129" t="str">
            <v>Equipment</v>
          </cell>
          <cell r="Q129" t="str">
            <v>Prime Cost</v>
          </cell>
          <cell r="R129" t="str">
            <v>Prime Cost</v>
          </cell>
          <cell r="S129" t="str">
            <v>C14</v>
          </cell>
          <cell r="T129" t="str">
            <v>C20</v>
          </cell>
          <cell r="U129" t="str">
            <v>D20</v>
          </cell>
          <cell r="V129" t="str">
            <v>E30</v>
          </cell>
          <cell r="W129" t="str">
            <v>Electrical and mechanical equipment / tools</v>
          </cell>
          <cell r="X129">
            <v>6</v>
          </cell>
          <cell r="Y129" t="str">
            <v>a</v>
          </cell>
        </row>
        <row r="130">
          <cell r="A130" t="str">
            <v>HV</v>
          </cell>
          <cell r="B130" t="str">
            <v>WA75292</v>
          </cell>
          <cell r="C130" t="str">
            <v>WA83792</v>
          </cell>
          <cell r="D130" t="str">
            <v>WC75282</v>
          </cell>
          <cell r="E130" t="str">
            <v>WC83702</v>
          </cell>
          <cell r="F130" t="str">
            <v>WF75292</v>
          </cell>
          <cell r="G130" t="str">
            <v>WE83702</v>
          </cell>
          <cell r="H130" t="str">
            <v>WF75282</v>
          </cell>
          <cell r="I130" t="str">
            <v>WE84082</v>
          </cell>
          <cell r="J130" t="str">
            <v>WH75282</v>
          </cell>
          <cell r="K130" t="str">
            <v>WH83702</v>
          </cell>
          <cell r="L130" t="str">
            <v>WJ75242</v>
          </cell>
          <cell r="M130" t="str">
            <v>WJ83702</v>
          </cell>
          <cell r="N130">
            <v>390</v>
          </cell>
          <cell r="O130" t="str">
            <v>TOOLS</v>
          </cell>
          <cell r="P130" t="str">
            <v>Equipment</v>
          </cell>
          <cell r="Q130" t="str">
            <v>Prime Cost</v>
          </cell>
          <cell r="R130" t="str">
            <v>Prime Cost</v>
          </cell>
          <cell r="S130" t="str">
            <v>C14</v>
          </cell>
          <cell r="T130" t="str">
            <v>C20</v>
          </cell>
          <cell r="U130" t="str">
            <v>D20</v>
          </cell>
          <cell r="V130" t="str">
            <v>E30</v>
          </cell>
          <cell r="W130" t="str">
            <v>Electrical and mechanical equipment / tools</v>
          </cell>
          <cell r="X130">
            <v>6</v>
          </cell>
          <cell r="Y130" t="str">
            <v>a</v>
          </cell>
        </row>
        <row r="131">
          <cell r="A131" t="str">
            <v>HW</v>
          </cell>
          <cell r="B131" t="str">
            <v>WA75292</v>
          </cell>
          <cell r="C131" t="str">
            <v>WA83792</v>
          </cell>
          <cell r="D131" t="str">
            <v>WC75282</v>
          </cell>
          <cell r="E131" t="str">
            <v>WC83702</v>
          </cell>
          <cell r="F131" t="str">
            <v>WF75292</v>
          </cell>
          <cell r="G131" t="str">
            <v>WE83702</v>
          </cell>
          <cell r="H131" t="str">
            <v>WF75282</v>
          </cell>
          <cell r="I131" t="str">
            <v>WE84082</v>
          </cell>
          <cell r="J131" t="str">
            <v>WH75282</v>
          </cell>
          <cell r="K131" t="str">
            <v>WH83702</v>
          </cell>
          <cell r="L131" t="str">
            <v>WJ75242</v>
          </cell>
          <cell r="M131" t="str">
            <v>WJ83702</v>
          </cell>
          <cell r="N131">
            <v>390</v>
          </cell>
          <cell r="O131" t="str">
            <v>LIGHT PLANT</v>
          </cell>
          <cell r="P131" t="str">
            <v>Equipment</v>
          </cell>
          <cell r="Q131" t="str">
            <v>Prime Cost</v>
          </cell>
          <cell r="R131" t="str">
            <v>Prime Cost</v>
          </cell>
          <cell r="S131" t="str">
            <v>C14</v>
          </cell>
          <cell r="T131" t="str">
            <v>C20</v>
          </cell>
          <cell r="U131" t="str">
            <v>D20</v>
          </cell>
          <cell r="V131" t="str">
            <v>E30</v>
          </cell>
          <cell r="W131" t="str">
            <v>Electrical and mechanical equipment / tools</v>
          </cell>
          <cell r="X131">
            <v>6</v>
          </cell>
          <cell r="Y131" t="str">
            <v>a</v>
          </cell>
        </row>
        <row r="132">
          <cell r="A132" t="str">
            <v>HX</v>
          </cell>
          <cell r="B132" t="str">
            <v>WA75292</v>
          </cell>
          <cell r="C132" t="str">
            <v>WA83792</v>
          </cell>
          <cell r="D132" t="str">
            <v>WC75282</v>
          </cell>
          <cell r="E132" t="str">
            <v>WC83702</v>
          </cell>
          <cell r="F132" t="str">
            <v>WF75292</v>
          </cell>
          <cell r="G132" t="str">
            <v>WE83702</v>
          </cell>
          <cell r="H132" t="str">
            <v>WF75282</v>
          </cell>
          <cell r="I132" t="str">
            <v>WE84082</v>
          </cell>
          <cell r="J132" t="str">
            <v>WH75282</v>
          </cell>
          <cell r="K132" t="str">
            <v>WH83702</v>
          </cell>
          <cell r="L132" t="str">
            <v>WJ75242</v>
          </cell>
          <cell r="M132" t="str">
            <v>WJ83702</v>
          </cell>
          <cell r="N132">
            <v>390</v>
          </cell>
          <cell r="O132" t="str">
            <v>SUNDRY EQUIPMENT</v>
          </cell>
          <cell r="P132" t="str">
            <v>Equipment</v>
          </cell>
          <cell r="Q132" t="str">
            <v>Prime Cost</v>
          </cell>
          <cell r="R132" t="str">
            <v>Prime Cost</v>
          </cell>
          <cell r="S132" t="str">
            <v>C14</v>
          </cell>
          <cell r="T132" t="str">
            <v>C20</v>
          </cell>
          <cell r="U132" t="str">
            <v>D20</v>
          </cell>
          <cell r="V132" t="str">
            <v>E30</v>
          </cell>
          <cell r="W132" t="str">
            <v>Electrical and mechanical equipment / tools</v>
          </cell>
          <cell r="X132">
            <v>6</v>
          </cell>
          <cell r="Y132" t="str">
            <v>a</v>
          </cell>
        </row>
        <row r="133">
          <cell r="A133" t="str">
            <v>HY</v>
          </cell>
          <cell r="B133" t="str">
            <v>WA75292</v>
          </cell>
          <cell r="C133" t="str">
            <v>WA83792</v>
          </cell>
          <cell r="D133" t="str">
            <v>WC75282</v>
          </cell>
          <cell r="E133" t="str">
            <v>WC83702</v>
          </cell>
          <cell r="F133" t="str">
            <v>WF75292</v>
          </cell>
          <cell r="G133" t="str">
            <v>WE83702</v>
          </cell>
          <cell r="H133" t="str">
            <v>WF75282</v>
          </cell>
          <cell r="I133" t="str">
            <v>WE84082</v>
          </cell>
          <cell r="J133" t="str">
            <v>WH75282</v>
          </cell>
          <cell r="K133" t="str">
            <v>WH83702</v>
          </cell>
          <cell r="L133" t="str">
            <v>WJ75242</v>
          </cell>
          <cell r="M133" t="str">
            <v>WJ83702</v>
          </cell>
          <cell r="N133">
            <v>390</v>
          </cell>
          <cell r="O133" t="str">
            <v>OTHER EXPENDITURE</v>
          </cell>
          <cell r="P133" t="str">
            <v>Equipment</v>
          </cell>
          <cell r="Q133" t="str">
            <v>Prime Cost</v>
          </cell>
          <cell r="R133" t="str">
            <v>Prime Cost</v>
          </cell>
          <cell r="S133" t="str">
            <v>C14</v>
          </cell>
          <cell r="T133" t="str">
            <v>C20</v>
          </cell>
          <cell r="U133" t="str">
            <v>D20</v>
          </cell>
          <cell r="V133" t="str">
            <v>E30</v>
          </cell>
          <cell r="W133" t="str">
            <v>Electrical and mechanical equipment / tools</v>
          </cell>
          <cell r="X133">
            <v>6</v>
          </cell>
          <cell r="Y133" t="str">
            <v>a</v>
          </cell>
        </row>
        <row r="134">
          <cell r="A134" t="str">
            <v>HZ</v>
          </cell>
          <cell r="B134" t="str">
            <v>WA75292</v>
          </cell>
          <cell r="C134" t="str">
            <v>WA83792</v>
          </cell>
          <cell r="D134" t="str">
            <v>WC75282</v>
          </cell>
          <cell r="E134" t="str">
            <v>WC83702</v>
          </cell>
          <cell r="F134" t="str">
            <v>WF75292</v>
          </cell>
          <cell r="G134" t="str">
            <v>WE83702</v>
          </cell>
          <cell r="H134" t="str">
            <v>WF75282</v>
          </cell>
          <cell r="I134" t="str">
            <v>WE84082</v>
          </cell>
          <cell r="J134" t="str">
            <v>WH75282</v>
          </cell>
          <cell r="K134" t="str">
            <v>WH83702</v>
          </cell>
          <cell r="L134" t="str">
            <v>WJ75242</v>
          </cell>
          <cell r="M134" t="str">
            <v>WJ83702</v>
          </cell>
          <cell r="N134">
            <v>390</v>
          </cell>
          <cell r="O134" t="str">
            <v>OTHER EXPENDITURE</v>
          </cell>
          <cell r="P134" t="str">
            <v>Equipment</v>
          </cell>
          <cell r="Q134" t="str">
            <v>Prime Cost</v>
          </cell>
          <cell r="R134" t="str">
            <v>Prime Cost</v>
          </cell>
          <cell r="S134" t="str">
            <v>C14</v>
          </cell>
          <cell r="T134" t="str">
            <v>C20</v>
          </cell>
          <cell r="U134" t="str">
            <v>D20</v>
          </cell>
          <cell r="V134" t="str">
            <v>E30</v>
          </cell>
          <cell r="W134" t="str">
            <v>Electrical and mechanical equipment / tools</v>
          </cell>
          <cell r="X134">
            <v>6</v>
          </cell>
          <cell r="Y134" t="str">
            <v>a</v>
          </cell>
        </row>
        <row r="135">
          <cell r="A135" t="str">
            <v>ID</v>
          </cell>
          <cell r="B135" t="str">
            <v>WA75292</v>
          </cell>
          <cell r="C135" t="str">
            <v>WA83792</v>
          </cell>
          <cell r="D135" t="str">
            <v>WC75282</v>
          </cell>
          <cell r="E135" t="str">
            <v>WC83702</v>
          </cell>
          <cell r="F135" t="str">
            <v>WF75292</v>
          </cell>
          <cell r="G135" t="str">
            <v>WE83702</v>
          </cell>
          <cell r="H135" t="str">
            <v>WF75282</v>
          </cell>
          <cell r="I135" t="str">
            <v>WE84082</v>
          </cell>
          <cell r="J135" t="str">
            <v>WH75282</v>
          </cell>
          <cell r="K135" t="str">
            <v>WH83702</v>
          </cell>
          <cell r="L135" t="str">
            <v>WJ75242</v>
          </cell>
          <cell r="M135" t="str">
            <v>WJ83702</v>
          </cell>
          <cell r="N135">
            <v>9999</v>
          </cell>
          <cell r="O135" t="str">
            <v>Total Depreciation</v>
          </cell>
          <cell r="P135" t="str">
            <v>Rounding</v>
          </cell>
          <cell r="Q135" t="str">
            <v>Prime Cost</v>
          </cell>
          <cell r="R135" t="str">
            <v>Prime Cost</v>
          </cell>
          <cell r="S135" t="str">
            <v>9999</v>
          </cell>
          <cell r="T135" t="str">
            <v>9999</v>
          </cell>
          <cell r="U135" t="str">
            <v>9999</v>
          </cell>
          <cell r="V135" t="str">
            <v>E37</v>
          </cell>
          <cell r="W135" t="str">
            <v>Rounding</v>
          </cell>
          <cell r="X135">
            <v>9</v>
          </cell>
          <cell r="Y135" t="str">
            <v>a</v>
          </cell>
        </row>
        <row r="136">
          <cell r="A136" t="str">
            <v>II</v>
          </cell>
          <cell r="B136" t="str">
            <v>WA75292</v>
          </cell>
          <cell r="C136" t="str">
            <v>WA83792</v>
          </cell>
          <cell r="D136" t="str">
            <v>WC75282</v>
          </cell>
          <cell r="E136" t="str">
            <v>WC83702</v>
          </cell>
          <cell r="F136" t="str">
            <v>WF75292</v>
          </cell>
          <cell r="G136" t="str">
            <v>WE83702</v>
          </cell>
          <cell r="H136" t="str">
            <v>WF75282</v>
          </cell>
          <cell r="I136" t="str">
            <v>WE84082</v>
          </cell>
          <cell r="J136" t="str">
            <v>WH75282</v>
          </cell>
          <cell r="K136" t="str">
            <v>WH83702</v>
          </cell>
          <cell r="L136" t="str">
            <v>WJ75242</v>
          </cell>
          <cell r="M136" t="str">
            <v>WJ83702</v>
          </cell>
          <cell r="N136">
            <v>480</v>
          </cell>
          <cell r="O136" t="str">
            <v>INFORMATION SYSTEMS CHARGE</v>
          </cell>
          <cell r="P136" t="str">
            <v>Rounding</v>
          </cell>
          <cell r="Q136" t="str">
            <v>Prime Cost</v>
          </cell>
          <cell r="R136" t="str">
            <v>Prime Cost</v>
          </cell>
          <cell r="S136" t="str">
            <v>9999</v>
          </cell>
          <cell r="T136" t="str">
            <v>9999</v>
          </cell>
          <cell r="U136" t="str">
            <v>9999</v>
          </cell>
          <cell r="V136" t="str">
            <v>9999</v>
          </cell>
          <cell r="W136" t="str">
            <v>Rounding</v>
          </cell>
          <cell r="X136">
            <v>9</v>
          </cell>
          <cell r="Y136" t="str">
            <v>a</v>
          </cell>
        </row>
        <row r="137">
          <cell r="A137" t="str">
            <v>IM</v>
          </cell>
          <cell r="B137" t="str">
            <v>WA75292</v>
          </cell>
          <cell r="C137" t="str">
            <v>WA83792</v>
          </cell>
          <cell r="D137" t="str">
            <v>WC75282</v>
          </cell>
          <cell r="E137" t="str">
            <v>WC83702</v>
          </cell>
          <cell r="F137" t="str">
            <v>WF75292</v>
          </cell>
          <cell r="G137" t="str">
            <v>WE83702</v>
          </cell>
          <cell r="H137" t="str">
            <v>WF75282</v>
          </cell>
          <cell r="I137" t="str">
            <v>WE84082</v>
          </cell>
          <cell r="J137" t="str">
            <v>WH75282</v>
          </cell>
          <cell r="K137" t="str">
            <v>WH83702</v>
          </cell>
          <cell r="L137" t="str">
            <v>WJ75242</v>
          </cell>
          <cell r="M137" t="str">
            <v>WJ83702</v>
          </cell>
          <cell r="N137">
            <v>860</v>
          </cell>
          <cell r="O137" t="str">
            <v>WWM</v>
          </cell>
          <cell r="P137" t="str">
            <v>WWM</v>
          </cell>
          <cell r="Q137" t="str">
            <v>Prime Cost</v>
          </cell>
          <cell r="R137" t="str">
            <v>Prime Cost</v>
          </cell>
          <cell r="S137" t="str">
            <v>D13</v>
          </cell>
          <cell r="T137" t="str">
            <v>C22</v>
          </cell>
          <cell r="U137" t="str">
            <v>D24</v>
          </cell>
          <cell r="V137" t="str">
            <v>E31</v>
          </cell>
          <cell r="W137" t="str">
            <v>WWM</v>
          </cell>
          <cell r="X137">
            <v>9</v>
          </cell>
          <cell r="Y137" t="str">
            <v>a</v>
          </cell>
        </row>
        <row r="138">
          <cell r="A138" t="str">
            <v>IP</v>
          </cell>
          <cell r="B138" t="str">
            <v>WA75292</v>
          </cell>
          <cell r="C138" t="str">
            <v>WA83792</v>
          </cell>
          <cell r="D138" t="str">
            <v>WC75282</v>
          </cell>
          <cell r="E138" t="str">
            <v>WC83702</v>
          </cell>
          <cell r="F138" t="str">
            <v>WF75292</v>
          </cell>
          <cell r="G138" t="str">
            <v>WE83702</v>
          </cell>
          <cell r="H138" t="str">
            <v>WF75282</v>
          </cell>
          <cell r="I138" t="str">
            <v>WE84082</v>
          </cell>
          <cell r="J138" t="str">
            <v>WH75282</v>
          </cell>
          <cell r="K138" t="str">
            <v>WH83702</v>
          </cell>
          <cell r="L138" t="str">
            <v>WJ75242</v>
          </cell>
          <cell r="M138" t="str">
            <v>WJ83702</v>
          </cell>
          <cell r="N138">
            <v>9999</v>
          </cell>
          <cell r="O138" t="str">
            <v>P &amp; L total by area</v>
          </cell>
          <cell r="P138" t="str">
            <v>Rounding</v>
          </cell>
          <cell r="Q138" t="str">
            <v>Prime Cost</v>
          </cell>
          <cell r="R138" t="str">
            <v>Prime Cost</v>
          </cell>
          <cell r="S138" t="str">
            <v>E35</v>
          </cell>
          <cell r="T138" t="str">
            <v>E35</v>
          </cell>
          <cell r="U138" t="str">
            <v>E35</v>
          </cell>
          <cell r="V138" t="str">
            <v>E35</v>
          </cell>
          <cell r="W138" t="str">
            <v>Rounding</v>
          </cell>
          <cell r="X138">
            <v>9</v>
          </cell>
          <cell r="Y138" t="str">
            <v>a</v>
          </cell>
        </row>
        <row r="139">
          <cell r="A139" t="str">
            <v>IQ</v>
          </cell>
          <cell r="B139" t="str">
            <v>WA75292</v>
          </cell>
          <cell r="C139" t="str">
            <v>WA83792</v>
          </cell>
          <cell r="D139" t="str">
            <v>WC75282</v>
          </cell>
          <cell r="E139" t="str">
            <v>WC83702</v>
          </cell>
          <cell r="F139" t="str">
            <v>WF75292</v>
          </cell>
          <cell r="G139" t="str">
            <v>WE83702</v>
          </cell>
          <cell r="H139" t="str">
            <v>WF75282</v>
          </cell>
          <cell r="I139" t="str">
            <v>WE84082</v>
          </cell>
          <cell r="J139" t="str">
            <v>WH75282</v>
          </cell>
          <cell r="K139" t="str">
            <v>WH83702</v>
          </cell>
          <cell r="L139" t="str">
            <v>WJ75242</v>
          </cell>
          <cell r="M139" t="str">
            <v>WJ83702</v>
          </cell>
          <cell r="N139">
            <v>9999</v>
          </cell>
          <cell r="O139" t="str">
            <v>Total Internal Charges Receive</v>
          </cell>
          <cell r="P139" t="str">
            <v>Rounding</v>
          </cell>
          <cell r="Q139" t="str">
            <v>Prime Cost</v>
          </cell>
          <cell r="R139" t="str">
            <v>Prime Cost</v>
          </cell>
          <cell r="S139" t="str">
            <v>9999</v>
          </cell>
          <cell r="T139" t="str">
            <v>9999</v>
          </cell>
          <cell r="U139" t="str">
            <v>9999</v>
          </cell>
          <cell r="V139" t="str">
            <v>E38</v>
          </cell>
          <cell r="W139" t="str">
            <v>Rounding</v>
          </cell>
          <cell r="X139">
            <v>9</v>
          </cell>
          <cell r="Y139" t="str">
            <v>a</v>
          </cell>
        </row>
        <row r="140">
          <cell r="A140" t="str">
            <v>IR</v>
          </cell>
          <cell r="B140" t="str">
            <v>WA75292</v>
          </cell>
          <cell r="C140" t="str">
            <v>WA83792</v>
          </cell>
          <cell r="D140" t="str">
            <v>WC75282</v>
          </cell>
          <cell r="E140" t="str">
            <v>WC83702</v>
          </cell>
          <cell r="F140" t="str">
            <v>WF75292</v>
          </cell>
          <cell r="G140" t="str">
            <v>WE83702</v>
          </cell>
          <cell r="H140" t="str">
            <v>WF75282</v>
          </cell>
          <cell r="I140" t="str">
            <v>WE84082</v>
          </cell>
          <cell r="J140" t="str">
            <v>WH75282</v>
          </cell>
          <cell r="K140" t="str">
            <v>WH83702</v>
          </cell>
          <cell r="L140" t="str">
            <v>WJ75242</v>
          </cell>
          <cell r="M140" t="str">
            <v>WJ83702</v>
          </cell>
          <cell r="N140">
            <v>9999</v>
          </cell>
          <cell r="O140" t="str">
            <v>REGULATED -OPERATIONAL COST</v>
          </cell>
          <cell r="P140" t="str">
            <v>Rounding</v>
          </cell>
          <cell r="Q140" t="str">
            <v>Prime Cost</v>
          </cell>
          <cell r="R140" t="str">
            <v>Prime Cost</v>
          </cell>
          <cell r="S140" t="str">
            <v>9999</v>
          </cell>
          <cell r="T140" t="str">
            <v>9999</v>
          </cell>
          <cell r="U140" t="str">
            <v>9999</v>
          </cell>
          <cell r="V140" t="str">
            <v>E36</v>
          </cell>
          <cell r="W140" t="str">
            <v>Rounding</v>
          </cell>
          <cell r="X140">
            <v>9</v>
          </cell>
          <cell r="Y140" t="str">
            <v>a</v>
          </cell>
        </row>
        <row r="141">
          <cell r="A141" t="str">
            <v>IS</v>
          </cell>
          <cell r="B141" t="str">
            <v>WA75292</v>
          </cell>
          <cell r="C141" t="str">
            <v>WA83792</v>
          </cell>
          <cell r="D141" t="str">
            <v>WC75282</v>
          </cell>
          <cell r="E141" t="str">
            <v>WC83702</v>
          </cell>
          <cell r="F141" t="str">
            <v>WF75292</v>
          </cell>
          <cell r="G141" t="str">
            <v>WE83702</v>
          </cell>
          <cell r="H141" t="str">
            <v>WF75282</v>
          </cell>
          <cell r="I141" t="str">
            <v>WE84082</v>
          </cell>
          <cell r="J141" t="str">
            <v>WH75282</v>
          </cell>
          <cell r="K141" t="str">
            <v>WH83702</v>
          </cell>
          <cell r="L141" t="str">
            <v>WJ75242</v>
          </cell>
          <cell r="M141" t="str">
            <v>WJ83702</v>
          </cell>
          <cell r="N141">
            <v>9999</v>
          </cell>
          <cell r="O141" t="str">
            <v>Total Internal Income</v>
          </cell>
          <cell r="P141" t="str">
            <v>Rounding</v>
          </cell>
          <cell r="Q141" t="str">
            <v>Prime Cost</v>
          </cell>
          <cell r="R141" t="str">
            <v>Prime Cost</v>
          </cell>
          <cell r="S141" t="str">
            <v>9999</v>
          </cell>
          <cell r="T141" t="str">
            <v>9999</v>
          </cell>
          <cell r="U141" t="str">
            <v>9999</v>
          </cell>
          <cell r="V141" t="str">
            <v>E39</v>
          </cell>
          <cell r="W141" t="str">
            <v>Rounding</v>
          </cell>
          <cell r="X141">
            <v>9</v>
          </cell>
          <cell r="Y141" t="str">
            <v>a</v>
          </cell>
        </row>
        <row r="142">
          <cell r="A142" t="str">
            <v>IT</v>
          </cell>
          <cell r="B142" t="str">
            <v>WA75292</v>
          </cell>
          <cell r="C142" t="str">
            <v>WA83792</v>
          </cell>
          <cell r="D142" t="str">
            <v>WC75282</v>
          </cell>
          <cell r="E142" t="str">
            <v>WC83702</v>
          </cell>
          <cell r="F142" t="str">
            <v>WF75292</v>
          </cell>
          <cell r="G142" t="str">
            <v>WE83702</v>
          </cell>
          <cell r="H142" t="str">
            <v>WF75282</v>
          </cell>
          <cell r="I142" t="str">
            <v>WE84082</v>
          </cell>
          <cell r="J142" t="str">
            <v>WH75282</v>
          </cell>
          <cell r="K142" t="str">
            <v>WH83702</v>
          </cell>
          <cell r="L142" t="str">
            <v>WJ75242</v>
          </cell>
          <cell r="M142" t="str">
            <v>WJ83702</v>
          </cell>
          <cell r="N142">
            <v>9999</v>
          </cell>
          <cell r="O142" t="str">
            <v>Total Charges to Capital</v>
          </cell>
          <cell r="P142" t="str">
            <v>Rounding</v>
          </cell>
          <cell r="Q142" t="str">
            <v>Prime Cost</v>
          </cell>
          <cell r="R142" t="str">
            <v>Prime Cost</v>
          </cell>
          <cell r="S142" t="str">
            <v>9999</v>
          </cell>
          <cell r="T142" t="str">
            <v>9999</v>
          </cell>
          <cell r="U142" t="str">
            <v>9999</v>
          </cell>
          <cell r="V142" t="str">
            <v>E40</v>
          </cell>
          <cell r="W142" t="str">
            <v>Rounding</v>
          </cell>
          <cell r="X142">
            <v>8</v>
          </cell>
          <cell r="Y142" t="str">
            <v>a</v>
          </cell>
        </row>
        <row r="143">
          <cell r="A143" t="str">
            <v>JA</v>
          </cell>
          <cell r="B143" t="str">
            <v>WA75292</v>
          </cell>
          <cell r="C143" t="str">
            <v>WA83792</v>
          </cell>
          <cell r="D143" t="str">
            <v>WC75282</v>
          </cell>
          <cell r="E143" t="str">
            <v>WC83702</v>
          </cell>
          <cell r="F143" t="str">
            <v>WF75292</v>
          </cell>
          <cell r="G143" t="str">
            <v>WE83702</v>
          </cell>
          <cell r="H143" t="str">
            <v>WF75282</v>
          </cell>
          <cell r="I143" t="str">
            <v>WE84082</v>
          </cell>
          <cell r="J143" t="str">
            <v>WH75282</v>
          </cell>
          <cell r="K143" t="str">
            <v>WH83702</v>
          </cell>
          <cell r="L143" t="str">
            <v>WJ75242</v>
          </cell>
          <cell r="M143" t="str">
            <v>WJ83702</v>
          </cell>
          <cell r="N143">
            <v>400</v>
          </cell>
          <cell r="O143" t="str">
            <v>CHLORINE</v>
          </cell>
          <cell r="P143" t="str">
            <v>Materials</v>
          </cell>
          <cell r="Q143" t="str">
            <v>Prime Cost</v>
          </cell>
          <cell r="R143" t="str">
            <v>Prime Cost</v>
          </cell>
          <cell r="S143" t="str">
            <v>C15</v>
          </cell>
          <cell r="T143" t="str">
            <v>C20</v>
          </cell>
          <cell r="U143" t="str">
            <v>D20</v>
          </cell>
          <cell r="V143" t="str">
            <v>E30</v>
          </cell>
          <cell r="W143" t="str">
            <v>Chlorine</v>
          </cell>
          <cell r="X143">
            <v>5</v>
          </cell>
          <cell r="Y143" t="str">
            <v>a</v>
          </cell>
        </row>
        <row r="144">
          <cell r="A144" t="str">
            <v>JB</v>
          </cell>
          <cell r="B144" t="str">
            <v>WA75292</v>
          </cell>
          <cell r="C144" t="str">
            <v>WA83792</v>
          </cell>
          <cell r="D144" t="str">
            <v>WC75282</v>
          </cell>
          <cell r="E144" t="str">
            <v>WC83702</v>
          </cell>
          <cell r="F144" t="str">
            <v>WF75292</v>
          </cell>
          <cell r="G144" t="str">
            <v>WE83702</v>
          </cell>
          <cell r="H144" t="str">
            <v>WF75282</v>
          </cell>
          <cell r="I144" t="str">
            <v>WE84082</v>
          </cell>
          <cell r="J144" t="str">
            <v>WH75282</v>
          </cell>
          <cell r="K144" t="str">
            <v>WH83702</v>
          </cell>
          <cell r="L144" t="str">
            <v>WJ75242</v>
          </cell>
          <cell r="M144" t="str">
            <v>WJ83702</v>
          </cell>
          <cell r="N144">
            <v>400</v>
          </cell>
          <cell r="O144" t="str">
            <v>CHLOROS</v>
          </cell>
          <cell r="P144" t="str">
            <v>Materials</v>
          </cell>
          <cell r="Q144" t="str">
            <v>Prime Cost</v>
          </cell>
          <cell r="R144" t="str">
            <v>Prime Cost</v>
          </cell>
          <cell r="S144" t="str">
            <v>C15</v>
          </cell>
          <cell r="T144" t="str">
            <v>C20</v>
          </cell>
          <cell r="U144" t="str">
            <v>D20</v>
          </cell>
          <cell r="V144" t="str">
            <v>E30</v>
          </cell>
          <cell r="W144" t="str">
            <v>Chlorine</v>
          </cell>
          <cell r="X144">
            <v>5</v>
          </cell>
          <cell r="Y144" t="str">
            <v>a</v>
          </cell>
        </row>
        <row r="145">
          <cell r="A145" t="str">
            <v>JC</v>
          </cell>
          <cell r="B145" t="str">
            <v>WA75292</v>
          </cell>
          <cell r="C145" t="str">
            <v>WA83792</v>
          </cell>
          <cell r="D145" t="str">
            <v>WC75282</v>
          </cell>
          <cell r="E145" t="str">
            <v>WC83702</v>
          </cell>
          <cell r="F145" t="str">
            <v>WF75292</v>
          </cell>
          <cell r="G145" t="str">
            <v>WE83702</v>
          </cell>
          <cell r="H145" t="str">
            <v>WF75282</v>
          </cell>
          <cell r="I145" t="str">
            <v>WE84082</v>
          </cell>
          <cell r="J145" t="str">
            <v>WH75282</v>
          </cell>
          <cell r="K145" t="str">
            <v>WH83702</v>
          </cell>
          <cell r="L145" t="str">
            <v>WJ75242</v>
          </cell>
          <cell r="M145" t="str">
            <v>WJ83702</v>
          </cell>
          <cell r="N145">
            <v>400</v>
          </cell>
          <cell r="O145" t="str">
            <v>????</v>
          </cell>
          <cell r="P145" t="str">
            <v>Materials</v>
          </cell>
          <cell r="Q145" t="str">
            <v>Prime Cost</v>
          </cell>
          <cell r="R145" t="str">
            <v>Prime Cost</v>
          </cell>
          <cell r="S145" t="str">
            <v>C15</v>
          </cell>
          <cell r="T145" t="str">
            <v>C20</v>
          </cell>
          <cell r="U145" t="str">
            <v>D20</v>
          </cell>
          <cell r="V145" t="str">
            <v>E30</v>
          </cell>
          <cell r="W145" t="str">
            <v>Chlorine</v>
          </cell>
          <cell r="X145">
            <v>5</v>
          </cell>
          <cell r="Y145" t="str">
            <v>a</v>
          </cell>
        </row>
        <row r="146">
          <cell r="A146" t="str">
            <v>JD</v>
          </cell>
          <cell r="B146" t="str">
            <v>WA75292</v>
          </cell>
          <cell r="C146" t="str">
            <v>WA83792</v>
          </cell>
          <cell r="D146" t="str">
            <v>WC75282</v>
          </cell>
          <cell r="E146" t="str">
            <v>WC83702</v>
          </cell>
          <cell r="F146" t="str">
            <v>WF75292</v>
          </cell>
          <cell r="G146" t="str">
            <v>WE83702</v>
          </cell>
          <cell r="H146" t="str">
            <v>WF75282</v>
          </cell>
          <cell r="I146" t="str">
            <v>WE84082</v>
          </cell>
          <cell r="J146" t="str">
            <v>WH75282</v>
          </cell>
          <cell r="K146" t="str">
            <v>WH83702</v>
          </cell>
          <cell r="L146" t="str">
            <v>WJ75242</v>
          </cell>
          <cell r="M146" t="str">
            <v>WJ83702</v>
          </cell>
          <cell r="N146">
            <v>400</v>
          </cell>
          <cell r="O146" t="str">
            <v>DECHLORINATION AGENTS</v>
          </cell>
          <cell r="P146" t="str">
            <v>Materials</v>
          </cell>
          <cell r="Q146" t="str">
            <v>Prime Cost</v>
          </cell>
          <cell r="R146" t="str">
            <v>Prime Cost</v>
          </cell>
          <cell r="S146" t="str">
            <v>C15</v>
          </cell>
          <cell r="T146" t="str">
            <v>C20</v>
          </cell>
          <cell r="U146" t="str">
            <v>D20</v>
          </cell>
          <cell r="V146" t="str">
            <v>E30</v>
          </cell>
          <cell r="W146" t="str">
            <v>Chemicals- Nutriox</v>
          </cell>
          <cell r="X146">
            <v>5</v>
          </cell>
          <cell r="Y146" t="str">
            <v>a</v>
          </cell>
        </row>
        <row r="147">
          <cell r="A147" t="str">
            <v>JE</v>
          </cell>
          <cell r="B147" t="str">
            <v>WA75292</v>
          </cell>
          <cell r="C147" t="str">
            <v>WA83792</v>
          </cell>
          <cell r="D147" t="str">
            <v>WC75282</v>
          </cell>
          <cell r="E147" t="str">
            <v>WC83702</v>
          </cell>
          <cell r="F147" t="str">
            <v>WF75292</v>
          </cell>
          <cell r="G147" t="str">
            <v>WE83702</v>
          </cell>
          <cell r="H147" t="str">
            <v>WF75282</v>
          </cell>
          <cell r="I147" t="str">
            <v>WE84082</v>
          </cell>
          <cell r="J147" t="str">
            <v>WH75282</v>
          </cell>
          <cell r="K147" t="str">
            <v>WH83702</v>
          </cell>
          <cell r="L147" t="str">
            <v>WJ75242</v>
          </cell>
          <cell r="M147" t="str">
            <v>WJ83702</v>
          </cell>
          <cell r="N147">
            <v>400</v>
          </cell>
          <cell r="O147" t="str">
            <v>COAGULANTS-ALUM</v>
          </cell>
          <cell r="P147" t="str">
            <v>Materials</v>
          </cell>
          <cell r="Q147" t="str">
            <v>Prime Cost</v>
          </cell>
          <cell r="R147" t="str">
            <v>Prime Cost</v>
          </cell>
          <cell r="S147" t="str">
            <v>C15</v>
          </cell>
          <cell r="T147" t="str">
            <v>C20</v>
          </cell>
          <cell r="U147" t="str">
            <v>D20</v>
          </cell>
          <cell r="V147" t="str">
            <v>E30</v>
          </cell>
          <cell r="W147" t="str">
            <v>Coagulants</v>
          </cell>
          <cell r="X147">
            <v>5</v>
          </cell>
          <cell r="Y147" t="str">
            <v>a</v>
          </cell>
        </row>
        <row r="148">
          <cell r="A148" t="str">
            <v>JF</v>
          </cell>
          <cell r="B148" t="str">
            <v>WA75292</v>
          </cell>
          <cell r="C148" t="str">
            <v>WA83792</v>
          </cell>
          <cell r="D148" t="str">
            <v>WC75282</v>
          </cell>
          <cell r="E148" t="str">
            <v>WC83702</v>
          </cell>
          <cell r="F148" t="str">
            <v>WF75292</v>
          </cell>
          <cell r="G148" t="str">
            <v>WE83702</v>
          </cell>
          <cell r="H148" t="str">
            <v>WF75282</v>
          </cell>
          <cell r="I148" t="str">
            <v>WE84082</v>
          </cell>
          <cell r="J148" t="str">
            <v>WH75282</v>
          </cell>
          <cell r="K148" t="str">
            <v>WH83702</v>
          </cell>
          <cell r="L148" t="str">
            <v>WJ75242</v>
          </cell>
          <cell r="M148" t="str">
            <v>WJ83702</v>
          </cell>
          <cell r="N148">
            <v>400</v>
          </cell>
          <cell r="O148" t="str">
            <v>COAGULANTS-IRON</v>
          </cell>
          <cell r="P148" t="str">
            <v>Materials</v>
          </cell>
          <cell r="Q148" t="str">
            <v>Prime Cost</v>
          </cell>
          <cell r="R148" t="str">
            <v>Prime Cost</v>
          </cell>
          <cell r="S148" t="str">
            <v>C15</v>
          </cell>
          <cell r="T148" t="str">
            <v>C20</v>
          </cell>
          <cell r="U148" t="str">
            <v>D20</v>
          </cell>
          <cell r="V148" t="str">
            <v>E30</v>
          </cell>
          <cell r="W148" t="str">
            <v>Coagulants</v>
          </cell>
          <cell r="X148">
            <v>5</v>
          </cell>
          <cell r="Y148" t="str">
            <v>a</v>
          </cell>
        </row>
        <row r="149">
          <cell r="A149" t="str">
            <v>JH</v>
          </cell>
          <cell r="B149" t="str">
            <v>WA75292</v>
          </cell>
          <cell r="C149" t="str">
            <v>WA83792</v>
          </cell>
          <cell r="D149" t="str">
            <v>WC75282</v>
          </cell>
          <cell r="E149" t="str">
            <v>WC83702</v>
          </cell>
          <cell r="F149" t="str">
            <v>WF75292</v>
          </cell>
          <cell r="G149" t="str">
            <v>WE83702</v>
          </cell>
          <cell r="H149" t="str">
            <v>WF75282</v>
          </cell>
          <cell r="I149" t="str">
            <v>WE84082</v>
          </cell>
          <cell r="J149" t="str">
            <v>WH75282</v>
          </cell>
          <cell r="K149" t="str">
            <v>WH83702</v>
          </cell>
          <cell r="L149" t="str">
            <v>WJ75242</v>
          </cell>
          <cell r="M149" t="str">
            <v>WJ83702</v>
          </cell>
          <cell r="N149">
            <v>400</v>
          </cell>
          <cell r="O149" t="str">
            <v>COAGULANT AIDS</v>
          </cell>
          <cell r="P149" t="str">
            <v>Materials</v>
          </cell>
          <cell r="Q149" t="str">
            <v>Prime Cost</v>
          </cell>
          <cell r="R149" t="str">
            <v>Prime Cost</v>
          </cell>
          <cell r="S149" t="str">
            <v>C15</v>
          </cell>
          <cell r="T149" t="str">
            <v>C20</v>
          </cell>
          <cell r="U149" t="str">
            <v>D20</v>
          </cell>
          <cell r="V149" t="str">
            <v>E30</v>
          </cell>
          <cell r="W149" t="str">
            <v>Coagulants</v>
          </cell>
          <cell r="X149">
            <v>5</v>
          </cell>
          <cell r="Y149" t="str">
            <v>a</v>
          </cell>
        </row>
        <row r="150">
          <cell r="A150" t="str">
            <v>JJ</v>
          </cell>
          <cell r="B150" t="str">
            <v>WA75292</v>
          </cell>
          <cell r="C150" t="str">
            <v>WA83792</v>
          </cell>
          <cell r="D150" t="str">
            <v>WC75282</v>
          </cell>
          <cell r="E150" t="str">
            <v>WC83702</v>
          </cell>
          <cell r="F150" t="str">
            <v>WF75292</v>
          </cell>
          <cell r="G150" t="str">
            <v>WE83702</v>
          </cell>
          <cell r="H150" t="str">
            <v>WF75282</v>
          </cell>
          <cell r="I150" t="str">
            <v>WE84082</v>
          </cell>
          <cell r="J150" t="str">
            <v>WH75282</v>
          </cell>
          <cell r="K150" t="str">
            <v>WH83702</v>
          </cell>
          <cell r="L150" t="str">
            <v>WJ75242</v>
          </cell>
          <cell r="M150" t="str">
            <v>WJ83702</v>
          </cell>
          <cell r="N150">
            <v>400</v>
          </cell>
          <cell r="O150" t="str">
            <v>OTHER EXPENDITURE</v>
          </cell>
          <cell r="P150" t="str">
            <v>Materials</v>
          </cell>
          <cell r="Q150" t="str">
            <v>Prime Cost</v>
          </cell>
          <cell r="R150" t="str">
            <v>Prime Cost</v>
          </cell>
          <cell r="S150" t="str">
            <v>C15</v>
          </cell>
          <cell r="T150" t="str">
            <v>C20</v>
          </cell>
          <cell r="U150" t="str">
            <v>D20</v>
          </cell>
          <cell r="V150" t="str">
            <v>E30</v>
          </cell>
          <cell r="W150" t="str">
            <v>Chemicals- Nutriox</v>
          </cell>
          <cell r="X150">
            <v>5</v>
          </cell>
          <cell r="Y150" t="str">
            <v>a</v>
          </cell>
        </row>
        <row r="151">
          <cell r="A151" t="str">
            <v>JK</v>
          </cell>
          <cell r="B151" t="str">
            <v>WA75292</v>
          </cell>
          <cell r="C151" t="str">
            <v>WA83792</v>
          </cell>
          <cell r="D151" t="str">
            <v>WC75282</v>
          </cell>
          <cell r="E151" t="str">
            <v>WC83702</v>
          </cell>
          <cell r="F151" t="str">
            <v>WF75292</v>
          </cell>
          <cell r="G151" t="str">
            <v>WE83702</v>
          </cell>
          <cell r="H151" t="str">
            <v>WF75282</v>
          </cell>
          <cell r="I151" t="str">
            <v>WE84082</v>
          </cell>
          <cell r="J151" t="str">
            <v>WH75282</v>
          </cell>
          <cell r="K151" t="str">
            <v>WH83702</v>
          </cell>
          <cell r="L151" t="str">
            <v>WJ75242</v>
          </cell>
          <cell r="M151" t="str">
            <v>WJ83702</v>
          </cell>
          <cell r="N151">
            <v>400</v>
          </cell>
          <cell r="O151" t="str">
            <v>CORROSION INHIBITORS</v>
          </cell>
          <cell r="P151" t="str">
            <v>Materials</v>
          </cell>
          <cell r="Q151" t="str">
            <v>Prime Cost</v>
          </cell>
          <cell r="R151" t="str">
            <v>Prime Cost</v>
          </cell>
          <cell r="S151" t="str">
            <v>C15</v>
          </cell>
          <cell r="T151" t="str">
            <v>C20</v>
          </cell>
          <cell r="U151" t="str">
            <v>D20</v>
          </cell>
          <cell r="V151" t="str">
            <v>E30</v>
          </cell>
          <cell r="W151" t="str">
            <v>Chemicals- Nutriox</v>
          </cell>
          <cell r="X151">
            <v>5</v>
          </cell>
          <cell r="Y151" t="str">
            <v>a</v>
          </cell>
        </row>
        <row r="152">
          <cell r="A152" t="str">
            <v>JL</v>
          </cell>
          <cell r="B152" t="str">
            <v>WA75292</v>
          </cell>
          <cell r="C152" t="str">
            <v>WA83792</v>
          </cell>
          <cell r="D152" t="str">
            <v>WC75282</v>
          </cell>
          <cell r="E152" t="str">
            <v>WC83702</v>
          </cell>
          <cell r="F152" t="str">
            <v>WF75292</v>
          </cell>
          <cell r="G152" t="str">
            <v>WE83702</v>
          </cell>
          <cell r="H152" t="str">
            <v>WF75282</v>
          </cell>
          <cell r="I152" t="str">
            <v>WE84082</v>
          </cell>
          <cell r="J152" t="str">
            <v>WH75282</v>
          </cell>
          <cell r="K152" t="str">
            <v>WH83702</v>
          </cell>
          <cell r="L152" t="str">
            <v>WJ75242</v>
          </cell>
          <cell r="M152" t="str">
            <v>WJ83702</v>
          </cell>
          <cell r="N152">
            <v>400</v>
          </cell>
          <cell r="O152" t="str">
            <v>OXYGEN</v>
          </cell>
          <cell r="P152" t="str">
            <v>Materials</v>
          </cell>
          <cell r="Q152" t="str">
            <v>Prime Cost</v>
          </cell>
          <cell r="R152" t="str">
            <v>Prime Cost</v>
          </cell>
          <cell r="S152" t="str">
            <v>C15</v>
          </cell>
          <cell r="T152" t="str">
            <v>C20</v>
          </cell>
          <cell r="U152" t="str">
            <v>D20</v>
          </cell>
          <cell r="V152" t="str">
            <v>E30</v>
          </cell>
          <cell r="W152" t="str">
            <v>Oxygen</v>
          </cell>
          <cell r="X152">
            <v>5</v>
          </cell>
          <cell r="Y152" t="str">
            <v>a</v>
          </cell>
        </row>
        <row r="153">
          <cell r="A153" t="str">
            <v>JM</v>
          </cell>
          <cell r="B153" t="str">
            <v>WA75292</v>
          </cell>
          <cell r="C153" t="str">
            <v>WA83792</v>
          </cell>
          <cell r="D153" t="str">
            <v>WC75282</v>
          </cell>
          <cell r="E153" t="str">
            <v>WC83702</v>
          </cell>
          <cell r="F153" t="str">
            <v>WF75292</v>
          </cell>
          <cell r="G153" t="str">
            <v>WE83702</v>
          </cell>
          <cell r="H153" t="str">
            <v>WF75282</v>
          </cell>
          <cell r="I153" t="str">
            <v>WE84082</v>
          </cell>
          <cell r="J153" t="str">
            <v>WH75282</v>
          </cell>
          <cell r="K153" t="str">
            <v>WH83702</v>
          </cell>
          <cell r="L153" t="str">
            <v>WJ75242</v>
          </cell>
          <cell r="M153" t="str">
            <v>WJ83702</v>
          </cell>
          <cell r="N153">
            <v>400</v>
          </cell>
          <cell r="O153" t="str">
            <v>HYDROGEN PEROXIDE</v>
          </cell>
          <cell r="P153" t="str">
            <v>Materials</v>
          </cell>
          <cell r="Q153" t="str">
            <v>Prime Cost</v>
          </cell>
          <cell r="R153" t="str">
            <v>Prime Cost</v>
          </cell>
          <cell r="S153" t="str">
            <v>C15</v>
          </cell>
          <cell r="T153" t="str">
            <v>C20</v>
          </cell>
          <cell r="U153" t="str">
            <v>D20</v>
          </cell>
          <cell r="V153" t="str">
            <v>E30</v>
          </cell>
          <cell r="W153" t="str">
            <v>Chemicals- Nutriox</v>
          </cell>
          <cell r="X153">
            <v>5</v>
          </cell>
          <cell r="Y153" t="str">
            <v>a</v>
          </cell>
        </row>
        <row r="154">
          <cell r="A154" t="str">
            <v>JN</v>
          </cell>
          <cell r="B154" t="str">
            <v>WA75292</v>
          </cell>
          <cell r="C154" t="str">
            <v>WA83792</v>
          </cell>
          <cell r="D154" t="str">
            <v>WC75282</v>
          </cell>
          <cell r="E154" t="str">
            <v>WC83702</v>
          </cell>
          <cell r="F154" t="str">
            <v>WF75292</v>
          </cell>
          <cell r="G154" t="str">
            <v>WE83702</v>
          </cell>
          <cell r="H154" t="str">
            <v>WF75282</v>
          </cell>
          <cell r="I154" t="str">
            <v>WE84082</v>
          </cell>
          <cell r="J154" t="str">
            <v>WH75282</v>
          </cell>
          <cell r="K154" t="str">
            <v>WH83702</v>
          </cell>
          <cell r="L154" t="str">
            <v>WJ75242</v>
          </cell>
          <cell r="M154" t="str">
            <v>WJ83702</v>
          </cell>
          <cell r="N154">
            <v>400</v>
          </cell>
          <cell r="O154" t="str">
            <v>ACTIVATED CARBON</v>
          </cell>
          <cell r="P154" t="str">
            <v>Materials</v>
          </cell>
          <cell r="Q154" t="str">
            <v>Prime Cost</v>
          </cell>
          <cell r="R154" t="str">
            <v>Prime Cost</v>
          </cell>
          <cell r="S154" t="str">
            <v>C15</v>
          </cell>
          <cell r="T154" t="str">
            <v>C20</v>
          </cell>
          <cell r="U154" t="str">
            <v>D20</v>
          </cell>
          <cell r="V154" t="str">
            <v>E30</v>
          </cell>
          <cell r="W154" t="str">
            <v>Activated carbon</v>
          </cell>
          <cell r="X154">
            <v>5</v>
          </cell>
          <cell r="Y154" t="str">
            <v>a</v>
          </cell>
        </row>
        <row r="155">
          <cell r="A155" t="str">
            <v>JO</v>
          </cell>
          <cell r="B155" t="str">
            <v>WA75292</v>
          </cell>
          <cell r="C155" t="str">
            <v>WA83792</v>
          </cell>
          <cell r="D155" t="str">
            <v>WC75282</v>
          </cell>
          <cell r="E155" t="str">
            <v>WC83702</v>
          </cell>
          <cell r="F155" t="str">
            <v>WF75292</v>
          </cell>
          <cell r="G155" t="str">
            <v>WE83702</v>
          </cell>
          <cell r="H155" t="str">
            <v>WF75282</v>
          </cell>
          <cell r="I155" t="str">
            <v>WE84082</v>
          </cell>
          <cell r="J155" t="str">
            <v>WH75282</v>
          </cell>
          <cell r="K155" t="str">
            <v>WH83702</v>
          </cell>
          <cell r="L155" t="str">
            <v>WJ75242</v>
          </cell>
          <cell r="M155" t="str">
            <v>WJ83702</v>
          </cell>
          <cell r="N155">
            <v>400</v>
          </cell>
          <cell r="O155" t="str">
            <v>PH-ACIDS</v>
          </cell>
          <cell r="P155" t="str">
            <v>Materials</v>
          </cell>
          <cell r="Q155" t="str">
            <v>Prime Cost</v>
          </cell>
          <cell r="R155" t="str">
            <v>Prime Cost</v>
          </cell>
          <cell r="S155" t="str">
            <v>C15</v>
          </cell>
          <cell r="T155" t="str">
            <v>C20</v>
          </cell>
          <cell r="U155" t="str">
            <v>D20</v>
          </cell>
          <cell r="V155" t="str">
            <v>E30</v>
          </cell>
          <cell r="W155" t="str">
            <v>Chemicals- Nutriox</v>
          </cell>
          <cell r="X155">
            <v>5</v>
          </cell>
          <cell r="Y155" t="str">
            <v>a</v>
          </cell>
        </row>
        <row r="156">
          <cell r="A156" t="str">
            <v>JP</v>
          </cell>
          <cell r="B156" t="str">
            <v>WA75292</v>
          </cell>
          <cell r="C156" t="str">
            <v>WA83792</v>
          </cell>
          <cell r="D156" t="str">
            <v>WC75282</v>
          </cell>
          <cell r="E156" t="str">
            <v>WC83702</v>
          </cell>
          <cell r="F156" t="str">
            <v>WF75292</v>
          </cell>
          <cell r="G156" t="str">
            <v>WE83702</v>
          </cell>
          <cell r="H156" t="str">
            <v>WF75282</v>
          </cell>
          <cell r="I156" t="str">
            <v>WE84082</v>
          </cell>
          <cell r="J156" t="str">
            <v>WH75282</v>
          </cell>
          <cell r="K156" t="str">
            <v>WH83702</v>
          </cell>
          <cell r="L156" t="str">
            <v>WJ75242</v>
          </cell>
          <cell r="M156" t="str">
            <v>WJ83702</v>
          </cell>
          <cell r="N156">
            <v>400</v>
          </cell>
          <cell r="O156" t="str">
            <v>PH-ALKALI</v>
          </cell>
          <cell r="P156" t="str">
            <v>Materials</v>
          </cell>
          <cell r="Q156" t="str">
            <v>Prime Cost</v>
          </cell>
          <cell r="R156" t="str">
            <v>Prime Cost</v>
          </cell>
          <cell r="S156" t="str">
            <v>C15</v>
          </cell>
          <cell r="T156" t="str">
            <v>C20</v>
          </cell>
          <cell r="U156" t="str">
            <v>D20</v>
          </cell>
          <cell r="V156" t="str">
            <v>E30</v>
          </cell>
          <cell r="W156" t="str">
            <v>Chemicals- Nutriox</v>
          </cell>
          <cell r="X156">
            <v>5</v>
          </cell>
          <cell r="Y156" t="str">
            <v>a</v>
          </cell>
        </row>
        <row r="157">
          <cell r="A157" t="str">
            <v>JR</v>
          </cell>
          <cell r="B157" t="str">
            <v>WA75292</v>
          </cell>
          <cell r="C157" t="str">
            <v>WA83792</v>
          </cell>
          <cell r="D157" t="str">
            <v>WC75282</v>
          </cell>
          <cell r="E157" t="str">
            <v>WC83702</v>
          </cell>
          <cell r="F157" t="str">
            <v>WF75292</v>
          </cell>
          <cell r="G157" t="str">
            <v>WE83702</v>
          </cell>
          <cell r="H157" t="str">
            <v>WF75282</v>
          </cell>
          <cell r="I157" t="str">
            <v>WE84082</v>
          </cell>
          <cell r="J157" t="str">
            <v>WH75282</v>
          </cell>
          <cell r="K157" t="str">
            <v>WH83702</v>
          </cell>
          <cell r="L157" t="str">
            <v>WJ75242</v>
          </cell>
          <cell r="M157" t="str">
            <v>WJ83702</v>
          </cell>
          <cell r="N157">
            <v>400</v>
          </cell>
          <cell r="O157" t="str">
            <v>REAGENTS</v>
          </cell>
          <cell r="P157" t="str">
            <v>Materials</v>
          </cell>
          <cell r="Q157" t="str">
            <v>Prime Cost</v>
          </cell>
          <cell r="R157" t="str">
            <v>Prime Cost</v>
          </cell>
          <cell r="S157" t="str">
            <v>C15</v>
          </cell>
          <cell r="T157" t="str">
            <v>C20</v>
          </cell>
          <cell r="U157" t="str">
            <v>D20</v>
          </cell>
          <cell r="V157" t="str">
            <v>E30</v>
          </cell>
          <cell r="W157" t="str">
            <v>Chemicals- Nutriox</v>
          </cell>
          <cell r="X157">
            <v>5</v>
          </cell>
          <cell r="Y157" t="str">
            <v>a</v>
          </cell>
        </row>
        <row r="158">
          <cell r="A158" t="str">
            <v>JS</v>
          </cell>
          <cell r="B158" t="str">
            <v>WA75292</v>
          </cell>
          <cell r="C158" t="str">
            <v>WA83792</v>
          </cell>
          <cell r="D158" t="str">
            <v>WC75282</v>
          </cell>
          <cell r="E158" t="str">
            <v>WC83702</v>
          </cell>
          <cell r="F158" t="str">
            <v>WF75292</v>
          </cell>
          <cell r="G158" t="str">
            <v>WE83702</v>
          </cell>
          <cell r="H158" t="str">
            <v>WF75282</v>
          </cell>
          <cell r="I158" t="str">
            <v>WE84082</v>
          </cell>
          <cell r="J158" t="str">
            <v>WH75282</v>
          </cell>
          <cell r="K158" t="str">
            <v>WH83702</v>
          </cell>
          <cell r="L158" t="str">
            <v>WJ75242</v>
          </cell>
          <cell r="M158" t="str">
            <v>WJ83702</v>
          </cell>
          <cell r="N158">
            <v>400</v>
          </cell>
          <cell r="O158" t="str">
            <v>OTHER EXPENDITURE</v>
          </cell>
          <cell r="P158" t="str">
            <v>Materials</v>
          </cell>
          <cell r="Q158" t="str">
            <v>Prime Cost</v>
          </cell>
          <cell r="R158" t="str">
            <v>Prime Cost</v>
          </cell>
          <cell r="S158" t="str">
            <v>C15</v>
          </cell>
          <cell r="T158" t="str">
            <v>C20</v>
          </cell>
          <cell r="U158" t="str">
            <v>D20</v>
          </cell>
          <cell r="V158" t="str">
            <v>E30</v>
          </cell>
          <cell r="W158" t="str">
            <v>Chemicals- Nutriox</v>
          </cell>
          <cell r="X158">
            <v>5</v>
          </cell>
          <cell r="Y158" t="str">
            <v>a</v>
          </cell>
        </row>
        <row r="159">
          <cell r="A159" t="str">
            <v>JT</v>
          </cell>
          <cell r="B159" t="str">
            <v>WA75292</v>
          </cell>
          <cell r="C159" t="str">
            <v>WA83792</v>
          </cell>
          <cell r="D159" t="str">
            <v>WC75282</v>
          </cell>
          <cell r="E159" t="str">
            <v>WC83702</v>
          </cell>
          <cell r="F159" t="str">
            <v>WF75292</v>
          </cell>
          <cell r="G159" t="str">
            <v>WE83702</v>
          </cell>
          <cell r="H159" t="str">
            <v>WF75282</v>
          </cell>
          <cell r="I159" t="str">
            <v>WE84082</v>
          </cell>
          <cell r="J159" t="str">
            <v>WH75282</v>
          </cell>
          <cell r="K159" t="str">
            <v>WH83702</v>
          </cell>
          <cell r="L159" t="str">
            <v>WJ75242</v>
          </cell>
          <cell r="M159" t="str">
            <v>WJ83702</v>
          </cell>
          <cell r="N159">
            <v>400</v>
          </cell>
          <cell r="O159" t="str">
            <v>MATERIALS - CHEMS FOR CAP SCH</v>
          </cell>
          <cell r="P159" t="str">
            <v>Materials</v>
          </cell>
          <cell r="Q159" t="str">
            <v>Prime Cost</v>
          </cell>
          <cell r="R159" t="str">
            <v>Prime Cost</v>
          </cell>
          <cell r="S159" t="str">
            <v>C15</v>
          </cell>
          <cell r="T159" t="str">
            <v>C20</v>
          </cell>
          <cell r="U159" t="str">
            <v>D20</v>
          </cell>
          <cell r="V159" t="str">
            <v>E30</v>
          </cell>
          <cell r="W159" t="str">
            <v>Chemicals- Nutriox</v>
          </cell>
          <cell r="X159">
            <v>5</v>
          </cell>
          <cell r="Y159" t="str">
            <v>a</v>
          </cell>
        </row>
        <row r="160">
          <cell r="A160" t="str">
            <v>JX</v>
          </cell>
          <cell r="B160" t="str">
            <v>WA75292</v>
          </cell>
          <cell r="C160" t="str">
            <v>WA83792</v>
          </cell>
          <cell r="D160" t="str">
            <v>WC75282</v>
          </cell>
          <cell r="E160" t="str">
            <v>WC83702</v>
          </cell>
          <cell r="F160" t="str">
            <v>WF75292</v>
          </cell>
          <cell r="G160" t="str">
            <v>WE83702</v>
          </cell>
          <cell r="H160" t="str">
            <v>WF75282</v>
          </cell>
          <cell r="I160" t="str">
            <v>WE84082</v>
          </cell>
          <cell r="J160" t="str">
            <v>WH75282</v>
          </cell>
          <cell r="K160" t="str">
            <v>WH83702</v>
          </cell>
          <cell r="L160" t="str">
            <v>WJ75242</v>
          </cell>
          <cell r="M160" t="str">
            <v>WJ83702</v>
          </cell>
          <cell r="N160">
            <v>400</v>
          </cell>
          <cell r="O160" t="str">
            <v>SUNDRY CHEMICALS &amp; GASES</v>
          </cell>
          <cell r="P160" t="str">
            <v>Materials</v>
          </cell>
          <cell r="Q160" t="str">
            <v>Prime Cost</v>
          </cell>
          <cell r="R160" t="str">
            <v>Prime Cost</v>
          </cell>
          <cell r="S160" t="str">
            <v>C15</v>
          </cell>
          <cell r="T160" t="str">
            <v>C20</v>
          </cell>
          <cell r="U160" t="str">
            <v>D20</v>
          </cell>
          <cell r="V160" t="str">
            <v>E30</v>
          </cell>
          <cell r="W160" t="str">
            <v>Chemicals- Nutriox</v>
          </cell>
          <cell r="X160">
            <v>5</v>
          </cell>
          <cell r="Y160" t="str">
            <v>a</v>
          </cell>
        </row>
        <row r="161">
          <cell r="A161" t="str">
            <v>JY</v>
          </cell>
          <cell r="B161" t="str">
            <v>WA75292</v>
          </cell>
          <cell r="C161" t="str">
            <v>WA83792</v>
          </cell>
          <cell r="D161" t="str">
            <v>WC75282</v>
          </cell>
          <cell r="E161" t="str">
            <v>WC83702</v>
          </cell>
          <cell r="F161" t="str">
            <v>WF75292</v>
          </cell>
          <cell r="G161" t="str">
            <v>WE83702</v>
          </cell>
          <cell r="H161" t="str">
            <v>WF75282</v>
          </cell>
          <cell r="I161" t="str">
            <v>WE84082</v>
          </cell>
          <cell r="J161" t="str">
            <v>WH75282</v>
          </cell>
          <cell r="K161" t="str">
            <v>WH83702</v>
          </cell>
          <cell r="L161" t="str">
            <v>WJ75242</v>
          </cell>
          <cell r="M161" t="str">
            <v>WJ83702</v>
          </cell>
          <cell r="N161">
            <v>400</v>
          </cell>
          <cell r="O161" t="str">
            <v>OTHER EXPENDITURE</v>
          </cell>
          <cell r="P161" t="str">
            <v>Materials</v>
          </cell>
          <cell r="Q161" t="str">
            <v>Prime Cost</v>
          </cell>
          <cell r="R161" t="str">
            <v>Prime Cost</v>
          </cell>
          <cell r="S161" t="str">
            <v>C15</v>
          </cell>
          <cell r="T161" t="str">
            <v>C20</v>
          </cell>
          <cell r="U161" t="str">
            <v>D20</v>
          </cell>
          <cell r="V161" t="str">
            <v>E30</v>
          </cell>
          <cell r="W161" t="str">
            <v>Chemicals- Nutriox</v>
          </cell>
          <cell r="X161">
            <v>5</v>
          </cell>
          <cell r="Y161" t="str">
            <v>a</v>
          </cell>
        </row>
        <row r="162">
          <cell r="A162" t="str">
            <v>KA</v>
          </cell>
          <cell r="B162" t="str">
            <v>WA75292</v>
          </cell>
          <cell r="C162" t="str">
            <v>WA83792</v>
          </cell>
          <cell r="D162" t="str">
            <v>WC75282</v>
          </cell>
          <cell r="E162" t="str">
            <v>WC83702</v>
          </cell>
          <cell r="F162" t="str">
            <v>WF75292</v>
          </cell>
          <cell r="G162" t="str">
            <v>WE83702</v>
          </cell>
          <cell r="H162" t="str">
            <v>WF75282</v>
          </cell>
          <cell r="I162" t="str">
            <v>WE84082</v>
          </cell>
          <cell r="J162" t="str">
            <v>WH75282</v>
          </cell>
          <cell r="K162" t="str">
            <v>WH83702</v>
          </cell>
          <cell r="L162" t="str">
            <v>WJ75242</v>
          </cell>
          <cell r="M162" t="str">
            <v>WJ83702</v>
          </cell>
          <cell r="N162">
            <v>400</v>
          </cell>
          <cell r="O162" t="str">
            <v>PIPES-MAINS</v>
          </cell>
          <cell r="P162" t="str">
            <v>Materials</v>
          </cell>
          <cell r="Q162" t="str">
            <v>Prime Cost</v>
          </cell>
          <cell r="R162" t="str">
            <v>Prime Cost</v>
          </cell>
          <cell r="S162" t="str">
            <v>C15</v>
          </cell>
          <cell r="T162" t="str">
            <v>C20</v>
          </cell>
          <cell r="U162" t="str">
            <v>D20</v>
          </cell>
          <cell r="V162" t="str">
            <v>E30</v>
          </cell>
          <cell r="W162" t="str">
            <v>Pipes</v>
          </cell>
          <cell r="X162">
            <v>5</v>
          </cell>
          <cell r="Y162" t="str">
            <v>a</v>
          </cell>
        </row>
        <row r="163">
          <cell r="A163" t="str">
            <v>KB</v>
          </cell>
          <cell r="B163" t="str">
            <v>WA75292</v>
          </cell>
          <cell r="C163" t="str">
            <v>WA83792</v>
          </cell>
          <cell r="D163" t="str">
            <v>WC75282</v>
          </cell>
          <cell r="E163" t="str">
            <v>WC83702</v>
          </cell>
          <cell r="F163" t="str">
            <v>WF75292</v>
          </cell>
          <cell r="G163" t="str">
            <v>WE83702</v>
          </cell>
          <cell r="H163" t="str">
            <v>WF75282</v>
          </cell>
          <cell r="I163" t="str">
            <v>WE84082</v>
          </cell>
          <cell r="J163" t="str">
            <v>WH75282</v>
          </cell>
          <cell r="K163" t="str">
            <v>WH83702</v>
          </cell>
          <cell r="L163" t="str">
            <v>WJ75242</v>
          </cell>
          <cell r="M163" t="str">
            <v>WJ83702</v>
          </cell>
          <cell r="N163">
            <v>400</v>
          </cell>
          <cell r="O163" t="str">
            <v>PIPES-SERVICE</v>
          </cell>
          <cell r="P163" t="str">
            <v>Materials</v>
          </cell>
          <cell r="Q163" t="str">
            <v>Prime Cost</v>
          </cell>
          <cell r="R163" t="str">
            <v>Prime Cost</v>
          </cell>
          <cell r="S163" t="str">
            <v>C15</v>
          </cell>
          <cell r="T163" t="str">
            <v>C20</v>
          </cell>
          <cell r="U163" t="str">
            <v>D20</v>
          </cell>
          <cell r="V163" t="str">
            <v>E30</v>
          </cell>
          <cell r="W163" t="str">
            <v>Pipes</v>
          </cell>
          <cell r="X163">
            <v>5</v>
          </cell>
          <cell r="Y163" t="str">
            <v>a</v>
          </cell>
        </row>
        <row r="164">
          <cell r="A164" t="str">
            <v>KC</v>
          </cell>
          <cell r="B164" t="str">
            <v>WA75292</v>
          </cell>
          <cell r="C164" t="str">
            <v>WA83792</v>
          </cell>
          <cell r="D164" t="str">
            <v>WC75282</v>
          </cell>
          <cell r="E164" t="str">
            <v>WC83702</v>
          </cell>
          <cell r="F164" t="str">
            <v>WF75292</v>
          </cell>
          <cell r="G164" t="str">
            <v>WE83702</v>
          </cell>
          <cell r="H164" t="str">
            <v>WF75282</v>
          </cell>
          <cell r="I164" t="str">
            <v>WE84082</v>
          </cell>
          <cell r="J164" t="str">
            <v>WH75282</v>
          </cell>
          <cell r="K164" t="str">
            <v>WH83702</v>
          </cell>
          <cell r="L164" t="str">
            <v>WJ75242</v>
          </cell>
          <cell r="M164" t="str">
            <v>WJ83702</v>
          </cell>
          <cell r="N164">
            <v>400</v>
          </cell>
          <cell r="O164" t="str">
            <v>PIPE FITTINGS-MAINS</v>
          </cell>
          <cell r="P164" t="str">
            <v>Materials</v>
          </cell>
          <cell r="Q164" t="str">
            <v>Prime Cost</v>
          </cell>
          <cell r="R164" t="str">
            <v>Prime Cost</v>
          </cell>
          <cell r="S164" t="str">
            <v>C15</v>
          </cell>
          <cell r="T164" t="str">
            <v>C20</v>
          </cell>
          <cell r="U164" t="str">
            <v>D20</v>
          </cell>
          <cell r="V164" t="str">
            <v>E30</v>
          </cell>
          <cell r="W164" t="str">
            <v>Pipes</v>
          </cell>
          <cell r="X164">
            <v>5</v>
          </cell>
          <cell r="Y164" t="str">
            <v>a</v>
          </cell>
        </row>
        <row r="165">
          <cell r="A165" t="str">
            <v>KD</v>
          </cell>
          <cell r="B165" t="str">
            <v>WA75292</v>
          </cell>
          <cell r="C165" t="str">
            <v>WA83792</v>
          </cell>
          <cell r="D165" t="str">
            <v>WC75282</v>
          </cell>
          <cell r="E165" t="str">
            <v>WC83702</v>
          </cell>
          <cell r="F165" t="str">
            <v>WF75292</v>
          </cell>
          <cell r="G165" t="str">
            <v>WE83702</v>
          </cell>
          <cell r="H165" t="str">
            <v>WF75282</v>
          </cell>
          <cell r="I165" t="str">
            <v>WE84082</v>
          </cell>
          <cell r="J165" t="str">
            <v>WH75282</v>
          </cell>
          <cell r="K165" t="str">
            <v>WH83702</v>
          </cell>
          <cell r="L165" t="str">
            <v>WJ75242</v>
          </cell>
          <cell r="M165" t="str">
            <v>WJ83702</v>
          </cell>
          <cell r="N165">
            <v>400</v>
          </cell>
          <cell r="O165" t="str">
            <v>PIPE FITTINGS-SERVICE</v>
          </cell>
          <cell r="P165" t="str">
            <v>Materials</v>
          </cell>
          <cell r="Q165" t="str">
            <v>Prime Cost</v>
          </cell>
          <cell r="R165" t="str">
            <v>Prime Cost</v>
          </cell>
          <cell r="S165" t="str">
            <v>C15</v>
          </cell>
          <cell r="T165" t="str">
            <v>C20</v>
          </cell>
          <cell r="U165" t="str">
            <v>D20</v>
          </cell>
          <cell r="V165" t="str">
            <v>E30</v>
          </cell>
          <cell r="W165" t="str">
            <v>Pipes</v>
          </cell>
          <cell r="X165">
            <v>5</v>
          </cell>
          <cell r="Y165" t="str">
            <v>a</v>
          </cell>
        </row>
        <row r="166">
          <cell r="A166" t="str">
            <v>KE</v>
          </cell>
          <cell r="B166" t="str">
            <v>WA75292</v>
          </cell>
          <cell r="C166" t="str">
            <v>WA83792</v>
          </cell>
          <cell r="D166" t="str">
            <v>WC75282</v>
          </cell>
          <cell r="E166" t="str">
            <v>WC83702</v>
          </cell>
          <cell r="F166" t="str">
            <v>WF75292</v>
          </cell>
          <cell r="G166" t="str">
            <v>WE83702</v>
          </cell>
          <cell r="H166" t="str">
            <v>WF75282</v>
          </cell>
          <cell r="I166" t="str">
            <v>WE84082</v>
          </cell>
          <cell r="J166" t="str">
            <v>WH75282</v>
          </cell>
          <cell r="K166" t="str">
            <v>WH83702</v>
          </cell>
          <cell r="L166" t="str">
            <v>WJ75242</v>
          </cell>
          <cell r="M166" t="str">
            <v>WJ83702</v>
          </cell>
          <cell r="N166">
            <v>400</v>
          </cell>
          <cell r="O166" t="str">
            <v>BUILDING &amp; SURFACING</v>
          </cell>
          <cell r="P166" t="str">
            <v>Materials</v>
          </cell>
          <cell r="Q166" t="str">
            <v>Prime Cost</v>
          </cell>
          <cell r="R166" t="str">
            <v>Prime Cost</v>
          </cell>
          <cell r="S166" t="str">
            <v>C15</v>
          </cell>
          <cell r="T166" t="str">
            <v>C20</v>
          </cell>
          <cell r="U166" t="str">
            <v>D20</v>
          </cell>
          <cell r="V166" t="str">
            <v>E30</v>
          </cell>
          <cell r="W166" t="str">
            <v>Building &amp; Surface Materials</v>
          </cell>
          <cell r="X166">
            <v>5</v>
          </cell>
          <cell r="Y166" t="str">
            <v>a</v>
          </cell>
        </row>
        <row r="167">
          <cell r="A167" t="str">
            <v>KF</v>
          </cell>
          <cell r="B167" t="str">
            <v>WA75292</v>
          </cell>
          <cell r="C167" t="str">
            <v>WA83792</v>
          </cell>
          <cell r="D167" t="str">
            <v>WC75282</v>
          </cell>
          <cell r="E167" t="str">
            <v>WC83702</v>
          </cell>
          <cell r="F167" t="str">
            <v>WF75292</v>
          </cell>
          <cell r="G167" t="str">
            <v>WE83702</v>
          </cell>
          <cell r="H167" t="str">
            <v>WF75282</v>
          </cell>
          <cell r="I167" t="str">
            <v>WE84082</v>
          </cell>
          <cell r="J167" t="str">
            <v>WH75282</v>
          </cell>
          <cell r="K167" t="str">
            <v>WH83702</v>
          </cell>
          <cell r="L167" t="str">
            <v>WJ75242</v>
          </cell>
          <cell r="M167" t="str">
            <v>WJ83702</v>
          </cell>
          <cell r="N167">
            <v>400</v>
          </cell>
          <cell r="O167" t="str">
            <v>DOMESTIC PLUMBING</v>
          </cell>
          <cell r="P167" t="str">
            <v>Materials</v>
          </cell>
          <cell r="Q167" t="str">
            <v>Prime Cost</v>
          </cell>
          <cell r="R167" t="str">
            <v>Prime Cost</v>
          </cell>
          <cell r="S167" t="str">
            <v>C15</v>
          </cell>
          <cell r="T167" t="str">
            <v>C20</v>
          </cell>
          <cell r="U167" t="str">
            <v>D20</v>
          </cell>
          <cell r="V167" t="str">
            <v>E30</v>
          </cell>
          <cell r="W167" t="str">
            <v>Materials</v>
          </cell>
          <cell r="X167">
            <v>5</v>
          </cell>
          <cell r="Y167" t="str">
            <v>a</v>
          </cell>
        </row>
        <row r="168">
          <cell r="A168" t="str">
            <v>KG</v>
          </cell>
          <cell r="B168" t="str">
            <v>WA75292</v>
          </cell>
          <cell r="C168" t="str">
            <v>WA83792</v>
          </cell>
          <cell r="D168" t="str">
            <v>WC75282</v>
          </cell>
          <cell r="E168" t="str">
            <v>WC83702</v>
          </cell>
          <cell r="F168" t="str">
            <v>WF75292</v>
          </cell>
          <cell r="G168" t="str">
            <v>WE83702</v>
          </cell>
          <cell r="H168" t="str">
            <v>WF75282</v>
          </cell>
          <cell r="I168" t="str">
            <v>WE84082</v>
          </cell>
          <cell r="J168" t="str">
            <v>WH75282</v>
          </cell>
          <cell r="K168" t="str">
            <v>WH83702</v>
          </cell>
          <cell r="L168" t="str">
            <v>WJ75242</v>
          </cell>
          <cell r="M168" t="str">
            <v>WJ83702</v>
          </cell>
          <cell r="N168">
            <v>400</v>
          </cell>
          <cell r="O168" t="str">
            <v>CLEANING MATERIALS</v>
          </cell>
          <cell r="P168" t="str">
            <v>Materials</v>
          </cell>
          <cell r="Q168" t="str">
            <v>Prime Cost</v>
          </cell>
          <cell r="R168" t="str">
            <v>Prime Cost</v>
          </cell>
          <cell r="S168" t="str">
            <v>C15</v>
          </cell>
          <cell r="T168" t="str">
            <v>C20</v>
          </cell>
          <cell r="U168" t="str">
            <v>D20</v>
          </cell>
          <cell r="V168" t="str">
            <v>E30</v>
          </cell>
          <cell r="W168" t="str">
            <v>Materials</v>
          </cell>
          <cell r="X168">
            <v>5</v>
          </cell>
          <cell r="Y168" t="str">
            <v>a</v>
          </cell>
        </row>
        <row r="169">
          <cell r="A169" t="str">
            <v>KH</v>
          </cell>
          <cell r="B169" t="str">
            <v>WA75292</v>
          </cell>
          <cell r="C169" t="str">
            <v>WA83792</v>
          </cell>
          <cell r="D169" t="str">
            <v>WC75282</v>
          </cell>
          <cell r="E169" t="str">
            <v>WC83702</v>
          </cell>
          <cell r="F169" t="str">
            <v>WF75292</v>
          </cell>
          <cell r="G169" t="str">
            <v>WE83702</v>
          </cell>
          <cell r="H169" t="str">
            <v>WF75282</v>
          </cell>
          <cell r="I169" t="str">
            <v>WE84082</v>
          </cell>
          <cell r="J169" t="str">
            <v>WH75282</v>
          </cell>
          <cell r="K169" t="str">
            <v>WH83702</v>
          </cell>
          <cell r="L169" t="str">
            <v>WJ75242</v>
          </cell>
          <cell r="M169" t="str">
            <v>WJ83702</v>
          </cell>
          <cell r="N169">
            <v>400</v>
          </cell>
          <cell r="O169" t="str">
            <v>OTHER MATERIALS</v>
          </cell>
          <cell r="P169" t="str">
            <v>Materials</v>
          </cell>
          <cell r="Q169" t="str">
            <v>Prime Cost</v>
          </cell>
          <cell r="R169" t="str">
            <v>Prime Cost</v>
          </cell>
          <cell r="S169" t="str">
            <v>C15</v>
          </cell>
          <cell r="T169" t="str">
            <v>C20</v>
          </cell>
          <cell r="U169" t="str">
            <v>D20</v>
          </cell>
          <cell r="V169" t="str">
            <v>E30</v>
          </cell>
          <cell r="W169" t="str">
            <v>Materials</v>
          </cell>
          <cell r="X169">
            <v>5</v>
          </cell>
          <cell r="Y169" t="str">
            <v>a</v>
          </cell>
        </row>
        <row r="170">
          <cell r="A170" t="str">
            <v>KJ</v>
          </cell>
          <cell r="B170" t="str">
            <v>WA75292</v>
          </cell>
          <cell r="C170" t="str">
            <v>WA83792</v>
          </cell>
          <cell r="D170" t="str">
            <v>WC75282</v>
          </cell>
          <cell r="E170" t="str">
            <v>WC83702</v>
          </cell>
          <cell r="F170" t="str">
            <v>WF75292</v>
          </cell>
          <cell r="G170" t="str">
            <v>WE83702</v>
          </cell>
          <cell r="H170" t="str">
            <v>WF75282</v>
          </cell>
          <cell r="I170" t="str">
            <v>WE84082</v>
          </cell>
          <cell r="J170" t="str">
            <v>WH75282</v>
          </cell>
          <cell r="K170" t="str">
            <v>WH83702</v>
          </cell>
          <cell r="L170" t="str">
            <v>WJ75242</v>
          </cell>
          <cell r="M170" t="str">
            <v>WJ83702</v>
          </cell>
          <cell r="N170">
            <v>400</v>
          </cell>
          <cell r="O170" t="str">
            <v>OTHER MATERIALS</v>
          </cell>
          <cell r="P170" t="str">
            <v>Materials</v>
          </cell>
          <cell r="Q170" t="str">
            <v>Prime Cost</v>
          </cell>
          <cell r="R170" t="str">
            <v>Prime Cost</v>
          </cell>
          <cell r="S170" t="str">
            <v>C15</v>
          </cell>
          <cell r="T170" t="str">
            <v>C20</v>
          </cell>
          <cell r="U170" t="str">
            <v>D20</v>
          </cell>
          <cell r="V170" t="str">
            <v>E30</v>
          </cell>
          <cell r="W170" t="str">
            <v>Materials</v>
          </cell>
          <cell r="X170">
            <v>5</v>
          </cell>
          <cell r="Y170" t="str">
            <v>a</v>
          </cell>
        </row>
        <row r="171">
          <cell r="A171" t="str">
            <v>KK</v>
          </cell>
          <cell r="B171" t="str">
            <v>WA75292</v>
          </cell>
          <cell r="C171" t="str">
            <v>WA83792</v>
          </cell>
          <cell r="D171" t="str">
            <v>WC75282</v>
          </cell>
          <cell r="E171" t="str">
            <v>WC83702</v>
          </cell>
          <cell r="F171" t="str">
            <v>WF75292</v>
          </cell>
          <cell r="G171" t="str">
            <v>WE83702</v>
          </cell>
          <cell r="H171" t="str">
            <v>WF75282</v>
          </cell>
          <cell r="I171" t="str">
            <v>WE84082</v>
          </cell>
          <cell r="J171" t="str">
            <v>WH75282</v>
          </cell>
          <cell r="K171" t="str">
            <v>WH83702</v>
          </cell>
          <cell r="L171" t="str">
            <v>WJ75242</v>
          </cell>
          <cell r="M171" t="str">
            <v>WJ83702</v>
          </cell>
          <cell r="N171">
            <v>400</v>
          </cell>
          <cell r="O171" t="str">
            <v>OTHER MATERIALS</v>
          </cell>
          <cell r="P171" t="str">
            <v>Materials</v>
          </cell>
          <cell r="Q171" t="str">
            <v>Prime Cost</v>
          </cell>
          <cell r="R171" t="str">
            <v>Prime Cost</v>
          </cell>
          <cell r="S171" t="str">
            <v>C15</v>
          </cell>
          <cell r="T171" t="str">
            <v>C20</v>
          </cell>
          <cell r="U171" t="str">
            <v>D20</v>
          </cell>
          <cell r="V171" t="str">
            <v>E30</v>
          </cell>
          <cell r="W171" t="str">
            <v>Materials</v>
          </cell>
          <cell r="X171">
            <v>5</v>
          </cell>
          <cell r="Y171" t="str">
            <v>a</v>
          </cell>
        </row>
        <row r="172">
          <cell r="A172" t="str">
            <v>KL</v>
          </cell>
          <cell r="B172" t="str">
            <v>WA75292</v>
          </cell>
          <cell r="C172" t="str">
            <v>WA83792</v>
          </cell>
          <cell r="D172" t="str">
            <v>WC75282</v>
          </cell>
          <cell r="E172" t="str">
            <v>WC83702</v>
          </cell>
          <cell r="F172" t="str">
            <v>WF75292</v>
          </cell>
          <cell r="G172" t="str">
            <v>WE83702</v>
          </cell>
          <cell r="H172" t="str">
            <v>WF75282</v>
          </cell>
          <cell r="I172" t="str">
            <v>WE84082</v>
          </cell>
          <cell r="J172" t="str">
            <v>WH75282</v>
          </cell>
          <cell r="K172" t="str">
            <v>WH83702</v>
          </cell>
          <cell r="L172" t="str">
            <v>WJ75242</v>
          </cell>
          <cell r="M172" t="str">
            <v>WJ83702</v>
          </cell>
          <cell r="N172">
            <v>400</v>
          </cell>
          <cell r="O172" t="str">
            <v>OTHER MATERIALS</v>
          </cell>
          <cell r="P172" t="str">
            <v>Materials</v>
          </cell>
          <cell r="Q172" t="str">
            <v>Prime Cost</v>
          </cell>
          <cell r="R172" t="str">
            <v>Prime Cost</v>
          </cell>
          <cell r="S172" t="str">
            <v>C15</v>
          </cell>
          <cell r="T172" t="str">
            <v>C20</v>
          </cell>
          <cell r="U172" t="str">
            <v>D20</v>
          </cell>
          <cell r="V172" t="str">
            <v>E30</v>
          </cell>
          <cell r="W172" t="str">
            <v>Materials</v>
          </cell>
          <cell r="X172">
            <v>5</v>
          </cell>
          <cell r="Y172" t="str">
            <v>a</v>
          </cell>
        </row>
        <row r="173">
          <cell r="A173" t="str">
            <v>KM</v>
          </cell>
          <cell r="B173" t="str">
            <v>WA75292</v>
          </cell>
          <cell r="C173" t="str">
            <v>WA83792</v>
          </cell>
          <cell r="D173" t="str">
            <v>WC75282</v>
          </cell>
          <cell r="E173" t="str">
            <v>WC83702</v>
          </cell>
          <cell r="F173" t="str">
            <v>WF75292</v>
          </cell>
          <cell r="G173" t="str">
            <v>WE83702</v>
          </cell>
          <cell r="H173" t="str">
            <v>WF75282</v>
          </cell>
          <cell r="I173" t="str">
            <v>WE84082</v>
          </cell>
          <cell r="J173" t="str">
            <v>WH75282</v>
          </cell>
          <cell r="K173" t="str">
            <v>WH83702</v>
          </cell>
          <cell r="L173" t="str">
            <v>WJ75242</v>
          </cell>
          <cell r="M173" t="str">
            <v>WJ83702</v>
          </cell>
          <cell r="N173">
            <v>400</v>
          </cell>
          <cell r="O173" t="str">
            <v>OTHER MATERIALS</v>
          </cell>
          <cell r="P173" t="str">
            <v>Materials</v>
          </cell>
          <cell r="Q173" t="str">
            <v>Prime Cost</v>
          </cell>
          <cell r="R173" t="str">
            <v>Prime Cost</v>
          </cell>
          <cell r="S173" t="str">
            <v>C15</v>
          </cell>
          <cell r="T173" t="str">
            <v>C20</v>
          </cell>
          <cell r="U173" t="str">
            <v>D20</v>
          </cell>
          <cell r="V173" t="str">
            <v>E30</v>
          </cell>
          <cell r="W173" t="str">
            <v>Materials</v>
          </cell>
          <cell r="X173">
            <v>5</v>
          </cell>
          <cell r="Y173" t="str">
            <v>a</v>
          </cell>
        </row>
        <row r="174">
          <cell r="A174" t="str">
            <v>KN</v>
          </cell>
          <cell r="B174" t="str">
            <v>WA75292</v>
          </cell>
          <cell r="C174" t="str">
            <v>WA83792</v>
          </cell>
          <cell r="D174" t="str">
            <v>WC75282</v>
          </cell>
          <cell r="E174" t="str">
            <v>WC83702</v>
          </cell>
          <cell r="F174" t="str">
            <v>WF75292</v>
          </cell>
          <cell r="G174" t="str">
            <v>WE83702</v>
          </cell>
          <cell r="H174" t="str">
            <v>WF75282</v>
          </cell>
          <cell r="I174" t="str">
            <v>WE84082</v>
          </cell>
          <cell r="J174" t="str">
            <v>WH75282</v>
          </cell>
          <cell r="K174" t="str">
            <v>WH83702</v>
          </cell>
          <cell r="L174" t="str">
            <v>WJ75242</v>
          </cell>
          <cell r="M174" t="str">
            <v>WJ83702</v>
          </cell>
          <cell r="N174">
            <v>400</v>
          </cell>
          <cell r="O174" t="str">
            <v>OTHER MATERIALS</v>
          </cell>
          <cell r="P174" t="str">
            <v>Materials</v>
          </cell>
          <cell r="Q174" t="str">
            <v>Prime Cost</v>
          </cell>
          <cell r="R174" t="str">
            <v>Prime Cost</v>
          </cell>
          <cell r="S174" t="str">
            <v>C15</v>
          </cell>
          <cell r="T174" t="str">
            <v>C20</v>
          </cell>
          <cell r="U174" t="str">
            <v>D20</v>
          </cell>
          <cell r="V174" t="str">
            <v>E30</v>
          </cell>
          <cell r="W174" t="str">
            <v>Materials</v>
          </cell>
          <cell r="X174">
            <v>5</v>
          </cell>
          <cell r="Y174" t="str">
            <v>a</v>
          </cell>
        </row>
        <row r="175">
          <cell r="A175" t="str">
            <v>KP</v>
          </cell>
          <cell r="B175" t="str">
            <v>WA75292</v>
          </cell>
          <cell r="C175" t="str">
            <v>WA83792</v>
          </cell>
          <cell r="D175" t="str">
            <v>WC75282</v>
          </cell>
          <cell r="E175" t="str">
            <v>WC83702</v>
          </cell>
          <cell r="F175" t="str">
            <v>WF75292</v>
          </cell>
          <cell r="G175" t="str">
            <v>WE83702</v>
          </cell>
          <cell r="H175" t="str">
            <v>WF75282</v>
          </cell>
          <cell r="I175" t="str">
            <v>WE84082</v>
          </cell>
          <cell r="J175" t="str">
            <v>WH75282</v>
          </cell>
          <cell r="K175" t="str">
            <v>WH83702</v>
          </cell>
          <cell r="L175" t="str">
            <v>WJ75242</v>
          </cell>
          <cell r="M175" t="str">
            <v>WJ83702</v>
          </cell>
          <cell r="N175">
            <v>400</v>
          </cell>
          <cell r="O175" t="str">
            <v>OTHER MATERIALS</v>
          </cell>
          <cell r="P175" t="str">
            <v>Materials</v>
          </cell>
          <cell r="Q175" t="str">
            <v>Prime Cost</v>
          </cell>
          <cell r="R175" t="str">
            <v>Prime Cost</v>
          </cell>
          <cell r="S175" t="str">
            <v>C15</v>
          </cell>
          <cell r="T175" t="str">
            <v>C20</v>
          </cell>
          <cell r="U175" t="str">
            <v>D20</v>
          </cell>
          <cell r="V175" t="str">
            <v>E30</v>
          </cell>
          <cell r="W175" t="str">
            <v>Materials</v>
          </cell>
          <cell r="X175">
            <v>5</v>
          </cell>
          <cell r="Y175" t="str">
            <v>a</v>
          </cell>
        </row>
        <row r="176">
          <cell r="A176" t="str">
            <v>KQ</v>
          </cell>
          <cell r="B176" t="str">
            <v>WA75292</v>
          </cell>
          <cell r="C176" t="str">
            <v>WA83792</v>
          </cell>
          <cell r="D176" t="str">
            <v>WC75282</v>
          </cell>
          <cell r="E176" t="str">
            <v>WC83702</v>
          </cell>
          <cell r="F176" t="str">
            <v>WF75292</v>
          </cell>
          <cell r="G176" t="str">
            <v>WE83702</v>
          </cell>
          <cell r="H176" t="str">
            <v>WF75282</v>
          </cell>
          <cell r="I176" t="str">
            <v>WE84082</v>
          </cell>
          <cell r="J176" t="str">
            <v>WH75282</v>
          </cell>
          <cell r="K176" t="str">
            <v>WH83702</v>
          </cell>
          <cell r="L176" t="str">
            <v>WJ75242</v>
          </cell>
          <cell r="M176" t="str">
            <v>WJ83702</v>
          </cell>
          <cell r="N176">
            <v>400</v>
          </cell>
          <cell r="O176" t="str">
            <v>INVALID SUBJECTIVE</v>
          </cell>
          <cell r="P176" t="str">
            <v>Materials</v>
          </cell>
          <cell r="Q176" t="str">
            <v>Prime Cost</v>
          </cell>
          <cell r="R176" t="str">
            <v>Prime Cost</v>
          </cell>
          <cell r="S176" t="str">
            <v>C15</v>
          </cell>
          <cell r="T176" t="str">
            <v>C20</v>
          </cell>
          <cell r="U176" t="str">
            <v>D20</v>
          </cell>
          <cell r="V176" t="str">
            <v>E30</v>
          </cell>
          <cell r="W176" t="str">
            <v>Materials</v>
          </cell>
          <cell r="X176">
            <v>5</v>
          </cell>
          <cell r="Y176" t="str">
            <v>a</v>
          </cell>
        </row>
        <row r="177">
          <cell r="A177" t="str">
            <v>KR</v>
          </cell>
          <cell r="B177" t="str">
            <v>WA75292</v>
          </cell>
          <cell r="C177" t="str">
            <v>WA83792</v>
          </cell>
          <cell r="D177" t="str">
            <v>WC75282</v>
          </cell>
          <cell r="E177" t="str">
            <v>WC83702</v>
          </cell>
          <cell r="F177" t="str">
            <v>WF75292</v>
          </cell>
          <cell r="G177" t="str">
            <v>WE83702</v>
          </cell>
          <cell r="H177" t="str">
            <v>WF75282</v>
          </cell>
          <cell r="I177" t="str">
            <v>WE84082</v>
          </cell>
          <cell r="J177" t="str">
            <v>WH75282</v>
          </cell>
          <cell r="K177" t="str">
            <v>WH83702</v>
          </cell>
          <cell r="L177" t="str">
            <v>WJ75242</v>
          </cell>
          <cell r="M177" t="str">
            <v>WJ83702</v>
          </cell>
          <cell r="N177">
            <v>400</v>
          </cell>
          <cell r="O177" t="str">
            <v>OTHER MATERIALS</v>
          </cell>
          <cell r="P177" t="str">
            <v>Materials</v>
          </cell>
          <cell r="Q177" t="str">
            <v>Prime Cost</v>
          </cell>
          <cell r="R177" t="str">
            <v>Prime Cost</v>
          </cell>
          <cell r="S177" t="str">
            <v>C15</v>
          </cell>
          <cell r="T177" t="str">
            <v>C20</v>
          </cell>
          <cell r="U177" t="str">
            <v>D20</v>
          </cell>
          <cell r="V177" t="str">
            <v>E30</v>
          </cell>
          <cell r="W177" t="str">
            <v>Materials</v>
          </cell>
          <cell r="X177">
            <v>5</v>
          </cell>
          <cell r="Y177" t="str">
            <v>a</v>
          </cell>
        </row>
        <row r="178">
          <cell r="A178" t="str">
            <v>KS</v>
          </cell>
          <cell r="B178" t="str">
            <v>WA75292</v>
          </cell>
          <cell r="C178" t="str">
            <v>WA83792</v>
          </cell>
          <cell r="D178" t="str">
            <v>WC75282</v>
          </cell>
          <cell r="E178" t="str">
            <v>WC83702</v>
          </cell>
          <cell r="F178" t="str">
            <v>WF75292</v>
          </cell>
          <cell r="G178" t="str">
            <v>WE83702</v>
          </cell>
          <cell r="H178" t="str">
            <v>WF75282</v>
          </cell>
          <cell r="I178" t="str">
            <v>WE84082</v>
          </cell>
          <cell r="J178" t="str">
            <v>WH75282</v>
          </cell>
          <cell r="K178" t="str">
            <v>WH83702</v>
          </cell>
          <cell r="L178" t="str">
            <v>WJ75242</v>
          </cell>
          <cell r="M178" t="str">
            <v>WJ83702</v>
          </cell>
          <cell r="N178">
            <v>400</v>
          </cell>
          <cell r="O178" t="str">
            <v>CANTEEN &amp; VENDING</v>
          </cell>
          <cell r="P178" t="str">
            <v>Materials</v>
          </cell>
          <cell r="Q178" t="str">
            <v>Prime Cost</v>
          </cell>
          <cell r="R178" t="str">
            <v>Prime Cost</v>
          </cell>
          <cell r="S178" t="str">
            <v>C15</v>
          </cell>
          <cell r="T178" t="str">
            <v>C20</v>
          </cell>
          <cell r="U178" t="str">
            <v>D20</v>
          </cell>
          <cell r="V178" t="str">
            <v>E30</v>
          </cell>
          <cell r="W178" t="str">
            <v>Materials</v>
          </cell>
          <cell r="X178">
            <v>5</v>
          </cell>
          <cell r="Y178" t="str">
            <v>a</v>
          </cell>
        </row>
        <row r="179">
          <cell r="A179" t="str">
            <v>KT</v>
          </cell>
          <cell r="B179" t="str">
            <v>WA75292</v>
          </cell>
          <cell r="C179" t="str">
            <v>WA83792</v>
          </cell>
          <cell r="D179" t="str">
            <v>WC75282</v>
          </cell>
          <cell r="E179" t="str">
            <v>WC83702</v>
          </cell>
          <cell r="F179" t="str">
            <v>WF75292</v>
          </cell>
          <cell r="G179" t="str">
            <v>WE83702</v>
          </cell>
          <cell r="H179" t="str">
            <v>WF75282</v>
          </cell>
          <cell r="I179" t="str">
            <v>WE84082</v>
          </cell>
          <cell r="J179" t="str">
            <v>WH75282</v>
          </cell>
          <cell r="K179" t="str">
            <v>WH83702</v>
          </cell>
          <cell r="L179" t="str">
            <v>WJ75242</v>
          </cell>
          <cell r="M179" t="str">
            <v>WJ83702</v>
          </cell>
          <cell r="N179">
            <v>400</v>
          </cell>
          <cell r="O179" t="str">
            <v>OTHER MATERIALS</v>
          </cell>
          <cell r="P179" t="str">
            <v>Materials</v>
          </cell>
          <cell r="Q179" t="str">
            <v>Prime Cost</v>
          </cell>
          <cell r="R179" t="str">
            <v>Prime Cost</v>
          </cell>
          <cell r="S179" t="str">
            <v>C15</v>
          </cell>
          <cell r="T179" t="str">
            <v>C20</v>
          </cell>
          <cell r="U179" t="str">
            <v>D20</v>
          </cell>
          <cell r="V179" t="str">
            <v>E30</v>
          </cell>
          <cell r="W179" t="str">
            <v>Materials</v>
          </cell>
          <cell r="X179">
            <v>5</v>
          </cell>
          <cell r="Y179" t="str">
            <v>a</v>
          </cell>
        </row>
        <row r="180">
          <cell r="A180" t="str">
            <v>KU</v>
          </cell>
          <cell r="B180" t="str">
            <v>WA75292</v>
          </cell>
          <cell r="C180" t="str">
            <v>WA83792</v>
          </cell>
          <cell r="D180" t="str">
            <v>WC75282</v>
          </cell>
          <cell r="E180" t="str">
            <v>WC83702</v>
          </cell>
          <cell r="F180" t="str">
            <v>WF75292</v>
          </cell>
          <cell r="G180" t="str">
            <v>WE83702</v>
          </cell>
          <cell r="H180" t="str">
            <v>WF75282</v>
          </cell>
          <cell r="I180" t="str">
            <v>WE84082</v>
          </cell>
          <cell r="J180" t="str">
            <v>WH75282</v>
          </cell>
          <cell r="K180" t="str">
            <v>WH83702</v>
          </cell>
          <cell r="L180" t="str">
            <v>WJ75242</v>
          </cell>
          <cell r="M180" t="str">
            <v>WJ83702</v>
          </cell>
          <cell r="N180">
            <v>400</v>
          </cell>
          <cell r="O180" t="str">
            <v>INVALID SUBJECTIVE</v>
          </cell>
          <cell r="P180" t="str">
            <v>Materials</v>
          </cell>
          <cell r="Q180" t="str">
            <v>Prime Cost</v>
          </cell>
          <cell r="R180" t="str">
            <v>Prime Cost</v>
          </cell>
          <cell r="S180" t="str">
            <v>C15</v>
          </cell>
          <cell r="T180" t="str">
            <v>C20</v>
          </cell>
          <cell r="U180" t="str">
            <v>D20</v>
          </cell>
          <cell r="V180" t="str">
            <v>E30</v>
          </cell>
          <cell r="W180" t="str">
            <v>Materials</v>
          </cell>
          <cell r="X180">
            <v>5</v>
          </cell>
          <cell r="Y180" t="str">
            <v>a</v>
          </cell>
        </row>
        <row r="181">
          <cell r="A181" t="str">
            <v>KV</v>
          </cell>
          <cell r="B181" t="str">
            <v>WA75292</v>
          </cell>
          <cell r="C181" t="str">
            <v>WA83792</v>
          </cell>
          <cell r="D181" t="str">
            <v>WC75282</v>
          </cell>
          <cell r="E181" t="str">
            <v>WC83702</v>
          </cell>
          <cell r="F181" t="str">
            <v>WF75292</v>
          </cell>
          <cell r="G181" t="str">
            <v>WE83702</v>
          </cell>
          <cell r="H181" t="str">
            <v>WF75282</v>
          </cell>
          <cell r="I181" t="str">
            <v>WE84082</v>
          </cell>
          <cell r="J181" t="str">
            <v>WH75282</v>
          </cell>
          <cell r="K181" t="str">
            <v>WH83702</v>
          </cell>
          <cell r="L181" t="str">
            <v>WJ75242</v>
          </cell>
          <cell r="M181" t="str">
            <v>WJ83702</v>
          </cell>
          <cell r="N181">
            <v>400</v>
          </cell>
          <cell r="O181" t="str">
            <v>PROTECTIVE CLOTHING</v>
          </cell>
          <cell r="P181" t="str">
            <v>Materials</v>
          </cell>
          <cell r="Q181" t="str">
            <v>Prime Cost</v>
          </cell>
          <cell r="R181" t="str">
            <v>Prime Cost</v>
          </cell>
          <cell r="S181" t="str">
            <v>C15</v>
          </cell>
          <cell r="T181" t="str">
            <v>C20</v>
          </cell>
          <cell r="U181" t="str">
            <v>D20</v>
          </cell>
          <cell r="V181" t="str">
            <v>E30</v>
          </cell>
          <cell r="W181" t="str">
            <v>Materials</v>
          </cell>
          <cell r="X181">
            <v>5</v>
          </cell>
          <cell r="Y181" t="str">
            <v>a</v>
          </cell>
        </row>
        <row r="182">
          <cell r="A182" t="str">
            <v>KX</v>
          </cell>
          <cell r="B182" t="str">
            <v>WA75292</v>
          </cell>
          <cell r="C182" t="str">
            <v>WA83792</v>
          </cell>
          <cell r="D182" t="str">
            <v>WC75282</v>
          </cell>
          <cell r="E182" t="str">
            <v>WC83702</v>
          </cell>
          <cell r="F182" t="str">
            <v>WF75292</v>
          </cell>
          <cell r="G182" t="str">
            <v>WE83702</v>
          </cell>
          <cell r="H182" t="str">
            <v>WF75282</v>
          </cell>
          <cell r="I182" t="str">
            <v>WE84082</v>
          </cell>
          <cell r="J182" t="str">
            <v>WH75282</v>
          </cell>
          <cell r="K182" t="str">
            <v>WH83702</v>
          </cell>
          <cell r="L182" t="str">
            <v>WJ75242</v>
          </cell>
          <cell r="M182" t="str">
            <v>WJ83702</v>
          </cell>
          <cell r="N182">
            <v>400</v>
          </cell>
          <cell r="O182" t="str">
            <v>SUNDRY MATERIALS</v>
          </cell>
          <cell r="P182" t="str">
            <v>Materials</v>
          </cell>
          <cell r="Q182" t="str">
            <v>Prime Cost</v>
          </cell>
          <cell r="R182" t="str">
            <v>Prime Cost</v>
          </cell>
          <cell r="S182" t="str">
            <v>C15</v>
          </cell>
          <cell r="T182" t="str">
            <v>C20</v>
          </cell>
          <cell r="U182" t="str">
            <v>D20</v>
          </cell>
          <cell r="V182" t="str">
            <v>E30</v>
          </cell>
          <cell r="W182" t="str">
            <v>Materials</v>
          </cell>
          <cell r="X182">
            <v>5</v>
          </cell>
          <cell r="Y182" t="str">
            <v>a</v>
          </cell>
        </row>
        <row r="183">
          <cell r="A183" t="str">
            <v>KY</v>
          </cell>
          <cell r="B183" t="str">
            <v>WA75292</v>
          </cell>
          <cell r="C183" t="str">
            <v>WA83792</v>
          </cell>
          <cell r="D183" t="str">
            <v>WC75282</v>
          </cell>
          <cell r="E183" t="str">
            <v>WC83702</v>
          </cell>
          <cell r="F183" t="str">
            <v>WF75292</v>
          </cell>
          <cell r="G183" t="str">
            <v>WE83702</v>
          </cell>
          <cell r="H183" t="str">
            <v>WF75282</v>
          </cell>
          <cell r="I183" t="str">
            <v>WE84082</v>
          </cell>
          <cell r="J183" t="str">
            <v>WH75282</v>
          </cell>
          <cell r="K183" t="str">
            <v>WH83702</v>
          </cell>
          <cell r="L183" t="str">
            <v>WJ75242</v>
          </cell>
          <cell r="M183" t="str">
            <v>WJ83702</v>
          </cell>
          <cell r="N183">
            <v>400</v>
          </cell>
          <cell r="O183" t="str">
            <v>OTHER MATERIALS</v>
          </cell>
          <cell r="P183" t="str">
            <v>Materials</v>
          </cell>
          <cell r="Q183" t="str">
            <v>Prime Cost</v>
          </cell>
          <cell r="R183" t="str">
            <v>Prime Cost</v>
          </cell>
          <cell r="S183" t="str">
            <v>C15</v>
          </cell>
          <cell r="T183" t="str">
            <v>C20</v>
          </cell>
          <cell r="U183" t="str">
            <v>D20</v>
          </cell>
          <cell r="V183" t="str">
            <v>E30</v>
          </cell>
          <cell r="W183" t="str">
            <v>Materials</v>
          </cell>
          <cell r="X183">
            <v>5</v>
          </cell>
          <cell r="Y183" t="str">
            <v>a</v>
          </cell>
        </row>
        <row r="184">
          <cell r="A184" t="str">
            <v>KZ</v>
          </cell>
          <cell r="B184" t="str">
            <v>WA75292</v>
          </cell>
          <cell r="C184" t="str">
            <v>WA83792</v>
          </cell>
          <cell r="D184" t="str">
            <v>WC75282</v>
          </cell>
          <cell r="E184" t="str">
            <v>WC83702</v>
          </cell>
          <cell r="F184" t="str">
            <v>WF75292</v>
          </cell>
          <cell r="G184" t="str">
            <v>WE83702</v>
          </cell>
          <cell r="H184" t="str">
            <v>WF75282</v>
          </cell>
          <cell r="I184" t="str">
            <v>WE84082</v>
          </cell>
          <cell r="J184" t="str">
            <v>WH75282</v>
          </cell>
          <cell r="K184" t="str">
            <v>WH83702</v>
          </cell>
          <cell r="L184" t="str">
            <v>WJ75242</v>
          </cell>
          <cell r="M184" t="str">
            <v>WJ83702</v>
          </cell>
          <cell r="N184">
            <v>400</v>
          </cell>
          <cell r="O184" t="str">
            <v>OTHER MATERIALS</v>
          </cell>
          <cell r="P184" t="str">
            <v>Materials</v>
          </cell>
          <cell r="Q184" t="str">
            <v>Prime Cost</v>
          </cell>
          <cell r="R184" t="str">
            <v>Prime Cost</v>
          </cell>
          <cell r="S184" t="str">
            <v>C15</v>
          </cell>
          <cell r="T184" t="str">
            <v>C20</v>
          </cell>
          <cell r="U184" t="str">
            <v>D20</v>
          </cell>
          <cell r="V184" t="str">
            <v>E30</v>
          </cell>
          <cell r="W184" t="str">
            <v>Pipes</v>
          </cell>
          <cell r="X184">
            <v>9</v>
          </cell>
          <cell r="Y184" t="str">
            <v>a</v>
          </cell>
        </row>
        <row r="185">
          <cell r="A185" t="str">
            <v>L1</v>
          </cell>
          <cell r="B185" t="str">
            <v>WA75292</v>
          </cell>
          <cell r="C185" t="str">
            <v>WA83792</v>
          </cell>
          <cell r="D185" t="str">
            <v>WC75282</v>
          </cell>
          <cell r="E185" t="str">
            <v>WC83702</v>
          </cell>
          <cell r="F185" t="str">
            <v>WF75292</v>
          </cell>
          <cell r="G185" t="str">
            <v>WE83702</v>
          </cell>
          <cell r="H185" t="str">
            <v>WF75282</v>
          </cell>
          <cell r="I185" t="str">
            <v>WE84082</v>
          </cell>
          <cell r="J185" t="str">
            <v>WH75282</v>
          </cell>
          <cell r="K185" t="str">
            <v>WH83702</v>
          </cell>
          <cell r="L185" t="str">
            <v>WJ75242</v>
          </cell>
          <cell r="M185" t="str">
            <v>WJ83702</v>
          </cell>
          <cell r="N185">
            <v>410</v>
          </cell>
          <cell r="O185" t="str">
            <v>VIDEO PRODUCTION</v>
          </cell>
          <cell r="P185" t="str">
            <v>External Services</v>
          </cell>
          <cell r="Q185" t="str">
            <v>Prime Cost</v>
          </cell>
          <cell r="R185" t="str">
            <v>Prime Cost</v>
          </cell>
          <cell r="S185" t="str">
            <v>C16</v>
          </cell>
          <cell r="T185" t="str">
            <v>C20</v>
          </cell>
          <cell r="U185" t="str">
            <v>D20</v>
          </cell>
          <cell r="V185" t="str">
            <v>E30</v>
          </cell>
          <cell r="W185" t="str">
            <v>Other</v>
          </cell>
          <cell r="X185">
            <v>8</v>
          </cell>
          <cell r="Y185" t="str">
            <v>a</v>
          </cell>
        </row>
        <row r="186">
          <cell r="A186" t="str">
            <v>L2</v>
          </cell>
          <cell r="B186" t="str">
            <v>WA75292</v>
          </cell>
          <cell r="C186" t="str">
            <v>WA83792</v>
          </cell>
          <cell r="D186" t="str">
            <v>WC75282</v>
          </cell>
          <cell r="E186" t="str">
            <v>WC83702</v>
          </cell>
          <cell r="F186" t="str">
            <v>WF75292</v>
          </cell>
          <cell r="G186" t="str">
            <v>WE83702</v>
          </cell>
          <cell r="H186" t="str">
            <v>WF75282</v>
          </cell>
          <cell r="I186" t="str">
            <v>WE84082</v>
          </cell>
          <cell r="J186" t="str">
            <v>WH75282</v>
          </cell>
          <cell r="K186" t="str">
            <v>WH83702</v>
          </cell>
          <cell r="L186" t="str">
            <v>WJ75242</v>
          </cell>
          <cell r="M186" t="str">
            <v>WJ83702</v>
          </cell>
          <cell r="N186">
            <v>410</v>
          </cell>
          <cell r="O186" t="str">
            <v>HIRE OF PLANT</v>
          </cell>
          <cell r="P186" t="str">
            <v>External Services</v>
          </cell>
          <cell r="Q186" t="str">
            <v>Prime Cost</v>
          </cell>
          <cell r="R186" t="str">
            <v>Prime Cost</v>
          </cell>
          <cell r="S186" t="str">
            <v>C16</v>
          </cell>
          <cell r="T186" t="str">
            <v>C20</v>
          </cell>
          <cell r="U186" t="str">
            <v>D20</v>
          </cell>
          <cell r="V186" t="str">
            <v>E30</v>
          </cell>
          <cell r="W186" t="str">
            <v>Plant Hire</v>
          </cell>
          <cell r="X186">
            <v>8</v>
          </cell>
          <cell r="Y186" t="str">
            <v>a</v>
          </cell>
        </row>
        <row r="187">
          <cell r="A187" t="str">
            <v>L3</v>
          </cell>
          <cell r="B187" t="str">
            <v>WA75292</v>
          </cell>
          <cell r="C187" t="str">
            <v>WA83792</v>
          </cell>
          <cell r="D187" t="str">
            <v>WC75282</v>
          </cell>
          <cell r="E187" t="str">
            <v>WC83702</v>
          </cell>
          <cell r="F187" t="str">
            <v>WF75292</v>
          </cell>
          <cell r="G187" t="str">
            <v>WE83702</v>
          </cell>
          <cell r="H187" t="str">
            <v>WF75282</v>
          </cell>
          <cell r="I187" t="str">
            <v>WE84082</v>
          </cell>
          <cell r="J187" t="str">
            <v>WH75282</v>
          </cell>
          <cell r="K187" t="str">
            <v>WH83702</v>
          </cell>
          <cell r="L187" t="str">
            <v>WJ75242</v>
          </cell>
          <cell r="M187" t="str">
            <v>WJ83702</v>
          </cell>
          <cell r="N187">
            <v>410</v>
          </cell>
          <cell r="O187" t="str">
            <v>COMPENSATION</v>
          </cell>
          <cell r="P187" t="str">
            <v>External Services</v>
          </cell>
          <cell r="Q187" t="str">
            <v>Prime Cost</v>
          </cell>
          <cell r="R187" t="str">
            <v>Prime Cost</v>
          </cell>
          <cell r="S187" t="str">
            <v>C16</v>
          </cell>
          <cell r="T187" t="str">
            <v>C20</v>
          </cell>
          <cell r="U187" t="str">
            <v>D20</v>
          </cell>
          <cell r="V187" t="str">
            <v>E30</v>
          </cell>
          <cell r="W187" t="str">
            <v>Compensation</v>
          </cell>
          <cell r="X187">
            <v>8</v>
          </cell>
          <cell r="Y187" t="str">
            <v>a</v>
          </cell>
        </row>
        <row r="188">
          <cell r="A188" t="str">
            <v>L4</v>
          </cell>
          <cell r="B188" t="str">
            <v>WA75292</v>
          </cell>
          <cell r="C188" t="str">
            <v>WA83792</v>
          </cell>
          <cell r="D188" t="str">
            <v>WC75282</v>
          </cell>
          <cell r="E188" t="str">
            <v>WC83702</v>
          </cell>
          <cell r="F188" t="str">
            <v>WF75292</v>
          </cell>
          <cell r="G188" t="str">
            <v>WE83702</v>
          </cell>
          <cell r="H188" t="str">
            <v>WF75282</v>
          </cell>
          <cell r="I188" t="str">
            <v>WE84082</v>
          </cell>
          <cell r="J188" t="str">
            <v>WH75282</v>
          </cell>
          <cell r="K188" t="str">
            <v>WH83702</v>
          </cell>
          <cell r="L188" t="str">
            <v>WJ75242</v>
          </cell>
          <cell r="M188" t="str">
            <v>WJ83702</v>
          </cell>
          <cell r="N188">
            <v>410</v>
          </cell>
          <cell r="O188" t="str">
            <v>ANNUAL GENERAL MEETING</v>
          </cell>
          <cell r="P188" t="str">
            <v>External Services</v>
          </cell>
          <cell r="Q188" t="str">
            <v>Prime Cost</v>
          </cell>
          <cell r="R188" t="str">
            <v>Prime Cost</v>
          </cell>
          <cell r="S188" t="str">
            <v>C16</v>
          </cell>
          <cell r="T188" t="str">
            <v>C20</v>
          </cell>
          <cell r="U188" t="str">
            <v>D20</v>
          </cell>
          <cell r="V188" t="str">
            <v>E30</v>
          </cell>
          <cell r="W188" t="str">
            <v>ANNUAL GENERAL MEETING</v>
          </cell>
          <cell r="X188">
            <v>8</v>
          </cell>
          <cell r="Y188" t="str">
            <v>a</v>
          </cell>
        </row>
        <row r="189">
          <cell r="A189" t="str">
            <v>L5</v>
          </cell>
          <cell r="B189" t="str">
            <v>WA75292</v>
          </cell>
          <cell r="C189" t="str">
            <v>WA83792</v>
          </cell>
          <cell r="D189" t="str">
            <v>WC75282</v>
          </cell>
          <cell r="E189" t="str">
            <v>WC83702</v>
          </cell>
          <cell r="F189" t="str">
            <v>WF75292</v>
          </cell>
          <cell r="G189" t="str">
            <v>WE83702</v>
          </cell>
          <cell r="H189" t="str">
            <v>WF75282</v>
          </cell>
          <cell r="I189" t="str">
            <v>WE84082</v>
          </cell>
          <cell r="J189" t="str">
            <v>WH75282</v>
          </cell>
          <cell r="K189" t="str">
            <v>WH83702</v>
          </cell>
          <cell r="L189" t="str">
            <v>WJ75242</v>
          </cell>
          <cell r="M189" t="str">
            <v>WJ83702</v>
          </cell>
          <cell r="N189">
            <v>410</v>
          </cell>
          <cell r="O189" t="str">
            <v>REGEN OF ACTIVATED CARBON</v>
          </cell>
          <cell r="P189" t="str">
            <v>External Services</v>
          </cell>
          <cell r="Q189" t="str">
            <v>Prime Cost</v>
          </cell>
          <cell r="R189" t="str">
            <v>Prime Cost</v>
          </cell>
          <cell r="S189" t="str">
            <v>C16</v>
          </cell>
          <cell r="T189" t="str">
            <v>C20</v>
          </cell>
          <cell r="U189" t="str">
            <v>D20</v>
          </cell>
          <cell r="V189" t="str">
            <v>E30</v>
          </cell>
          <cell r="W189" t="str">
            <v>Activated carbon</v>
          </cell>
          <cell r="X189">
            <v>5</v>
          </cell>
          <cell r="Y189" t="str">
            <v>a</v>
          </cell>
        </row>
        <row r="190">
          <cell r="A190" t="str">
            <v>L6</v>
          </cell>
          <cell r="B190" t="str">
            <v>WA75292</v>
          </cell>
          <cell r="C190" t="str">
            <v>WA83792</v>
          </cell>
          <cell r="D190" t="str">
            <v>WC75282</v>
          </cell>
          <cell r="E190" t="str">
            <v>WC83702</v>
          </cell>
          <cell r="F190" t="str">
            <v>WF75292</v>
          </cell>
          <cell r="G190" t="str">
            <v>WE83702</v>
          </cell>
          <cell r="H190" t="str">
            <v>WF75282</v>
          </cell>
          <cell r="I190" t="str">
            <v>WE84082</v>
          </cell>
          <cell r="J190" t="str">
            <v>WH75282</v>
          </cell>
          <cell r="K190" t="str">
            <v>WH83702</v>
          </cell>
          <cell r="L190" t="str">
            <v>WJ75242</v>
          </cell>
          <cell r="M190" t="str">
            <v>WJ83702</v>
          </cell>
          <cell r="N190">
            <v>410</v>
          </cell>
          <cell r="O190" t="str">
            <v>COMPUTER CONSULTANCY</v>
          </cell>
          <cell r="P190" t="str">
            <v>External Services</v>
          </cell>
          <cell r="Q190" t="str">
            <v>Prime Cost</v>
          </cell>
          <cell r="R190" t="str">
            <v>Prime Cost</v>
          </cell>
          <cell r="S190" t="str">
            <v>C16</v>
          </cell>
          <cell r="T190" t="str">
            <v>C20</v>
          </cell>
          <cell r="U190" t="str">
            <v>D20</v>
          </cell>
          <cell r="V190" t="str">
            <v>E30</v>
          </cell>
          <cell r="W190" t="str">
            <v>Business consultancy</v>
          </cell>
          <cell r="X190">
            <v>8</v>
          </cell>
          <cell r="Y190" t="str">
            <v>a</v>
          </cell>
        </row>
        <row r="191">
          <cell r="A191" t="str">
            <v>L7</v>
          </cell>
          <cell r="B191" t="str">
            <v>WA75292</v>
          </cell>
          <cell r="C191" t="str">
            <v>WA83792</v>
          </cell>
          <cell r="D191" t="str">
            <v>WC75282</v>
          </cell>
          <cell r="E191" t="str">
            <v>WC83702</v>
          </cell>
          <cell r="F191" t="str">
            <v>WF75292</v>
          </cell>
          <cell r="G191" t="str">
            <v>WE83702</v>
          </cell>
          <cell r="H191" t="str">
            <v>WF75282</v>
          </cell>
          <cell r="I191" t="str">
            <v>WE84082</v>
          </cell>
          <cell r="J191" t="str">
            <v>WH75282</v>
          </cell>
          <cell r="K191" t="str">
            <v>WH83702</v>
          </cell>
          <cell r="L191" t="str">
            <v>WJ75242</v>
          </cell>
          <cell r="M191" t="str">
            <v>WJ83702</v>
          </cell>
          <cell r="N191">
            <v>410</v>
          </cell>
          <cell r="O191" t="str">
            <v>INSURANCE</v>
          </cell>
          <cell r="P191" t="str">
            <v>External Services</v>
          </cell>
          <cell r="Q191" t="str">
            <v>Prime Cost</v>
          </cell>
          <cell r="R191" t="str">
            <v>Prime Cost</v>
          </cell>
          <cell r="S191" t="str">
            <v>C16</v>
          </cell>
          <cell r="T191" t="str">
            <v>C20</v>
          </cell>
          <cell r="U191" t="str">
            <v>D20</v>
          </cell>
          <cell r="V191" t="str">
            <v>E30</v>
          </cell>
          <cell r="W191" t="str">
            <v>Insurance</v>
          </cell>
          <cell r="X191">
            <v>8</v>
          </cell>
          <cell r="Y191" t="str">
            <v>a</v>
          </cell>
        </row>
        <row r="192">
          <cell r="A192" t="str">
            <v>L8</v>
          </cell>
          <cell r="B192" t="str">
            <v>WA75292</v>
          </cell>
          <cell r="C192" t="str">
            <v>WA83792</v>
          </cell>
          <cell r="D192" t="str">
            <v>WC75282</v>
          </cell>
          <cell r="E192" t="str">
            <v>WC83702</v>
          </cell>
          <cell r="F192" t="str">
            <v>WF75292</v>
          </cell>
          <cell r="G192" t="str">
            <v>WE83702</v>
          </cell>
          <cell r="H192" t="str">
            <v>WF75282</v>
          </cell>
          <cell r="I192" t="str">
            <v>WE84082</v>
          </cell>
          <cell r="J192" t="str">
            <v>WH75282</v>
          </cell>
          <cell r="K192" t="str">
            <v>WH83702</v>
          </cell>
          <cell r="L192" t="str">
            <v>WJ75242</v>
          </cell>
          <cell r="M192" t="str">
            <v>WJ83702</v>
          </cell>
          <cell r="N192">
            <v>410</v>
          </cell>
          <cell r="O192" t="str">
            <v>CONTRACT-BUILDING MAINTEN</v>
          </cell>
          <cell r="P192" t="str">
            <v>External Services</v>
          </cell>
          <cell r="Q192" t="str">
            <v>Prime Cost</v>
          </cell>
          <cell r="R192" t="str">
            <v>Prime Cost</v>
          </cell>
          <cell r="S192" t="str">
            <v>C16</v>
          </cell>
          <cell r="T192" t="str">
            <v>C20</v>
          </cell>
          <cell r="U192" t="str">
            <v>D20</v>
          </cell>
          <cell r="V192" t="str">
            <v>E30</v>
          </cell>
          <cell r="W192" t="str">
            <v>Grounds and buildings</v>
          </cell>
          <cell r="X192">
            <v>8</v>
          </cell>
          <cell r="Y192" t="str">
            <v>a</v>
          </cell>
        </row>
        <row r="193">
          <cell r="A193" t="str">
            <v>L9</v>
          </cell>
          <cell r="B193" t="str">
            <v>WA75292</v>
          </cell>
          <cell r="C193" t="str">
            <v>WA83792</v>
          </cell>
          <cell r="D193" t="str">
            <v>WC75282</v>
          </cell>
          <cell r="E193" t="str">
            <v>WC83702</v>
          </cell>
          <cell r="F193" t="str">
            <v>WF75292</v>
          </cell>
          <cell r="G193" t="str">
            <v>WE83702</v>
          </cell>
          <cell r="H193" t="str">
            <v>WF75282</v>
          </cell>
          <cell r="I193" t="str">
            <v>WE84082</v>
          </cell>
          <cell r="J193" t="str">
            <v>WH75282</v>
          </cell>
          <cell r="K193" t="str">
            <v>WH83702</v>
          </cell>
          <cell r="L193" t="str">
            <v>WJ75242</v>
          </cell>
          <cell r="M193" t="str">
            <v>WJ83702</v>
          </cell>
          <cell r="N193">
            <v>410</v>
          </cell>
          <cell r="O193" t="str">
            <v>CONTRACT - MACHINE &amp; EQUIPMENT</v>
          </cell>
          <cell r="P193" t="str">
            <v>External Services</v>
          </cell>
          <cell r="Q193" t="str">
            <v>Prime Cost</v>
          </cell>
          <cell r="R193" t="str">
            <v>Prime Cost</v>
          </cell>
          <cell r="S193" t="str">
            <v>C16</v>
          </cell>
          <cell r="T193" t="str">
            <v>C20</v>
          </cell>
          <cell r="U193" t="str">
            <v>D20</v>
          </cell>
          <cell r="V193" t="str">
            <v>E30</v>
          </cell>
          <cell r="W193" t="str">
            <v>Machine servicing contractors</v>
          </cell>
          <cell r="X193">
            <v>8</v>
          </cell>
          <cell r="Y193" t="str">
            <v>a</v>
          </cell>
        </row>
        <row r="194">
          <cell r="A194" t="str">
            <v>LA</v>
          </cell>
          <cell r="B194" t="str">
            <v>WA75292</v>
          </cell>
          <cell r="C194" t="str">
            <v>WA83792</v>
          </cell>
          <cell r="D194" t="str">
            <v>WC75282</v>
          </cell>
          <cell r="E194" t="str">
            <v>WC83702</v>
          </cell>
          <cell r="F194" t="str">
            <v>WF75292</v>
          </cell>
          <cell r="G194" t="str">
            <v>WE83702</v>
          </cell>
          <cell r="H194" t="str">
            <v>WF75282</v>
          </cell>
          <cell r="I194" t="str">
            <v>WE84082</v>
          </cell>
          <cell r="J194" t="str">
            <v>WH75282</v>
          </cell>
          <cell r="K194" t="str">
            <v>WH83702</v>
          </cell>
          <cell r="L194" t="str">
            <v>WJ75242</v>
          </cell>
          <cell r="M194" t="str">
            <v>WJ83702</v>
          </cell>
          <cell r="N194">
            <v>410</v>
          </cell>
          <cell r="O194" t="str">
            <v>CARRIAGE OF GOODS</v>
          </cell>
          <cell r="P194" t="str">
            <v>External Services</v>
          </cell>
          <cell r="Q194" t="str">
            <v>Prime Cost</v>
          </cell>
          <cell r="R194" t="str">
            <v>Prime Cost</v>
          </cell>
          <cell r="S194" t="str">
            <v>C16</v>
          </cell>
          <cell r="T194" t="str">
            <v>C20</v>
          </cell>
          <cell r="U194" t="str">
            <v>D20</v>
          </cell>
          <cell r="V194" t="str">
            <v>E30</v>
          </cell>
          <cell r="W194" t="str">
            <v>External transport hire</v>
          </cell>
          <cell r="X194">
            <v>7</v>
          </cell>
          <cell r="Y194" t="str">
            <v>a</v>
          </cell>
        </row>
        <row r="195">
          <cell r="A195" t="str">
            <v>LB</v>
          </cell>
          <cell r="B195" t="str">
            <v>WA75292</v>
          </cell>
          <cell r="C195" t="str">
            <v>WA83792</v>
          </cell>
          <cell r="D195" t="str">
            <v>WC75282</v>
          </cell>
          <cell r="E195" t="str">
            <v>WC83702</v>
          </cell>
          <cell r="F195" t="str">
            <v>WF75292</v>
          </cell>
          <cell r="G195" t="str">
            <v>WE83702</v>
          </cell>
          <cell r="H195" t="str">
            <v>WF75282</v>
          </cell>
          <cell r="I195" t="str">
            <v>WE84082</v>
          </cell>
          <cell r="J195" t="str">
            <v>WH75282</v>
          </cell>
          <cell r="K195" t="str">
            <v>WH83702</v>
          </cell>
          <cell r="L195" t="str">
            <v>WJ75242</v>
          </cell>
          <cell r="M195" t="str">
            <v>WJ83702</v>
          </cell>
          <cell r="N195">
            <v>410</v>
          </cell>
          <cell r="O195" t="str">
            <v>EXTERNAL TRANSPORT HIRE</v>
          </cell>
          <cell r="P195" t="str">
            <v>External Services</v>
          </cell>
          <cell r="Q195" t="str">
            <v>Prime Cost</v>
          </cell>
          <cell r="R195" t="str">
            <v>Prime Cost</v>
          </cell>
          <cell r="S195" t="str">
            <v>C16</v>
          </cell>
          <cell r="T195" t="str">
            <v>C20</v>
          </cell>
          <cell r="U195" t="str">
            <v>D20</v>
          </cell>
          <cell r="V195" t="str">
            <v>E30</v>
          </cell>
          <cell r="W195" t="str">
            <v>External transport hire</v>
          </cell>
          <cell r="X195">
            <v>7</v>
          </cell>
          <cell r="Y195" t="str">
            <v>a</v>
          </cell>
        </row>
        <row r="196">
          <cell r="A196" t="str">
            <v>LC</v>
          </cell>
          <cell r="B196" t="str">
            <v>WA75292</v>
          </cell>
          <cell r="C196" t="str">
            <v>WA83792</v>
          </cell>
          <cell r="D196" t="str">
            <v>WC75282</v>
          </cell>
          <cell r="E196" t="str">
            <v>WC83702</v>
          </cell>
          <cell r="F196" t="str">
            <v>WF75292</v>
          </cell>
          <cell r="G196" t="str">
            <v>WE83702</v>
          </cell>
          <cell r="H196" t="str">
            <v>WF75282</v>
          </cell>
          <cell r="I196" t="str">
            <v>WE84082</v>
          </cell>
          <cell r="J196" t="str">
            <v>WH75282</v>
          </cell>
          <cell r="K196" t="str">
            <v>WH83702</v>
          </cell>
          <cell r="L196" t="str">
            <v>WJ75242</v>
          </cell>
          <cell r="M196" t="str">
            <v>WJ83702</v>
          </cell>
          <cell r="N196">
            <v>410</v>
          </cell>
          <cell r="O196" t="str">
            <v>SOFTWARE LICENCES</v>
          </cell>
          <cell r="P196" t="str">
            <v>External Services</v>
          </cell>
          <cell r="Q196" t="str">
            <v>Prime Cost</v>
          </cell>
          <cell r="R196" t="str">
            <v>Prime Cost</v>
          </cell>
          <cell r="S196" t="str">
            <v>C16</v>
          </cell>
          <cell r="T196" t="str">
            <v>C20</v>
          </cell>
          <cell r="U196" t="str">
            <v>D20</v>
          </cell>
          <cell r="V196" t="str">
            <v>E30</v>
          </cell>
          <cell r="W196" t="str">
            <v>Computer maintenance and software</v>
          </cell>
          <cell r="X196">
            <v>8</v>
          </cell>
          <cell r="Y196" t="str">
            <v>a</v>
          </cell>
        </row>
        <row r="197">
          <cell r="A197" t="str">
            <v>LD</v>
          </cell>
          <cell r="B197" t="str">
            <v>WA75292</v>
          </cell>
          <cell r="C197" t="str">
            <v>WA83792</v>
          </cell>
          <cell r="D197" t="str">
            <v>WC75282</v>
          </cell>
          <cell r="E197" t="str">
            <v>WC83702</v>
          </cell>
          <cell r="F197" t="str">
            <v>WF75292</v>
          </cell>
          <cell r="G197" t="str">
            <v>WE83702</v>
          </cell>
          <cell r="H197" t="str">
            <v>WF75282</v>
          </cell>
          <cell r="I197" t="str">
            <v>WE84082</v>
          </cell>
          <cell r="J197" t="str">
            <v>WH75282</v>
          </cell>
          <cell r="K197" t="str">
            <v>WH83702</v>
          </cell>
          <cell r="L197" t="str">
            <v>WJ75242</v>
          </cell>
          <cell r="M197" t="str">
            <v>WJ83702</v>
          </cell>
          <cell r="N197">
            <v>410</v>
          </cell>
          <cell r="O197" t="str">
            <v>COMPUTER MAINT CONTRACTS</v>
          </cell>
          <cell r="P197" t="str">
            <v>External Services</v>
          </cell>
          <cell r="Q197" t="str">
            <v>Prime Cost</v>
          </cell>
          <cell r="R197" t="str">
            <v>Prime Cost</v>
          </cell>
          <cell r="S197" t="str">
            <v>C16</v>
          </cell>
          <cell r="T197" t="str">
            <v>C20</v>
          </cell>
          <cell r="U197" t="str">
            <v>D20</v>
          </cell>
          <cell r="V197" t="str">
            <v>E30</v>
          </cell>
          <cell r="W197" t="str">
            <v>Computer maintenance and software</v>
          </cell>
          <cell r="X197">
            <v>8</v>
          </cell>
          <cell r="Y197" t="str">
            <v>a</v>
          </cell>
        </row>
        <row r="198">
          <cell r="A198" t="str">
            <v>LE</v>
          </cell>
          <cell r="B198" t="str">
            <v>WA75292</v>
          </cell>
          <cell r="C198" t="str">
            <v>WA83792</v>
          </cell>
          <cell r="D198" t="str">
            <v>WC75282</v>
          </cell>
          <cell r="E198" t="str">
            <v>WC83702</v>
          </cell>
          <cell r="F198" t="str">
            <v>WF75292</v>
          </cell>
          <cell r="G198" t="str">
            <v>WE83702</v>
          </cell>
          <cell r="H198" t="str">
            <v>WF75282</v>
          </cell>
          <cell r="I198" t="str">
            <v>WE84082</v>
          </cell>
          <cell r="J198" t="str">
            <v>WH75282</v>
          </cell>
          <cell r="K198" t="str">
            <v>WH83702</v>
          </cell>
          <cell r="L198" t="str">
            <v>WJ75242</v>
          </cell>
          <cell r="M198" t="str">
            <v>WJ83702</v>
          </cell>
          <cell r="N198">
            <v>410</v>
          </cell>
          <cell r="O198" t="str">
            <v>CLEANING CONTRACTS</v>
          </cell>
          <cell r="P198" t="str">
            <v>External Services</v>
          </cell>
          <cell r="Q198" t="str">
            <v>Prime Cost</v>
          </cell>
          <cell r="R198" t="str">
            <v>Prime Cost</v>
          </cell>
          <cell r="S198" t="str">
            <v>C16</v>
          </cell>
          <cell r="T198" t="str">
            <v>C20</v>
          </cell>
          <cell r="U198" t="str">
            <v>D20</v>
          </cell>
          <cell r="V198" t="str">
            <v>E30</v>
          </cell>
          <cell r="W198" t="str">
            <v>Cleaning contracts</v>
          </cell>
          <cell r="X198">
            <v>8</v>
          </cell>
          <cell r="Y198" t="str">
            <v>a</v>
          </cell>
        </row>
        <row r="199">
          <cell r="A199" t="str">
            <v>LF</v>
          </cell>
          <cell r="B199" t="str">
            <v>WA75292</v>
          </cell>
          <cell r="C199" t="str">
            <v>WA83792</v>
          </cell>
          <cell r="D199" t="str">
            <v>WC75282</v>
          </cell>
          <cell r="E199" t="str">
            <v>WC83702</v>
          </cell>
          <cell r="F199" t="str">
            <v>WF75292</v>
          </cell>
          <cell r="G199" t="str">
            <v>WE83702</v>
          </cell>
          <cell r="H199" t="str">
            <v>WF75282</v>
          </cell>
          <cell r="I199" t="str">
            <v>WE84082</v>
          </cell>
          <cell r="J199" t="str">
            <v>WH75282</v>
          </cell>
          <cell r="K199" t="str">
            <v>WH83702</v>
          </cell>
          <cell r="L199" t="str">
            <v>WJ75242</v>
          </cell>
          <cell r="M199" t="str">
            <v>WJ83702</v>
          </cell>
          <cell r="N199">
            <v>410</v>
          </cell>
          <cell r="O199" t="str">
            <v>GROUND MAINTENANCE</v>
          </cell>
          <cell r="P199" t="str">
            <v>External Services</v>
          </cell>
          <cell r="Q199" t="str">
            <v>Prime Cost</v>
          </cell>
          <cell r="R199" t="str">
            <v>Prime Cost</v>
          </cell>
          <cell r="S199" t="str">
            <v>C16</v>
          </cell>
          <cell r="T199" t="str">
            <v>C20</v>
          </cell>
          <cell r="U199" t="str">
            <v>D20</v>
          </cell>
          <cell r="V199" t="str">
            <v>E30</v>
          </cell>
          <cell r="W199" t="str">
            <v>Grounds and buildings</v>
          </cell>
          <cell r="X199">
            <v>8</v>
          </cell>
          <cell r="Y199" t="str">
            <v>a</v>
          </cell>
        </row>
        <row r="200">
          <cell r="A200" t="str">
            <v>LG</v>
          </cell>
          <cell r="B200" t="str">
            <v>WA75292</v>
          </cell>
          <cell r="C200" t="str">
            <v>WA83792</v>
          </cell>
          <cell r="D200" t="str">
            <v>WC75282</v>
          </cell>
          <cell r="E200" t="str">
            <v>WC83702</v>
          </cell>
          <cell r="F200" t="str">
            <v>WF75292</v>
          </cell>
          <cell r="G200" t="str">
            <v>WE83702</v>
          </cell>
          <cell r="H200" t="str">
            <v>WF75282</v>
          </cell>
          <cell r="I200" t="str">
            <v>WE84082</v>
          </cell>
          <cell r="J200" t="str">
            <v>WH75282</v>
          </cell>
          <cell r="K200" t="str">
            <v>WH83702</v>
          </cell>
          <cell r="L200" t="str">
            <v>WJ75242</v>
          </cell>
          <cell r="M200" t="str">
            <v>WJ83702</v>
          </cell>
          <cell r="N200">
            <v>410</v>
          </cell>
          <cell r="O200" t="str">
            <v>TANKERING CONTRACTS</v>
          </cell>
          <cell r="P200" t="str">
            <v>External Services</v>
          </cell>
          <cell r="Q200" t="str">
            <v>Prime Cost</v>
          </cell>
          <cell r="R200" t="str">
            <v>Prime Cost</v>
          </cell>
          <cell r="S200" t="str">
            <v>C16</v>
          </cell>
          <cell r="T200" t="str">
            <v>C20</v>
          </cell>
          <cell r="U200" t="str">
            <v>D20</v>
          </cell>
          <cell r="V200" t="str">
            <v>E30</v>
          </cell>
          <cell r="W200" t="str">
            <v>Tankering</v>
          </cell>
          <cell r="X200">
            <v>8</v>
          </cell>
          <cell r="Y200" t="str">
            <v>a</v>
          </cell>
        </row>
        <row r="201">
          <cell r="A201" t="str">
            <v>LH</v>
          </cell>
          <cell r="B201" t="str">
            <v>WA75292</v>
          </cell>
          <cell r="C201" t="str">
            <v>WA83792</v>
          </cell>
          <cell r="D201" t="str">
            <v>WC75282</v>
          </cell>
          <cell r="E201" t="str">
            <v>WC83702</v>
          </cell>
          <cell r="F201" t="str">
            <v>WF75292</v>
          </cell>
          <cell r="G201" t="str">
            <v>WE83702</v>
          </cell>
          <cell r="H201" t="str">
            <v>WF75282</v>
          </cell>
          <cell r="I201" t="str">
            <v>WE84082</v>
          </cell>
          <cell r="J201" t="str">
            <v>WH75282</v>
          </cell>
          <cell r="K201" t="str">
            <v>WH83702</v>
          </cell>
          <cell r="L201" t="str">
            <v>WJ75242</v>
          </cell>
          <cell r="M201" t="str">
            <v>WJ83702</v>
          </cell>
          <cell r="N201">
            <v>410</v>
          </cell>
          <cell r="O201" t="str">
            <v>FAB.&amp; WELDING CONTRACTS</v>
          </cell>
          <cell r="P201" t="str">
            <v>External Services</v>
          </cell>
          <cell r="Q201" t="str">
            <v>Prime Cost</v>
          </cell>
          <cell r="R201" t="str">
            <v>Prime Cost</v>
          </cell>
          <cell r="S201" t="str">
            <v>C16</v>
          </cell>
          <cell r="T201" t="str">
            <v>C20</v>
          </cell>
          <cell r="U201" t="str">
            <v>D20</v>
          </cell>
          <cell r="V201" t="str">
            <v>E30</v>
          </cell>
          <cell r="W201" t="str">
            <v>Machine servicing contractors</v>
          </cell>
          <cell r="X201">
            <v>8</v>
          </cell>
          <cell r="Y201" t="str">
            <v>a</v>
          </cell>
        </row>
        <row r="202">
          <cell r="A202" t="str">
            <v>LI</v>
          </cell>
          <cell r="B202" t="str">
            <v>WA75292</v>
          </cell>
          <cell r="C202" t="str">
            <v>WA83792</v>
          </cell>
          <cell r="D202" t="str">
            <v>WC75282</v>
          </cell>
          <cell r="E202" t="str">
            <v>WC83702</v>
          </cell>
          <cell r="F202" t="str">
            <v>WF75292</v>
          </cell>
          <cell r="G202" t="str">
            <v>WE83702</v>
          </cell>
          <cell r="H202" t="str">
            <v>WF75282</v>
          </cell>
          <cell r="I202" t="str">
            <v>WE84082</v>
          </cell>
          <cell r="J202" t="str">
            <v>WH75282</v>
          </cell>
          <cell r="K202" t="str">
            <v>WH83702</v>
          </cell>
          <cell r="L202" t="str">
            <v>WJ75242</v>
          </cell>
          <cell r="M202" t="str">
            <v>WJ83702</v>
          </cell>
          <cell r="N202">
            <v>410</v>
          </cell>
          <cell r="O202" t="str">
            <v>CCTV MAINTENANCE</v>
          </cell>
          <cell r="P202" t="str">
            <v>External Services</v>
          </cell>
          <cell r="Q202" t="str">
            <v>Prime Cost</v>
          </cell>
          <cell r="R202" t="str">
            <v>Prime Cost</v>
          </cell>
          <cell r="S202" t="str">
            <v>C16</v>
          </cell>
          <cell r="T202" t="str">
            <v>C20</v>
          </cell>
          <cell r="U202" t="str">
            <v>D20</v>
          </cell>
          <cell r="V202" t="str">
            <v>E30</v>
          </cell>
          <cell r="W202" t="str">
            <v>Sub-Contract work</v>
          </cell>
          <cell r="X202">
            <v>8</v>
          </cell>
          <cell r="Y202" t="str">
            <v>a</v>
          </cell>
        </row>
        <row r="203">
          <cell r="A203" t="str">
            <v>LJ</v>
          </cell>
          <cell r="B203" t="str">
            <v>WA75292</v>
          </cell>
          <cell r="C203" t="str">
            <v>WA83792</v>
          </cell>
          <cell r="D203" t="str">
            <v>WC75282</v>
          </cell>
          <cell r="E203" t="str">
            <v>WC83702</v>
          </cell>
          <cell r="F203" t="str">
            <v>WF75292</v>
          </cell>
          <cell r="G203" t="str">
            <v>WE83702</v>
          </cell>
          <cell r="H203" t="str">
            <v>WF75282</v>
          </cell>
          <cell r="I203" t="str">
            <v>WE84082</v>
          </cell>
          <cell r="J203" t="str">
            <v>WH75282</v>
          </cell>
          <cell r="K203" t="str">
            <v>WH83702</v>
          </cell>
          <cell r="L203" t="str">
            <v>WJ75242</v>
          </cell>
          <cell r="M203" t="str">
            <v>WJ83702</v>
          </cell>
          <cell r="N203">
            <v>410</v>
          </cell>
          <cell r="O203" t="str">
            <v>PHOTOCOPIER CONTRACTS</v>
          </cell>
          <cell r="P203" t="str">
            <v>External Services</v>
          </cell>
          <cell r="Q203" t="str">
            <v>Prime Cost</v>
          </cell>
          <cell r="R203" t="str">
            <v>Prime Cost</v>
          </cell>
          <cell r="S203" t="str">
            <v>C16</v>
          </cell>
          <cell r="T203" t="str">
            <v>C20</v>
          </cell>
          <cell r="U203" t="str">
            <v>D20</v>
          </cell>
          <cell r="V203" t="str">
            <v>E30</v>
          </cell>
          <cell r="W203" t="str">
            <v>Photocopier contracts</v>
          </cell>
          <cell r="X203">
            <v>8</v>
          </cell>
          <cell r="Y203" t="str">
            <v>a</v>
          </cell>
        </row>
        <row r="204">
          <cell r="A204" t="str">
            <v>LK</v>
          </cell>
          <cell r="B204" t="str">
            <v>WA75292</v>
          </cell>
          <cell r="C204" t="str">
            <v>WA83792</v>
          </cell>
          <cell r="D204" t="str">
            <v>WC75282</v>
          </cell>
          <cell r="E204" t="str">
            <v>WC83702</v>
          </cell>
          <cell r="F204" t="str">
            <v>WF75292</v>
          </cell>
          <cell r="G204" t="str">
            <v>WE83702</v>
          </cell>
          <cell r="H204" t="str">
            <v>WF75282</v>
          </cell>
          <cell r="I204" t="str">
            <v>WE84082</v>
          </cell>
          <cell r="J204" t="str">
            <v>WH75282</v>
          </cell>
          <cell r="K204" t="str">
            <v>WH83702</v>
          </cell>
          <cell r="L204" t="str">
            <v>WJ75242</v>
          </cell>
          <cell r="M204" t="str">
            <v>WJ83702</v>
          </cell>
          <cell r="N204">
            <v>410</v>
          </cell>
          <cell r="O204" t="str">
            <v>OTHER CONTRACTS</v>
          </cell>
          <cell r="P204" t="str">
            <v>External Services</v>
          </cell>
          <cell r="Q204" t="str">
            <v>Prime Cost</v>
          </cell>
          <cell r="R204" t="str">
            <v>Prime Cost</v>
          </cell>
          <cell r="S204" t="str">
            <v>C16</v>
          </cell>
          <cell r="T204" t="str">
            <v>C20</v>
          </cell>
          <cell r="U204" t="str">
            <v>D20</v>
          </cell>
          <cell r="V204" t="str">
            <v>E30</v>
          </cell>
          <cell r="W204" t="str">
            <v>Plant Hire</v>
          </cell>
          <cell r="X204">
            <v>8</v>
          </cell>
          <cell r="Y204" t="str">
            <v>a</v>
          </cell>
        </row>
        <row r="205">
          <cell r="A205" t="str">
            <v>LL</v>
          </cell>
          <cell r="B205" t="str">
            <v>WA75292</v>
          </cell>
          <cell r="C205" t="str">
            <v>WA83792</v>
          </cell>
          <cell r="D205" t="str">
            <v>WC75282</v>
          </cell>
          <cell r="E205" t="str">
            <v>WC83702</v>
          </cell>
          <cell r="F205" t="str">
            <v>WF75292</v>
          </cell>
          <cell r="G205" t="str">
            <v>WE83702</v>
          </cell>
          <cell r="H205" t="str">
            <v>WF75282</v>
          </cell>
          <cell r="I205" t="str">
            <v>WE84082</v>
          </cell>
          <cell r="J205" t="str">
            <v>WH75282</v>
          </cell>
          <cell r="K205" t="str">
            <v>WH83702</v>
          </cell>
          <cell r="L205" t="str">
            <v>WJ75242</v>
          </cell>
          <cell r="M205" t="str">
            <v>WJ83702</v>
          </cell>
          <cell r="N205">
            <v>410</v>
          </cell>
          <cell r="O205" t="str">
            <v>PROF &amp; LEGAL FEES</v>
          </cell>
          <cell r="P205" t="str">
            <v>External Services</v>
          </cell>
          <cell r="Q205" t="str">
            <v>Prime Cost</v>
          </cell>
          <cell r="R205" t="str">
            <v>Prime Cost</v>
          </cell>
          <cell r="S205" t="str">
            <v>C16</v>
          </cell>
          <cell r="T205" t="str">
            <v>C20</v>
          </cell>
          <cell r="U205" t="str">
            <v>D20</v>
          </cell>
          <cell r="V205" t="str">
            <v>E30</v>
          </cell>
          <cell r="W205" t="str">
            <v>Legal and court fees</v>
          </cell>
          <cell r="X205">
            <v>8</v>
          </cell>
          <cell r="Y205" t="str">
            <v>a</v>
          </cell>
        </row>
        <row r="206">
          <cell r="A206" t="str">
            <v>LM</v>
          </cell>
          <cell r="B206" t="str">
            <v>WA75292</v>
          </cell>
          <cell r="C206" t="str">
            <v>WA83792</v>
          </cell>
          <cell r="D206" t="str">
            <v>WC75282</v>
          </cell>
          <cell r="E206" t="str">
            <v>WC83702</v>
          </cell>
          <cell r="F206" t="str">
            <v>WF75292</v>
          </cell>
          <cell r="G206" t="str">
            <v>WE83702</v>
          </cell>
          <cell r="H206" t="str">
            <v>WF75282</v>
          </cell>
          <cell r="I206" t="str">
            <v>WE84082</v>
          </cell>
          <cell r="J206" t="str">
            <v>WH75282</v>
          </cell>
          <cell r="K206" t="str">
            <v>WH83702</v>
          </cell>
          <cell r="L206" t="str">
            <v>WJ75242</v>
          </cell>
          <cell r="M206" t="str">
            <v>WJ83702</v>
          </cell>
          <cell r="N206">
            <v>410</v>
          </cell>
          <cell r="O206" t="str">
            <v>ACCOUNTING &amp; AUDIT FEES</v>
          </cell>
          <cell r="P206" t="str">
            <v>External Services</v>
          </cell>
          <cell r="Q206" t="str">
            <v>Prime Cost</v>
          </cell>
          <cell r="R206" t="str">
            <v>Prime Cost</v>
          </cell>
          <cell r="S206" t="str">
            <v>C16</v>
          </cell>
          <cell r="T206" t="str">
            <v>C20</v>
          </cell>
          <cell r="U206" t="str">
            <v>D20</v>
          </cell>
          <cell r="V206" t="str">
            <v>E30</v>
          </cell>
          <cell r="W206" t="str">
            <v>Other</v>
          </cell>
          <cell r="X206">
            <v>8</v>
          </cell>
          <cell r="Y206" t="str">
            <v>a</v>
          </cell>
        </row>
        <row r="207">
          <cell r="A207" t="str">
            <v>LN</v>
          </cell>
          <cell r="B207" t="str">
            <v>WA75292</v>
          </cell>
          <cell r="C207" t="str">
            <v>WA83792</v>
          </cell>
          <cell r="D207" t="str">
            <v>WC75282</v>
          </cell>
          <cell r="E207" t="str">
            <v>WC83702</v>
          </cell>
          <cell r="F207" t="str">
            <v>WF75292</v>
          </cell>
          <cell r="G207" t="str">
            <v>WE83702</v>
          </cell>
          <cell r="H207" t="str">
            <v>WF75282</v>
          </cell>
          <cell r="I207" t="str">
            <v>WE84082</v>
          </cell>
          <cell r="J207" t="str">
            <v>WH75282</v>
          </cell>
          <cell r="K207" t="str">
            <v>WH83702</v>
          </cell>
          <cell r="L207" t="str">
            <v>WJ75242</v>
          </cell>
          <cell r="M207" t="str">
            <v>WJ83702</v>
          </cell>
          <cell r="N207">
            <v>410</v>
          </cell>
          <cell r="O207" t="str">
            <v>COMPUTER &amp; BUSINESS CONSULT.</v>
          </cell>
          <cell r="P207" t="str">
            <v>External Services</v>
          </cell>
          <cell r="Q207" t="str">
            <v>Prime Cost</v>
          </cell>
          <cell r="R207" t="str">
            <v>Prime Cost</v>
          </cell>
          <cell r="S207" t="str">
            <v>C16</v>
          </cell>
          <cell r="T207" t="str">
            <v>C20</v>
          </cell>
          <cell r="U207" t="str">
            <v>D20</v>
          </cell>
          <cell r="V207" t="str">
            <v>E30</v>
          </cell>
          <cell r="W207" t="str">
            <v>Business consultancy</v>
          </cell>
          <cell r="X207">
            <v>8</v>
          </cell>
          <cell r="Y207" t="str">
            <v>a</v>
          </cell>
        </row>
        <row r="208">
          <cell r="A208" t="str">
            <v>LO</v>
          </cell>
          <cell r="B208" t="str">
            <v>WA75292</v>
          </cell>
          <cell r="C208" t="str">
            <v>WA83792</v>
          </cell>
          <cell r="D208" t="str">
            <v>WC75282</v>
          </cell>
          <cell r="E208" t="str">
            <v>WC83702</v>
          </cell>
          <cell r="F208" t="str">
            <v>WF75292</v>
          </cell>
          <cell r="G208" t="str">
            <v>WE83702</v>
          </cell>
          <cell r="H208" t="str">
            <v>WF75282</v>
          </cell>
          <cell r="I208" t="str">
            <v>WE84082</v>
          </cell>
          <cell r="J208" t="str">
            <v>WH75282</v>
          </cell>
          <cell r="K208" t="str">
            <v>WH83702</v>
          </cell>
          <cell r="L208" t="str">
            <v>WJ75242</v>
          </cell>
          <cell r="M208" t="str">
            <v>WJ83702</v>
          </cell>
          <cell r="N208">
            <v>410</v>
          </cell>
          <cell r="O208" t="str">
            <v>COURT COSTS</v>
          </cell>
          <cell r="P208" t="str">
            <v>External Services</v>
          </cell>
          <cell r="Q208" t="str">
            <v>Prime Cost</v>
          </cell>
          <cell r="R208" t="str">
            <v>Prime Cost</v>
          </cell>
          <cell r="S208" t="str">
            <v>C16</v>
          </cell>
          <cell r="T208" t="str">
            <v>C20</v>
          </cell>
          <cell r="U208" t="str">
            <v>D20</v>
          </cell>
          <cell r="V208" t="str">
            <v>E30</v>
          </cell>
          <cell r="W208" t="str">
            <v>Legal and court fees</v>
          </cell>
          <cell r="X208">
            <v>8</v>
          </cell>
          <cell r="Y208" t="str">
            <v>a</v>
          </cell>
        </row>
        <row r="209">
          <cell r="A209" t="str">
            <v>LP</v>
          </cell>
          <cell r="B209" t="str">
            <v>WA75292</v>
          </cell>
          <cell r="C209" t="str">
            <v>WA83792</v>
          </cell>
          <cell r="D209" t="str">
            <v>WC75282</v>
          </cell>
          <cell r="E209" t="str">
            <v>WC83702</v>
          </cell>
          <cell r="F209" t="str">
            <v>WF75292</v>
          </cell>
          <cell r="G209" t="str">
            <v>WE83702</v>
          </cell>
          <cell r="H209" t="str">
            <v>WF75282</v>
          </cell>
          <cell r="I209" t="str">
            <v>WE84082</v>
          </cell>
          <cell r="J209" t="str">
            <v>WH75282</v>
          </cell>
          <cell r="K209" t="str">
            <v>WH83702</v>
          </cell>
          <cell r="L209" t="str">
            <v>WJ75242</v>
          </cell>
          <cell r="M209" t="str">
            <v>WJ83702</v>
          </cell>
          <cell r="N209">
            <v>410</v>
          </cell>
          <cell r="O209" t="str">
            <v>FEES-DEBT COLL &amp; CR RATE</v>
          </cell>
          <cell r="P209" t="str">
            <v>External Services</v>
          </cell>
          <cell r="Q209" t="str">
            <v>Prime Cost</v>
          </cell>
          <cell r="R209" t="str">
            <v>Prime Cost</v>
          </cell>
          <cell r="S209" t="str">
            <v>C16</v>
          </cell>
          <cell r="T209" t="str">
            <v>C20</v>
          </cell>
          <cell r="U209" t="str">
            <v>D20</v>
          </cell>
          <cell r="V209" t="str">
            <v>E30</v>
          </cell>
          <cell r="W209" t="str">
            <v>Legal and court fees</v>
          </cell>
          <cell r="X209">
            <v>8</v>
          </cell>
          <cell r="Y209" t="str">
            <v>a</v>
          </cell>
        </row>
        <row r="210">
          <cell r="A210" t="str">
            <v>LQ</v>
          </cell>
          <cell r="B210" t="str">
            <v>WA75292</v>
          </cell>
          <cell r="C210" t="str">
            <v>WA83792</v>
          </cell>
          <cell r="D210" t="str">
            <v>WC75282</v>
          </cell>
          <cell r="E210" t="str">
            <v>WC83702</v>
          </cell>
          <cell r="F210" t="str">
            <v>WF75292</v>
          </cell>
          <cell r="G210" t="str">
            <v>WE83702</v>
          </cell>
          <cell r="H210" t="str">
            <v>WF75282</v>
          </cell>
          <cell r="I210" t="str">
            <v>WE84082</v>
          </cell>
          <cell r="J210" t="str">
            <v>WH75282</v>
          </cell>
          <cell r="K210" t="str">
            <v>WH83702</v>
          </cell>
          <cell r="L210" t="str">
            <v>WJ75242</v>
          </cell>
          <cell r="M210" t="str">
            <v>WJ83702</v>
          </cell>
          <cell r="N210">
            <v>410</v>
          </cell>
          <cell r="O210" t="str">
            <v>FEES-BANK COMM</v>
          </cell>
          <cell r="P210" t="str">
            <v>External Services</v>
          </cell>
          <cell r="Q210" t="str">
            <v>Prime Cost</v>
          </cell>
          <cell r="R210" t="str">
            <v>Prime Cost</v>
          </cell>
          <cell r="S210" t="str">
            <v>C16</v>
          </cell>
          <cell r="T210" t="str">
            <v>C20</v>
          </cell>
          <cell r="U210" t="str">
            <v>D20</v>
          </cell>
          <cell r="V210" t="str">
            <v>E30</v>
          </cell>
          <cell r="W210" t="str">
            <v>Legal and court fees</v>
          </cell>
          <cell r="X210">
            <v>8</v>
          </cell>
          <cell r="Y210" t="str">
            <v>a</v>
          </cell>
        </row>
        <row r="211">
          <cell r="A211" t="str">
            <v>LR</v>
          </cell>
          <cell r="B211" t="str">
            <v>WA75292</v>
          </cell>
          <cell r="C211" t="str">
            <v>WA83792</v>
          </cell>
          <cell r="D211" t="str">
            <v>WC75282</v>
          </cell>
          <cell r="E211" t="str">
            <v>WC83702</v>
          </cell>
          <cell r="F211" t="str">
            <v>WF75292</v>
          </cell>
          <cell r="G211" t="str">
            <v>WE83702</v>
          </cell>
          <cell r="H211" t="str">
            <v>WF75282</v>
          </cell>
          <cell r="I211" t="str">
            <v>WE84082</v>
          </cell>
          <cell r="J211" t="str">
            <v>WH75282</v>
          </cell>
          <cell r="K211" t="str">
            <v>WH83702</v>
          </cell>
          <cell r="L211" t="str">
            <v>WJ75242</v>
          </cell>
          <cell r="M211" t="str">
            <v>WJ83702</v>
          </cell>
          <cell r="N211">
            <v>410</v>
          </cell>
          <cell r="O211" t="str">
            <v>FEES-LAND,PROP &amp; SHARES</v>
          </cell>
          <cell r="P211" t="str">
            <v>External Services</v>
          </cell>
          <cell r="Q211" t="str">
            <v>Prime Cost</v>
          </cell>
          <cell r="R211" t="str">
            <v>Prime Cost</v>
          </cell>
          <cell r="S211" t="str">
            <v>C16</v>
          </cell>
          <cell r="T211" t="str">
            <v>C20</v>
          </cell>
          <cell r="U211" t="str">
            <v>D20</v>
          </cell>
          <cell r="V211" t="str">
            <v>E30</v>
          </cell>
          <cell r="W211" t="str">
            <v>Legal and court fees</v>
          </cell>
          <cell r="X211">
            <v>8</v>
          </cell>
          <cell r="Y211" t="str">
            <v>a</v>
          </cell>
        </row>
        <row r="212">
          <cell r="A212" t="str">
            <v>LS</v>
          </cell>
          <cell r="B212" t="str">
            <v>WA75292</v>
          </cell>
          <cell r="C212" t="str">
            <v>WA83792</v>
          </cell>
          <cell r="D212" t="str">
            <v>WC75282</v>
          </cell>
          <cell r="E212" t="str">
            <v>WC83702</v>
          </cell>
          <cell r="F212" t="str">
            <v>WF75292</v>
          </cell>
          <cell r="G212" t="str">
            <v>WE83702</v>
          </cell>
          <cell r="H212" t="str">
            <v>WF75282</v>
          </cell>
          <cell r="I212" t="str">
            <v>WE84082</v>
          </cell>
          <cell r="J212" t="str">
            <v>WH75282</v>
          </cell>
          <cell r="K212" t="str">
            <v>WH83702</v>
          </cell>
          <cell r="L212" t="str">
            <v>WJ75242</v>
          </cell>
          <cell r="M212" t="str">
            <v>WJ83702</v>
          </cell>
          <cell r="N212">
            <v>410</v>
          </cell>
          <cell r="O212" t="str">
            <v>FEES-TRAINING COURSES</v>
          </cell>
          <cell r="P212" t="str">
            <v>External Services</v>
          </cell>
          <cell r="Q212" t="str">
            <v>Prime Cost</v>
          </cell>
          <cell r="R212" t="str">
            <v>Prime Cost</v>
          </cell>
          <cell r="S212" t="str">
            <v>C16</v>
          </cell>
          <cell r="T212" t="str">
            <v>C20</v>
          </cell>
          <cell r="U212" t="str">
            <v>D20</v>
          </cell>
          <cell r="V212" t="str">
            <v>E30</v>
          </cell>
          <cell r="W212" t="str">
            <v>Training courses</v>
          </cell>
          <cell r="X212">
            <v>8</v>
          </cell>
          <cell r="Y212" t="str">
            <v>a</v>
          </cell>
        </row>
        <row r="213">
          <cell r="A213" t="str">
            <v>LT</v>
          </cell>
          <cell r="B213" t="str">
            <v>WA75292</v>
          </cell>
          <cell r="C213" t="str">
            <v>WA83792</v>
          </cell>
          <cell r="D213" t="str">
            <v>WC75282</v>
          </cell>
          <cell r="E213" t="str">
            <v>WC83702</v>
          </cell>
          <cell r="F213" t="str">
            <v>WF75292</v>
          </cell>
          <cell r="G213" t="str">
            <v>WE83702</v>
          </cell>
          <cell r="H213" t="str">
            <v>WF75282</v>
          </cell>
          <cell r="I213" t="str">
            <v>WE84082</v>
          </cell>
          <cell r="J213" t="str">
            <v>WH75282</v>
          </cell>
          <cell r="K213" t="str">
            <v>WH83702</v>
          </cell>
          <cell r="L213" t="str">
            <v>WJ75242</v>
          </cell>
          <cell r="M213" t="str">
            <v>WJ83702</v>
          </cell>
          <cell r="N213">
            <v>410</v>
          </cell>
          <cell r="O213" t="str">
            <v>FEES-OTHER</v>
          </cell>
          <cell r="P213" t="str">
            <v>External Services</v>
          </cell>
          <cell r="Q213" t="str">
            <v>Prime Cost</v>
          </cell>
          <cell r="R213" t="str">
            <v>Prime Cost</v>
          </cell>
          <cell r="S213" t="str">
            <v>C16</v>
          </cell>
          <cell r="T213" t="str">
            <v>C20</v>
          </cell>
          <cell r="U213" t="str">
            <v>D20</v>
          </cell>
          <cell r="V213" t="str">
            <v>E30</v>
          </cell>
          <cell r="W213" t="str">
            <v>Other fees</v>
          </cell>
          <cell r="X213">
            <v>8</v>
          </cell>
          <cell r="Y213" t="str">
            <v>a</v>
          </cell>
        </row>
        <row r="214">
          <cell r="A214" t="str">
            <v>LU</v>
          </cell>
          <cell r="B214" t="str">
            <v>WA75292</v>
          </cell>
          <cell r="C214" t="str">
            <v>WA83792</v>
          </cell>
          <cell r="D214" t="str">
            <v>WC75282</v>
          </cell>
          <cell r="E214" t="str">
            <v>WC83702</v>
          </cell>
          <cell r="F214" t="str">
            <v>WF75292</v>
          </cell>
          <cell r="G214" t="str">
            <v>WE83702</v>
          </cell>
          <cell r="H214" t="str">
            <v>WF75282</v>
          </cell>
          <cell r="I214" t="str">
            <v>WE84082</v>
          </cell>
          <cell r="J214" t="str">
            <v>WH75282</v>
          </cell>
          <cell r="K214" t="str">
            <v>WH83702</v>
          </cell>
          <cell r="L214" t="str">
            <v>WJ75242</v>
          </cell>
          <cell r="M214" t="str">
            <v>WJ83702</v>
          </cell>
          <cell r="N214">
            <v>410</v>
          </cell>
          <cell r="O214" t="str">
            <v>ADVERTISING</v>
          </cell>
          <cell r="P214" t="str">
            <v>External Services</v>
          </cell>
          <cell r="Q214" t="str">
            <v>Prime Cost</v>
          </cell>
          <cell r="R214" t="str">
            <v>Prime Cost</v>
          </cell>
          <cell r="S214" t="str">
            <v>C16</v>
          </cell>
          <cell r="T214" t="str">
            <v>C20</v>
          </cell>
          <cell r="U214" t="str">
            <v>D20</v>
          </cell>
          <cell r="V214" t="str">
            <v>E30</v>
          </cell>
          <cell r="W214" t="str">
            <v>Advertising</v>
          </cell>
          <cell r="X214">
            <v>8</v>
          </cell>
          <cell r="Y214" t="str">
            <v>a</v>
          </cell>
        </row>
        <row r="215">
          <cell r="A215" t="str">
            <v>LV</v>
          </cell>
          <cell r="B215" t="str">
            <v>WA75292</v>
          </cell>
          <cell r="C215" t="str">
            <v>WA83792</v>
          </cell>
          <cell r="D215" t="str">
            <v>WC75282</v>
          </cell>
          <cell r="E215" t="str">
            <v>WC83702</v>
          </cell>
          <cell r="F215" t="str">
            <v>WF75292</v>
          </cell>
          <cell r="G215" t="str">
            <v>WE83702</v>
          </cell>
          <cell r="H215" t="str">
            <v>WF75282</v>
          </cell>
          <cell r="I215" t="str">
            <v>WE84082</v>
          </cell>
          <cell r="J215" t="str">
            <v>WH75282</v>
          </cell>
          <cell r="K215" t="str">
            <v>WH83702</v>
          </cell>
          <cell r="L215" t="str">
            <v>WJ75242</v>
          </cell>
          <cell r="M215" t="str">
            <v>WJ83702</v>
          </cell>
          <cell r="N215">
            <v>410</v>
          </cell>
          <cell r="O215" t="str">
            <v>COM. PAYMENTS</v>
          </cell>
          <cell r="P215" t="str">
            <v>External Services</v>
          </cell>
          <cell r="Q215" t="str">
            <v>Prime Cost</v>
          </cell>
          <cell r="R215" t="str">
            <v>Prime Cost</v>
          </cell>
          <cell r="S215" t="str">
            <v>C16</v>
          </cell>
          <cell r="T215" t="str">
            <v>C20</v>
          </cell>
          <cell r="U215" t="str">
            <v>D20</v>
          </cell>
          <cell r="V215" t="str">
            <v>E30</v>
          </cell>
          <cell r="W215" t="str">
            <v>Other</v>
          </cell>
          <cell r="X215">
            <v>8</v>
          </cell>
          <cell r="Y215" t="str">
            <v>a</v>
          </cell>
        </row>
        <row r="216">
          <cell r="A216" t="str">
            <v>LW</v>
          </cell>
          <cell r="B216" t="str">
            <v>WA75292</v>
          </cell>
          <cell r="C216" t="str">
            <v>WA83792</v>
          </cell>
          <cell r="D216" t="str">
            <v>WC75282</v>
          </cell>
          <cell r="E216" t="str">
            <v>WC83702</v>
          </cell>
          <cell r="F216" t="str">
            <v>WF75642</v>
          </cell>
          <cell r="G216" t="str">
            <v>WF75642</v>
          </cell>
          <cell r="H216" t="str">
            <v>WF75282</v>
          </cell>
          <cell r="I216" t="str">
            <v>WE84082</v>
          </cell>
          <cell r="J216" t="str">
            <v>WH75282</v>
          </cell>
          <cell r="K216" t="str">
            <v>WH83702</v>
          </cell>
          <cell r="L216" t="str">
            <v>WJ75242</v>
          </cell>
          <cell r="M216" t="str">
            <v>WJ83702</v>
          </cell>
          <cell r="N216">
            <v>410</v>
          </cell>
          <cell r="O216" t="str">
            <v>REINSTATEMENTS</v>
          </cell>
          <cell r="P216" t="str">
            <v>External Services</v>
          </cell>
          <cell r="Q216" t="str">
            <v>Prime Cost</v>
          </cell>
          <cell r="R216" t="str">
            <v>Prime Cost</v>
          </cell>
          <cell r="S216" t="str">
            <v>C16</v>
          </cell>
          <cell r="T216" t="str">
            <v>C20</v>
          </cell>
          <cell r="U216" t="str">
            <v>D20</v>
          </cell>
          <cell r="V216" t="str">
            <v>E30</v>
          </cell>
          <cell r="W216" t="str">
            <v>Reinstatements</v>
          </cell>
          <cell r="X216">
            <v>8</v>
          </cell>
          <cell r="Y216" t="str">
            <v>a</v>
          </cell>
        </row>
        <row r="217">
          <cell r="A217" t="str">
            <v>LX</v>
          </cell>
          <cell r="B217" t="str">
            <v>WA75292</v>
          </cell>
          <cell r="C217" t="str">
            <v>WA83792</v>
          </cell>
          <cell r="D217" t="str">
            <v>WC75282</v>
          </cell>
          <cell r="E217" t="str">
            <v>WC83702</v>
          </cell>
          <cell r="F217" t="str">
            <v>WF75292</v>
          </cell>
          <cell r="G217" t="str">
            <v>WE83702</v>
          </cell>
          <cell r="H217" t="str">
            <v>WF75282</v>
          </cell>
          <cell r="I217" t="str">
            <v>WE84082</v>
          </cell>
          <cell r="J217" t="str">
            <v>WH75282</v>
          </cell>
          <cell r="K217" t="str">
            <v>WH83702</v>
          </cell>
          <cell r="L217" t="str">
            <v>WJ75242</v>
          </cell>
          <cell r="M217" t="str">
            <v>WJ83702</v>
          </cell>
          <cell r="N217">
            <v>410</v>
          </cell>
          <cell r="O217" t="str">
            <v>SUNDRY SERVICES</v>
          </cell>
          <cell r="P217" t="str">
            <v>External Services</v>
          </cell>
          <cell r="Q217" t="str">
            <v>Prime Cost</v>
          </cell>
          <cell r="R217" t="str">
            <v>Prime Cost</v>
          </cell>
          <cell r="S217" t="str">
            <v>C16</v>
          </cell>
          <cell r="T217" t="str">
            <v>C20</v>
          </cell>
          <cell r="U217" t="str">
            <v>D20</v>
          </cell>
          <cell r="V217" t="str">
            <v>E30</v>
          </cell>
          <cell r="W217" t="str">
            <v>Sub-Contract work</v>
          </cell>
          <cell r="X217">
            <v>8</v>
          </cell>
          <cell r="Y217" t="str">
            <v>a</v>
          </cell>
        </row>
        <row r="218">
          <cell r="A218" t="str">
            <v>LY</v>
          </cell>
          <cell r="B218" t="str">
            <v>WA75292</v>
          </cell>
          <cell r="C218" t="str">
            <v>WA83792</v>
          </cell>
          <cell r="D218" t="str">
            <v>WC75282</v>
          </cell>
          <cell r="E218" t="str">
            <v>WC83702</v>
          </cell>
          <cell r="F218" t="str">
            <v>WF75292</v>
          </cell>
          <cell r="G218" t="str">
            <v>WE83702</v>
          </cell>
          <cell r="H218" t="str">
            <v>WF75282</v>
          </cell>
          <cell r="I218" t="str">
            <v>WE84082</v>
          </cell>
          <cell r="J218" t="str">
            <v>WH75282</v>
          </cell>
          <cell r="K218" t="str">
            <v>WH83702</v>
          </cell>
          <cell r="L218" t="str">
            <v>WJ75242</v>
          </cell>
          <cell r="M218" t="str">
            <v>WJ83702</v>
          </cell>
          <cell r="N218">
            <v>410</v>
          </cell>
          <cell r="O218" t="str">
            <v>HARBOUR &amp; PORT FEES</v>
          </cell>
          <cell r="P218" t="str">
            <v>External Services</v>
          </cell>
          <cell r="Q218" t="str">
            <v>Prime Cost</v>
          </cell>
          <cell r="R218" t="str">
            <v>Prime Cost</v>
          </cell>
          <cell r="S218" t="str">
            <v>C16</v>
          </cell>
          <cell r="T218" t="str">
            <v>C20</v>
          </cell>
          <cell r="U218" t="str">
            <v>D20</v>
          </cell>
          <cell r="V218" t="str">
            <v>E30</v>
          </cell>
          <cell r="W218" t="str">
            <v>Other fees</v>
          </cell>
          <cell r="X218">
            <v>8</v>
          </cell>
          <cell r="Y218" t="str">
            <v>a</v>
          </cell>
        </row>
        <row r="219">
          <cell r="A219" t="str">
            <v>LZ</v>
          </cell>
          <cell r="B219" t="str">
            <v>WA75292</v>
          </cell>
          <cell r="C219" t="str">
            <v>WA83792</v>
          </cell>
          <cell r="D219" t="str">
            <v>WC75282</v>
          </cell>
          <cell r="E219" t="str">
            <v>WC83702</v>
          </cell>
          <cell r="F219" t="str">
            <v>WF75292</v>
          </cell>
          <cell r="G219" t="str">
            <v>WE83702</v>
          </cell>
          <cell r="H219" t="str">
            <v>WF75282</v>
          </cell>
          <cell r="I219" t="str">
            <v>WE84082</v>
          </cell>
          <cell r="J219" t="str">
            <v>WH75282</v>
          </cell>
          <cell r="K219" t="str">
            <v>WH83702</v>
          </cell>
          <cell r="L219" t="str">
            <v>WJ75242</v>
          </cell>
          <cell r="M219" t="str">
            <v>WJ83702</v>
          </cell>
          <cell r="N219">
            <v>410</v>
          </cell>
          <cell r="O219" t="str">
            <v>EXTERNAL CATERING</v>
          </cell>
          <cell r="P219" t="str">
            <v>External Services</v>
          </cell>
          <cell r="Q219" t="str">
            <v>Prime Cost</v>
          </cell>
          <cell r="R219" t="str">
            <v>Prime Cost</v>
          </cell>
          <cell r="S219" t="str">
            <v>C16</v>
          </cell>
          <cell r="T219" t="str">
            <v>C20</v>
          </cell>
          <cell r="U219" t="str">
            <v>D20</v>
          </cell>
          <cell r="V219" t="str">
            <v>E30</v>
          </cell>
          <cell r="W219" t="str">
            <v>External catering</v>
          </cell>
          <cell r="X219">
            <v>8</v>
          </cell>
          <cell r="Y219" t="str">
            <v>a</v>
          </cell>
        </row>
        <row r="220">
          <cell r="A220" t="str">
            <v>MA</v>
          </cell>
          <cell r="B220" t="str">
            <v>WA75292</v>
          </cell>
          <cell r="C220" t="str">
            <v>WA83792</v>
          </cell>
          <cell r="D220" t="str">
            <v>WC75282</v>
          </cell>
          <cell r="E220" t="str">
            <v>WC83702</v>
          </cell>
          <cell r="F220" t="str">
            <v>WF75292</v>
          </cell>
          <cell r="G220" t="str">
            <v>WE83702</v>
          </cell>
          <cell r="H220" t="str">
            <v>WF75282</v>
          </cell>
          <cell r="I220" t="str">
            <v>WE84082</v>
          </cell>
          <cell r="J220" t="str">
            <v>WH75282</v>
          </cell>
          <cell r="K220" t="str">
            <v>WH83702</v>
          </cell>
          <cell r="L220" t="str">
            <v>WJ75242</v>
          </cell>
          <cell r="M220" t="str">
            <v>WJ83702</v>
          </cell>
          <cell r="N220">
            <v>430</v>
          </cell>
          <cell r="O220" t="str">
            <v>CAPITAL PAYMENTS - TENDER</v>
          </cell>
          <cell r="P220" t="str">
            <v>Other</v>
          </cell>
          <cell r="Q220" t="str">
            <v>Prime Cost</v>
          </cell>
          <cell r="R220" t="str">
            <v>Prime Cost</v>
          </cell>
          <cell r="S220" t="str">
            <v>C18</v>
          </cell>
          <cell r="T220" t="str">
            <v>C20</v>
          </cell>
          <cell r="U220" t="str">
            <v>D20</v>
          </cell>
          <cell r="V220" t="str">
            <v>E30</v>
          </cell>
          <cell r="W220" t="str">
            <v>Other</v>
          </cell>
          <cell r="X220">
            <v>8</v>
          </cell>
          <cell r="Y220" t="str">
            <v>a</v>
          </cell>
        </row>
        <row r="221">
          <cell r="A221" t="str">
            <v>MB</v>
          </cell>
          <cell r="B221" t="str">
            <v>WA75292</v>
          </cell>
          <cell r="C221" t="str">
            <v>WA83792</v>
          </cell>
          <cell r="D221" t="str">
            <v>WC75282</v>
          </cell>
          <cell r="E221" t="str">
            <v>WC83702</v>
          </cell>
          <cell r="F221" t="str">
            <v>WF75292</v>
          </cell>
          <cell r="G221" t="str">
            <v>WE83702</v>
          </cell>
          <cell r="H221" t="str">
            <v>WF75282</v>
          </cell>
          <cell r="I221" t="str">
            <v>WE84082</v>
          </cell>
          <cell r="J221" t="str">
            <v>WH75282</v>
          </cell>
          <cell r="K221" t="str">
            <v>WH83702</v>
          </cell>
          <cell r="L221" t="str">
            <v>WJ75242</v>
          </cell>
          <cell r="M221" t="str">
            <v>WJ83702</v>
          </cell>
          <cell r="N221">
            <v>430</v>
          </cell>
          <cell r="O221" t="str">
            <v>V.O.P PAYMENTS</v>
          </cell>
          <cell r="P221" t="str">
            <v>Other</v>
          </cell>
          <cell r="Q221" t="str">
            <v>Prime Cost</v>
          </cell>
          <cell r="R221" t="str">
            <v>Prime Cost</v>
          </cell>
          <cell r="S221" t="str">
            <v>C18</v>
          </cell>
          <cell r="T221" t="str">
            <v>C20</v>
          </cell>
          <cell r="U221" t="str">
            <v>D20</v>
          </cell>
          <cell r="V221" t="str">
            <v>E30</v>
          </cell>
          <cell r="W221" t="str">
            <v>Other</v>
          </cell>
          <cell r="X221">
            <v>8</v>
          </cell>
          <cell r="Y221" t="str">
            <v>a</v>
          </cell>
        </row>
        <row r="222">
          <cell r="A222" t="str">
            <v>MC</v>
          </cell>
          <cell r="B222" t="str">
            <v>WA75292</v>
          </cell>
          <cell r="C222" t="str">
            <v>WA83792</v>
          </cell>
          <cell r="D222" t="str">
            <v>WC75282</v>
          </cell>
          <cell r="E222" t="str">
            <v>WC83702</v>
          </cell>
          <cell r="F222" t="str">
            <v>WF75292</v>
          </cell>
          <cell r="G222" t="str">
            <v>WE83702</v>
          </cell>
          <cell r="H222" t="str">
            <v>WF75282</v>
          </cell>
          <cell r="I222" t="str">
            <v>WE84082</v>
          </cell>
          <cell r="J222" t="str">
            <v>WH75282</v>
          </cell>
          <cell r="K222" t="str">
            <v>WH83702</v>
          </cell>
          <cell r="L222" t="str">
            <v>WJ75242</v>
          </cell>
          <cell r="M222" t="str">
            <v>WJ83702</v>
          </cell>
          <cell r="N222">
            <v>430</v>
          </cell>
          <cell r="O222" t="str">
            <v>CAPITAL CREDITORS-TENDER</v>
          </cell>
          <cell r="P222" t="str">
            <v>Other</v>
          </cell>
          <cell r="Q222" t="str">
            <v>Prime Cost</v>
          </cell>
          <cell r="R222" t="str">
            <v>Prime Cost</v>
          </cell>
          <cell r="S222" t="str">
            <v>C18</v>
          </cell>
          <cell r="T222" t="str">
            <v>C20</v>
          </cell>
          <cell r="U222" t="str">
            <v>D20</v>
          </cell>
          <cell r="V222" t="str">
            <v>E30</v>
          </cell>
          <cell r="W222" t="str">
            <v>Other</v>
          </cell>
          <cell r="X222">
            <v>8</v>
          </cell>
          <cell r="Y222" t="str">
            <v>a</v>
          </cell>
        </row>
        <row r="223">
          <cell r="A223" t="str">
            <v>MD</v>
          </cell>
          <cell r="B223" t="str">
            <v>WA75292</v>
          </cell>
          <cell r="C223" t="str">
            <v>WA83792</v>
          </cell>
          <cell r="D223" t="str">
            <v>WC75282</v>
          </cell>
          <cell r="E223" t="str">
            <v>WC83702</v>
          </cell>
          <cell r="F223" t="str">
            <v>WF75292</v>
          </cell>
          <cell r="G223" t="str">
            <v>WE83702</v>
          </cell>
          <cell r="H223" t="str">
            <v>WF75282</v>
          </cell>
          <cell r="I223" t="str">
            <v>WE84082</v>
          </cell>
          <cell r="J223" t="str">
            <v>WH75282</v>
          </cell>
          <cell r="K223" t="str">
            <v>WH83702</v>
          </cell>
          <cell r="L223" t="str">
            <v>WJ75242</v>
          </cell>
          <cell r="M223" t="str">
            <v>WJ83702</v>
          </cell>
          <cell r="N223">
            <v>430</v>
          </cell>
          <cell r="O223" t="str">
            <v>CAP CRED-TENDER-NON-ALLOW</v>
          </cell>
          <cell r="P223" t="str">
            <v>Other</v>
          </cell>
          <cell r="Q223" t="str">
            <v>Prime Cost</v>
          </cell>
          <cell r="R223" t="str">
            <v>Prime Cost</v>
          </cell>
          <cell r="S223" t="str">
            <v>C18</v>
          </cell>
          <cell r="T223" t="str">
            <v>C20</v>
          </cell>
          <cell r="U223" t="str">
            <v>D20</v>
          </cell>
          <cell r="V223" t="str">
            <v>E30</v>
          </cell>
          <cell r="W223" t="str">
            <v>Other</v>
          </cell>
          <cell r="X223">
            <v>8</v>
          </cell>
          <cell r="Y223" t="str">
            <v>a</v>
          </cell>
        </row>
        <row r="224">
          <cell r="A224" t="str">
            <v>ME</v>
          </cell>
          <cell r="B224" t="str">
            <v>WA75292</v>
          </cell>
          <cell r="C224" t="str">
            <v>WA83792</v>
          </cell>
          <cell r="D224" t="str">
            <v>WC75282</v>
          </cell>
          <cell r="E224" t="str">
            <v>WC83702</v>
          </cell>
          <cell r="F224" t="str">
            <v>WF75292</v>
          </cell>
          <cell r="G224" t="str">
            <v>WE83702</v>
          </cell>
          <cell r="H224" t="str">
            <v>WF75282</v>
          </cell>
          <cell r="I224" t="str">
            <v>WE84082</v>
          </cell>
          <cell r="J224" t="str">
            <v>WH75282</v>
          </cell>
          <cell r="K224" t="str">
            <v>WH83702</v>
          </cell>
          <cell r="L224" t="str">
            <v>WJ75242</v>
          </cell>
          <cell r="M224" t="str">
            <v>WJ83702</v>
          </cell>
          <cell r="N224">
            <v>430</v>
          </cell>
          <cell r="O224" t="str">
            <v>INTER-CO CAPITAL CREDITORS</v>
          </cell>
          <cell r="P224" t="str">
            <v>Other</v>
          </cell>
          <cell r="Q224" t="str">
            <v>Prime Cost</v>
          </cell>
          <cell r="R224" t="str">
            <v>Prime Cost</v>
          </cell>
          <cell r="S224" t="str">
            <v>C18</v>
          </cell>
          <cell r="T224" t="str">
            <v>C20</v>
          </cell>
          <cell r="U224" t="str">
            <v>D20</v>
          </cell>
          <cell r="V224" t="str">
            <v>E30</v>
          </cell>
          <cell r="W224" t="str">
            <v>Other</v>
          </cell>
          <cell r="X224">
            <v>8</v>
          </cell>
          <cell r="Y224" t="str">
            <v>a</v>
          </cell>
        </row>
        <row r="225">
          <cell r="A225" t="str">
            <v>MH</v>
          </cell>
          <cell r="B225" t="str">
            <v>WA75292</v>
          </cell>
          <cell r="C225" t="str">
            <v>WA83792</v>
          </cell>
          <cell r="D225" t="str">
            <v>WC75282</v>
          </cell>
          <cell r="E225" t="str">
            <v>WC83702</v>
          </cell>
          <cell r="F225" t="str">
            <v>WF75292</v>
          </cell>
          <cell r="G225" t="str">
            <v>WE83702</v>
          </cell>
          <cell r="H225" t="str">
            <v>WF75282</v>
          </cell>
          <cell r="I225" t="str">
            <v>WE84082</v>
          </cell>
          <cell r="J225" t="str">
            <v>WH75282</v>
          </cell>
          <cell r="K225" t="str">
            <v>WH83702</v>
          </cell>
          <cell r="L225" t="str">
            <v>WJ75242</v>
          </cell>
          <cell r="M225" t="str">
            <v>WJ83702</v>
          </cell>
          <cell r="N225">
            <v>430</v>
          </cell>
          <cell r="O225" t="str">
            <v>OTHER EXPENDITURE</v>
          </cell>
          <cell r="P225" t="str">
            <v>Other</v>
          </cell>
          <cell r="Q225" t="str">
            <v>Prime Cost</v>
          </cell>
          <cell r="R225" t="str">
            <v>Prime Cost</v>
          </cell>
          <cell r="S225" t="str">
            <v>C18</v>
          </cell>
          <cell r="T225" t="str">
            <v>C20</v>
          </cell>
          <cell r="U225" t="str">
            <v>D20</v>
          </cell>
          <cell r="V225" t="str">
            <v>E30</v>
          </cell>
          <cell r="W225" t="str">
            <v>Other</v>
          </cell>
          <cell r="X225">
            <v>8</v>
          </cell>
          <cell r="Y225" t="str">
            <v>a</v>
          </cell>
        </row>
        <row r="226">
          <cell r="A226" t="str">
            <v>ML</v>
          </cell>
          <cell r="B226" t="str">
            <v>WA75292</v>
          </cell>
          <cell r="C226" t="str">
            <v>WA83792</v>
          </cell>
          <cell r="D226" t="str">
            <v>WC75282</v>
          </cell>
          <cell r="E226" t="str">
            <v>WC83702</v>
          </cell>
          <cell r="F226" t="str">
            <v>WF75292</v>
          </cell>
          <cell r="G226" t="str">
            <v>WE83702</v>
          </cell>
          <cell r="H226" t="str">
            <v>WF75282</v>
          </cell>
          <cell r="I226" t="str">
            <v>WE84082</v>
          </cell>
          <cell r="J226" t="str">
            <v>WH75282</v>
          </cell>
          <cell r="K226" t="str">
            <v>WH83702</v>
          </cell>
          <cell r="L226" t="str">
            <v>WJ75242</v>
          </cell>
          <cell r="M226" t="str">
            <v>WJ83702</v>
          </cell>
          <cell r="N226">
            <v>430</v>
          </cell>
          <cell r="O226" t="str">
            <v>OTHER EXPENDITURE</v>
          </cell>
          <cell r="P226" t="str">
            <v>Other</v>
          </cell>
          <cell r="Q226" t="str">
            <v>Prime Cost</v>
          </cell>
          <cell r="R226" t="str">
            <v>Prime Cost</v>
          </cell>
          <cell r="S226" t="str">
            <v>C18</v>
          </cell>
          <cell r="T226" t="str">
            <v>C20</v>
          </cell>
          <cell r="U226" t="str">
            <v>D20</v>
          </cell>
          <cell r="V226" t="str">
            <v>E30</v>
          </cell>
          <cell r="W226" t="str">
            <v>Other</v>
          </cell>
          <cell r="X226">
            <v>8</v>
          </cell>
          <cell r="Y226" t="str">
            <v>a</v>
          </cell>
        </row>
        <row r="227">
          <cell r="A227" t="str">
            <v>MM</v>
          </cell>
          <cell r="B227" t="str">
            <v>WA75292</v>
          </cell>
          <cell r="C227" t="str">
            <v>WA83792</v>
          </cell>
          <cell r="D227" t="str">
            <v>WC75282</v>
          </cell>
          <cell r="E227" t="str">
            <v>WC83702</v>
          </cell>
          <cell r="F227" t="str">
            <v>WF75292</v>
          </cell>
          <cell r="G227" t="str">
            <v>WE83702</v>
          </cell>
          <cell r="H227" t="str">
            <v>WF75282</v>
          </cell>
          <cell r="I227" t="str">
            <v>WE84082</v>
          </cell>
          <cell r="J227" t="str">
            <v>WH75282</v>
          </cell>
          <cell r="K227" t="str">
            <v>WH83702</v>
          </cell>
          <cell r="L227" t="str">
            <v>WJ75242</v>
          </cell>
          <cell r="M227" t="str">
            <v>WJ83702</v>
          </cell>
          <cell r="N227">
            <v>430</v>
          </cell>
          <cell r="O227" t="str">
            <v>CAPITAL TENDER CONTRACTS</v>
          </cell>
          <cell r="P227" t="str">
            <v>Other</v>
          </cell>
          <cell r="Q227" t="str">
            <v>Prime Cost</v>
          </cell>
          <cell r="R227" t="str">
            <v>Prime Cost</v>
          </cell>
          <cell r="S227" t="str">
            <v>C18</v>
          </cell>
          <cell r="T227" t="str">
            <v>C20</v>
          </cell>
          <cell r="U227" t="str">
            <v>D20</v>
          </cell>
          <cell r="V227" t="str">
            <v>E30</v>
          </cell>
          <cell r="W227" t="str">
            <v>Other</v>
          </cell>
          <cell r="X227">
            <v>8</v>
          </cell>
          <cell r="Y227" t="str">
            <v>a</v>
          </cell>
        </row>
        <row r="228">
          <cell r="A228" t="str">
            <v>MP</v>
          </cell>
          <cell r="B228" t="str">
            <v>WA75292</v>
          </cell>
          <cell r="C228" t="str">
            <v>WA83792</v>
          </cell>
          <cell r="D228" t="str">
            <v>WC75282</v>
          </cell>
          <cell r="E228" t="str">
            <v>WC83702</v>
          </cell>
          <cell r="F228" t="str">
            <v>WF75292</v>
          </cell>
          <cell r="G228" t="str">
            <v>WE83702</v>
          </cell>
          <cell r="H228" t="str">
            <v>WF75282</v>
          </cell>
          <cell r="I228" t="str">
            <v>WE84082</v>
          </cell>
          <cell r="J228" t="str">
            <v>WH75282</v>
          </cell>
          <cell r="K228" t="str">
            <v>WH83702</v>
          </cell>
          <cell r="L228" t="str">
            <v>WJ75242</v>
          </cell>
          <cell r="M228" t="str">
            <v>WJ83702</v>
          </cell>
          <cell r="N228">
            <v>430</v>
          </cell>
          <cell r="O228" t="str">
            <v>CAP CRED-NON TEND-NON ALLOW</v>
          </cell>
          <cell r="P228" t="str">
            <v>Other</v>
          </cell>
          <cell r="Q228" t="str">
            <v>Prime Cost</v>
          </cell>
          <cell r="R228" t="str">
            <v>Prime Cost</v>
          </cell>
          <cell r="S228" t="str">
            <v>C18</v>
          </cell>
          <cell r="T228" t="str">
            <v>C20</v>
          </cell>
          <cell r="U228" t="str">
            <v>D20</v>
          </cell>
          <cell r="V228" t="str">
            <v>E30</v>
          </cell>
          <cell r="W228" t="str">
            <v>Other</v>
          </cell>
          <cell r="X228">
            <v>8</v>
          </cell>
          <cell r="Y228" t="str">
            <v>a</v>
          </cell>
        </row>
        <row r="229">
          <cell r="A229" t="str">
            <v>MR</v>
          </cell>
          <cell r="B229" t="str">
            <v>WA75292</v>
          </cell>
          <cell r="C229" t="str">
            <v>WA83792</v>
          </cell>
          <cell r="D229" t="str">
            <v>WC75282</v>
          </cell>
          <cell r="E229" t="str">
            <v>WC83702</v>
          </cell>
          <cell r="F229" t="str">
            <v>WF75292</v>
          </cell>
          <cell r="G229" t="str">
            <v>WE83702</v>
          </cell>
          <cell r="H229" t="str">
            <v>WF75282</v>
          </cell>
          <cell r="I229" t="str">
            <v>WE84082</v>
          </cell>
          <cell r="J229" t="str">
            <v>WH75282</v>
          </cell>
          <cell r="K229" t="str">
            <v>WH83702</v>
          </cell>
          <cell r="L229" t="str">
            <v>WJ75242</v>
          </cell>
          <cell r="M229" t="str">
            <v>WJ83702</v>
          </cell>
          <cell r="N229">
            <v>430</v>
          </cell>
          <cell r="O229" t="str">
            <v>REINSTATEMENTS</v>
          </cell>
          <cell r="P229" t="str">
            <v>Other</v>
          </cell>
          <cell r="Q229" t="str">
            <v>Prime Cost</v>
          </cell>
          <cell r="R229" t="str">
            <v>Prime Cost</v>
          </cell>
          <cell r="S229" t="str">
            <v>C18</v>
          </cell>
          <cell r="T229" t="str">
            <v>C20</v>
          </cell>
          <cell r="U229" t="str">
            <v>D20</v>
          </cell>
          <cell r="V229" t="str">
            <v>E30</v>
          </cell>
          <cell r="W229" t="str">
            <v>Other</v>
          </cell>
          <cell r="X229">
            <v>8</v>
          </cell>
          <cell r="Y229" t="str">
            <v>a</v>
          </cell>
        </row>
        <row r="230">
          <cell r="A230" t="str">
            <v>MT</v>
          </cell>
          <cell r="B230" t="str">
            <v>WA75292</v>
          </cell>
          <cell r="C230" t="str">
            <v>WA83792</v>
          </cell>
          <cell r="D230" t="str">
            <v>WC75282</v>
          </cell>
          <cell r="E230" t="str">
            <v>WC83702</v>
          </cell>
          <cell r="F230" t="str">
            <v>WF75292</v>
          </cell>
          <cell r="G230" t="str">
            <v>WE83702</v>
          </cell>
          <cell r="H230" t="str">
            <v>WF75282</v>
          </cell>
          <cell r="I230" t="str">
            <v>WE84082</v>
          </cell>
          <cell r="J230" t="str">
            <v>WH75282</v>
          </cell>
          <cell r="K230" t="str">
            <v>WH83702</v>
          </cell>
          <cell r="L230" t="str">
            <v>WJ75242</v>
          </cell>
          <cell r="M230" t="str">
            <v>WJ83702</v>
          </cell>
          <cell r="N230">
            <v>430</v>
          </cell>
          <cell r="O230" t="str">
            <v>INFRASTRUCTURE CHARGES</v>
          </cell>
          <cell r="P230" t="str">
            <v>Other</v>
          </cell>
          <cell r="Q230" t="str">
            <v>Prime Cost</v>
          </cell>
          <cell r="R230" t="str">
            <v>Prime Cost</v>
          </cell>
          <cell r="S230" t="str">
            <v>C18</v>
          </cell>
          <cell r="T230" t="str">
            <v>C20</v>
          </cell>
          <cell r="U230" t="str">
            <v>D20</v>
          </cell>
          <cell r="V230" t="str">
            <v>E30</v>
          </cell>
          <cell r="W230" t="str">
            <v>Other</v>
          </cell>
          <cell r="X230">
            <v>8</v>
          </cell>
          <cell r="Y230" t="str">
            <v>a</v>
          </cell>
        </row>
        <row r="231">
          <cell r="A231" t="str">
            <v>MU</v>
          </cell>
          <cell r="B231" t="str">
            <v>WA75292</v>
          </cell>
          <cell r="C231" t="str">
            <v>WA83792</v>
          </cell>
          <cell r="D231" t="str">
            <v>WC75282</v>
          </cell>
          <cell r="E231" t="str">
            <v>WC83702</v>
          </cell>
          <cell r="F231" t="str">
            <v>WF75292</v>
          </cell>
          <cell r="G231" t="str">
            <v>WE83702</v>
          </cell>
          <cell r="H231" t="str">
            <v>WF75282</v>
          </cell>
          <cell r="I231" t="str">
            <v>WE84082</v>
          </cell>
          <cell r="J231" t="str">
            <v>WH75282</v>
          </cell>
          <cell r="K231" t="str">
            <v>WH83702</v>
          </cell>
          <cell r="L231" t="str">
            <v>WJ75242</v>
          </cell>
          <cell r="M231" t="str">
            <v>WJ83702</v>
          </cell>
          <cell r="N231">
            <v>430</v>
          </cell>
          <cell r="O231" t="str">
            <v>EXT RETENTIONS - TENDERS</v>
          </cell>
          <cell r="P231" t="str">
            <v>Other</v>
          </cell>
          <cell r="Q231" t="str">
            <v>Prime Cost</v>
          </cell>
          <cell r="R231" t="str">
            <v>Prime Cost</v>
          </cell>
          <cell r="S231" t="str">
            <v>C18</v>
          </cell>
          <cell r="T231" t="str">
            <v>C20</v>
          </cell>
          <cell r="U231" t="str">
            <v>D20</v>
          </cell>
          <cell r="V231" t="str">
            <v>E30</v>
          </cell>
          <cell r="W231" t="str">
            <v>Other</v>
          </cell>
          <cell r="X231">
            <v>8</v>
          </cell>
          <cell r="Y231" t="str">
            <v>a</v>
          </cell>
        </row>
        <row r="232">
          <cell r="A232" t="str">
            <v>MW</v>
          </cell>
          <cell r="B232" t="str">
            <v>WA75292</v>
          </cell>
          <cell r="C232" t="str">
            <v>WA83792</v>
          </cell>
          <cell r="D232" t="str">
            <v>WC75282</v>
          </cell>
          <cell r="E232" t="str">
            <v>WC83702</v>
          </cell>
          <cell r="F232" t="str">
            <v>WF75292</v>
          </cell>
          <cell r="G232" t="str">
            <v>WE83702</v>
          </cell>
          <cell r="H232" t="str">
            <v>WF75282</v>
          </cell>
          <cell r="I232" t="str">
            <v>WE84082</v>
          </cell>
          <cell r="J232" t="str">
            <v>WH75282</v>
          </cell>
          <cell r="K232" t="str">
            <v>WH83702</v>
          </cell>
          <cell r="L232" t="str">
            <v>WJ75242</v>
          </cell>
          <cell r="M232" t="str">
            <v>WJ83702</v>
          </cell>
          <cell r="N232">
            <v>430</v>
          </cell>
          <cell r="O232" t="str">
            <v>EXT RETENTIONS  NON-TENDER</v>
          </cell>
          <cell r="P232" t="str">
            <v>Other</v>
          </cell>
          <cell r="Q232" t="str">
            <v>Prime Cost</v>
          </cell>
          <cell r="R232" t="str">
            <v>Prime Cost</v>
          </cell>
          <cell r="S232" t="str">
            <v>C18</v>
          </cell>
          <cell r="T232" t="str">
            <v>C20</v>
          </cell>
          <cell r="U232" t="str">
            <v>D20</v>
          </cell>
          <cell r="V232" t="str">
            <v>E30</v>
          </cell>
          <cell r="W232" t="str">
            <v>Other</v>
          </cell>
          <cell r="X232">
            <v>8</v>
          </cell>
          <cell r="Y232" t="str">
            <v>a</v>
          </cell>
        </row>
        <row r="233">
          <cell r="A233" t="str">
            <v>MX</v>
          </cell>
          <cell r="B233" t="str">
            <v>WA75292</v>
          </cell>
          <cell r="C233" t="str">
            <v>WA83792</v>
          </cell>
          <cell r="D233" t="str">
            <v>WC75282</v>
          </cell>
          <cell r="E233" t="str">
            <v>WC83702</v>
          </cell>
          <cell r="F233" t="str">
            <v>WF75292</v>
          </cell>
          <cell r="G233" t="str">
            <v>WE83702</v>
          </cell>
          <cell r="H233" t="str">
            <v>WF75282</v>
          </cell>
          <cell r="I233" t="str">
            <v>WE84082</v>
          </cell>
          <cell r="J233" t="str">
            <v>WH75282</v>
          </cell>
          <cell r="K233" t="str">
            <v>WH83702</v>
          </cell>
          <cell r="L233" t="str">
            <v>WJ75242</v>
          </cell>
          <cell r="M233" t="str">
            <v>WJ83702</v>
          </cell>
          <cell r="N233">
            <v>430</v>
          </cell>
          <cell r="O233" t="str">
            <v>NET TOTAL CAP EXP CONTROL</v>
          </cell>
          <cell r="P233" t="str">
            <v>Other</v>
          </cell>
          <cell r="Q233" t="str">
            <v>Prime Cost</v>
          </cell>
          <cell r="R233" t="str">
            <v>Prime Cost</v>
          </cell>
          <cell r="S233" t="str">
            <v>C18</v>
          </cell>
          <cell r="T233" t="str">
            <v>C20</v>
          </cell>
          <cell r="U233" t="str">
            <v>D20</v>
          </cell>
          <cell r="V233" t="str">
            <v>E30</v>
          </cell>
          <cell r="W233" t="str">
            <v>Other</v>
          </cell>
          <cell r="X233">
            <v>8</v>
          </cell>
          <cell r="Y233" t="str">
            <v>a</v>
          </cell>
        </row>
        <row r="234">
          <cell r="A234" t="str">
            <v>MY</v>
          </cell>
          <cell r="B234" t="str">
            <v>WA75292</v>
          </cell>
          <cell r="C234" t="str">
            <v>WA83792</v>
          </cell>
          <cell r="D234" t="str">
            <v>WC75282</v>
          </cell>
          <cell r="E234" t="str">
            <v>WC83702</v>
          </cell>
          <cell r="F234" t="str">
            <v>WF75292</v>
          </cell>
          <cell r="G234" t="str">
            <v>WE83702</v>
          </cell>
          <cell r="H234" t="str">
            <v>WF75282</v>
          </cell>
          <cell r="I234" t="str">
            <v>WE84082</v>
          </cell>
          <cell r="J234" t="str">
            <v>WH75282</v>
          </cell>
          <cell r="K234" t="str">
            <v>WH83702</v>
          </cell>
          <cell r="L234" t="str">
            <v>WJ75242</v>
          </cell>
          <cell r="M234" t="str">
            <v>WJ83702</v>
          </cell>
          <cell r="N234">
            <v>430</v>
          </cell>
          <cell r="O234" t="str">
            <v>CAPITAL NON-TENDER PAYMENTS</v>
          </cell>
          <cell r="P234" t="str">
            <v>Other</v>
          </cell>
          <cell r="Q234" t="str">
            <v>Prime Cost</v>
          </cell>
          <cell r="R234" t="str">
            <v>Prime Cost</v>
          </cell>
          <cell r="S234" t="str">
            <v>C18</v>
          </cell>
          <cell r="T234" t="str">
            <v>C20</v>
          </cell>
          <cell r="U234" t="str">
            <v>D20</v>
          </cell>
          <cell r="V234" t="str">
            <v>E30</v>
          </cell>
          <cell r="W234" t="str">
            <v>Other</v>
          </cell>
          <cell r="X234">
            <v>8</v>
          </cell>
          <cell r="Y234" t="str">
            <v>a</v>
          </cell>
        </row>
        <row r="235">
          <cell r="A235" t="str">
            <v>MZ</v>
          </cell>
          <cell r="B235" t="str">
            <v>WA75292</v>
          </cell>
          <cell r="C235" t="str">
            <v>WA83792</v>
          </cell>
          <cell r="D235" t="str">
            <v>WC75282</v>
          </cell>
          <cell r="E235" t="str">
            <v>WC83702</v>
          </cell>
          <cell r="F235" t="str">
            <v>WF75292</v>
          </cell>
          <cell r="G235" t="str">
            <v>WE83702</v>
          </cell>
          <cell r="H235" t="str">
            <v>WF75282</v>
          </cell>
          <cell r="I235" t="str">
            <v>WE84082</v>
          </cell>
          <cell r="J235" t="str">
            <v>WH75282</v>
          </cell>
          <cell r="K235" t="str">
            <v>WH83702</v>
          </cell>
          <cell r="L235" t="str">
            <v>WJ75242</v>
          </cell>
          <cell r="M235" t="str">
            <v>WJ83702</v>
          </cell>
          <cell r="N235">
            <v>430</v>
          </cell>
          <cell r="O235" t="str">
            <v>CAPITAL CREDITORS NON-TENDER</v>
          </cell>
          <cell r="P235" t="str">
            <v>Other</v>
          </cell>
          <cell r="Q235" t="str">
            <v>Prime Cost</v>
          </cell>
          <cell r="R235" t="str">
            <v>Prime Cost</v>
          </cell>
          <cell r="S235" t="str">
            <v>C18</v>
          </cell>
          <cell r="T235" t="str">
            <v>C20</v>
          </cell>
          <cell r="U235" t="str">
            <v>D20</v>
          </cell>
          <cell r="V235" t="str">
            <v>E30</v>
          </cell>
          <cell r="W235" t="str">
            <v>Other</v>
          </cell>
          <cell r="X235">
            <v>8</v>
          </cell>
          <cell r="Y235" t="str">
            <v>a</v>
          </cell>
        </row>
        <row r="236">
          <cell r="A236" t="str">
            <v>N4</v>
          </cell>
          <cell r="B236" t="str">
            <v>F99989Q4</v>
          </cell>
          <cell r="C236" t="str">
            <v>F99989Q4</v>
          </cell>
          <cell r="D236" t="str">
            <v>F99989Q4</v>
          </cell>
          <cell r="E236" t="str">
            <v>F99989Q4</v>
          </cell>
          <cell r="F236" t="str">
            <v>F99989P4</v>
          </cell>
          <cell r="G236" t="str">
            <v>F99989P4</v>
          </cell>
          <cell r="H236" t="str">
            <v>F99989P4</v>
          </cell>
          <cell r="I236" t="str">
            <v>F99989P4</v>
          </cell>
          <cell r="J236" t="str">
            <v>F99989Q4</v>
          </cell>
          <cell r="K236" t="str">
            <v>F99989Q4</v>
          </cell>
          <cell r="L236" t="str">
            <v>F99989Q4</v>
          </cell>
          <cell r="M236" t="str">
            <v>F99989Q4</v>
          </cell>
          <cell r="N236">
            <v>790</v>
          </cell>
          <cell r="O236" t="str">
            <v>CAPITAL COSTS</v>
          </cell>
          <cell r="P236" t="str">
            <v>Infrastructure</v>
          </cell>
          <cell r="Q236">
            <v>0</v>
          </cell>
          <cell r="R236" t="str">
            <v>Charges to capital</v>
          </cell>
          <cell r="S236" t="str">
            <v>D13</v>
          </cell>
          <cell r="T236" t="str">
            <v>C22</v>
          </cell>
          <cell r="U236" t="str">
            <v>D23</v>
          </cell>
          <cell r="V236" t="str">
            <v>E30</v>
          </cell>
          <cell r="W236" t="str">
            <v>N</v>
          </cell>
          <cell r="X236">
            <v>9</v>
          </cell>
          <cell r="Y236" t="str">
            <v>a</v>
          </cell>
        </row>
        <row r="237">
          <cell r="A237" t="str">
            <v>N5</v>
          </cell>
          <cell r="B237" t="str">
            <v>F99989Q4</v>
          </cell>
          <cell r="C237" t="str">
            <v>F99989Q4</v>
          </cell>
          <cell r="D237" t="str">
            <v>F99989Q4</v>
          </cell>
          <cell r="E237" t="str">
            <v>F99989Q4</v>
          </cell>
          <cell r="F237" t="str">
            <v>F99989P4</v>
          </cell>
          <cell r="G237" t="str">
            <v>F99989P4</v>
          </cell>
          <cell r="H237" t="str">
            <v>F99989P4</v>
          </cell>
          <cell r="I237" t="str">
            <v>F99989P4</v>
          </cell>
          <cell r="J237" t="str">
            <v>F99989Q4</v>
          </cell>
          <cell r="K237" t="str">
            <v>F99989Q4</v>
          </cell>
          <cell r="L237" t="str">
            <v>F99989Q4</v>
          </cell>
          <cell r="M237" t="str">
            <v>F99989Q4</v>
          </cell>
          <cell r="N237">
            <v>460</v>
          </cell>
          <cell r="O237" t="str">
            <v>RECHARGEABLE COSTS</v>
          </cell>
          <cell r="P237" t="str">
            <v>Charges to rechargeables</v>
          </cell>
          <cell r="Q237">
            <v>0</v>
          </cell>
          <cell r="R237" t="str">
            <v>Charges to capital</v>
          </cell>
          <cell r="S237" t="str">
            <v>D12</v>
          </cell>
          <cell r="T237" t="str">
            <v>C21</v>
          </cell>
          <cell r="U237" t="str">
            <v>D20</v>
          </cell>
          <cell r="V237" t="str">
            <v>E30</v>
          </cell>
          <cell r="W237" t="str">
            <v>N</v>
          </cell>
          <cell r="X237">
            <v>9</v>
          </cell>
          <cell r="Y237" t="str">
            <v>a</v>
          </cell>
        </row>
        <row r="238">
          <cell r="A238" t="str">
            <v>N6</v>
          </cell>
          <cell r="B238" t="str">
            <v>F99989Q4</v>
          </cell>
          <cell r="C238" t="str">
            <v>F99989Q4</v>
          </cell>
          <cell r="D238" t="str">
            <v>F99989Q4</v>
          </cell>
          <cell r="E238" t="str">
            <v>F99989Q4</v>
          </cell>
          <cell r="F238" t="str">
            <v>F99989P4</v>
          </cell>
          <cell r="G238" t="str">
            <v>F99989P4</v>
          </cell>
          <cell r="H238" t="str">
            <v>F99989P4</v>
          </cell>
          <cell r="I238" t="str">
            <v>F99989P4</v>
          </cell>
          <cell r="J238" t="str">
            <v>F99989Q4</v>
          </cell>
          <cell r="K238" t="str">
            <v>F99989Q4</v>
          </cell>
          <cell r="L238" t="str">
            <v>F99989Q4</v>
          </cell>
          <cell r="M238" t="str">
            <v>F99989Q4</v>
          </cell>
          <cell r="N238">
            <v>790</v>
          </cell>
          <cell r="O238" t="str">
            <v>CAPITAL INCOME</v>
          </cell>
          <cell r="P238" t="str">
            <v>Infrastructure</v>
          </cell>
          <cell r="Q238">
            <v>0</v>
          </cell>
          <cell r="R238" t="str">
            <v>Charges to capital</v>
          </cell>
          <cell r="S238" t="str">
            <v>D13</v>
          </cell>
          <cell r="T238" t="str">
            <v>C22</v>
          </cell>
          <cell r="U238" t="str">
            <v>D23</v>
          </cell>
          <cell r="V238" t="str">
            <v>E30</v>
          </cell>
          <cell r="W238" t="str">
            <v>N</v>
          </cell>
          <cell r="X238">
            <v>9</v>
          </cell>
          <cell r="Y238" t="str">
            <v>a</v>
          </cell>
        </row>
        <row r="239">
          <cell r="A239" t="str">
            <v>N7</v>
          </cell>
          <cell r="B239" t="str">
            <v>F99989Q4</v>
          </cell>
          <cell r="C239" t="str">
            <v>F99989Q4</v>
          </cell>
          <cell r="D239" t="str">
            <v>F99989Q4</v>
          </cell>
          <cell r="E239" t="str">
            <v>F99989Q4</v>
          </cell>
          <cell r="F239" t="str">
            <v>F99989P4</v>
          </cell>
          <cell r="G239" t="str">
            <v>F99989P4</v>
          </cell>
          <cell r="H239" t="str">
            <v>F99989P4</v>
          </cell>
          <cell r="I239" t="str">
            <v>F99989P4</v>
          </cell>
          <cell r="J239" t="str">
            <v>F99989Q4</v>
          </cell>
          <cell r="K239" t="str">
            <v>F99989Q4</v>
          </cell>
          <cell r="L239" t="str">
            <v>F99989Q4</v>
          </cell>
          <cell r="M239" t="str">
            <v>F99989Q4</v>
          </cell>
          <cell r="N239">
            <v>460</v>
          </cell>
          <cell r="O239" t="str">
            <v>RECHARGEABLE INCOME</v>
          </cell>
          <cell r="P239" t="str">
            <v>Charges to rechargeables</v>
          </cell>
          <cell r="Q239">
            <v>0</v>
          </cell>
          <cell r="R239" t="str">
            <v>Charges to capital</v>
          </cell>
          <cell r="S239" t="str">
            <v>D12</v>
          </cell>
          <cell r="T239" t="str">
            <v>C21</v>
          </cell>
          <cell r="U239" t="str">
            <v>D20</v>
          </cell>
          <cell r="V239" t="str">
            <v>E30</v>
          </cell>
          <cell r="W239" t="str">
            <v>N</v>
          </cell>
          <cell r="X239">
            <v>9</v>
          </cell>
          <cell r="Y239" t="str">
            <v>a</v>
          </cell>
        </row>
        <row r="240">
          <cell r="A240" t="str">
            <v>N9</v>
          </cell>
          <cell r="B240" t="str">
            <v>F99989Q4</v>
          </cell>
          <cell r="C240" t="str">
            <v>F99989Q4</v>
          </cell>
          <cell r="D240" t="str">
            <v>F99989Q4</v>
          </cell>
          <cell r="E240" t="str">
            <v>F99989Q4</v>
          </cell>
          <cell r="F240" t="str">
            <v>F99989P4</v>
          </cell>
          <cell r="G240" t="str">
            <v>F99989P4</v>
          </cell>
          <cell r="H240" t="str">
            <v>F99989P4</v>
          </cell>
          <cell r="I240" t="str">
            <v>F99989P4</v>
          </cell>
          <cell r="J240" t="str">
            <v>F99989Q4</v>
          </cell>
          <cell r="K240" t="str">
            <v>F99989Q4</v>
          </cell>
          <cell r="L240" t="str">
            <v>F99989Q4</v>
          </cell>
          <cell r="M240" t="str">
            <v>F99989Q4</v>
          </cell>
          <cell r="N240">
            <v>840</v>
          </cell>
          <cell r="O240" t="str">
            <v>TO BALANCE SHEET</v>
          </cell>
          <cell r="P240" t="str">
            <v>To balance sheet</v>
          </cell>
          <cell r="Q240">
            <v>0</v>
          </cell>
          <cell r="R240" t="str">
            <v>Charges to Capital</v>
          </cell>
          <cell r="S240" t="str">
            <v>D13</v>
          </cell>
          <cell r="T240" t="str">
            <v>C21</v>
          </cell>
          <cell r="U240" t="str">
            <v>D20</v>
          </cell>
          <cell r="V240" t="str">
            <v>E30</v>
          </cell>
          <cell r="W240" t="str">
            <v>N</v>
          </cell>
          <cell r="X240">
            <v>9</v>
          </cell>
          <cell r="Y240" t="str">
            <v>a</v>
          </cell>
        </row>
        <row r="241">
          <cell r="A241" t="str">
            <v>NA</v>
          </cell>
          <cell r="B241" t="str">
            <v>WA75292</v>
          </cell>
          <cell r="C241" t="str">
            <v>WA83792</v>
          </cell>
          <cell r="D241" t="str">
            <v>WC75282</v>
          </cell>
          <cell r="E241" t="str">
            <v>WC83702</v>
          </cell>
          <cell r="F241" t="str">
            <v>WF75292</v>
          </cell>
          <cell r="G241" t="str">
            <v>WE83702</v>
          </cell>
          <cell r="H241" t="str">
            <v>WF75282</v>
          </cell>
          <cell r="I241" t="str">
            <v>WE84082</v>
          </cell>
          <cell r="J241" t="str">
            <v>WH75282</v>
          </cell>
          <cell r="K241" t="str">
            <v>WH83702</v>
          </cell>
          <cell r="L241" t="str">
            <v>WJ75242</v>
          </cell>
          <cell r="M241" t="str">
            <v>WJ83702</v>
          </cell>
          <cell r="N241">
            <v>420</v>
          </cell>
          <cell r="O241" t="str">
            <v>FUEL &amp; OIL</v>
          </cell>
          <cell r="P241" t="str">
            <v>Transport</v>
          </cell>
          <cell r="Q241">
            <v>0</v>
          </cell>
          <cell r="R241" t="str">
            <v>Prime Cost</v>
          </cell>
          <cell r="S241" t="str">
            <v>C17</v>
          </cell>
          <cell r="T241" t="str">
            <v>C20</v>
          </cell>
          <cell r="U241" t="str">
            <v>D20</v>
          </cell>
          <cell r="V241" t="str">
            <v>E30</v>
          </cell>
          <cell r="W241" t="str">
            <v>Transport, Fuel &amp; Maintenance</v>
          </cell>
          <cell r="X241">
            <v>7</v>
          </cell>
          <cell r="Y241" t="str">
            <v>a</v>
          </cell>
        </row>
        <row r="242">
          <cell r="A242" t="str">
            <v>NB</v>
          </cell>
          <cell r="B242" t="str">
            <v>WA75292</v>
          </cell>
          <cell r="C242" t="str">
            <v>WA83792</v>
          </cell>
          <cell r="D242" t="str">
            <v>WC75282</v>
          </cell>
          <cell r="E242" t="str">
            <v>WC83702</v>
          </cell>
          <cell r="F242" t="str">
            <v>WF75292</v>
          </cell>
          <cell r="G242" t="str">
            <v>WE83702</v>
          </cell>
          <cell r="H242" t="str">
            <v>WF75282</v>
          </cell>
          <cell r="I242" t="str">
            <v>WE84082</v>
          </cell>
          <cell r="J242" t="str">
            <v>WH75282</v>
          </cell>
          <cell r="K242" t="str">
            <v>WH83702</v>
          </cell>
          <cell r="L242" t="str">
            <v>WJ75242</v>
          </cell>
          <cell r="M242" t="str">
            <v>WJ83702</v>
          </cell>
          <cell r="N242">
            <v>420</v>
          </cell>
          <cell r="O242" t="str">
            <v>OTHER</v>
          </cell>
          <cell r="P242" t="str">
            <v>Transport</v>
          </cell>
          <cell r="Q242">
            <v>0</v>
          </cell>
          <cell r="R242" t="str">
            <v>Prime Cost</v>
          </cell>
          <cell r="S242" t="str">
            <v>C17</v>
          </cell>
          <cell r="T242" t="str">
            <v>C20</v>
          </cell>
          <cell r="U242" t="str">
            <v>D20</v>
          </cell>
          <cell r="V242" t="str">
            <v>E30</v>
          </cell>
          <cell r="W242" t="str">
            <v>Transport, Fuel &amp; Maintenance</v>
          </cell>
          <cell r="X242">
            <v>7</v>
          </cell>
          <cell r="Y242" t="str">
            <v>a</v>
          </cell>
        </row>
        <row r="243">
          <cell r="A243" t="str">
            <v>NC</v>
          </cell>
          <cell r="B243" t="str">
            <v>WA75292</v>
          </cell>
          <cell r="C243" t="str">
            <v>WA83792</v>
          </cell>
          <cell r="D243" t="str">
            <v>WC75282</v>
          </cell>
          <cell r="E243" t="str">
            <v>WC83702</v>
          </cell>
          <cell r="F243" t="str">
            <v>WF75292</v>
          </cell>
          <cell r="G243" t="str">
            <v>WE83702</v>
          </cell>
          <cell r="H243" t="str">
            <v>WF75282</v>
          </cell>
          <cell r="I243" t="str">
            <v>WE84082</v>
          </cell>
          <cell r="J243" t="str">
            <v>WH75282</v>
          </cell>
          <cell r="K243" t="str">
            <v>WH83702</v>
          </cell>
          <cell r="L243" t="str">
            <v>WJ75242</v>
          </cell>
          <cell r="M243" t="str">
            <v>WJ83702</v>
          </cell>
          <cell r="N243">
            <v>420</v>
          </cell>
          <cell r="O243" t="str">
            <v>OTHER</v>
          </cell>
          <cell r="P243" t="str">
            <v>Transport</v>
          </cell>
          <cell r="Q243">
            <v>0</v>
          </cell>
          <cell r="R243" t="str">
            <v>Prime Cost</v>
          </cell>
          <cell r="S243" t="str">
            <v>C17</v>
          </cell>
          <cell r="T243" t="str">
            <v>C20</v>
          </cell>
          <cell r="U243" t="str">
            <v>D20</v>
          </cell>
          <cell r="V243" t="str">
            <v>E30</v>
          </cell>
          <cell r="W243" t="str">
            <v>Transport, Fuel &amp; Maintenance</v>
          </cell>
          <cell r="X243">
            <v>7</v>
          </cell>
          <cell r="Y243" t="str">
            <v>a</v>
          </cell>
        </row>
        <row r="244">
          <cell r="A244" t="str">
            <v>NE</v>
          </cell>
          <cell r="B244" t="str">
            <v>WA75292</v>
          </cell>
          <cell r="C244" t="str">
            <v>WA83792</v>
          </cell>
          <cell r="D244" t="str">
            <v>WC75282</v>
          </cell>
          <cell r="E244" t="str">
            <v>WC83702</v>
          </cell>
          <cell r="F244" t="str">
            <v>WF75292</v>
          </cell>
          <cell r="G244" t="str">
            <v>WE83702</v>
          </cell>
          <cell r="H244" t="str">
            <v>WF75282</v>
          </cell>
          <cell r="I244" t="str">
            <v>WE84082</v>
          </cell>
          <cell r="J244" t="str">
            <v>WH75282</v>
          </cell>
          <cell r="K244" t="str">
            <v>WH83702</v>
          </cell>
          <cell r="L244" t="str">
            <v>WJ75242</v>
          </cell>
          <cell r="M244" t="str">
            <v>WJ83702</v>
          </cell>
          <cell r="N244">
            <v>420</v>
          </cell>
          <cell r="O244" t="str">
            <v>MOTOR INSURANCE EXCESS</v>
          </cell>
          <cell r="P244" t="str">
            <v>Transport</v>
          </cell>
          <cell r="Q244">
            <v>0</v>
          </cell>
          <cell r="R244" t="str">
            <v>Prime Cost</v>
          </cell>
          <cell r="S244" t="str">
            <v>C17</v>
          </cell>
          <cell r="T244" t="str">
            <v>C20</v>
          </cell>
          <cell r="U244" t="str">
            <v>D20</v>
          </cell>
          <cell r="V244" t="str">
            <v>E30</v>
          </cell>
          <cell r="W244" t="str">
            <v>Insurance</v>
          </cell>
          <cell r="X244">
            <v>8</v>
          </cell>
          <cell r="Y244" t="str">
            <v>a</v>
          </cell>
        </row>
        <row r="245">
          <cell r="A245" t="str">
            <v>NG</v>
          </cell>
          <cell r="B245" t="str">
            <v>WA75292</v>
          </cell>
          <cell r="C245" t="str">
            <v>WA83792</v>
          </cell>
          <cell r="D245" t="str">
            <v>WC75282</v>
          </cell>
          <cell r="E245" t="str">
            <v>WC83702</v>
          </cell>
          <cell r="F245" t="str">
            <v>WF75292</v>
          </cell>
          <cell r="G245" t="str">
            <v>WE83702</v>
          </cell>
          <cell r="H245" t="str">
            <v>WF75282</v>
          </cell>
          <cell r="I245" t="str">
            <v>WE84082</v>
          </cell>
          <cell r="J245" t="str">
            <v>WH75282</v>
          </cell>
          <cell r="K245" t="str">
            <v>WH83702</v>
          </cell>
          <cell r="L245" t="str">
            <v>WJ75242</v>
          </cell>
          <cell r="M245" t="str">
            <v>WJ83702</v>
          </cell>
          <cell r="N245">
            <v>420</v>
          </cell>
          <cell r="O245" t="str">
            <v>TYRES</v>
          </cell>
          <cell r="P245" t="str">
            <v>Transport</v>
          </cell>
          <cell r="Q245">
            <v>0</v>
          </cell>
          <cell r="R245" t="str">
            <v>Prime Cost</v>
          </cell>
          <cell r="S245" t="str">
            <v>C17</v>
          </cell>
          <cell r="T245" t="str">
            <v>C20</v>
          </cell>
          <cell r="U245" t="str">
            <v>D20</v>
          </cell>
          <cell r="V245" t="str">
            <v>E30</v>
          </cell>
          <cell r="W245" t="str">
            <v>Transport, Fuel &amp; Maintenance</v>
          </cell>
          <cell r="X245">
            <v>7</v>
          </cell>
          <cell r="Y245" t="str">
            <v>a</v>
          </cell>
        </row>
        <row r="246">
          <cell r="A246" t="str">
            <v>NK</v>
          </cell>
          <cell r="B246" t="str">
            <v>WA75292</v>
          </cell>
          <cell r="C246" t="str">
            <v>WA83792</v>
          </cell>
          <cell r="D246" t="str">
            <v>WC75282</v>
          </cell>
          <cell r="E246" t="str">
            <v>WC83702</v>
          </cell>
          <cell r="F246" t="str">
            <v>WF75292</v>
          </cell>
          <cell r="G246" t="str">
            <v>WE83702</v>
          </cell>
          <cell r="H246" t="str">
            <v>WF75282</v>
          </cell>
          <cell r="I246" t="str">
            <v>WE84082</v>
          </cell>
          <cell r="J246" t="str">
            <v>WH75282</v>
          </cell>
          <cell r="K246" t="str">
            <v>WH83702</v>
          </cell>
          <cell r="L246" t="str">
            <v>WJ75242</v>
          </cell>
          <cell r="M246" t="str">
            <v>WJ83702</v>
          </cell>
          <cell r="N246">
            <v>420</v>
          </cell>
          <cell r="O246" t="str">
            <v>OTHER</v>
          </cell>
          <cell r="P246" t="str">
            <v>Transport</v>
          </cell>
          <cell r="Q246">
            <v>0</v>
          </cell>
          <cell r="R246" t="str">
            <v>Prime Cost</v>
          </cell>
          <cell r="S246" t="str">
            <v>C17</v>
          </cell>
          <cell r="T246" t="str">
            <v>C20</v>
          </cell>
          <cell r="U246" t="str">
            <v>D20</v>
          </cell>
          <cell r="V246" t="str">
            <v>E30</v>
          </cell>
          <cell r="W246" t="str">
            <v>Transport, Fuel &amp; Maintenance</v>
          </cell>
          <cell r="X246">
            <v>7</v>
          </cell>
          <cell r="Y246" t="str">
            <v>a</v>
          </cell>
        </row>
        <row r="247">
          <cell r="A247" t="str">
            <v>NL</v>
          </cell>
          <cell r="B247" t="str">
            <v>WA75292</v>
          </cell>
          <cell r="C247" t="str">
            <v>WA83792</v>
          </cell>
          <cell r="D247" t="str">
            <v>WC75282</v>
          </cell>
          <cell r="E247" t="str">
            <v>WC83702</v>
          </cell>
          <cell r="F247" t="str">
            <v>WF75292</v>
          </cell>
          <cell r="G247" t="str">
            <v>WE83702</v>
          </cell>
          <cell r="H247" t="str">
            <v>WF75282</v>
          </cell>
          <cell r="I247" t="str">
            <v>WE84082</v>
          </cell>
          <cell r="J247" t="str">
            <v>WH75282</v>
          </cell>
          <cell r="K247" t="str">
            <v>WH83702</v>
          </cell>
          <cell r="L247" t="str">
            <v>WJ75242</v>
          </cell>
          <cell r="M247" t="str">
            <v>WJ83702</v>
          </cell>
          <cell r="N247">
            <v>420</v>
          </cell>
          <cell r="O247" t="str">
            <v>EXT REPAIRS-MAINT CONTRACTS</v>
          </cell>
          <cell r="P247" t="str">
            <v>Transport</v>
          </cell>
          <cell r="Q247">
            <v>0</v>
          </cell>
          <cell r="R247" t="str">
            <v>Prime Cost</v>
          </cell>
          <cell r="S247" t="str">
            <v>C17</v>
          </cell>
          <cell r="T247" t="str">
            <v>C20</v>
          </cell>
          <cell r="U247" t="str">
            <v>D20</v>
          </cell>
          <cell r="V247" t="str">
            <v>E30</v>
          </cell>
          <cell r="W247" t="str">
            <v>Transport, Fuel &amp; Maintenance</v>
          </cell>
          <cell r="X247">
            <v>7</v>
          </cell>
          <cell r="Y247" t="str">
            <v>a</v>
          </cell>
        </row>
        <row r="248">
          <cell r="A248" t="str">
            <v>NM</v>
          </cell>
          <cell r="B248" t="str">
            <v>WA75292</v>
          </cell>
          <cell r="C248" t="str">
            <v>WA83792</v>
          </cell>
          <cell r="D248" t="str">
            <v>WC75282</v>
          </cell>
          <cell r="E248" t="str">
            <v>WC83702</v>
          </cell>
          <cell r="F248" t="str">
            <v>WF75292</v>
          </cell>
          <cell r="G248" t="str">
            <v>WE83702</v>
          </cell>
          <cell r="H248" t="str">
            <v>WF75282</v>
          </cell>
          <cell r="I248" t="str">
            <v>WE84082</v>
          </cell>
          <cell r="J248" t="str">
            <v>WH75282</v>
          </cell>
          <cell r="K248" t="str">
            <v>WH83702</v>
          </cell>
          <cell r="L248" t="str">
            <v>WJ75242</v>
          </cell>
          <cell r="M248" t="str">
            <v>WJ83702</v>
          </cell>
          <cell r="N248">
            <v>420</v>
          </cell>
          <cell r="O248" t="str">
            <v>EXT REPAIRS-SPEC.CONTRACTS</v>
          </cell>
          <cell r="P248" t="str">
            <v>Transport</v>
          </cell>
          <cell r="Q248">
            <v>0</v>
          </cell>
          <cell r="R248" t="str">
            <v>Prime Cost</v>
          </cell>
          <cell r="S248" t="str">
            <v>C17</v>
          </cell>
          <cell r="T248" t="str">
            <v>C20</v>
          </cell>
          <cell r="U248" t="str">
            <v>D20</v>
          </cell>
          <cell r="V248" t="str">
            <v>E30</v>
          </cell>
          <cell r="W248" t="str">
            <v>Transport, Fuel &amp; Maintenance</v>
          </cell>
          <cell r="X248">
            <v>7</v>
          </cell>
          <cell r="Y248" t="str">
            <v>a</v>
          </cell>
        </row>
        <row r="249">
          <cell r="A249" t="str">
            <v>NN</v>
          </cell>
          <cell r="B249" t="str">
            <v>WA75292</v>
          </cell>
          <cell r="C249" t="str">
            <v>WA83792</v>
          </cell>
          <cell r="D249" t="str">
            <v>WC75282</v>
          </cell>
          <cell r="E249" t="str">
            <v>WC83702</v>
          </cell>
          <cell r="F249" t="str">
            <v>WF75292</v>
          </cell>
          <cell r="G249" t="str">
            <v>WE83702</v>
          </cell>
          <cell r="H249" t="str">
            <v>WF75282</v>
          </cell>
          <cell r="I249" t="str">
            <v>WE84082</v>
          </cell>
          <cell r="J249" t="str">
            <v>WH75282</v>
          </cell>
          <cell r="K249" t="str">
            <v>WH83702</v>
          </cell>
          <cell r="L249" t="str">
            <v>WJ75242</v>
          </cell>
          <cell r="M249" t="str">
            <v>WJ83702</v>
          </cell>
          <cell r="N249">
            <v>420</v>
          </cell>
          <cell r="O249" t="str">
            <v>MATERIALS</v>
          </cell>
          <cell r="P249" t="str">
            <v>Transport</v>
          </cell>
          <cell r="Q249">
            <v>0</v>
          </cell>
          <cell r="R249" t="str">
            <v>Prime Cost</v>
          </cell>
          <cell r="S249" t="str">
            <v>C17</v>
          </cell>
          <cell r="T249" t="str">
            <v>C20</v>
          </cell>
          <cell r="U249" t="str">
            <v>D20</v>
          </cell>
          <cell r="V249" t="str">
            <v>E30</v>
          </cell>
          <cell r="W249" t="str">
            <v>Transport, Fuel &amp; Maintenance</v>
          </cell>
          <cell r="X249">
            <v>7</v>
          </cell>
          <cell r="Y249" t="str">
            <v>a</v>
          </cell>
        </row>
        <row r="250">
          <cell r="A250" t="str">
            <v>NQ</v>
          </cell>
          <cell r="B250" t="str">
            <v>WA75292</v>
          </cell>
          <cell r="C250" t="str">
            <v>WA83792</v>
          </cell>
          <cell r="D250" t="str">
            <v>WC75282</v>
          </cell>
          <cell r="E250" t="str">
            <v>WC83702</v>
          </cell>
          <cell r="F250" t="str">
            <v>WF75292</v>
          </cell>
          <cell r="G250" t="str">
            <v>WE83702</v>
          </cell>
          <cell r="H250" t="str">
            <v>WF75282</v>
          </cell>
          <cell r="I250" t="str">
            <v>WE84082</v>
          </cell>
          <cell r="J250" t="str">
            <v>WH75282</v>
          </cell>
          <cell r="K250" t="str">
            <v>WH83702</v>
          </cell>
          <cell r="L250" t="str">
            <v>WJ75242</v>
          </cell>
          <cell r="M250" t="str">
            <v>WJ83702</v>
          </cell>
          <cell r="N250">
            <v>420</v>
          </cell>
          <cell r="O250" t="str">
            <v>WINDSCREEN DAMAGE</v>
          </cell>
          <cell r="P250" t="str">
            <v>Transport</v>
          </cell>
          <cell r="Q250">
            <v>0</v>
          </cell>
          <cell r="R250" t="str">
            <v>Prime Cost</v>
          </cell>
          <cell r="S250" t="str">
            <v>C17</v>
          </cell>
          <cell r="T250" t="str">
            <v>C20</v>
          </cell>
          <cell r="U250" t="str">
            <v>D20</v>
          </cell>
          <cell r="V250" t="str">
            <v>E30</v>
          </cell>
          <cell r="W250" t="str">
            <v>Transport, Fuel &amp; Maintenance</v>
          </cell>
          <cell r="X250">
            <v>7</v>
          </cell>
          <cell r="Y250" t="str">
            <v>a</v>
          </cell>
        </row>
        <row r="251">
          <cell r="A251" t="str">
            <v>NS</v>
          </cell>
          <cell r="B251" t="str">
            <v>WA75292</v>
          </cell>
          <cell r="C251" t="str">
            <v>WA83792</v>
          </cell>
          <cell r="D251" t="str">
            <v>WC75282</v>
          </cell>
          <cell r="E251" t="str">
            <v>WC83702</v>
          </cell>
          <cell r="F251" t="str">
            <v>WF75292</v>
          </cell>
          <cell r="G251" t="str">
            <v>WE83702</v>
          </cell>
          <cell r="H251" t="str">
            <v>WF75282</v>
          </cell>
          <cell r="I251" t="str">
            <v>WE84082</v>
          </cell>
          <cell r="J251" t="str">
            <v>WH75282</v>
          </cell>
          <cell r="K251" t="str">
            <v>WH83702</v>
          </cell>
          <cell r="L251" t="str">
            <v>WJ75242</v>
          </cell>
          <cell r="M251" t="str">
            <v>WJ83702</v>
          </cell>
          <cell r="N251">
            <v>420</v>
          </cell>
          <cell r="O251" t="str">
            <v>OTHER</v>
          </cell>
          <cell r="P251" t="str">
            <v>Transport</v>
          </cell>
          <cell r="Q251">
            <v>0</v>
          </cell>
          <cell r="R251" t="str">
            <v>Prime Cost</v>
          </cell>
          <cell r="S251" t="str">
            <v>C17</v>
          </cell>
          <cell r="T251" t="str">
            <v>C20</v>
          </cell>
          <cell r="U251" t="str">
            <v>D20</v>
          </cell>
          <cell r="V251" t="str">
            <v>E30</v>
          </cell>
          <cell r="W251" t="str">
            <v>Transport, Fuel &amp; Maintenance</v>
          </cell>
          <cell r="X251">
            <v>7</v>
          </cell>
          <cell r="Y251" t="str">
            <v>a</v>
          </cell>
        </row>
        <row r="252">
          <cell r="A252" t="str">
            <v>NT</v>
          </cell>
          <cell r="B252" t="str">
            <v>WA75292</v>
          </cell>
          <cell r="C252" t="str">
            <v>WA83792</v>
          </cell>
          <cell r="D252" t="str">
            <v>WC75282</v>
          </cell>
          <cell r="E252" t="str">
            <v>WC83702</v>
          </cell>
          <cell r="F252" t="str">
            <v>WF75292</v>
          </cell>
          <cell r="G252" t="str">
            <v>WE83702</v>
          </cell>
          <cell r="H252" t="str">
            <v>WF75282</v>
          </cell>
          <cell r="I252" t="str">
            <v>WE84082</v>
          </cell>
          <cell r="J252" t="str">
            <v>WH75282</v>
          </cell>
          <cell r="K252" t="str">
            <v>WH83702</v>
          </cell>
          <cell r="L252" t="str">
            <v>WJ75242</v>
          </cell>
          <cell r="M252" t="str">
            <v>WJ83702</v>
          </cell>
          <cell r="N252">
            <v>420</v>
          </cell>
          <cell r="O252" t="str">
            <v>TEST FEES</v>
          </cell>
          <cell r="P252" t="str">
            <v>Transport</v>
          </cell>
          <cell r="Q252">
            <v>0</v>
          </cell>
          <cell r="R252" t="str">
            <v>Prime Cost</v>
          </cell>
          <cell r="S252" t="str">
            <v>C17</v>
          </cell>
          <cell r="T252" t="str">
            <v>C20</v>
          </cell>
          <cell r="U252" t="str">
            <v>D20</v>
          </cell>
          <cell r="V252" t="str">
            <v>E30</v>
          </cell>
          <cell r="W252" t="str">
            <v>Transport, Fuel &amp; Maintenance</v>
          </cell>
          <cell r="X252">
            <v>7</v>
          </cell>
          <cell r="Y252" t="str">
            <v>a</v>
          </cell>
        </row>
        <row r="253">
          <cell r="A253" t="str">
            <v>NU</v>
          </cell>
          <cell r="B253" t="str">
            <v>WA75292</v>
          </cell>
          <cell r="C253" t="str">
            <v>WA83792</v>
          </cell>
          <cell r="D253" t="str">
            <v>WC75282</v>
          </cell>
          <cell r="E253" t="str">
            <v>WC83702</v>
          </cell>
          <cell r="F253" t="str">
            <v>WF75292</v>
          </cell>
          <cell r="G253" t="str">
            <v>WE83702</v>
          </cell>
          <cell r="H253" t="str">
            <v>WF75282</v>
          </cell>
          <cell r="I253" t="str">
            <v>WE84082</v>
          </cell>
          <cell r="J253" t="str">
            <v>WH75282</v>
          </cell>
          <cell r="K253" t="str">
            <v>WH83702</v>
          </cell>
          <cell r="L253" t="str">
            <v>WJ75242</v>
          </cell>
          <cell r="M253" t="str">
            <v>WJ83702</v>
          </cell>
          <cell r="N253">
            <v>420</v>
          </cell>
          <cell r="O253" t="str">
            <v>ROAD FUND LICENCES</v>
          </cell>
          <cell r="P253" t="str">
            <v>Transport</v>
          </cell>
          <cell r="Q253">
            <v>0</v>
          </cell>
          <cell r="R253" t="str">
            <v>Prime Cost</v>
          </cell>
          <cell r="S253" t="str">
            <v>C17</v>
          </cell>
          <cell r="T253" t="str">
            <v>C20</v>
          </cell>
          <cell r="U253" t="str">
            <v>D20</v>
          </cell>
          <cell r="V253" t="str">
            <v>E30</v>
          </cell>
          <cell r="W253" t="str">
            <v>Transport, Fuel &amp; Maintenance</v>
          </cell>
          <cell r="X253">
            <v>7</v>
          </cell>
          <cell r="Y253" t="str">
            <v>a</v>
          </cell>
        </row>
        <row r="254">
          <cell r="A254" t="str">
            <v>NV</v>
          </cell>
          <cell r="B254" t="str">
            <v>WA75292</v>
          </cell>
          <cell r="C254" t="str">
            <v>WA83792</v>
          </cell>
          <cell r="D254" t="str">
            <v>WC75282</v>
          </cell>
          <cell r="E254" t="str">
            <v>WC83702</v>
          </cell>
          <cell r="F254" t="str">
            <v>WF75292</v>
          </cell>
          <cell r="G254" t="str">
            <v>WE83702</v>
          </cell>
          <cell r="H254" t="str">
            <v>WF75282</v>
          </cell>
          <cell r="I254" t="str">
            <v>WE84082</v>
          </cell>
          <cell r="J254" t="str">
            <v>WH75282</v>
          </cell>
          <cell r="K254" t="str">
            <v>WH83702</v>
          </cell>
          <cell r="L254" t="str">
            <v>WJ75242</v>
          </cell>
          <cell r="M254" t="str">
            <v>WJ83702</v>
          </cell>
          <cell r="N254">
            <v>420</v>
          </cell>
          <cell r="O254" t="str">
            <v>PURCHASE OF ASSETS</v>
          </cell>
          <cell r="P254" t="str">
            <v>Transport</v>
          </cell>
          <cell r="Q254">
            <v>0</v>
          </cell>
          <cell r="R254" t="str">
            <v>Prime Cost</v>
          </cell>
          <cell r="S254" t="str">
            <v>C17</v>
          </cell>
          <cell r="T254" t="str">
            <v>C20</v>
          </cell>
          <cell r="U254" t="str">
            <v>D20</v>
          </cell>
          <cell r="V254" t="str">
            <v>E30</v>
          </cell>
          <cell r="W254" t="str">
            <v>Transport, Fuel &amp; Maintenance</v>
          </cell>
          <cell r="X254">
            <v>7</v>
          </cell>
          <cell r="Y254" t="str">
            <v>a</v>
          </cell>
        </row>
        <row r="255">
          <cell r="A255" t="str">
            <v>NW</v>
          </cell>
          <cell r="B255" t="str">
            <v>WA75292</v>
          </cell>
          <cell r="C255" t="str">
            <v>WA83792</v>
          </cell>
          <cell r="D255" t="str">
            <v>WC75282</v>
          </cell>
          <cell r="E255" t="str">
            <v>WC83702</v>
          </cell>
          <cell r="F255" t="str">
            <v>WF75292</v>
          </cell>
          <cell r="G255" t="str">
            <v>WE83702</v>
          </cell>
          <cell r="H255" t="str">
            <v>WF75282</v>
          </cell>
          <cell r="I255" t="str">
            <v>WE84082</v>
          </cell>
          <cell r="J255" t="str">
            <v>WH75282</v>
          </cell>
          <cell r="K255" t="str">
            <v>WH83702</v>
          </cell>
          <cell r="L255" t="str">
            <v>WJ75242</v>
          </cell>
          <cell r="M255" t="str">
            <v>WJ83702</v>
          </cell>
          <cell r="N255">
            <v>420</v>
          </cell>
          <cell r="O255" t="str">
            <v>OTHER</v>
          </cell>
          <cell r="P255" t="str">
            <v>Transport</v>
          </cell>
          <cell r="Q255">
            <v>0</v>
          </cell>
          <cell r="R255" t="str">
            <v>Prime Cost</v>
          </cell>
          <cell r="S255" t="str">
            <v>C17</v>
          </cell>
          <cell r="T255" t="str">
            <v>C20</v>
          </cell>
          <cell r="U255" t="str">
            <v>D20</v>
          </cell>
          <cell r="V255" t="str">
            <v>E30</v>
          </cell>
          <cell r="W255" t="str">
            <v>Transport, Fuel &amp; Maintenance</v>
          </cell>
          <cell r="X255">
            <v>7</v>
          </cell>
          <cell r="Y255" t="str">
            <v>a</v>
          </cell>
        </row>
        <row r="256">
          <cell r="A256" t="str">
            <v>NX</v>
          </cell>
          <cell r="B256" t="str">
            <v>WA75292</v>
          </cell>
          <cell r="C256" t="str">
            <v>WA83792</v>
          </cell>
          <cell r="D256" t="str">
            <v>WC75282</v>
          </cell>
          <cell r="E256" t="str">
            <v>WC83702</v>
          </cell>
          <cell r="F256" t="str">
            <v>WF75292</v>
          </cell>
          <cell r="G256" t="str">
            <v>WE83702</v>
          </cell>
          <cell r="H256" t="str">
            <v>WF75282</v>
          </cell>
          <cell r="I256" t="str">
            <v>WE84082</v>
          </cell>
          <cell r="J256" t="str">
            <v>WH75282</v>
          </cell>
          <cell r="K256" t="str">
            <v>WH83702</v>
          </cell>
          <cell r="L256" t="str">
            <v>WJ75242</v>
          </cell>
          <cell r="M256" t="str">
            <v>WJ83702</v>
          </cell>
          <cell r="N256">
            <v>420</v>
          </cell>
          <cell r="O256" t="str">
            <v>SUNDRY TRANSPORT</v>
          </cell>
          <cell r="P256" t="str">
            <v>Transport</v>
          </cell>
          <cell r="Q256">
            <v>0</v>
          </cell>
          <cell r="R256" t="str">
            <v>Prime Cost</v>
          </cell>
          <cell r="S256" t="str">
            <v>C17</v>
          </cell>
          <cell r="T256" t="str">
            <v>C20</v>
          </cell>
          <cell r="U256" t="str">
            <v>D20</v>
          </cell>
          <cell r="V256" t="str">
            <v>E30</v>
          </cell>
          <cell r="W256" t="str">
            <v>Transport, Fuel &amp; Maintenance</v>
          </cell>
          <cell r="X256">
            <v>7</v>
          </cell>
          <cell r="Y256" t="str">
            <v>a</v>
          </cell>
        </row>
        <row r="257">
          <cell r="A257" t="str">
            <v>NY</v>
          </cell>
          <cell r="B257" t="str">
            <v>WA75292</v>
          </cell>
          <cell r="C257" t="str">
            <v>WA83792</v>
          </cell>
          <cell r="D257" t="str">
            <v>WC75282</v>
          </cell>
          <cell r="E257" t="str">
            <v>WC83702</v>
          </cell>
          <cell r="F257" t="str">
            <v>WF75292</v>
          </cell>
          <cell r="G257" t="str">
            <v>WE83702</v>
          </cell>
          <cell r="H257" t="str">
            <v>WF75282</v>
          </cell>
          <cell r="I257" t="str">
            <v>WE84082</v>
          </cell>
          <cell r="J257" t="str">
            <v>WH75282</v>
          </cell>
          <cell r="K257" t="str">
            <v>WH83702</v>
          </cell>
          <cell r="L257" t="str">
            <v>WJ75242</v>
          </cell>
          <cell r="M257" t="str">
            <v>WJ83702</v>
          </cell>
          <cell r="N257">
            <v>420</v>
          </cell>
          <cell r="O257" t="str">
            <v>RECOVERY OF TRANSPORT</v>
          </cell>
          <cell r="P257" t="str">
            <v>Transport</v>
          </cell>
          <cell r="Q257">
            <v>0</v>
          </cell>
          <cell r="R257" t="str">
            <v>Prime Cost</v>
          </cell>
          <cell r="S257" t="str">
            <v>C17</v>
          </cell>
          <cell r="T257" t="str">
            <v>C20</v>
          </cell>
          <cell r="U257" t="str">
            <v>D20</v>
          </cell>
          <cell r="V257" t="str">
            <v>E30</v>
          </cell>
          <cell r="W257" t="str">
            <v>Transport, Fuel &amp; Maintenance</v>
          </cell>
          <cell r="X257">
            <v>9</v>
          </cell>
          <cell r="Y257" t="str">
            <v>a</v>
          </cell>
        </row>
        <row r="258">
          <cell r="A258" t="str">
            <v>NZ</v>
          </cell>
          <cell r="B258" t="str">
            <v>WA75292</v>
          </cell>
          <cell r="C258" t="str">
            <v>WA83792</v>
          </cell>
          <cell r="D258" t="str">
            <v>WC75282</v>
          </cell>
          <cell r="E258" t="str">
            <v>WC83702</v>
          </cell>
          <cell r="F258" t="str">
            <v>WF75292</v>
          </cell>
          <cell r="G258" t="str">
            <v>WE83702</v>
          </cell>
          <cell r="H258" t="str">
            <v>WF75282</v>
          </cell>
          <cell r="I258" t="str">
            <v>WE84082</v>
          </cell>
          <cell r="J258" t="str">
            <v>WH75282</v>
          </cell>
          <cell r="K258" t="str">
            <v>WH83702</v>
          </cell>
          <cell r="L258" t="str">
            <v>WJ75242</v>
          </cell>
          <cell r="M258" t="str">
            <v>WJ83702</v>
          </cell>
          <cell r="N258">
            <v>420</v>
          </cell>
          <cell r="O258" t="str">
            <v>RECHARGE OF TRANSPORT</v>
          </cell>
          <cell r="P258" t="str">
            <v>Transport</v>
          </cell>
          <cell r="Q258">
            <v>0</v>
          </cell>
          <cell r="R258" t="str">
            <v>Prime Cost</v>
          </cell>
          <cell r="S258" t="str">
            <v>C17</v>
          </cell>
          <cell r="T258" t="str">
            <v>C20</v>
          </cell>
          <cell r="U258" t="str">
            <v>D20</v>
          </cell>
          <cell r="V258" t="str">
            <v>E30</v>
          </cell>
          <cell r="W258" t="str">
            <v>Transport, Fuel &amp; Maintenance</v>
          </cell>
          <cell r="X258">
            <v>9</v>
          </cell>
          <cell r="Y258" t="str">
            <v>a</v>
          </cell>
        </row>
        <row r="259">
          <cell r="A259" t="str">
            <v>O1</v>
          </cell>
          <cell r="B259" t="str">
            <v>F99989Q4</v>
          </cell>
          <cell r="C259" t="str">
            <v>F99989Q4</v>
          </cell>
          <cell r="D259" t="str">
            <v>F99989Q4</v>
          </cell>
          <cell r="E259" t="str">
            <v>F99989Q4</v>
          </cell>
          <cell r="F259" t="str">
            <v>F99989P4</v>
          </cell>
          <cell r="G259" t="str">
            <v>F99989P4</v>
          </cell>
          <cell r="H259" t="str">
            <v>F99989P4</v>
          </cell>
          <cell r="I259" t="str">
            <v>F99989P4</v>
          </cell>
          <cell r="J259" t="str">
            <v>F99989Q4</v>
          </cell>
          <cell r="K259" t="str">
            <v>F99989Q4</v>
          </cell>
          <cell r="L259" t="str">
            <v>F99989Q4</v>
          </cell>
          <cell r="M259" t="str">
            <v>F99989Q4</v>
          </cell>
          <cell r="N259">
            <v>451</v>
          </cell>
          <cell r="O259" t="str">
            <v>STORES HANDLING-RECHARGE.</v>
          </cell>
          <cell r="P259" t="str">
            <v>Charges to capital</v>
          </cell>
          <cell r="Q259">
            <v>0</v>
          </cell>
          <cell r="R259" t="str">
            <v>Charges to capital</v>
          </cell>
          <cell r="S259" t="str">
            <v>D13</v>
          </cell>
          <cell r="T259" t="str">
            <v>C21</v>
          </cell>
          <cell r="U259" t="str">
            <v>D20</v>
          </cell>
          <cell r="V259" t="str">
            <v>E30</v>
          </cell>
          <cell r="W259" t="str">
            <v>N</v>
          </cell>
          <cell r="X259">
            <v>9</v>
          </cell>
          <cell r="Y259" t="str">
            <v>a</v>
          </cell>
        </row>
        <row r="260">
          <cell r="A260" t="str">
            <v>O2</v>
          </cell>
          <cell r="B260" t="str">
            <v>F99989Q4</v>
          </cell>
          <cell r="C260" t="str">
            <v>F99989Q4</v>
          </cell>
          <cell r="D260" t="str">
            <v>F99989Q4</v>
          </cell>
          <cell r="E260" t="str">
            <v>F99989Q4</v>
          </cell>
          <cell r="F260" t="str">
            <v>F99989P4</v>
          </cell>
          <cell r="G260" t="str">
            <v>F99989P4</v>
          </cell>
          <cell r="H260" t="str">
            <v>F99989P4</v>
          </cell>
          <cell r="I260" t="str">
            <v>F99989P4</v>
          </cell>
          <cell r="J260" t="str">
            <v>F99989Q4</v>
          </cell>
          <cell r="K260" t="str">
            <v>F99989Q4</v>
          </cell>
          <cell r="L260" t="str">
            <v>F99989Q4</v>
          </cell>
          <cell r="M260" t="str">
            <v>F99989Q4</v>
          </cell>
          <cell r="N260">
            <v>450</v>
          </cell>
          <cell r="O260" t="str">
            <v>WAGES RECHARGE-CAPITAL</v>
          </cell>
          <cell r="P260" t="str">
            <v>Charges to capital</v>
          </cell>
          <cell r="Q260">
            <v>0</v>
          </cell>
          <cell r="R260" t="str">
            <v>Charges to capital</v>
          </cell>
          <cell r="S260" t="str">
            <v>D11</v>
          </cell>
          <cell r="T260" t="str">
            <v>C21</v>
          </cell>
          <cell r="U260" t="str">
            <v>D20</v>
          </cell>
          <cell r="V260" t="str">
            <v>E30</v>
          </cell>
          <cell r="W260" t="str">
            <v>N</v>
          </cell>
          <cell r="X260">
            <v>9</v>
          </cell>
          <cell r="Y260" t="str">
            <v>a</v>
          </cell>
        </row>
        <row r="261">
          <cell r="A261" t="str">
            <v>O3</v>
          </cell>
          <cell r="B261" t="str">
            <v>F99989Q4</v>
          </cell>
          <cell r="C261" t="str">
            <v>F99989Q4</v>
          </cell>
          <cell r="D261" t="str">
            <v>F99989Q4</v>
          </cell>
          <cell r="E261" t="str">
            <v>F99989Q4</v>
          </cell>
          <cell r="F261" t="str">
            <v>F99989P4</v>
          </cell>
          <cell r="G261" t="str">
            <v>F99989P4</v>
          </cell>
          <cell r="H261" t="str">
            <v>F99989P4</v>
          </cell>
          <cell r="I261" t="str">
            <v>F99989P4</v>
          </cell>
          <cell r="J261" t="str">
            <v>F99989Q4</v>
          </cell>
          <cell r="K261" t="str">
            <v>F99989Q4</v>
          </cell>
          <cell r="L261" t="str">
            <v>F99989Q4</v>
          </cell>
          <cell r="M261" t="str">
            <v>F99989Q4</v>
          </cell>
          <cell r="N261">
            <v>460</v>
          </cell>
          <cell r="O261" t="str">
            <v>WAGES RECHARGE-RECHARGE.</v>
          </cell>
          <cell r="P261" t="str">
            <v>Charges to rechargeable</v>
          </cell>
          <cell r="Q261">
            <v>0</v>
          </cell>
          <cell r="R261" t="str">
            <v>Charges to capital</v>
          </cell>
          <cell r="S261" t="str">
            <v>D12</v>
          </cell>
          <cell r="T261" t="str">
            <v>C21</v>
          </cell>
          <cell r="U261" t="str">
            <v>D20</v>
          </cell>
          <cell r="V261" t="str">
            <v>E30</v>
          </cell>
          <cell r="W261" t="str">
            <v>N</v>
          </cell>
          <cell r="X261">
            <v>9</v>
          </cell>
          <cell r="Y261" t="str">
            <v>a</v>
          </cell>
        </row>
        <row r="262">
          <cell r="A262" t="str">
            <v>O4</v>
          </cell>
          <cell r="B262" t="str">
            <v>F99989Q4</v>
          </cell>
          <cell r="C262" t="str">
            <v>F99989Q4</v>
          </cell>
          <cell r="D262" t="str">
            <v>F99989Q4</v>
          </cell>
          <cell r="E262" t="str">
            <v>F99989Q4</v>
          </cell>
          <cell r="F262" t="str">
            <v>F99989P4</v>
          </cell>
          <cell r="G262" t="str">
            <v>F99989P4</v>
          </cell>
          <cell r="H262" t="str">
            <v>F99989P4</v>
          </cell>
          <cell r="I262" t="str">
            <v>F99989P4</v>
          </cell>
          <cell r="J262" t="str">
            <v>F99989Q4</v>
          </cell>
          <cell r="K262" t="str">
            <v>F99989Q4</v>
          </cell>
          <cell r="L262" t="str">
            <v>F99989Q4</v>
          </cell>
          <cell r="M262" t="str">
            <v>F99989Q4</v>
          </cell>
          <cell r="N262">
            <v>450</v>
          </cell>
          <cell r="O262" t="str">
            <v>SALARY RECHARGE-CAPITAL</v>
          </cell>
          <cell r="P262" t="str">
            <v>Charges to capital</v>
          </cell>
          <cell r="Q262">
            <v>0</v>
          </cell>
          <cell r="R262" t="str">
            <v>Charges to capital</v>
          </cell>
          <cell r="S262" t="str">
            <v>D11</v>
          </cell>
          <cell r="T262" t="str">
            <v>C21</v>
          </cell>
          <cell r="U262" t="str">
            <v>D20</v>
          </cell>
          <cell r="V262" t="str">
            <v>E30</v>
          </cell>
          <cell r="W262" t="str">
            <v>N</v>
          </cell>
          <cell r="X262">
            <v>9</v>
          </cell>
          <cell r="Y262" t="str">
            <v>a</v>
          </cell>
        </row>
        <row r="263">
          <cell r="A263" t="str">
            <v>O5</v>
          </cell>
          <cell r="B263" t="str">
            <v>F99989Q4</v>
          </cell>
          <cell r="C263" t="str">
            <v>F99989Q4</v>
          </cell>
          <cell r="D263" t="str">
            <v>F99989Q4</v>
          </cell>
          <cell r="E263" t="str">
            <v>F99989Q4</v>
          </cell>
          <cell r="F263" t="str">
            <v>F99989P4</v>
          </cell>
          <cell r="G263" t="str">
            <v>F99989P4</v>
          </cell>
          <cell r="H263" t="str">
            <v>F99989P4</v>
          </cell>
          <cell r="I263" t="str">
            <v>F99989P4</v>
          </cell>
          <cell r="J263" t="str">
            <v>F99989Q4</v>
          </cell>
          <cell r="K263" t="str">
            <v>F99989Q4</v>
          </cell>
          <cell r="L263" t="str">
            <v>F99989Q4</v>
          </cell>
          <cell r="M263" t="str">
            <v>F99989Q4</v>
          </cell>
          <cell r="N263">
            <v>460</v>
          </cell>
          <cell r="O263" t="str">
            <v>SALARY RECHARGE-RECHARGE.</v>
          </cell>
          <cell r="P263" t="str">
            <v>Charges to rechargeables</v>
          </cell>
          <cell r="Q263">
            <v>0</v>
          </cell>
          <cell r="R263" t="str">
            <v>Charges to capital</v>
          </cell>
          <cell r="S263" t="str">
            <v>D12</v>
          </cell>
          <cell r="T263" t="str">
            <v>C21</v>
          </cell>
          <cell r="U263" t="str">
            <v>D20</v>
          </cell>
          <cell r="V263" t="str">
            <v>E30</v>
          </cell>
          <cell r="W263" t="str">
            <v>N</v>
          </cell>
          <cell r="X263">
            <v>9</v>
          </cell>
          <cell r="Y263" t="str">
            <v>a</v>
          </cell>
        </row>
        <row r="264">
          <cell r="A264" t="str">
            <v>O6</v>
          </cell>
          <cell r="B264" t="str">
            <v>F99989Q4</v>
          </cell>
          <cell r="C264" t="str">
            <v>F99989Q4</v>
          </cell>
          <cell r="D264" t="str">
            <v>F99989Q4</v>
          </cell>
          <cell r="E264" t="str">
            <v>F99989Q4</v>
          </cell>
          <cell r="F264" t="str">
            <v>F99989P4</v>
          </cell>
          <cell r="G264" t="str">
            <v>F99989P4</v>
          </cell>
          <cell r="H264" t="str">
            <v>F99989P4</v>
          </cell>
          <cell r="I264" t="str">
            <v>F99989P4</v>
          </cell>
          <cell r="J264" t="str">
            <v>F99989Q4</v>
          </cell>
          <cell r="K264" t="str">
            <v>F99989Q4</v>
          </cell>
          <cell r="L264" t="str">
            <v>F99989Q4</v>
          </cell>
          <cell r="M264" t="str">
            <v>F99989Q4</v>
          </cell>
          <cell r="N264">
            <v>450</v>
          </cell>
          <cell r="O264" t="str">
            <v>TRANSPORT CHARGES-CAPITAL</v>
          </cell>
          <cell r="P264" t="str">
            <v>Charges to capital</v>
          </cell>
          <cell r="Q264">
            <v>0</v>
          </cell>
          <cell r="R264" t="str">
            <v>Charges to capital</v>
          </cell>
          <cell r="S264" t="str">
            <v>D11</v>
          </cell>
          <cell r="T264" t="str">
            <v>C21</v>
          </cell>
          <cell r="U264" t="str">
            <v>D20</v>
          </cell>
          <cell r="V264" t="str">
            <v>E30</v>
          </cell>
          <cell r="W264" t="str">
            <v>N</v>
          </cell>
          <cell r="X264">
            <v>9</v>
          </cell>
          <cell r="Y264" t="str">
            <v>a</v>
          </cell>
        </row>
        <row r="265">
          <cell r="A265" t="str">
            <v>O7</v>
          </cell>
          <cell r="B265" t="str">
            <v>F99989Q4</v>
          </cell>
          <cell r="C265" t="str">
            <v>F99989Q4</v>
          </cell>
          <cell r="D265" t="str">
            <v>F99989Q4</v>
          </cell>
          <cell r="E265" t="str">
            <v>F99989Q4</v>
          </cell>
          <cell r="F265" t="str">
            <v>F99989P4</v>
          </cell>
          <cell r="G265" t="str">
            <v>F99989P4</v>
          </cell>
          <cell r="H265" t="str">
            <v>F99989P4</v>
          </cell>
          <cell r="I265" t="str">
            <v>F99989P4</v>
          </cell>
          <cell r="J265" t="str">
            <v>F99989Q4</v>
          </cell>
          <cell r="K265" t="str">
            <v>F99989Q4</v>
          </cell>
          <cell r="L265" t="str">
            <v>F99989Q4</v>
          </cell>
          <cell r="M265" t="str">
            <v>F99989Q4</v>
          </cell>
          <cell r="N265">
            <v>460</v>
          </cell>
          <cell r="O265" t="str">
            <v>TRANSPORT CHARGES-RECHARGE.</v>
          </cell>
          <cell r="P265" t="str">
            <v>Charges to rechargeables</v>
          </cell>
          <cell r="Q265">
            <v>0</v>
          </cell>
          <cell r="R265" t="str">
            <v>Charges to capital</v>
          </cell>
          <cell r="S265" t="str">
            <v>D12</v>
          </cell>
          <cell r="T265" t="str">
            <v>C21</v>
          </cell>
          <cell r="U265" t="str">
            <v>D20</v>
          </cell>
          <cell r="V265" t="str">
            <v>E30</v>
          </cell>
          <cell r="W265" t="str">
            <v>N</v>
          </cell>
          <cell r="X265">
            <v>9</v>
          </cell>
          <cell r="Y265" t="str">
            <v>a</v>
          </cell>
        </row>
        <row r="266">
          <cell r="A266" t="str">
            <v>O8</v>
          </cell>
          <cell r="B266" t="str">
            <v>F99989Q4</v>
          </cell>
          <cell r="C266" t="str">
            <v>F99989Q4</v>
          </cell>
          <cell r="D266" t="str">
            <v>F99989Q4</v>
          </cell>
          <cell r="E266" t="str">
            <v>F99989Q4</v>
          </cell>
          <cell r="F266" t="str">
            <v>F99989P4</v>
          </cell>
          <cell r="G266" t="str">
            <v>F99989P4</v>
          </cell>
          <cell r="H266" t="str">
            <v>F99989P4</v>
          </cell>
          <cell r="I266" t="str">
            <v>F99989P4</v>
          </cell>
          <cell r="J266" t="str">
            <v>F99989Q4</v>
          </cell>
          <cell r="K266" t="str">
            <v>F99989Q4</v>
          </cell>
          <cell r="L266" t="str">
            <v>F99989Q4</v>
          </cell>
          <cell r="M266" t="str">
            <v>F99989Q4</v>
          </cell>
          <cell r="N266">
            <v>450</v>
          </cell>
          <cell r="O266" t="str">
            <v>STORES HANDLING-CAPITAL</v>
          </cell>
          <cell r="P266" t="str">
            <v>Charges to capital</v>
          </cell>
          <cell r="Q266">
            <v>0</v>
          </cell>
          <cell r="R266" t="str">
            <v>Charges to capital</v>
          </cell>
          <cell r="S266" t="str">
            <v>D11</v>
          </cell>
          <cell r="T266" t="str">
            <v>C21</v>
          </cell>
          <cell r="U266" t="str">
            <v>D20</v>
          </cell>
          <cell r="V266" t="str">
            <v>E30</v>
          </cell>
          <cell r="W266" t="str">
            <v>N</v>
          </cell>
          <cell r="X266">
            <v>9</v>
          </cell>
          <cell r="Y266" t="str">
            <v>a</v>
          </cell>
        </row>
        <row r="267">
          <cell r="A267" t="str">
            <v>O9</v>
          </cell>
          <cell r="B267" t="str">
            <v>F99989Q4</v>
          </cell>
          <cell r="C267" t="str">
            <v>F99989Q4</v>
          </cell>
          <cell r="D267" t="str">
            <v>F99989Q4</v>
          </cell>
          <cell r="E267" t="str">
            <v>F99989Q4</v>
          </cell>
          <cell r="F267" t="str">
            <v>F99989P4</v>
          </cell>
          <cell r="G267" t="str">
            <v>F99989P4</v>
          </cell>
          <cell r="H267" t="str">
            <v>F99989P4</v>
          </cell>
          <cell r="I267" t="str">
            <v>F99989P4</v>
          </cell>
          <cell r="J267" t="str">
            <v>F99989Q4</v>
          </cell>
          <cell r="K267" t="str">
            <v>F99989Q4</v>
          </cell>
          <cell r="L267" t="str">
            <v>F99989Q4</v>
          </cell>
          <cell r="M267" t="str">
            <v>F99989Q4</v>
          </cell>
          <cell r="N267">
            <v>840</v>
          </cell>
          <cell r="O267" t="str">
            <v>TO BALANCE SHEET</v>
          </cell>
          <cell r="P267" t="str">
            <v>To balance sheet</v>
          </cell>
          <cell r="Q267">
            <v>0</v>
          </cell>
          <cell r="R267" t="str">
            <v>Charges to Capital</v>
          </cell>
          <cell r="S267" t="str">
            <v>D13</v>
          </cell>
          <cell r="T267" t="str">
            <v>C21</v>
          </cell>
          <cell r="U267" t="str">
            <v>D20</v>
          </cell>
          <cell r="V267" t="str">
            <v>E30</v>
          </cell>
          <cell r="W267" t="str">
            <v>N</v>
          </cell>
          <cell r="X267">
            <v>9</v>
          </cell>
          <cell r="Y267" t="str">
            <v>a</v>
          </cell>
        </row>
        <row r="268">
          <cell r="A268" t="str">
            <v>OA</v>
          </cell>
          <cell r="B268" t="str">
            <v>P18301OA</v>
          </cell>
          <cell r="C268" t="str">
            <v>P18301OA</v>
          </cell>
          <cell r="D268" t="str">
            <v>P18301OA</v>
          </cell>
          <cell r="E268" t="str">
            <v>P18301OA</v>
          </cell>
          <cell r="F268" t="str">
            <v>P18301OA</v>
          </cell>
          <cell r="G268" t="str">
            <v>P18301OA</v>
          </cell>
          <cell r="H268" t="str">
            <v>P18301OA</v>
          </cell>
          <cell r="I268" t="str">
            <v>P18301OA</v>
          </cell>
          <cell r="J268" t="str">
            <v>P18301OA</v>
          </cell>
          <cell r="K268" t="str">
            <v>P18301OA</v>
          </cell>
          <cell r="L268" t="str">
            <v>P18301OA</v>
          </cell>
          <cell r="M268" t="str">
            <v>P18301OA</v>
          </cell>
          <cell r="N268">
            <v>650</v>
          </cell>
          <cell r="O268" t="str">
            <v>STORES HANDLING-REVENUE</v>
          </cell>
          <cell r="P268" t="str">
            <v>Stores</v>
          </cell>
          <cell r="Q268">
            <v>0</v>
          </cell>
          <cell r="R268" t="str">
            <v>Internal Income</v>
          </cell>
          <cell r="S268" t="str">
            <v>D13</v>
          </cell>
          <cell r="T268" t="str">
            <v>C22</v>
          </cell>
          <cell r="U268" t="str">
            <v>D22</v>
          </cell>
          <cell r="V268" t="str">
            <v>E30</v>
          </cell>
          <cell r="W268" t="str">
            <v>N</v>
          </cell>
          <cell r="X268">
            <v>9</v>
          </cell>
          <cell r="Y268" t="str">
            <v>a</v>
          </cell>
        </row>
        <row r="269">
          <cell r="A269" t="str">
            <v>OB</v>
          </cell>
          <cell r="B269" t="str">
            <v>P18301OB</v>
          </cell>
          <cell r="C269" t="str">
            <v>P18301OB</v>
          </cell>
          <cell r="D269" t="str">
            <v>P18301OB</v>
          </cell>
          <cell r="E269" t="str">
            <v>P18301OB</v>
          </cell>
          <cell r="F269" t="str">
            <v>P18301OB</v>
          </cell>
          <cell r="G269" t="str">
            <v>P18301OB</v>
          </cell>
          <cell r="H269" t="str">
            <v>P18301OB</v>
          </cell>
          <cell r="I269" t="str">
            <v>P18301OB</v>
          </cell>
          <cell r="J269" t="str">
            <v>P18301OB</v>
          </cell>
          <cell r="K269" t="str">
            <v>P18301OB</v>
          </cell>
          <cell r="L269" t="str">
            <v>P18301OB</v>
          </cell>
          <cell r="M269" t="str">
            <v>P18301OB</v>
          </cell>
          <cell r="N269">
            <v>680</v>
          </cell>
          <cell r="O269" t="str">
            <v>TRANSPORT 2ND TIER REVENUE</v>
          </cell>
          <cell r="P269" t="str">
            <v>Transport</v>
          </cell>
          <cell r="Q269">
            <v>0</v>
          </cell>
          <cell r="R269" t="str">
            <v>Internal Income</v>
          </cell>
          <cell r="S269" t="str">
            <v>D13</v>
          </cell>
          <cell r="T269" t="str">
            <v>C22</v>
          </cell>
          <cell r="U269" t="str">
            <v>D22</v>
          </cell>
          <cell r="V269" t="str">
            <v>E30</v>
          </cell>
          <cell r="W269" t="str">
            <v>N</v>
          </cell>
          <cell r="X269">
            <v>9</v>
          </cell>
          <cell r="Y269" t="str">
            <v>a</v>
          </cell>
        </row>
        <row r="270">
          <cell r="A270" t="str">
            <v>OC</v>
          </cell>
          <cell r="B270" t="str">
            <v>P18301OC</v>
          </cell>
          <cell r="C270" t="str">
            <v>P18301OC</v>
          </cell>
          <cell r="D270" t="str">
            <v>P18301OC</v>
          </cell>
          <cell r="E270" t="str">
            <v>P18301OC</v>
          </cell>
          <cell r="F270" t="str">
            <v>P18301OC</v>
          </cell>
          <cell r="G270" t="str">
            <v>P18301OC</v>
          </cell>
          <cell r="H270" t="str">
            <v>P18301OC</v>
          </cell>
          <cell r="I270" t="str">
            <v>P18301OC</v>
          </cell>
          <cell r="J270" t="str">
            <v>P18301OC</v>
          </cell>
          <cell r="K270" t="str">
            <v>P18301OC</v>
          </cell>
          <cell r="L270" t="str">
            <v>P18301OC</v>
          </cell>
          <cell r="M270" t="str">
            <v>P18301OC</v>
          </cell>
          <cell r="N270">
            <v>660</v>
          </cell>
          <cell r="O270" t="str">
            <v>INFORMATION SYSTEMS CHARGE</v>
          </cell>
          <cell r="P270" t="str">
            <v>Information systems</v>
          </cell>
          <cell r="Q270">
            <v>0</v>
          </cell>
          <cell r="R270" t="str">
            <v>Internal Income</v>
          </cell>
          <cell r="S270" t="str">
            <v>D13</v>
          </cell>
          <cell r="T270" t="str">
            <v>C22</v>
          </cell>
          <cell r="U270" t="str">
            <v>D22</v>
          </cell>
          <cell r="V270" t="str">
            <v>E30</v>
          </cell>
          <cell r="W270" t="str">
            <v>N</v>
          </cell>
          <cell r="X270">
            <v>9</v>
          </cell>
          <cell r="Y270" t="str">
            <v>a</v>
          </cell>
        </row>
        <row r="271">
          <cell r="A271" t="str">
            <v>OD</v>
          </cell>
          <cell r="B271" t="str">
            <v>P18301OD</v>
          </cell>
          <cell r="C271" t="str">
            <v>P18301OD</v>
          </cell>
          <cell r="D271" t="str">
            <v>P18301OD</v>
          </cell>
          <cell r="E271" t="str">
            <v>P18301OD</v>
          </cell>
          <cell r="F271" t="str">
            <v>P18301OD</v>
          </cell>
          <cell r="G271" t="str">
            <v>P18301OD</v>
          </cell>
          <cell r="H271" t="str">
            <v>P18301OD</v>
          </cell>
          <cell r="I271" t="str">
            <v>P18301OD</v>
          </cell>
          <cell r="J271" t="str">
            <v>P18301OD</v>
          </cell>
          <cell r="K271" t="str">
            <v>P18301OD</v>
          </cell>
          <cell r="L271" t="str">
            <v>P18301OD</v>
          </cell>
          <cell r="M271" t="str">
            <v>P18301OD</v>
          </cell>
          <cell r="N271">
            <v>670</v>
          </cell>
          <cell r="O271" t="str">
            <v>SCIENTIFIC SERVICES CHARGE</v>
          </cell>
          <cell r="P271" t="str">
            <v>Analytical services</v>
          </cell>
          <cell r="Q271">
            <v>0</v>
          </cell>
          <cell r="R271" t="str">
            <v>Internal Income</v>
          </cell>
          <cell r="S271" t="str">
            <v>D13</v>
          </cell>
          <cell r="T271" t="str">
            <v>C22</v>
          </cell>
          <cell r="U271" t="str">
            <v>D22</v>
          </cell>
          <cell r="V271" t="str">
            <v>E30</v>
          </cell>
          <cell r="W271" t="str">
            <v>N</v>
          </cell>
          <cell r="X271">
            <v>9</v>
          </cell>
          <cell r="Y271" t="str">
            <v>a</v>
          </cell>
        </row>
        <row r="272">
          <cell r="A272" t="str">
            <v>OE</v>
          </cell>
          <cell r="B272" t="str">
            <v>P18301OE</v>
          </cell>
          <cell r="C272" t="str">
            <v>P18301OE</v>
          </cell>
          <cell r="D272" t="str">
            <v>P18301OE</v>
          </cell>
          <cell r="E272" t="str">
            <v>P18301OE</v>
          </cell>
          <cell r="F272" t="str">
            <v>P18301OE</v>
          </cell>
          <cell r="G272" t="str">
            <v>P18301OE</v>
          </cell>
          <cell r="H272" t="str">
            <v>P18301OE</v>
          </cell>
          <cell r="I272" t="str">
            <v>P18301OE</v>
          </cell>
          <cell r="J272" t="str">
            <v>P18301OE</v>
          </cell>
          <cell r="K272" t="str">
            <v>P18301OE</v>
          </cell>
          <cell r="L272" t="str">
            <v>P18301OE</v>
          </cell>
          <cell r="M272" t="str">
            <v>P18301OE</v>
          </cell>
          <cell r="N272">
            <v>730</v>
          </cell>
          <cell r="O272" t="str">
            <v>SALARY RECHARGE-REVENUE</v>
          </cell>
          <cell r="P272" t="str">
            <v>Labour Recharges</v>
          </cell>
          <cell r="Q272">
            <v>0</v>
          </cell>
          <cell r="R272" t="str">
            <v>Internal Income</v>
          </cell>
          <cell r="S272" t="str">
            <v>D13</v>
          </cell>
          <cell r="T272" t="str">
            <v>C22</v>
          </cell>
          <cell r="U272" t="str">
            <v>D22</v>
          </cell>
          <cell r="V272" t="str">
            <v>E30</v>
          </cell>
          <cell r="W272" t="str">
            <v>N</v>
          </cell>
          <cell r="X272">
            <v>9</v>
          </cell>
          <cell r="Y272" t="str">
            <v>a</v>
          </cell>
        </row>
        <row r="273">
          <cell r="A273" t="str">
            <v>OF</v>
          </cell>
          <cell r="B273" t="str">
            <v>P18301OF</v>
          </cell>
          <cell r="C273" t="str">
            <v>P18301OF</v>
          </cell>
          <cell r="D273" t="str">
            <v>P18301OF</v>
          </cell>
          <cell r="E273" t="str">
            <v>P18301OF</v>
          </cell>
          <cell r="F273" t="str">
            <v>P18301OF</v>
          </cell>
          <cell r="G273" t="str">
            <v>P18301OF</v>
          </cell>
          <cell r="H273" t="str">
            <v>P18301OF</v>
          </cell>
          <cell r="I273" t="str">
            <v>P18301OF</v>
          </cell>
          <cell r="J273" t="str">
            <v>P18301OF</v>
          </cell>
          <cell r="K273" t="str">
            <v>P18301OF</v>
          </cell>
          <cell r="L273" t="str">
            <v>P18301OF</v>
          </cell>
          <cell r="M273" t="str">
            <v>P18301OF</v>
          </cell>
          <cell r="N273">
            <v>730</v>
          </cell>
          <cell r="O273" t="str">
            <v>WAGES RECHARGE-REVENUE</v>
          </cell>
          <cell r="P273" t="str">
            <v>Labour Recharges</v>
          </cell>
          <cell r="Q273">
            <v>0</v>
          </cell>
          <cell r="R273" t="str">
            <v>Internal Income</v>
          </cell>
          <cell r="S273" t="str">
            <v>D13</v>
          </cell>
          <cell r="T273" t="str">
            <v>C22</v>
          </cell>
          <cell r="U273" t="str">
            <v>D22</v>
          </cell>
          <cell r="V273" t="str">
            <v>E30</v>
          </cell>
          <cell r="W273" t="str">
            <v>N</v>
          </cell>
          <cell r="X273">
            <v>9</v>
          </cell>
          <cell r="Y273" t="str">
            <v>a</v>
          </cell>
        </row>
        <row r="274">
          <cell r="A274" t="str">
            <v>OG</v>
          </cell>
          <cell r="B274" t="str">
            <v>P18301OG</v>
          </cell>
          <cell r="C274" t="str">
            <v>P18301OG</v>
          </cell>
          <cell r="D274" t="str">
            <v>P18301OG</v>
          </cell>
          <cell r="E274" t="str">
            <v>P18301OG</v>
          </cell>
          <cell r="F274" t="str">
            <v>P18301OG</v>
          </cell>
          <cell r="G274" t="str">
            <v>P18301OG</v>
          </cell>
          <cell r="H274" t="str">
            <v>P18301OG</v>
          </cell>
          <cell r="I274" t="str">
            <v>P18301OG</v>
          </cell>
          <cell r="J274" t="str">
            <v>P18301OG</v>
          </cell>
          <cell r="K274" t="str">
            <v>P18301OG</v>
          </cell>
          <cell r="L274" t="str">
            <v>P18301OG</v>
          </cell>
          <cell r="M274" t="str">
            <v>P18301OG</v>
          </cell>
          <cell r="N274">
            <v>700</v>
          </cell>
          <cell r="O274" t="str">
            <v>ICA / ROC CHARGE</v>
          </cell>
          <cell r="P274" t="str">
            <v>ICA/ROC recharges</v>
          </cell>
          <cell r="Q274">
            <v>0</v>
          </cell>
          <cell r="R274" t="str">
            <v>Internal Income</v>
          </cell>
          <cell r="S274" t="str">
            <v>D13</v>
          </cell>
          <cell r="T274" t="str">
            <v>C22</v>
          </cell>
          <cell r="U274" t="str">
            <v>D22</v>
          </cell>
          <cell r="V274" t="str">
            <v>E30</v>
          </cell>
          <cell r="W274" t="str">
            <v>N</v>
          </cell>
          <cell r="X274">
            <v>9</v>
          </cell>
          <cell r="Y274" t="str">
            <v>a</v>
          </cell>
        </row>
        <row r="275">
          <cell r="A275" t="str">
            <v>OH</v>
          </cell>
          <cell r="B275" t="str">
            <v>P18301OH</v>
          </cell>
          <cell r="C275" t="str">
            <v>P18301OH</v>
          </cell>
          <cell r="D275" t="str">
            <v>P18301OH</v>
          </cell>
          <cell r="E275" t="str">
            <v>P18301OH</v>
          </cell>
          <cell r="F275" t="str">
            <v>P18301OH</v>
          </cell>
          <cell r="G275" t="str">
            <v>P18301OH</v>
          </cell>
          <cell r="H275" t="str">
            <v>P18301OH</v>
          </cell>
          <cell r="I275" t="str">
            <v>P18301OH</v>
          </cell>
          <cell r="J275" t="str">
            <v>P18301OH</v>
          </cell>
          <cell r="K275" t="str">
            <v>P18301OH</v>
          </cell>
          <cell r="L275" t="str">
            <v>P18301OH</v>
          </cell>
          <cell r="M275" t="str">
            <v>P18301OH</v>
          </cell>
          <cell r="N275">
            <v>750</v>
          </cell>
          <cell r="O275" t="str">
            <v>TRAINING</v>
          </cell>
          <cell r="P275" t="str">
            <v>Other Internal Charges</v>
          </cell>
          <cell r="Q275">
            <v>0</v>
          </cell>
          <cell r="R275" t="str">
            <v>Internal Income</v>
          </cell>
          <cell r="S275" t="str">
            <v>D13</v>
          </cell>
          <cell r="T275" t="str">
            <v>C22</v>
          </cell>
          <cell r="U275" t="str">
            <v>D22</v>
          </cell>
          <cell r="V275" t="str">
            <v>E30</v>
          </cell>
          <cell r="W275" t="str">
            <v>N</v>
          </cell>
          <cell r="X275">
            <v>9</v>
          </cell>
          <cell r="Y275" t="str">
            <v>a</v>
          </cell>
        </row>
        <row r="276">
          <cell r="A276" t="str">
            <v>OJ</v>
          </cell>
          <cell r="B276" t="str">
            <v>P18301OJ</v>
          </cell>
          <cell r="C276" t="str">
            <v>P18301OJ</v>
          </cell>
          <cell r="D276" t="str">
            <v>P18301OJ</v>
          </cell>
          <cell r="E276" t="str">
            <v>P18301OJ</v>
          </cell>
          <cell r="F276" t="str">
            <v>P18301OJ</v>
          </cell>
          <cell r="G276" t="str">
            <v>P18301OJ</v>
          </cell>
          <cell r="H276" t="str">
            <v>P18301OJ</v>
          </cell>
          <cell r="I276" t="str">
            <v>P18301OJ</v>
          </cell>
          <cell r="J276" t="str">
            <v>P18301OJ</v>
          </cell>
          <cell r="K276" t="str">
            <v>P18301OJ</v>
          </cell>
          <cell r="L276" t="str">
            <v>P18301OJ</v>
          </cell>
          <cell r="M276" t="str">
            <v>P18301OJ</v>
          </cell>
          <cell r="N276">
            <v>720</v>
          </cell>
          <cell r="O276" t="str">
            <v>VAR. RECHARGE-WW COMM LTD</v>
          </cell>
          <cell r="P276" t="str">
            <v>Process Technologies</v>
          </cell>
          <cell r="Q276">
            <v>0</v>
          </cell>
          <cell r="R276" t="str">
            <v>Internal Income</v>
          </cell>
          <cell r="S276" t="str">
            <v>D13</v>
          </cell>
          <cell r="T276" t="str">
            <v>C22</v>
          </cell>
          <cell r="U276" t="str">
            <v>D22</v>
          </cell>
          <cell r="V276" t="str">
            <v>E30</v>
          </cell>
          <cell r="W276" t="str">
            <v>N</v>
          </cell>
          <cell r="X276">
            <v>9</v>
          </cell>
          <cell r="Y276" t="str">
            <v>a</v>
          </cell>
        </row>
        <row r="277">
          <cell r="A277" t="str">
            <v>OK</v>
          </cell>
          <cell r="B277" t="str">
            <v>P18301OK</v>
          </cell>
          <cell r="C277" t="str">
            <v>P18301OK</v>
          </cell>
          <cell r="D277" t="str">
            <v>P18301OK</v>
          </cell>
          <cell r="E277" t="str">
            <v>P18301OK</v>
          </cell>
          <cell r="F277" t="str">
            <v>P18301OK</v>
          </cell>
          <cell r="G277" t="str">
            <v>P18301OK</v>
          </cell>
          <cell r="H277" t="str">
            <v>P18301OK</v>
          </cell>
          <cell r="I277" t="str">
            <v>P18301OK</v>
          </cell>
          <cell r="J277" t="str">
            <v>P18301OK</v>
          </cell>
          <cell r="K277" t="str">
            <v>P18301OK</v>
          </cell>
          <cell r="L277" t="str">
            <v>P18301OK</v>
          </cell>
          <cell r="M277" t="str">
            <v>P18301OK</v>
          </cell>
          <cell r="N277">
            <v>750</v>
          </cell>
          <cell r="O277" t="str">
            <v>FIXED RECHARGE - OPS SERV LTD</v>
          </cell>
          <cell r="P277" t="str">
            <v>Other internal charges</v>
          </cell>
          <cell r="Q277">
            <v>0</v>
          </cell>
          <cell r="R277" t="str">
            <v>Internal Income</v>
          </cell>
          <cell r="S277" t="str">
            <v>D13</v>
          </cell>
          <cell r="T277" t="str">
            <v>C22</v>
          </cell>
          <cell r="U277" t="str">
            <v>D22</v>
          </cell>
          <cell r="V277" t="str">
            <v>E30</v>
          </cell>
          <cell r="W277" t="str">
            <v>N</v>
          </cell>
          <cell r="X277">
            <v>9</v>
          </cell>
          <cell r="Y277" t="str">
            <v>a</v>
          </cell>
        </row>
        <row r="278">
          <cell r="A278" t="str">
            <v>OL</v>
          </cell>
          <cell r="B278" t="str">
            <v>P18301OL</v>
          </cell>
          <cell r="C278" t="str">
            <v>P18301OL</v>
          </cell>
          <cell r="D278" t="str">
            <v>P18301OL</v>
          </cell>
          <cell r="E278" t="str">
            <v>P18301OL</v>
          </cell>
          <cell r="F278" t="str">
            <v>P18301OL</v>
          </cell>
          <cell r="G278" t="str">
            <v>P18301OL</v>
          </cell>
          <cell r="H278" t="str">
            <v>P18301OL</v>
          </cell>
          <cell r="I278" t="str">
            <v>P18301OL</v>
          </cell>
          <cell r="J278" t="str">
            <v>P18301OL</v>
          </cell>
          <cell r="K278" t="str">
            <v>P18301OL</v>
          </cell>
          <cell r="L278" t="str">
            <v>P18301OL</v>
          </cell>
          <cell r="M278" t="str">
            <v>P18301OL</v>
          </cell>
          <cell r="N278">
            <v>480</v>
          </cell>
          <cell r="O278" t="str">
            <v>DESKTOP</v>
          </cell>
          <cell r="P278" t="str">
            <v>Information systems</v>
          </cell>
          <cell r="Q278">
            <v>0</v>
          </cell>
          <cell r="R278" t="str">
            <v>Internal Income</v>
          </cell>
          <cell r="S278" t="str">
            <v>D13</v>
          </cell>
          <cell r="T278" t="str">
            <v>C22</v>
          </cell>
          <cell r="U278" t="str">
            <v>D22</v>
          </cell>
          <cell r="V278" t="str">
            <v>E30</v>
          </cell>
          <cell r="W278" t="str">
            <v>N</v>
          </cell>
          <cell r="X278">
            <v>9</v>
          </cell>
          <cell r="Y278" t="str">
            <v>a</v>
          </cell>
        </row>
        <row r="279">
          <cell r="A279" t="str">
            <v>OM</v>
          </cell>
          <cell r="B279" t="str">
            <v>P18301OM</v>
          </cell>
          <cell r="C279" t="str">
            <v>P18301OM</v>
          </cell>
          <cell r="D279" t="str">
            <v>P18301OM</v>
          </cell>
          <cell r="E279" t="str">
            <v>P18301OM</v>
          </cell>
          <cell r="F279" t="str">
            <v>P18301OM</v>
          </cell>
          <cell r="G279" t="str">
            <v>P18301OM</v>
          </cell>
          <cell r="H279" t="str">
            <v>P18301OM</v>
          </cell>
          <cell r="I279" t="str">
            <v>P18301OM</v>
          </cell>
          <cell r="J279" t="str">
            <v>P18301OM</v>
          </cell>
          <cell r="K279" t="str">
            <v>P18301OM</v>
          </cell>
          <cell r="L279" t="str">
            <v>P18301OM</v>
          </cell>
          <cell r="M279" t="str">
            <v>P18301OM</v>
          </cell>
          <cell r="N279">
            <v>750</v>
          </cell>
          <cell r="O279" t="str">
            <v>FIXED RECHARGE-WWSL</v>
          </cell>
          <cell r="P279" t="str">
            <v>Other internal charges</v>
          </cell>
          <cell r="Q279">
            <v>0</v>
          </cell>
          <cell r="R279" t="str">
            <v>Internal Income</v>
          </cell>
          <cell r="S279" t="str">
            <v>D13</v>
          </cell>
          <cell r="T279" t="str">
            <v>C22</v>
          </cell>
          <cell r="U279" t="str">
            <v>D22</v>
          </cell>
          <cell r="V279" t="str">
            <v>E30</v>
          </cell>
          <cell r="W279" t="str">
            <v>N</v>
          </cell>
          <cell r="X279">
            <v>9</v>
          </cell>
          <cell r="Y279" t="str">
            <v>a</v>
          </cell>
        </row>
        <row r="280">
          <cell r="A280" t="str">
            <v>ON</v>
          </cell>
          <cell r="B280" t="str">
            <v>P18301ON</v>
          </cell>
          <cell r="C280" t="str">
            <v>P18301ON</v>
          </cell>
          <cell r="D280" t="str">
            <v>P18301ON</v>
          </cell>
          <cell r="E280" t="str">
            <v>P18301ON</v>
          </cell>
          <cell r="F280" t="str">
            <v>P18301ON</v>
          </cell>
          <cell r="G280" t="str">
            <v>P18301ON</v>
          </cell>
          <cell r="H280" t="str">
            <v>P18301ON</v>
          </cell>
          <cell r="I280" t="str">
            <v>P18301ON</v>
          </cell>
          <cell r="J280" t="str">
            <v>P18301ON</v>
          </cell>
          <cell r="K280" t="str">
            <v>P18301ON</v>
          </cell>
          <cell r="L280" t="str">
            <v>P18301ON</v>
          </cell>
          <cell r="M280" t="str">
            <v>P18301ON</v>
          </cell>
          <cell r="N280">
            <v>690</v>
          </cell>
          <cell r="O280" t="str">
            <v>INSURANCE-PREMIUMS</v>
          </cell>
          <cell r="P280" t="str">
            <v>Insurance</v>
          </cell>
          <cell r="Q280">
            <v>0</v>
          </cell>
          <cell r="R280" t="str">
            <v>Internal Income</v>
          </cell>
          <cell r="S280" t="str">
            <v>D13</v>
          </cell>
          <cell r="T280" t="str">
            <v>C22</v>
          </cell>
          <cell r="U280" t="str">
            <v>D22</v>
          </cell>
          <cell r="V280" t="str">
            <v>E30</v>
          </cell>
          <cell r="W280" t="str">
            <v>N</v>
          </cell>
          <cell r="X280">
            <v>9</v>
          </cell>
          <cell r="Y280" t="str">
            <v>a</v>
          </cell>
        </row>
        <row r="281">
          <cell r="A281" t="str">
            <v>OP</v>
          </cell>
          <cell r="B281" t="str">
            <v>P18301OP</v>
          </cell>
          <cell r="C281" t="str">
            <v>P18301OP</v>
          </cell>
          <cell r="D281" t="str">
            <v>P18301OP</v>
          </cell>
          <cell r="E281" t="str">
            <v>P18301OP</v>
          </cell>
          <cell r="F281" t="str">
            <v>P18301OP</v>
          </cell>
          <cell r="G281" t="str">
            <v>P18301OP</v>
          </cell>
          <cell r="H281" t="str">
            <v>P18301OP</v>
          </cell>
          <cell r="I281" t="str">
            <v>P18301OP</v>
          </cell>
          <cell r="J281" t="str">
            <v>P18301OP</v>
          </cell>
          <cell r="K281" t="str">
            <v>P18301OP</v>
          </cell>
          <cell r="L281" t="str">
            <v>P18301OP</v>
          </cell>
          <cell r="M281" t="str">
            <v>P18301OP</v>
          </cell>
          <cell r="N281">
            <v>740</v>
          </cell>
          <cell r="O281" t="str">
            <v>WW RATES</v>
          </cell>
          <cell r="P281" t="str">
            <v>Water Rates</v>
          </cell>
          <cell r="Q281">
            <v>0</v>
          </cell>
          <cell r="R281" t="str">
            <v>Internal Income</v>
          </cell>
          <cell r="S281" t="str">
            <v>D13</v>
          </cell>
          <cell r="T281" t="str">
            <v>C22</v>
          </cell>
          <cell r="U281" t="str">
            <v>D22</v>
          </cell>
          <cell r="V281" t="str">
            <v>E30</v>
          </cell>
          <cell r="W281" t="str">
            <v>N</v>
          </cell>
          <cell r="X281">
            <v>9</v>
          </cell>
          <cell r="Y281" t="str">
            <v>a</v>
          </cell>
        </row>
        <row r="282">
          <cell r="A282" t="str">
            <v>OQ</v>
          </cell>
          <cell r="B282" t="str">
            <v>P18301OQ</v>
          </cell>
          <cell r="C282" t="str">
            <v>P18301OQ</v>
          </cell>
          <cell r="D282" t="str">
            <v>P18301OQ</v>
          </cell>
          <cell r="E282" t="str">
            <v>P18301OQ</v>
          </cell>
          <cell r="F282" t="str">
            <v>P18301OQ</v>
          </cell>
          <cell r="G282" t="str">
            <v>P18301OQ</v>
          </cell>
          <cell r="H282" t="str">
            <v>P18301OQ</v>
          </cell>
          <cell r="I282" t="str">
            <v>P18301OQ</v>
          </cell>
          <cell r="J282" t="str">
            <v>P18301OQ</v>
          </cell>
          <cell r="K282" t="str">
            <v>P18301OQ</v>
          </cell>
          <cell r="L282" t="str">
            <v>P18301OQ</v>
          </cell>
          <cell r="M282" t="str">
            <v>P18301OQ</v>
          </cell>
          <cell r="N282">
            <v>680</v>
          </cell>
          <cell r="O282" t="str">
            <v>TRANSPORT REPAIR CHARGE</v>
          </cell>
          <cell r="P282" t="str">
            <v>Transport</v>
          </cell>
          <cell r="Q282">
            <v>0</v>
          </cell>
          <cell r="R282" t="str">
            <v>Internal Income</v>
          </cell>
          <cell r="S282" t="str">
            <v>D13</v>
          </cell>
          <cell r="T282" t="str">
            <v>C22</v>
          </cell>
          <cell r="U282" t="str">
            <v>D22</v>
          </cell>
          <cell r="V282" t="str">
            <v>E30</v>
          </cell>
          <cell r="W282" t="str">
            <v>N</v>
          </cell>
          <cell r="X282">
            <v>9</v>
          </cell>
          <cell r="Y282" t="str">
            <v>a</v>
          </cell>
        </row>
        <row r="283">
          <cell r="A283" t="str">
            <v>OS</v>
          </cell>
          <cell r="B283" t="str">
            <v>P18301OS</v>
          </cell>
          <cell r="C283" t="str">
            <v>P18301OS</v>
          </cell>
          <cell r="D283" t="str">
            <v>P18301OS</v>
          </cell>
          <cell r="E283" t="str">
            <v>P18301OS</v>
          </cell>
          <cell r="F283" t="str">
            <v>P18301OS</v>
          </cell>
          <cell r="G283" t="str">
            <v>P18301OS</v>
          </cell>
          <cell r="H283" t="str">
            <v>P18301OS</v>
          </cell>
          <cell r="I283" t="str">
            <v>P18301OS</v>
          </cell>
          <cell r="J283" t="str">
            <v>P18301OS</v>
          </cell>
          <cell r="K283" t="str">
            <v>P18301OS</v>
          </cell>
          <cell r="L283" t="str">
            <v>P18301OS</v>
          </cell>
          <cell r="M283" t="str">
            <v>P18301OS</v>
          </cell>
          <cell r="N283">
            <v>750</v>
          </cell>
          <cell r="O283" t="str">
            <v>INVALID SUBJECTIVE</v>
          </cell>
          <cell r="P283" t="str">
            <v>Other internal charges</v>
          </cell>
          <cell r="Q283">
            <v>0</v>
          </cell>
          <cell r="R283" t="str">
            <v>Internal Income</v>
          </cell>
          <cell r="S283" t="str">
            <v>D13</v>
          </cell>
          <cell r="T283" t="str">
            <v>C22</v>
          </cell>
          <cell r="U283" t="str">
            <v>D22</v>
          </cell>
          <cell r="V283" t="str">
            <v>E30</v>
          </cell>
          <cell r="W283" t="str">
            <v>N</v>
          </cell>
          <cell r="X283">
            <v>9</v>
          </cell>
          <cell r="Y283" t="str">
            <v>a</v>
          </cell>
        </row>
        <row r="284">
          <cell r="A284" t="str">
            <v>OT</v>
          </cell>
          <cell r="B284" t="str">
            <v>F99989Q4</v>
          </cell>
          <cell r="C284" t="str">
            <v>F99989Q4</v>
          </cell>
          <cell r="D284" t="str">
            <v>F99989Q4</v>
          </cell>
          <cell r="E284" t="str">
            <v>F99989Q4</v>
          </cell>
          <cell r="F284" t="str">
            <v>F99989P4</v>
          </cell>
          <cell r="G284" t="str">
            <v>F99989P4</v>
          </cell>
          <cell r="H284" t="str">
            <v>F99989P4</v>
          </cell>
          <cell r="I284" t="str">
            <v>F99989P4</v>
          </cell>
          <cell r="J284" t="str">
            <v>F99989Q4</v>
          </cell>
          <cell r="K284" t="str">
            <v>F99989Q4</v>
          </cell>
          <cell r="L284" t="str">
            <v>F99989Q4</v>
          </cell>
          <cell r="M284" t="str">
            <v>F99989Q4</v>
          </cell>
          <cell r="N284">
            <v>450</v>
          </cell>
          <cell r="O284" t="str">
            <v>VAR.RECHARGE-CAPITAL</v>
          </cell>
          <cell r="P284" t="str">
            <v>Charges to capital</v>
          </cell>
          <cell r="Q284">
            <v>0</v>
          </cell>
          <cell r="R284" t="str">
            <v>Charges to capital</v>
          </cell>
          <cell r="S284" t="str">
            <v>D11</v>
          </cell>
          <cell r="T284" t="str">
            <v>C21</v>
          </cell>
          <cell r="U284" t="str">
            <v>D20</v>
          </cell>
          <cell r="V284" t="str">
            <v>E30</v>
          </cell>
          <cell r="W284" t="str">
            <v>N</v>
          </cell>
          <cell r="X284">
            <v>9</v>
          </cell>
          <cell r="Y284" t="str">
            <v>a</v>
          </cell>
        </row>
        <row r="285">
          <cell r="A285" t="str">
            <v>OU</v>
          </cell>
          <cell r="B285" t="str">
            <v>P18301OU</v>
          </cell>
          <cell r="C285" t="str">
            <v>P18301OU</v>
          </cell>
          <cell r="D285" t="str">
            <v>P18301OU</v>
          </cell>
          <cell r="E285" t="str">
            <v>P18301OU</v>
          </cell>
          <cell r="F285" t="str">
            <v>P18301OU</v>
          </cell>
          <cell r="G285" t="str">
            <v>P18301OU</v>
          </cell>
          <cell r="H285" t="str">
            <v>P18301OU</v>
          </cell>
          <cell r="I285" t="str">
            <v>P18301OU</v>
          </cell>
          <cell r="J285" t="str">
            <v>P18301OU</v>
          </cell>
          <cell r="K285" t="str">
            <v>P18301OU</v>
          </cell>
          <cell r="L285" t="str">
            <v>P18301OU</v>
          </cell>
          <cell r="M285" t="str">
            <v>P18301OU</v>
          </cell>
          <cell r="N285">
            <v>750</v>
          </cell>
          <cell r="O285" t="str">
            <v>VAR.RECHARGE-CAP RETENTIONS</v>
          </cell>
          <cell r="P285" t="str">
            <v>Other internal charges</v>
          </cell>
          <cell r="Q285">
            <v>0</v>
          </cell>
          <cell r="R285" t="str">
            <v>Internal Income</v>
          </cell>
          <cell r="S285" t="str">
            <v>D13</v>
          </cell>
          <cell r="T285" t="str">
            <v>C22</v>
          </cell>
          <cell r="U285" t="str">
            <v>D22</v>
          </cell>
          <cell r="V285" t="str">
            <v>E30</v>
          </cell>
          <cell r="W285" t="str">
            <v>N</v>
          </cell>
          <cell r="X285">
            <v>9</v>
          </cell>
          <cell r="Y285" t="str">
            <v>a</v>
          </cell>
        </row>
        <row r="286">
          <cell r="A286" t="str">
            <v>OV</v>
          </cell>
          <cell r="B286" t="str">
            <v>P18301OV</v>
          </cell>
          <cell r="C286" t="str">
            <v>P18301OV</v>
          </cell>
          <cell r="D286" t="str">
            <v>P18301OV</v>
          </cell>
          <cell r="E286" t="str">
            <v>P18301OV</v>
          </cell>
          <cell r="F286" t="str">
            <v>P18301OV</v>
          </cell>
          <cell r="G286" t="str">
            <v>P18301OV</v>
          </cell>
          <cell r="H286" t="str">
            <v>P18301OV</v>
          </cell>
          <cell r="I286" t="str">
            <v>P18301OV</v>
          </cell>
          <cell r="J286" t="str">
            <v>P18301OV</v>
          </cell>
          <cell r="K286" t="str">
            <v>P18301OV</v>
          </cell>
          <cell r="L286" t="str">
            <v>P18301OV</v>
          </cell>
          <cell r="M286" t="str">
            <v>P18301OV</v>
          </cell>
          <cell r="N286">
            <v>750</v>
          </cell>
          <cell r="O286" t="str">
            <v>VAR.RECHARGE-WWSL</v>
          </cell>
          <cell r="P286" t="str">
            <v>Other internal charges</v>
          </cell>
          <cell r="Q286">
            <v>0</v>
          </cell>
          <cell r="R286" t="str">
            <v>Internal Income</v>
          </cell>
          <cell r="S286" t="str">
            <v>D13</v>
          </cell>
          <cell r="T286" t="str">
            <v>C22</v>
          </cell>
          <cell r="U286" t="str">
            <v>D22</v>
          </cell>
          <cell r="V286" t="str">
            <v>E30</v>
          </cell>
          <cell r="W286" t="str">
            <v>N</v>
          </cell>
          <cell r="X286">
            <v>9</v>
          </cell>
          <cell r="Y286" t="str">
            <v>a</v>
          </cell>
        </row>
        <row r="287">
          <cell r="A287" t="str">
            <v>OW</v>
          </cell>
          <cell r="B287" t="str">
            <v>P18301OW</v>
          </cell>
          <cell r="C287" t="str">
            <v>P18301OW</v>
          </cell>
          <cell r="D287" t="str">
            <v>P18301OW</v>
          </cell>
          <cell r="E287" t="str">
            <v>P18301OW</v>
          </cell>
          <cell r="F287" t="str">
            <v>P18301OW</v>
          </cell>
          <cell r="G287" t="str">
            <v>P18301OW</v>
          </cell>
          <cell r="H287" t="str">
            <v>P18301OW</v>
          </cell>
          <cell r="I287" t="str">
            <v>P18301OW</v>
          </cell>
          <cell r="J287" t="str">
            <v>P18301OW</v>
          </cell>
          <cell r="K287" t="str">
            <v>P18301OW</v>
          </cell>
          <cell r="L287" t="str">
            <v>P18301OW</v>
          </cell>
          <cell r="M287" t="str">
            <v>P18301OW</v>
          </cell>
          <cell r="N287">
            <v>710</v>
          </cell>
          <cell r="O287" t="str">
            <v>ACCOMMODATION RECHARGE</v>
          </cell>
          <cell r="P287" t="str">
            <v>Accommodation</v>
          </cell>
          <cell r="Q287">
            <v>0</v>
          </cell>
          <cell r="R287" t="str">
            <v>Internal Income</v>
          </cell>
          <cell r="S287" t="str">
            <v>D13</v>
          </cell>
          <cell r="T287" t="str">
            <v>C22</v>
          </cell>
          <cell r="U287" t="str">
            <v>D22</v>
          </cell>
          <cell r="V287" t="str">
            <v>E30</v>
          </cell>
          <cell r="W287" t="str">
            <v>N</v>
          </cell>
          <cell r="X287">
            <v>9</v>
          </cell>
          <cell r="Y287" t="str">
            <v>a</v>
          </cell>
        </row>
        <row r="288">
          <cell r="A288" t="str">
            <v>OX</v>
          </cell>
          <cell r="B288" t="str">
            <v>P18301OX</v>
          </cell>
          <cell r="C288" t="str">
            <v>P18301OX</v>
          </cell>
          <cell r="D288" t="str">
            <v>P18301OX</v>
          </cell>
          <cell r="E288" t="str">
            <v>P18301OX</v>
          </cell>
          <cell r="F288" t="str">
            <v>P18301OX</v>
          </cell>
          <cell r="G288" t="str">
            <v>P18301OX</v>
          </cell>
          <cell r="H288" t="str">
            <v>P18301OX</v>
          </cell>
          <cell r="I288" t="str">
            <v>P18301OX</v>
          </cell>
          <cell r="J288" t="str">
            <v>P18301OX</v>
          </cell>
          <cell r="K288" t="str">
            <v>P18301OX</v>
          </cell>
          <cell r="L288" t="str">
            <v>P18301OX</v>
          </cell>
          <cell r="M288" t="str">
            <v>P18301OX</v>
          </cell>
          <cell r="N288">
            <v>750</v>
          </cell>
          <cell r="O288" t="str">
            <v>RESIDUAL WWCL CHARGES</v>
          </cell>
          <cell r="P288" t="str">
            <v>Other internal charges</v>
          </cell>
          <cell r="Q288">
            <v>0</v>
          </cell>
          <cell r="R288" t="str">
            <v>Internal Income</v>
          </cell>
          <cell r="S288" t="str">
            <v>D13</v>
          </cell>
          <cell r="T288" t="str">
            <v>C22</v>
          </cell>
          <cell r="U288" t="str">
            <v>D22</v>
          </cell>
          <cell r="V288" t="str">
            <v>E30</v>
          </cell>
          <cell r="W288" t="str">
            <v>N</v>
          </cell>
          <cell r="X288">
            <v>9</v>
          </cell>
          <cell r="Y288" t="str">
            <v>a</v>
          </cell>
        </row>
        <row r="289">
          <cell r="A289" t="str">
            <v>OY</v>
          </cell>
          <cell r="B289" t="str">
            <v>P18301OY</v>
          </cell>
          <cell r="C289" t="str">
            <v>P18301OY</v>
          </cell>
          <cell r="D289" t="str">
            <v>P18301OY</v>
          </cell>
          <cell r="E289" t="str">
            <v>P18301OY</v>
          </cell>
          <cell r="F289" t="str">
            <v>P18301OY</v>
          </cell>
          <cell r="G289" t="str">
            <v>P18301OY</v>
          </cell>
          <cell r="H289" t="str">
            <v>P18301OY</v>
          </cell>
          <cell r="I289" t="str">
            <v>P18301OY</v>
          </cell>
          <cell r="J289" t="str">
            <v>P18301OY</v>
          </cell>
          <cell r="K289" t="str">
            <v>P18301OY</v>
          </cell>
          <cell r="L289" t="str">
            <v>P18301OY</v>
          </cell>
          <cell r="M289" t="str">
            <v>P18301OY</v>
          </cell>
          <cell r="N289">
            <v>680</v>
          </cell>
          <cell r="O289" t="str">
            <v>TRANSPORT 1ST TIER INCOME</v>
          </cell>
          <cell r="P289" t="str">
            <v>Transport</v>
          </cell>
          <cell r="Q289">
            <v>0</v>
          </cell>
          <cell r="R289" t="str">
            <v>Internal Income</v>
          </cell>
          <cell r="S289" t="str">
            <v>D13</v>
          </cell>
          <cell r="T289" t="str">
            <v>C22</v>
          </cell>
          <cell r="U289" t="str">
            <v>D22</v>
          </cell>
          <cell r="V289" t="str">
            <v>E30</v>
          </cell>
          <cell r="W289" t="str">
            <v>N</v>
          </cell>
          <cell r="X289">
            <v>9</v>
          </cell>
          <cell r="Y289" t="str">
            <v>a</v>
          </cell>
        </row>
        <row r="290">
          <cell r="A290" t="str">
            <v>OZ</v>
          </cell>
          <cell r="B290" t="str">
            <v>F99989Q4</v>
          </cell>
          <cell r="C290" t="str">
            <v>F99989Q4</v>
          </cell>
          <cell r="D290" t="str">
            <v>F99989Q4</v>
          </cell>
          <cell r="E290" t="str">
            <v>F99989Q4</v>
          </cell>
          <cell r="F290" t="str">
            <v>F99989P4</v>
          </cell>
          <cell r="G290" t="str">
            <v>F99989P4</v>
          </cell>
          <cell r="H290" t="str">
            <v>F99989P4</v>
          </cell>
          <cell r="I290" t="str">
            <v>F99989P4</v>
          </cell>
          <cell r="J290" t="str">
            <v>F99989Q4</v>
          </cell>
          <cell r="K290" t="str">
            <v>F99989Q4</v>
          </cell>
          <cell r="L290" t="str">
            <v>F99989Q4</v>
          </cell>
          <cell r="M290" t="str">
            <v>F99989Q4</v>
          </cell>
          <cell r="N290">
            <v>750</v>
          </cell>
          <cell r="O290" t="str">
            <v>VAR.RECHARGE-RECHARGEABLES</v>
          </cell>
          <cell r="P290" t="str">
            <v>Other internal charges</v>
          </cell>
          <cell r="Q290">
            <v>0</v>
          </cell>
          <cell r="R290" t="str">
            <v>Charges to capital</v>
          </cell>
          <cell r="S290" t="str">
            <v>D13</v>
          </cell>
          <cell r="T290" t="str">
            <v>C21</v>
          </cell>
          <cell r="U290" t="str">
            <v>D20</v>
          </cell>
          <cell r="V290" t="str">
            <v>E30</v>
          </cell>
          <cell r="W290" t="str">
            <v>N</v>
          </cell>
          <cell r="X290">
            <v>9</v>
          </cell>
          <cell r="Y290" t="str">
            <v>a</v>
          </cell>
        </row>
        <row r="291">
          <cell r="A291" t="str">
            <v>P1</v>
          </cell>
          <cell r="B291" t="str">
            <v>F99989Q4</v>
          </cell>
          <cell r="C291" t="str">
            <v>F99989Q4</v>
          </cell>
          <cell r="D291" t="str">
            <v>F99989Q4</v>
          </cell>
          <cell r="E291" t="str">
            <v>F99989Q4</v>
          </cell>
          <cell r="F291" t="str">
            <v>F99989P4</v>
          </cell>
          <cell r="G291" t="str">
            <v>F99989P4</v>
          </cell>
          <cell r="H291" t="str">
            <v>F99989P4</v>
          </cell>
          <cell r="I291" t="str">
            <v>F99989P4</v>
          </cell>
          <cell r="J291" t="str">
            <v>F99989Q4</v>
          </cell>
          <cell r="K291" t="str">
            <v>F99989Q4</v>
          </cell>
          <cell r="L291" t="str">
            <v>F99989Q4</v>
          </cell>
          <cell r="M291" t="str">
            <v>F99989Q4</v>
          </cell>
          <cell r="N291">
            <v>451</v>
          </cell>
          <cell r="O291" t="str">
            <v>STORES HANDLING-RECHARGE.</v>
          </cell>
          <cell r="P291" t="str">
            <v>Stores</v>
          </cell>
          <cell r="Q291">
            <v>0</v>
          </cell>
          <cell r="R291" t="str">
            <v>Charges to capital</v>
          </cell>
          <cell r="S291" t="str">
            <v>D13</v>
          </cell>
          <cell r="T291" t="str">
            <v>C21</v>
          </cell>
          <cell r="U291" t="str">
            <v>D20</v>
          </cell>
          <cell r="V291" t="str">
            <v>E30</v>
          </cell>
          <cell r="W291" t="str">
            <v>N</v>
          </cell>
          <cell r="X291">
            <v>9</v>
          </cell>
          <cell r="Y291" t="str">
            <v>a</v>
          </cell>
        </row>
        <row r="292">
          <cell r="A292" t="str">
            <v>P2</v>
          </cell>
          <cell r="B292" t="str">
            <v>F99989Q4</v>
          </cell>
          <cell r="C292" t="str">
            <v>F99989Q4</v>
          </cell>
          <cell r="D292" t="str">
            <v>F99989Q4</v>
          </cell>
          <cell r="E292" t="str">
            <v>F99989Q4</v>
          </cell>
          <cell r="F292" t="str">
            <v>F99989P4</v>
          </cell>
          <cell r="G292" t="str">
            <v>F99989P4</v>
          </cell>
          <cell r="H292" t="str">
            <v>F99989P4</v>
          </cell>
          <cell r="I292" t="str">
            <v>F99989P4</v>
          </cell>
          <cell r="J292" t="str">
            <v>F99989Q4</v>
          </cell>
          <cell r="K292" t="str">
            <v>F99989Q4</v>
          </cell>
          <cell r="L292" t="str">
            <v>F99989Q4</v>
          </cell>
          <cell r="M292" t="str">
            <v>F99989Q4</v>
          </cell>
          <cell r="N292">
            <v>450</v>
          </cell>
          <cell r="O292" t="str">
            <v>WAGES RECHARGE-CAPITAL</v>
          </cell>
          <cell r="P292" t="str">
            <v>Charges to capital</v>
          </cell>
          <cell r="Q292">
            <v>0</v>
          </cell>
          <cell r="R292" t="str">
            <v>Charges to capital</v>
          </cell>
          <cell r="S292" t="str">
            <v>D11</v>
          </cell>
          <cell r="T292" t="str">
            <v>C21</v>
          </cell>
          <cell r="U292" t="str">
            <v>D20</v>
          </cell>
          <cell r="V292" t="str">
            <v>E30</v>
          </cell>
          <cell r="W292" t="str">
            <v>N</v>
          </cell>
          <cell r="X292">
            <v>9</v>
          </cell>
          <cell r="Y292" t="str">
            <v>a</v>
          </cell>
        </row>
        <row r="293">
          <cell r="A293" t="str">
            <v>P3</v>
          </cell>
          <cell r="B293" t="str">
            <v>F99989Q4</v>
          </cell>
          <cell r="C293" t="str">
            <v>F99989Q4</v>
          </cell>
          <cell r="D293" t="str">
            <v>F99989Q4</v>
          </cell>
          <cell r="E293" t="str">
            <v>F99989Q4</v>
          </cell>
          <cell r="F293" t="str">
            <v>F99989P4</v>
          </cell>
          <cell r="G293" t="str">
            <v>F99989P4</v>
          </cell>
          <cell r="H293" t="str">
            <v>F99989P4</v>
          </cell>
          <cell r="I293" t="str">
            <v>F99989P4</v>
          </cell>
          <cell r="J293" t="str">
            <v>F99989Q4</v>
          </cell>
          <cell r="K293" t="str">
            <v>F99989Q4</v>
          </cell>
          <cell r="L293" t="str">
            <v>F99989Q4</v>
          </cell>
          <cell r="M293" t="str">
            <v>F99989Q4</v>
          </cell>
          <cell r="N293">
            <v>460</v>
          </cell>
          <cell r="O293" t="str">
            <v>WAGES RECHARGE-RECHARGE.</v>
          </cell>
          <cell r="P293" t="str">
            <v>Charges to rechargeables</v>
          </cell>
          <cell r="Q293">
            <v>0</v>
          </cell>
          <cell r="R293" t="str">
            <v>Charges to capital</v>
          </cell>
          <cell r="S293" t="str">
            <v>D12</v>
          </cell>
          <cell r="T293" t="str">
            <v>C21</v>
          </cell>
          <cell r="U293" t="str">
            <v>D20</v>
          </cell>
          <cell r="V293" t="str">
            <v>E30</v>
          </cell>
          <cell r="W293" t="str">
            <v>N</v>
          </cell>
          <cell r="X293">
            <v>9</v>
          </cell>
          <cell r="Y293" t="str">
            <v>a</v>
          </cell>
        </row>
        <row r="294">
          <cell r="A294" t="str">
            <v>P4</v>
          </cell>
          <cell r="B294" t="str">
            <v>F99989Q4</v>
          </cell>
          <cell r="C294" t="str">
            <v>F99989Q4</v>
          </cell>
          <cell r="D294" t="str">
            <v>F99989Q4</v>
          </cell>
          <cell r="E294" t="str">
            <v>F99989Q4</v>
          </cell>
          <cell r="F294" t="str">
            <v>F99989P4</v>
          </cell>
          <cell r="G294" t="str">
            <v>F99989P4</v>
          </cell>
          <cell r="H294" t="str">
            <v>F99989P4</v>
          </cell>
          <cell r="I294" t="str">
            <v>F99989P4</v>
          </cell>
          <cell r="J294" t="str">
            <v>F99989Q4</v>
          </cell>
          <cell r="K294" t="str">
            <v>F99989Q4</v>
          </cell>
          <cell r="L294" t="str">
            <v>F99989Q4</v>
          </cell>
          <cell r="M294" t="str">
            <v>F99989Q4</v>
          </cell>
          <cell r="N294">
            <v>450</v>
          </cell>
          <cell r="O294" t="str">
            <v>SALARY RECHARGE-CAPITAL</v>
          </cell>
          <cell r="P294" t="str">
            <v>Charges to capital</v>
          </cell>
          <cell r="Q294">
            <v>0</v>
          </cell>
          <cell r="R294" t="str">
            <v>Charges to capital</v>
          </cell>
          <cell r="S294" t="str">
            <v>D11</v>
          </cell>
          <cell r="T294" t="str">
            <v>C21</v>
          </cell>
          <cell r="U294" t="str">
            <v>D20</v>
          </cell>
          <cell r="V294" t="str">
            <v>E30</v>
          </cell>
          <cell r="W294" t="str">
            <v>N</v>
          </cell>
          <cell r="X294">
            <v>9</v>
          </cell>
          <cell r="Y294" t="str">
            <v>a</v>
          </cell>
        </row>
        <row r="295">
          <cell r="A295" t="str">
            <v>P5</v>
          </cell>
          <cell r="B295" t="str">
            <v>F99989Q4</v>
          </cell>
          <cell r="C295" t="str">
            <v>F99989Q4</v>
          </cell>
          <cell r="D295" t="str">
            <v>F99989Q4</v>
          </cell>
          <cell r="E295" t="str">
            <v>F99989Q4</v>
          </cell>
          <cell r="F295" t="str">
            <v>F99989P4</v>
          </cell>
          <cell r="G295" t="str">
            <v>F99989P4</v>
          </cell>
          <cell r="H295" t="str">
            <v>F99989P4</v>
          </cell>
          <cell r="I295" t="str">
            <v>F99989P4</v>
          </cell>
          <cell r="J295" t="str">
            <v>F99989Q4</v>
          </cell>
          <cell r="K295" t="str">
            <v>F99989Q4</v>
          </cell>
          <cell r="L295" t="str">
            <v>F99989Q4</v>
          </cell>
          <cell r="M295" t="str">
            <v>F99989Q4</v>
          </cell>
          <cell r="N295">
            <v>460</v>
          </cell>
          <cell r="O295" t="str">
            <v>SALARY RECHARGE-RECHARGE.</v>
          </cell>
          <cell r="P295" t="str">
            <v>Charges to rechargeables</v>
          </cell>
          <cell r="Q295">
            <v>0</v>
          </cell>
          <cell r="R295" t="str">
            <v>Charges to capital</v>
          </cell>
          <cell r="S295" t="str">
            <v>D12</v>
          </cell>
          <cell r="T295" t="str">
            <v>C21</v>
          </cell>
          <cell r="U295" t="str">
            <v>D20</v>
          </cell>
          <cell r="V295" t="str">
            <v>E30</v>
          </cell>
          <cell r="W295" t="str">
            <v>N</v>
          </cell>
          <cell r="X295">
            <v>9</v>
          </cell>
          <cell r="Y295" t="str">
            <v>a</v>
          </cell>
        </row>
        <row r="296">
          <cell r="A296" t="str">
            <v>P6</v>
          </cell>
          <cell r="B296" t="str">
            <v>F99989Q4</v>
          </cell>
          <cell r="C296" t="str">
            <v>F99989Q4</v>
          </cell>
          <cell r="D296" t="str">
            <v>F99989Q4</v>
          </cell>
          <cell r="E296" t="str">
            <v>F99989Q4</v>
          </cell>
          <cell r="F296" t="str">
            <v>F99989P4</v>
          </cell>
          <cell r="G296" t="str">
            <v>F99989P4</v>
          </cell>
          <cell r="H296" t="str">
            <v>F99989P4</v>
          </cell>
          <cell r="I296" t="str">
            <v>F99989P4</v>
          </cell>
          <cell r="J296" t="str">
            <v>F99989Q4</v>
          </cell>
          <cell r="K296" t="str">
            <v>F99989Q4</v>
          </cell>
          <cell r="L296" t="str">
            <v>F99989Q4</v>
          </cell>
          <cell r="M296" t="str">
            <v>F99989Q4</v>
          </cell>
          <cell r="N296">
            <v>450</v>
          </cell>
          <cell r="O296" t="str">
            <v>TRANSPORT CHARGES-CAPITAL</v>
          </cell>
          <cell r="P296" t="str">
            <v>Charges to capital</v>
          </cell>
          <cell r="Q296">
            <v>0</v>
          </cell>
          <cell r="R296" t="str">
            <v>Charges to capital</v>
          </cell>
          <cell r="S296" t="str">
            <v>D11</v>
          </cell>
          <cell r="T296" t="str">
            <v>C21</v>
          </cell>
          <cell r="U296" t="str">
            <v>D20</v>
          </cell>
          <cell r="V296" t="str">
            <v>E30</v>
          </cell>
          <cell r="W296" t="str">
            <v>N</v>
          </cell>
          <cell r="X296">
            <v>9</v>
          </cell>
          <cell r="Y296" t="str">
            <v>a</v>
          </cell>
        </row>
        <row r="297">
          <cell r="A297" t="str">
            <v>P7</v>
          </cell>
          <cell r="B297" t="str">
            <v>F99989Q4</v>
          </cell>
          <cell r="C297" t="str">
            <v>F99989Q4</v>
          </cell>
          <cell r="D297" t="str">
            <v>F99989Q4</v>
          </cell>
          <cell r="E297" t="str">
            <v>F99989Q4</v>
          </cell>
          <cell r="F297" t="str">
            <v>F99989P4</v>
          </cell>
          <cell r="G297" t="str">
            <v>F99989P4</v>
          </cell>
          <cell r="H297" t="str">
            <v>F99989P4</v>
          </cell>
          <cell r="I297" t="str">
            <v>F99989P4</v>
          </cell>
          <cell r="J297" t="str">
            <v>F99989Q4</v>
          </cell>
          <cell r="K297" t="str">
            <v>F99989Q4</v>
          </cell>
          <cell r="L297" t="str">
            <v>F99989Q4</v>
          </cell>
          <cell r="M297" t="str">
            <v>F99989Q4</v>
          </cell>
          <cell r="N297">
            <v>460</v>
          </cell>
          <cell r="O297" t="str">
            <v>TRANSPORT CHARGES-RECHARGE.</v>
          </cell>
          <cell r="P297" t="str">
            <v>Charges to rechargeables</v>
          </cell>
          <cell r="Q297">
            <v>0</v>
          </cell>
          <cell r="R297" t="str">
            <v>Charges to capital</v>
          </cell>
          <cell r="S297" t="str">
            <v>D12</v>
          </cell>
          <cell r="T297" t="str">
            <v>C21</v>
          </cell>
          <cell r="U297" t="str">
            <v>D20</v>
          </cell>
          <cell r="V297" t="str">
            <v>E30</v>
          </cell>
          <cell r="W297" t="str">
            <v>N</v>
          </cell>
          <cell r="X297">
            <v>9</v>
          </cell>
          <cell r="Y297" t="str">
            <v>a</v>
          </cell>
        </row>
        <row r="298">
          <cell r="A298" t="str">
            <v>P8</v>
          </cell>
          <cell r="B298" t="str">
            <v>F99989Q4</v>
          </cell>
          <cell r="C298" t="str">
            <v>F99989Q4</v>
          </cell>
          <cell r="D298" t="str">
            <v>F99989Q4</v>
          </cell>
          <cell r="E298" t="str">
            <v>F99989Q4</v>
          </cell>
          <cell r="F298" t="str">
            <v>F99989P4</v>
          </cell>
          <cell r="G298" t="str">
            <v>F99989P4</v>
          </cell>
          <cell r="H298" t="str">
            <v>F99989P4</v>
          </cell>
          <cell r="I298" t="str">
            <v>F99989P4</v>
          </cell>
          <cell r="J298" t="str">
            <v>F99989Q4</v>
          </cell>
          <cell r="K298" t="str">
            <v>F99989Q4</v>
          </cell>
          <cell r="L298" t="str">
            <v>F99989Q4</v>
          </cell>
          <cell r="M298" t="str">
            <v>F99989Q4</v>
          </cell>
          <cell r="N298">
            <v>450</v>
          </cell>
          <cell r="O298" t="str">
            <v>STORES HANDLING-CAPITAL</v>
          </cell>
          <cell r="P298" t="str">
            <v>Charges to capital</v>
          </cell>
          <cell r="Q298">
            <v>0</v>
          </cell>
          <cell r="R298" t="str">
            <v>Charges to capital</v>
          </cell>
          <cell r="S298" t="str">
            <v>D11</v>
          </cell>
          <cell r="T298" t="str">
            <v>C21</v>
          </cell>
          <cell r="U298" t="str">
            <v>D20</v>
          </cell>
          <cell r="V298" t="str">
            <v>E30</v>
          </cell>
          <cell r="W298" t="str">
            <v>N</v>
          </cell>
          <cell r="X298">
            <v>9</v>
          </cell>
          <cell r="Y298" t="str">
            <v>a</v>
          </cell>
        </row>
        <row r="299">
          <cell r="A299" t="str">
            <v>P9</v>
          </cell>
          <cell r="B299" t="str">
            <v>F99989Q4</v>
          </cell>
          <cell r="C299" t="str">
            <v>F99989Q4</v>
          </cell>
          <cell r="D299" t="str">
            <v>F99989Q4</v>
          </cell>
          <cell r="E299" t="str">
            <v>F99989Q4</v>
          </cell>
          <cell r="F299" t="str">
            <v>F99989P4</v>
          </cell>
          <cell r="G299" t="str">
            <v>F99989P4</v>
          </cell>
          <cell r="H299" t="str">
            <v>F99989P4</v>
          </cell>
          <cell r="I299" t="str">
            <v>F99989P4</v>
          </cell>
          <cell r="J299" t="str">
            <v>F99989Q4</v>
          </cell>
          <cell r="K299" t="str">
            <v>F99989Q4</v>
          </cell>
          <cell r="L299" t="str">
            <v>F99989Q4</v>
          </cell>
          <cell r="M299" t="str">
            <v>F99989Q4</v>
          </cell>
          <cell r="N299">
            <v>840</v>
          </cell>
          <cell r="O299" t="str">
            <v>TO BALANCE SHEET</v>
          </cell>
          <cell r="P299" t="str">
            <v>To balance sheet</v>
          </cell>
          <cell r="Q299">
            <v>0</v>
          </cell>
          <cell r="R299" t="str">
            <v>Charges to Capital</v>
          </cell>
          <cell r="S299" t="str">
            <v>D13</v>
          </cell>
          <cell r="T299" t="str">
            <v>C21</v>
          </cell>
          <cell r="U299" t="str">
            <v>D20</v>
          </cell>
          <cell r="V299" t="str">
            <v>E30</v>
          </cell>
          <cell r="W299" t="str">
            <v>N</v>
          </cell>
          <cell r="X299">
            <v>9</v>
          </cell>
          <cell r="Y299" t="str">
            <v>a</v>
          </cell>
        </row>
        <row r="300">
          <cell r="A300" t="str">
            <v>PA</v>
          </cell>
          <cell r="B300" t="str">
            <v>P18301PA</v>
          </cell>
          <cell r="C300" t="str">
            <v>P18301PA</v>
          </cell>
          <cell r="D300" t="str">
            <v>P18301PA</v>
          </cell>
          <cell r="E300" t="str">
            <v>P18301PA</v>
          </cell>
          <cell r="F300" t="str">
            <v>P18301PA</v>
          </cell>
          <cell r="G300" t="str">
            <v>P18301PA</v>
          </cell>
          <cell r="H300" t="str">
            <v>P18301PA</v>
          </cell>
          <cell r="I300" t="str">
            <v>P18301PA</v>
          </cell>
          <cell r="J300" t="str">
            <v>P18301PA</v>
          </cell>
          <cell r="K300" t="str">
            <v>P18301PA</v>
          </cell>
          <cell r="L300" t="str">
            <v>P18301PA</v>
          </cell>
          <cell r="M300" t="str">
            <v>P18301PA</v>
          </cell>
          <cell r="N300">
            <v>470</v>
          </cell>
          <cell r="O300" t="str">
            <v>STORES HANDLING-REVENUE</v>
          </cell>
          <cell r="P300" t="str">
            <v>Stores</v>
          </cell>
          <cell r="Q300">
            <v>0</v>
          </cell>
          <cell r="R300" t="str">
            <v>Internal Charges</v>
          </cell>
          <cell r="S300" t="str">
            <v>D13</v>
          </cell>
          <cell r="T300" t="str">
            <v>C22</v>
          </cell>
          <cell r="U300" t="str">
            <v>D21</v>
          </cell>
          <cell r="V300" t="str">
            <v>E30</v>
          </cell>
          <cell r="W300" t="str">
            <v>N</v>
          </cell>
          <cell r="X300">
            <v>9</v>
          </cell>
          <cell r="Y300" t="str">
            <v>a</v>
          </cell>
        </row>
        <row r="301">
          <cell r="A301" t="str">
            <v>PB</v>
          </cell>
          <cell r="B301" t="str">
            <v>P18301PB</v>
          </cell>
          <cell r="C301" t="str">
            <v>P18301PB</v>
          </cell>
          <cell r="D301" t="str">
            <v>P18301PB</v>
          </cell>
          <cell r="E301" t="str">
            <v>P18301PB</v>
          </cell>
          <cell r="F301" t="str">
            <v>P18301PB</v>
          </cell>
          <cell r="G301" t="str">
            <v>P18301PB</v>
          </cell>
          <cell r="H301" t="str">
            <v>P18301PB</v>
          </cell>
          <cell r="I301" t="str">
            <v>P18301PB</v>
          </cell>
          <cell r="J301" t="str">
            <v>P18301PB</v>
          </cell>
          <cell r="K301" t="str">
            <v>P18301PB</v>
          </cell>
          <cell r="L301" t="str">
            <v>P18301PB</v>
          </cell>
          <cell r="M301" t="str">
            <v>P18301PB</v>
          </cell>
          <cell r="N301">
            <v>500</v>
          </cell>
          <cell r="O301" t="str">
            <v>2ND TIER TRANSPORT CHARGE</v>
          </cell>
          <cell r="P301" t="str">
            <v>Transport</v>
          </cell>
          <cell r="Q301">
            <v>0</v>
          </cell>
          <cell r="R301" t="str">
            <v>Internal Charges</v>
          </cell>
          <cell r="S301" t="str">
            <v>D13</v>
          </cell>
          <cell r="T301" t="str">
            <v>C22</v>
          </cell>
          <cell r="U301" t="str">
            <v>D21</v>
          </cell>
          <cell r="V301" t="str">
            <v>E30</v>
          </cell>
          <cell r="W301" t="str">
            <v>N</v>
          </cell>
          <cell r="X301">
            <v>9</v>
          </cell>
          <cell r="Y301" t="str">
            <v>a</v>
          </cell>
        </row>
        <row r="302">
          <cell r="A302" t="str">
            <v>PC</v>
          </cell>
          <cell r="B302" t="str">
            <v>P18301PC</v>
          </cell>
          <cell r="C302" t="str">
            <v>P18301PC</v>
          </cell>
          <cell r="D302" t="str">
            <v>P18301PC</v>
          </cell>
          <cell r="E302" t="str">
            <v>P18301PC</v>
          </cell>
          <cell r="F302" t="str">
            <v>P18301PC</v>
          </cell>
          <cell r="G302" t="str">
            <v>P18301PC</v>
          </cell>
          <cell r="H302" t="str">
            <v>P18301PC</v>
          </cell>
          <cell r="I302" t="str">
            <v>P18301PC</v>
          </cell>
          <cell r="J302" t="str">
            <v>P18301PC</v>
          </cell>
          <cell r="K302" t="str">
            <v>P18301PC</v>
          </cell>
          <cell r="L302" t="str">
            <v>P18301PC</v>
          </cell>
          <cell r="M302" t="str">
            <v>P18301PC</v>
          </cell>
          <cell r="N302">
            <v>480</v>
          </cell>
          <cell r="O302" t="str">
            <v>INFORMATION SYSTEMS CHARGE</v>
          </cell>
          <cell r="P302" t="str">
            <v>Information systems</v>
          </cell>
          <cell r="Q302">
            <v>0</v>
          </cell>
          <cell r="R302" t="str">
            <v>Internal Charges</v>
          </cell>
          <cell r="S302" t="str">
            <v>D13</v>
          </cell>
          <cell r="T302" t="str">
            <v>C22</v>
          </cell>
          <cell r="U302" t="str">
            <v>D21</v>
          </cell>
          <cell r="V302" t="str">
            <v>E30</v>
          </cell>
          <cell r="W302" t="str">
            <v>N</v>
          </cell>
          <cell r="X302">
            <v>9</v>
          </cell>
          <cell r="Y302" t="str">
            <v>a</v>
          </cell>
        </row>
        <row r="303">
          <cell r="A303" t="str">
            <v>PD</v>
          </cell>
          <cell r="B303" t="str">
            <v>P18301PD</v>
          </cell>
          <cell r="C303" t="str">
            <v>P18301PD</v>
          </cell>
          <cell r="D303" t="str">
            <v>P18301PD</v>
          </cell>
          <cell r="E303" t="str">
            <v>P18301PD</v>
          </cell>
          <cell r="F303" t="str">
            <v>P18301PD</v>
          </cell>
          <cell r="G303" t="str">
            <v>P18301PD</v>
          </cell>
          <cell r="H303" t="str">
            <v>P18301PD</v>
          </cell>
          <cell r="I303" t="str">
            <v>P18301PD</v>
          </cell>
          <cell r="J303" t="str">
            <v>P18301PD</v>
          </cell>
          <cell r="K303" t="str">
            <v>P18301PD</v>
          </cell>
          <cell r="L303" t="str">
            <v>P18301PD</v>
          </cell>
          <cell r="M303" t="str">
            <v>P18301PD</v>
          </cell>
          <cell r="N303">
            <v>490</v>
          </cell>
          <cell r="O303" t="str">
            <v>SCIENTIFIC SERVICES CHARGE</v>
          </cell>
          <cell r="P303" t="str">
            <v>Analytical services</v>
          </cell>
          <cell r="Q303">
            <v>0</v>
          </cell>
          <cell r="R303" t="str">
            <v>Internal Charges</v>
          </cell>
          <cell r="S303" t="str">
            <v>D13</v>
          </cell>
          <cell r="T303" t="str">
            <v>C22</v>
          </cell>
          <cell r="U303" t="str">
            <v>D21</v>
          </cell>
          <cell r="V303" t="str">
            <v>E30</v>
          </cell>
          <cell r="W303" t="str">
            <v>N</v>
          </cell>
          <cell r="X303">
            <v>9</v>
          </cell>
          <cell r="Y303" t="str">
            <v>a</v>
          </cell>
        </row>
        <row r="304">
          <cell r="A304" t="str">
            <v>PE</v>
          </cell>
          <cell r="B304" t="str">
            <v>P18301PE</v>
          </cell>
          <cell r="C304" t="str">
            <v>P18301PE</v>
          </cell>
          <cell r="D304" t="str">
            <v>P18301PE</v>
          </cell>
          <cell r="E304" t="str">
            <v>P18301PE</v>
          </cell>
          <cell r="F304" t="str">
            <v>P18301PE</v>
          </cell>
          <cell r="G304" t="str">
            <v>P18301PE</v>
          </cell>
          <cell r="H304" t="str">
            <v>P18301PE</v>
          </cell>
          <cell r="I304" t="str">
            <v>P18301PE</v>
          </cell>
          <cell r="J304" t="str">
            <v>P18301PE</v>
          </cell>
          <cell r="K304" t="str">
            <v>P18301PE</v>
          </cell>
          <cell r="L304" t="str">
            <v>P18301PE</v>
          </cell>
          <cell r="M304" t="str">
            <v>P18301PE</v>
          </cell>
          <cell r="N304">
            <v>550</v>
          </cell>
          <cell r="O304" t="str">
            <v>SALARY RECHARGE-REVENUE</v>
          </cell>
          <cell r="P304" t="str">
            <v>Labour recharges</v>
          </cell>
          <cell r="Q304">
            <v>0</v>
          </cell>
          <cell r="R304" t="str">
            <v>Internal Charges</v>
          </cell>
          <cell r="S304" t="str">
            <v>D13</v>
          </cell>
          <cell r="T304" t="str">
            <v>C22</v>
          </cell>
          <cell r="U304" t="str">
            <v>D21</v>
          </cell>
          <cell r="V304" t="str">
            <v>E30</v>
          </cell>
          <cell r="W304" t="str">
            <v>N</v>
          </cell>
          <cell r="X304">
            <v>9</v>
          </cell>
          <cell r="Y304" t="str">
            <v>a</v>
          </cell>
        </row>
        <row r="305">
          <cell r="A305" t="str">
            <v>PF</v>
          </cell>
          <cell r="B305" t="str">
            <v>P18301PF</v>
          </cell>
          <cell r="C305" t="str">
            <v>P18301PE</v>
          </cell>
          <cell r="D305" t="str">
            <v>P18301PE</v>
          </cell>
          <cell r="E305" t="str">
            <v>P18301PE</v>
          </cell>
          <cell r="F305" t="str">
            <v>P18301PF</v>
          </cell>
          <cell r="G305" t="str">
            <v>P18301PF</v>
          </cell>
          <cell r="H305" t="str">
            <v>P18301PF</v>
          </cell>
          <cell r="I305" t="str">
            <v>P18301PF</v>
          </cell>
          <cell r="J305" t="str">
            <v>P18301PF</v>
          </cell>
          <cell r="K305" t="str">
            <v>P18301PF</v>
          </cell>
          <cell r="L305" t="str">
            <v>P18301PF</v>
          </cell>
          <cell r="M305" t="str">
            <v>P18301PF</v>
          </cell>
          <cell r="N305">
            <v>550</v>
          </cell>
          <cell r="O305" t="str">
            <v>WAGES RECHARGE-REVENUE</v>
          </cell>
          <cell r="P305" t="str">
            <v>Labour Recharges</v>
          </cell>
          <cell r="Q305">
            <v>0</v>
          </cell>
          <cell r="R305" t="str">
            <v>Internal Charges</v>
          </cell>
          <cell r="S305" t="str">
            <v>D13</v>
          </cell>
          <cell r="T305" t="str">
            <v>C22</v>
          </cell>
          <cell r="U305" t="str">
            <v>D21</v>
          </cell>
          <cell r="V305" t="str">
            <v>E30</v>
          </cell>
          <cell r="W305" t="str">
            <v>N</v>
          </cell>
          <cell r="X305">
            <v>9</v>
          </cell>
          <cell r="Y305" t="str">
            <v>a</v>
          </cell>
        </row>
        <row r="306">
          <cell r="A306" t="str">
            <v>PG</v>
          </cell>
          <cell r="B306" t="str">
            <v>P18301PG</v>
          </cell>
          <cell r="C306" t="str">
            <v>P18301PG</v>
          </cell>
          <cell r="D306" t="str">
            <v>P18301PG</v>
          </cell>
          <cell r="E306" t="str">
            <v>P18301PG</v>
          </cell>
          <cell r="F306" t="str">
            <v>P18301PG</v>
          </cell>
          <cell r="G306" t="str">
            <v>P18301PG</v>
          </cell>
          <cell r="H306" t="str">
            <v>P18301PG</v>
          </cell>
          <cell r="I306" t="str">
            <v>P18301PG</v>
          </cell>
          <cell r="J306" t="str">
            <v>P18301PG</v>
          </cell>
          <cell r="K306" t="str">
            <v>P18301PG</v>
          </cell>
          <cell r="L306" t="str">
            <v>P18301PG</v>
          </cell>
          <cell r="M306" t="str">
            <v>P18301PG</v>
          </cell>
          <cell r="N306">
            <v>520</v>
          </cell>
          <cell r="O306" t="str">
            <v>ICA / ROC CHARGE</v>
          </cell>
          <cell r="P306" t="str">
            <v>ICA/ROC recharges</v>
          </cell>
          <cell r="Q306">
            <v>0</v>
          </cell>
          <cell r="R306" t="str">
            <v>Internal Charges</v>
          </cell>
          <cell r="S306" t="str">
            <v>D13</v>
          </cell>
          <cell r="T306" t="str">
            <v>C22</v>
          </cell>
          <cell r="U306" t="str">
            <v>D21</v>
          </cell>
          <cell r="V306" t="str">
            <v>E30</v>
          </cell>
          <cell r="W306" t="str">
            <v>N</v>
          </cell>
          <cell r="X306">
            <v>9</v>
          </cell>
          <cell r="Y306" t="str">
            <v>a</v>
          </cell>
        </row>
        <row r="307">
          <cell r="A307" t="str">
            <v>PH</v>
          </cell>
          <cell r="B307" t="str">
            <v>P18301PH</v>
          </cell>
          <cell r="C307" t="str">
            <v>P18301PH</v>
          </cell>
          <cell r="D307" t="str">
            <v>P18301PH</v>
          </cell>
          <cell r="E307" t="str">
            <v>P18301PH</v>
          </cell>
          <cell r="F307" t="str">
            <v>P18301PH</v>
          </cell>
          <cell r="G307" t="str">
            <v>P18301PH</v>
          </cell>
          <cell r="H307" t="str">
            <v>P18301PH</v>
          </cell>
          <cell r="I307" t="str">
            <v>P18301PH</v>
          </cell>
          <cell r="J307" t="str">
            <v>P18301PH</v>
          </cell>
          <cell r="K307" t="str">
            <v>P18301PH</v>
          </cell>
          <cell r="L307" t="str">
            <v>P18301PH</v>
          </cell>
          <cell r="M307" t="str">
            <v>P18301PH</v>
          </cell>
          <cell r="N307">
            <v>570</v>
          </cell>
          <cell r="O307" t="str">
            <v>TRAINING</v>
          </cell>
          <cell r="P307" t="str">
            <v>Other Internal Charges</v>
          </cell>
          <cell r="Q307">
            <v>0</v>
          </cell>
          <cell r="R307" t="str">
            <v>Internal Charges</v>
          </cell>
          <cell r="S307" t="str">
            <v>D13</v>
          </cell>
          <cell r="T307" t="str">
            <v>C22</v>
          </cell>
          <cell r="U307" t="str">
            <v>D21</v>
          </cell>
          <cell r="V307" t="str">
            <v>E30</v>
          </cell>
          <cell r="W307" t="str">
            <v>N</v>
          </cell>
          <cell r="X307">
            <v>9</v>
          </cell>
          <cell r="Y307" t="str">
            <v>a</v>
          </cell>
        </row>
        <row r="308">
          <cell r="A308" t="str">
            <v>PJ</v>
          </cell>
          <cell r="B308" t="str">
            <v>P18301PJ</v>
          </cell>
          <cell r="C308" t="str">
            <v>P18301PJ</v>
          </cell>
          <cell r="D308" t="str">
            <v>P18301PJ</v>
          </cell>
          <cell r="E308" t="str">
            <v>P18301PJ</v>
          </cell>
          <cell r="F308" t="str">
            <v>P18301PJ</v>
          </cell>
          <cell r="G308" t="str">
            <v>P18301PJ</v>
          </cell>
          <cell r="H308" t="str">
            <v>P18301PJ</v>
          </cell>
          <cell r="I308" t="str">
            <v>P18301PJ</v>
          </cell>
          <cell r="J308" t="str">
            <v>P18301PJ</v>
          </cell>
          <cell r="K308" t="str">
            <v>P18301PJ</v>
          </cell>
          <cell r="L308" t="str">
            <v>P18301PJ</v>
          </cell>
          <cell r="M308" t="str">
            <v>P18301PJ</v>
          </cell>
          <cell r="N308">
            <v>540</v>
          </cell>
          <cell r="O308" t="str">
            <v>PROCESS TECHNOLGIES</v>
          </cell>
          <cell r="P308" t="str">
            <v>Process Technologies</v>
          </cell>
          <cell r="Q308">
            <v>0</v>
          </cell>
          <cell r="R308" t="str">
            <v>Internal Charges</v>
          </cell>
          <cell r="S308" t="str">
            <v>D13</v>
          </cell>
          <cell r="T308" t="str">
            <v>C22</v>
          </cell>
          <cell r="U308" t="str">
            <v>D21</v>
          </cell>
          <cell r="V308" t="str">
            <v>E30</v>
          </cell>
          <cell r="W308" t="str">
            <v>N</v>
          </cell>
          <cell r="X308">
            <v>9</v>
          </cell>
          <cell r="Y308" t="str">
            <v>a</v>
          </cell>
        </row>
        <row r="309">
          <cell r="A309" t="str">
            <v>PK</v>
          </cell>
          <cell r="B309" t="str">
            <v>P18301PK</v>
          </cell>
          <cell r="C309" t="str">
            <v>P18301PK</v>
          </cell>
          <cell r="D309" t="str">
            <v>P18301PK</v>
          </cell>
          <cell r="E309" t="str">
            <v>P18301PK</v>
          </cell>
          <cell r="F309" t="str">
            <v>P18301PK</v>
          </cell>
          <cell r="G309" t="str">
            <v>P18301PK</v>
          </cell>
          <cell r="H309" t="str">
            <v>P18301PK</v>
          </cell>
          <cell r="I309" t="str">
            <v>P18301PK</v>
          </cell>
          <cell r="J309" t="str">
            <v>P18301PK</v>
          </cell>
          <cell r="K309" t="str">
            <v>P18301PK</v>
          </cell>
          <cell r="L309" t="str">
            <v>P18301PK</v>
          </cell>
          <cell r="M309" t="str">
            <v>P18301PK</v>
          </cell>
          <cell r="N309">
            <v>570</v>
          </cell>
          <cell r="O309" t="str">
            <v>FIXED RECHARGE - OPS SERV LTD</v>
          </cell>
          <cell r="P309" t="str">
            <v>Other internal charges</v>
          </cell>
          <cell r="Q309">
            <v>0</v>
          </cell>
          <cell r="R309" t="str">
            <v>Internal Charges</v>
          </cell>
          <cell r="S309" t="str">
            <v>D13</v>
          </cell>
          <cell r="T309" t="str">
            <v>C22</v>
          </cell>
          <cell r="U309" t="str">
            <v>D21</v>
          </cell>
          <cell r="V309" t="str">
            <v>E30</v>
          </cell>
          <cell r="W309" t="str">
            <v>N</v>
          </cell>
          <cell r="X309">
            <v>9</v>
          </cell>
          <cell r="Y309" t="str">
            <v>a</v>
          </cell>
        </row>
        <row r="310">
          <cell r="A310" t="str">
            <v>PL</v>
          </cell>
          <cell r="B310" t="str">
            <v>P18301PL</v>
          </cell>
          <cell r="C310" t="str">
            <v>P18301PL</v>
          </cell>
          <cell r="D310" t="str">
            <v>P18301PL</v>
          </cell>
          <cell r="E310" t="str">
            <v>P18301PL</v>
          </cell>
          <cell r="F310" t="str">
            <v>P18301PL</v>
          </cell>
          <cell r="G310" t="str">
            <v>P18301PL</v>
          </cell>
          <cell r="H310" t="str">
            <v>P18301PL</v>
          </cell>
          <cell r="I310" t="str">
            <v>P18301PL</v>
          </cell>
          <cell r="J310" t="str">
            <v>P18301PL</v>
          </cell>
          <cell r="K310" t="str">
            <v>P18301PL</v>
          </cell>
          <cell r="L310" t="str">
            <v>P18301PL</v>
          </cell>
          <cell r="M310" t="str">
            <v>P18301PL</v>
          </cell>
          <cell r="N310">
            <v>480</v>
          </cell>
          <cell r="O310" t="str">
            <v>DESKTOP</v>
          </cell>
          <cell r="P310" t="str">
            <v>Information systems</v>
          </cell>
          <cell r="Q310">
            <v>0</v>
          </cell>
          <cell r="R310" t="str">
            <v>Internal Charges</v>
          </cell>
          <cell r="S310" t="str">
            <v>D13</v>
          </cell>
          <cell r="T310" t="str">
            <v>C22</v>
          </cell>
          <cell r="U310" t="str">
            <v>D21</v>
          </cell>
          <cell r="V310" t="str">
            <v>E30</v>
          </cell>
          <cell r="W310" t="str">
            <v>N</v>
          </cell>
          <cell r="X310">
            <v>9</v>
          </cell>
          <cell r="Y310" t="str">
            <v>a</v>
          </cell>
        </row>
        <row r="311">
          <cell r="A311" t="str">
            <v>PM</v>
          </cell>
          <cell r="B311" t="str">
            <v>P18301PM</v>
          </cell>
          <cell r="C311" t="str">
            <v>P18301PM</v>
          </cell>
          <cell r="D311" t="str">
            <v>P18301PM</v>
          </cell>
          <cell r="E311" t="str">
            <v>P18301PM</v>
          </cell>
          <cell r="F311" t="str">
            <v>P18301PM</v>
          </cell>
          <cell r="G311" t="str">
            <v>P18301PM</v>
          </cell>
          <cell r="H311" t="str">
            <v>P18301PM</v>
          </cell>
          <cell r="I311" t="str">
            <v>P18301PM</v>
          </cell>
          <cell r="J311" t="str">
            <v>P18301PM</v>
          </cell>
          <cell r="K311" t="str">
            <v>P18301PM</v>
          </cell>
          <cell r="L311" t="str">
            <v>P18301PM</v>
          </cell>
          <cell r="M311" t="str">
            <v>P18301PM</v>
          </cell>
          <cell r="N311">
            <v>510</v>
          </cell>
          <cell r="O311" t="str">
            <v>INSURANCE-EXCESS</v>
          </cell>
          <cell r="P311" t="str">
            <v>Insurance</v>
          </cell>
          <cell r="Q311">
            <v>0</v>
          </cell>
          <cell r="R311" t="str">
            <v>Internal Charges</v>
          </cell>
          <cell r="S311" t="str">
            <v>D13</v>
          </cell>
          <cell r="T311" t="str">
            <v>C22</v>
          </cell>
          <cell r="U311" t="str">
            <v>D21</v>
          </cell>
          <cell r="V311" t="str">
            <v>E30</v>
          </cell>
          <cell r="W311" t="str">
            <v>N</v>
          </cell>
          <cell r="X311">
            <v>9</v>
          </cell>
          <cell r="Y311" t="str">
            <v>a</v>
          </cell>
        </row>
        <row r="312">
          <cell r="A312" t="str">
            <v>PN</v>
          </cell>
          <cell r="B312" t="str">
            <v>P18301PN</v>
          </cell>
          <cell r="C312" t="str">
            <v>P18301PN</v>
          </cell>
          <cell r="D312" t="str">
            <v>P18301PN</v>
          </cell>
          <cell r="E312" t="str">
            <v>P18301PN</v>
          </cell>
          <cell r="F312" t="str">
            <v>P18301PN</v>
          </cell>
          <cell r="G312" t="str">
            <v>P18301PN</v>
          </cell>
          <cell r="H312" t="str">
            <v>P18301PN</v>
          </cell>
          <cell r="I312" t="str">
            <v>P18301PN</v>
          </cell>
          <cell r="J312" t="str">
            <v>P18301PN</v>
          </cell>
          <cell r="K312" t="str">
            <v>P18301PN</v>
          </cell>
          <cell r="L312" t="str">
            <v>P18301PN</v>
          </cell>
          <cell r="M312" t="str">
            <v>P18301PN</v>
          </cell>
          <cell r="N312">
            <v>510</v>
          </cell>
          <cell r="O312" t="str">
            <v>INSURANCE-PREMIUMS</v>
          </cell>
          <cell r="P312" t="str">
            <v>Insurance</v>
          </cell>
          <cell r="Q312">
            <v>0</v>
          </cell>
          <cell r="R312" t="str">
            <v>Internal Charges</v>
          </cell>
          <cell r="S312" t="str">
            <v>D13</v>
          </cell>
          <cell r="T312" t="str">
            <v>C22</v>
          </cell>
          <cell r="U312" t="str">
            <v>D21</v>
          </cell>
          <cell r="V312" t="str">
            <v>E30</v>
          </cell>
          <cell r="W312" t="str">
            <v>N</v>
          </cell>
          <cell r="X312">
            <v>9</v>
          </cell>
          <cell r="Y312" t="str">
            <v>a</v>
          </cell>
        </row>
        <row r="313">
          <cell r="A313" t="str">
            <v>PO</v>
          </cell>
          <cell r="B313" t="str">
            <v>P18301PO</v>
          </cell>
          <cell r="C313" t="str">
            <v>P18301PO</v>
          </cell>
          <cell r="D313" t="str">
            <v>P18301PO</v>
          </cell>
          <cell r="E313" t="str">
            <v>P18301PO</v>
          </cell>
          <cell r="F313" t="str">
            <v>P18301PO</v>
          </cell>
          <cell r="G313" t="str">
            <v>P18301PO</v>
          </cell>
          <cell r="H313" t="str">
            <v>P18301PO</v>
          </cell>
          <cell r="I313" t="str">
            <v>P18301PO</v>
          </cell>
          <cell r="J313" t="str">
            <v>P18301PO</v>
          </cell>
          <cell r="K313" t="str">
            <v>P18301PO</v>
          </cell>
          <cell r="L313" t="str">
            <v>P18301PO</v>
          </cell>
          <cell r="M313" t="str">
            <v>P18301PO</v>
          </cell>
          <cell r="N313">
            <v>570</v>
          </cell>
          <cell r="O313" t="str">
            <v>INVALID SUBJECTIVE</v>
          </cell>
          <cell r="P313" t="str">
            <v>Other internal charges</v>
          </cell>
          <cell r="Q313">
            <v>0</v>
          </cell>
          <cell r="R313" t="str">
            <v>Internal Charges</v>
          </cell>
          <cell r="S313" t="str">
            <v>D13</v>
          </cell>
          <cell r="T313" t="str">
            <v>C22</v>
          </cell>
          <cell r="U313" t="str">
            <v>D21</v>
          </cell>
          <cell r="V313" t="str">
            <v>E30</v>
          </cell>
          <cell r="W313" t="str">
            <v>N</v>
          </cell>
          <cell r="X313">
            <v>9</v>
          </cell>
          <cell r="Y313" t="str">
            <v>a</v>
          </cell>
        </row>
        <row r="314">
          <cell r="A314" t="str">
            <v>PP</v>
          </cell>
          <cell r="B314" t="str">
            <v>P18301PP</v>
          </cell>
          <cell r="C314" t="str">
            <v>P18301PP</v>
          </cell>
          <cell r="D314" t="str">
            <v>P18301PP</v>
          </cell>
          <cell r="E314" t="str">
            <v>P18301PP</v>
          </cell>
          <cell r="F314" t="str">
            <v>P18301PP</v>
          </cell>
          <cell r="G314" t="str">
            <v>P18301PP</v>
          </cell>
          <cell r="H314" t="str">
            <v>P18301PP</v>
          </cell>
          <cell r="I314" t="str">
            <v>P18301PP</v>
          </cell>
          <cell r="J314" t="str">
            <v>P18301PP</v>
          </cell>
          <cell r="K314" t="str">
            <v>P18301PP</v>
          </cell>
          <cell r="L314" t="str">
            <v>P18301PP</v>
          </cell>
          <cell r="M314" t="str">
            <v>P18301PP</v>
          </cell>
          <cell r="N314">
            <v>560</v>
          </cell>
          <cell r="O314" t="str">
            <v>WW RATES</v>
          </cell>
          <cell r="P314" t="str">
            <v>Water Rates</v>
          </cell>
          <cell r="Q314">
            <v>0</v>
          </cell>
          <cell r="R314" t="str">
            <v>Internal Charges</v>
          </cell>
          <cell r="S314" t="str">
            <v>D13</v>
          </cell>
          <cell r="T314" t="str">
            <v>C22</v>
          </cell>
          <cell r="U314" t="str">
            <v>D21</v>
          </cell>
          <cell r="V314" t="str">
            <v>E30</v>
          </cell>
          <cell r="W314" t="str">
            <v>N</v>
          </cell>
          <cell r="X314">
            <v>9</v>
          </cell>
          <cell r="Y314" t="str">
            <v>a</v>
          </cell>
        </row>
        <row r="315">
          <cell r="A315" t="str">
            <v>PQ</v>
          </cell>
          <cell r="B315" t="str">
            <v>P18301PQ</v>
          </cell>
          <cell r="C315" t="str">
            <v>P18301PQ</v>
          </cell>
          <cell r="D315" t="str">
            <v>P18301PQ</v>
          </cell>
          <cell r="E315" t="str">
            <v>P18301PQ</v>
          </cell>
          <cell r="F315" t="str">
            <v>P18301PQ</v>
          </cell>
          <cell r="G315" t="str">
            <v>P18301PQ</v>
          </cell>
          <cell r="H315" t="str">
            <v>P18301PQ</v>
          </cell>
          <cell r="I315" t="str">
            <v>P18301PQ</v>
          </cell>
          <cell r="J315" t="str">
            <v>P18301PQ</v>
          </cell>
          <cell r="K315" t="str">
            <v>P18301PQ</v>
          </cell>
          <cell r="L315" t="str">
            <v>P18301PQ</v>
          </cell>
          <cell r="M315" t="str">
            <v>P18301PQ</v>
          </cell>
          <cell r="N315">
            <v>500</v>
          </cell>
          <cell r="O315" t="str">
            <v>TRANSPORT REPAIR CHARGE</v>
          </cell>
          <cell r="P315" t="str">
            <v>Transport</v>
          </cell>
          <cell r="Q315">
            <v>0</v>
          </cell>
          <cell r="R315" t="str">
            <v>Internal Charges</v>
          </cell>
          <cell r="S315" t="str">
            <v>D13</v>
          </cell>
          <cell r="T315" t="str">
            <v>C22</v>
          </cell>
          <cell r="U315" t="str">
            <v>D21</v>
          </cell>
          <cell r="V315" t="str">
            <v>E30</v>
          </cell>
          <cell r="W315" t="str">
            <v>N</v>
          </cell>
          <cell r="X315">
            <v>9</v>
          </cell>
          <cell r="Y315" t="str">
            <v>a</v>
          </cell>
        </row>
        <row r="316">
          <cell r="A316" t="str">
            <v>PS</v>
          </cell>
          <cell r="B316" t="str">
            <v>P18301PS</v>
          </cell>
          <cell r="C316" t="str">
            <v>P18301PS</v>
          </cell>
          <cell r="D316" t="str">
            <v>P18301PS</v>
          </cell>
          <cell r="E316" t="str">
            <v>P18301PS</v>
          </cell>
          <cell r="F316" t="str">
            <v>P18301PS</v>
          </cell>
          <cell r="G316" t="str">
            <v>P18301PS</v>
          </cell>
          <cell r="H316" t="str">
            <v>P18301PS</v>
          </cell>
          <cell r="I316" t="str">
            <v>P18301PS</v>
          </cell>
          <cell r="J316" t="str">
            <v>P18301PS</v>
          </cell>
          <cell r="K316" t="str">
            <v>P18301PS</v>
          </cell>
          <cell r="L316" t="str">
            <v>P18301PS</v>
          </cell>
          <cell r="M316" t="str">
            <v>P18301PS</v>
          </cell>
          <cell r="N316">
            <v>570</v>
          </cell>
          <cell r="O316" t="str">
            <v>INVALID SUBJECTIVE</v>
          </cell>
          <cell r="P316" t="str">
            <v>Other internal charges</v>
          </cell>
          <cell r="Q316">
            <v>0</v>
          </cell>
          <cell r="R316" t="str">
            <v>Internal Charges</v>
          </cell>
          <cell r="S316" t="str">
            <v>D13</v>
          </cell>
          <cell r="T316" t="str">
            <v>C22</v>
          </cell>
          <cell r="U316" t="str">
            <v>D21</v>
          </cell>
          <cell r="V316" t="str">
            <v>E30</v>
          </cell>
          <cell r="W316" t="str">
            <v>N</v>
          </cell>
          <cell r="X316">
            <v>9</v>
          </cell>
          <cell r="Y316" t="str">
            <v>a</v>
          </cell>
        </row>
        <row r="317">
          <cell r="A317" t="str">
            <v>PT</v>
          </cell>
          <cell r="B317" t="str">
            <v>F99989Q4</v>
          </cell>
          <cell r="C317" t="str">
            <v>F99989Q4</v>
          </cell>
          <cell r="D317" t="str">
            <v>F99989Q4</v>
          </cell>
          <cell r="E317" t="str">
            <v>F99989Q4</v>
          </cell>
          <cell r="F317" t="str">
            <v>F99989P4</v>
          </cell>
          <cell r="G317" t="str">
            <v>F99989P4</v>
          </cell>
          <cell r="H317" t="str">
            <v>F99989P4</v>
          </cell>
          <cell r="I317" t="str">
            <v>F99989P4</v>
          </cell>
          <cell r="J317" t="str">
            <v>F99989Q4</v>
          </cell>
          <cell r="K317" t="str">
            <v>F99989Q4</v>
          </cell>
          <cell r="L317" t="str">
            <v>F99989Q4</v>
          </cell>
          <cell r="M317" t="str">
            <v>F99989Q4</v>
          </cell>
          <cell r="N317">
            <v>450</v>
          </cell>
          <cell r="O317" t="str">
            <v>VAR.RECHARGE-CAPITAL</v>
          </cell>
          <cell r="P317" t="str">
            <v>Charges to capital</v>
          </cell>
          <cell r="Q317">
            <v>0</v>
          </cell>
          <cell r="R317" t="str">
            <v>Charges to capital</v>
          </cell>
          <cell r="S317" t="str">
            <v>D11</v>
          </cell>
          <cell r="T317" t="str">
            <v>C21</v>
          </cell>
          <cell r="U317" t="str">
            <v>D20</v>
          </cell>
          <cell r="V317" t="str">
            <v>E30</v>
          </cell>
          <cell r="W317" t="str">
            <v>N</v>
          </cell>
          <cell r="X317">
            <v>9</v>
          </cell>
          <cell r="Y317" t="str">
            <v>a</v>
          </cell>
        </row>
        <row r="318">
          <cell r="A318" t="str">
            <v>PU</v>
          </cell>
          <cell r="B318" t="str">
            <v>P18301PU</v>
          </cell>
          <cell r="C318" t="str">
            <v>P18301PU</v>
          </cell>
          <cell r="D318" t="str">
            <v>P18301PU</v>
          </cell>
          <cell r="E318" t="str">
            <v>P18301PU</v>
          </cell>
          <cell r="F318" t="str">
            <v>P18301PU</v>
          </cell>
          <cell r="G318" t="str">
            <v>P18301PU</v>
          </cell>
          <cell r="H318" t="str">
            <v>P18301PU</v>
          </cell>
          <cell r="I318" t="str">
            <v>P18301PU</v>
          </cell>
          <cell r="J318" t="str">
            <v>P18301PU</v>
          </cell>
          <cell r="K318" t="str">
            <v>P18301PU</v>
          </cell>
          <cell r="L318" t="str">
            <v>P18301PU</v>
          </cell>
          <cell r="M318" t="str">
            <v>P18301PU</v>
          </cell>
          <cell r="N318">
            <v>570</v>
          </cell>
          <cell r="O318" t="str">
            <v>VAR.RECHARGE-CAP RETENTIONS</v>
          </cell>
          <cell r="P318" t="str">
            <v>Other internal charges</v>
          </cell>
          <cell r="Q318">
            <v>0</v>
          </cell>
          <cell r="R318" t="str">
            <v>Internal Charges</v>
          </cell>
          <cell r="S318" t="str">
            <v>D13</v>
          </cell>
          <cell r="T318" t="str">
            <v>C22</v>
          </cell>
          <cell r="U318" t="str">
            <v>D21</v>
          </cell>
          <cell r="V318" t="str">
            <v>E30</v>
          </cell>
          <cell r="W318" t="str">
            <v>N</v>
          </cell>
          <cell r="X318">
            <v>9</v>
          </cell>
          <cell r="Y318" t="str">
            <v>a</v>
          </cell>
        </row>
        <row r="319">
          <cell r="A319" t="str">
            <v>PV</v>
          </cell>
          <cell r="B319" t="str">
            <v>P18301PV</v>
          </cell>
          <cell r="C319" t="str">
            <v>P18301PV</v>
          </cell>
          <cell r="D319" t="str">
            <v>P18301PV</v>
          </cell>
          <cell r="E319" t="str">
            <v>P18301PV</v>
          </cell>
          <cell r="F319" t="str">
            <v>P18301PV</v>
          </cell>
          <cell r="G319" t="str">
            <v>P18301PV</v>
          </cell>
          <cell r="H319" t="str">
            <v>P18301PV</v>
          </cell>
          <cell r="I319" t="str">
            <v>P18301PV</v>
          </cell>
          <cell r="J319" t="str">
            <v>P18301PV</v>
          </cell>
          <cell r="K319" t="str">
            <v>P18301PV</v>
          </cell>
          <cell r="L319" t="str">
            <v>P18301PV</v>
          </cell>
          <cell r="M319" t="str">
            <v>P18301PV</v>
          </cell>
          <cell r="N319">
            <v>570</v>
          </cell>
          <cell r="O319" t="str">
            <v>VAR.RECHARGE-WWSL</v>
          </cell>
          <cell r="P319" t="str">
            <v>Other internal charges</v>
          </cell>
          <cell r="Q319">
            <v>0</v>
          </cell>
          <cell r="R319" t="str">
            <v>Internal Charges</v>
          </cell>
          <cell r="S319" t="str">
            <v>D13</v>
          </cell>
          <cell r="T319" t="str">
            <v>C22</v>
          </cell>
          <cell r="U319" t="str">
            <v>D21</v>
          </cell>
          <cell r="V319" t="str">
            <v>E30</v>
          </cell>
          <cell r="W319" t="str">
            <v>N</v>
          </cell>
          <cell r="X319">
            <v>9</v>
          </cell>
          <cell r="Y319" t="str">
            <v>a</v>
          </cell>
        </row>
        <row r="320">
          <cell r="A320" t="str">
            <v>PW</v>
          </cell>
          <cell r="B320" t="str">
            <v>P18301PW</v>
          </cell>
          <cell r="C320" t="str">
            <v>P18301PW</v>
          </cell>
          <cell r="D320" t="str">
            <v>P18301PW</v>
          </cell>
          <cell r="E320" t="str">
            <v>P18301PW</v>
          </cell>
          <cell r="F320" t="str">
            <v>P18301PW</v>
          </cell>
          <cell r="G320" t="str">
            <v>P18301PW</v>
          </cell>
          <cell r="H320" t="str">
            <v>P18301PW</v>
          </cell>
          <cell r="I320" t="str">
            <v>P18301PW</v>
          </cell>
          <cell r="J320" t="str">
            <v>P18301PW</v>
          </cell>
          <cell r="K320" t="str">
            <v>P18301PW</v>
          </cell>
          <cell r="L320" t="str">
            <v>P18301PW</v>
          </cell>
          <cell r="M320" t="str">
            <v>P18301PW</v>
          </cell>
          <cell r="N320">
            <v>530</v>
          </cell>
          <cell r="O320" t="str">
            <v>ACCOMMODATION RECHARGE</v>
          </cell>
          <cell r="P320" t="str">
            <v>Accommodation</v>
          </cell>
          <cell r="Q320">
            <v>0</v>
          </cell>
          <cell r="R320" t="str">
            <v>Internal Charges</v>
          </cell>
          <cell r="S320" t="str">
            <v>D13</v>
          </cell>
          <cell r="T320" t="str">
            <v>C22</v>
          </cell>
          <cell r="U320" t="str">
            <v>D21</v>
          </cell>
          <cell r="V320" t="str">
            <v>E30</v>
          </cell>
          <cell r="W320" t="str">
            <v>N</v>
          </cell>
          <cell r="X320">
            <v>9</v>
          </cell>
          <cell r="Y320" t="str">
            <v>a</v>
          </cell>
        </row>
        <row r="321">
          <cell r="A321" t="str">
            <v>PX</v>
          </cell>
          <cell r="B321" t="str">
            <v>P18301PX</v>
          </cell>
          <cell r="C321" t="str">
            <v>P18301PX</v>
          </cell>
          <cell r="D321" t="str">
            <v>P18301PX</v>
          </cell>
          <cell r="E321" t="str">
            <v>P18301PX</v>
          </cell>
          <cell r="F321" t="str">
            <v>P18301PX</v>
          </cell>
          <cell r="G321" t="str">
            <v>P18301PX</v>
          </cell>
          <cell r="H321" t="str">
            <v>P18301PX</v>
          </cell>
          <cell r="I321" t="str">
            <v>P18301PX</v>
          </cell>
          <cell r="J321" t="str">
            <v>P18301PX</v>
          </cell>
          <cell r="K321" t="str">
            <v>P18301PX</v>
          </cell>
          <cell r="L321" t="str">
            <v>P18301PX</v>
          </cell>
          <cell r="M321" t="str">
            <v>P18301PX</v>
          </cell>
          <cell r="N321">
            <v>570</v>
          </cell>
          <cell r="O321" t="str">
            <v>RESIDUAL WWCL CHARGES</v>
          </cell>
          <cell r="P321" t="str">
            <v>Other internal charges</v>
          </cell>
          <cell r="Q321">
            <v>0</v>
          </cell>
          <cell r="R321" t="str">
            <v>Internal Charges</v>
          </cell>
          <cell r="S321" t="str">
            <v>D13</v>
          </cell>
          <cell r="T321" t="str">
            <v>C22</v>
          </cell>
          <cell r="U321" t="str">
            <v>D21</v>
          </cell>
          <cell r="V321" t="str">
            <v>E30</v>
          </cell>
          <cell r="W321" t="str">
            <v>N</v>
          </cell>
          <cell r="X321">
            <v>9</v>
          </cell>
          <cell r="Y321" t="str">
            <v>a</v>
          </cell>
        </row>
        <row r="322">
          <cell r="A322" t="str">
            <v>PY</v>
          </cell>
          <cell r="B322" t="str">
            <v>P18301PY</v>
          </cell>
          <cell r="C322" t="str">
            <v>P18301PY</v>
          </cell>
          <cell r="D322" t="str">
            <v>P18301PY</v>
          </cell>
          <cell r="E322" t="str">
            <v>P18301PY</v>
          </cell>
          <cell r="F322" t="str">
            <v>P18301PY</v>
          </cell>
          <cell r="G322" t="str">
            <v>P18301PY</v>
          </cell>
          <cell r="H322" t="str">
            <v>P18301PY</v>
          </cell>
          <cell r="I322" t="str">
            <v>P18301PY</v>
          </cell>
          <cell r="J322" t="str">
            <v>P18301PY</v>
          </cell>
          <cell r="K322" t="str">
            <v>P18301PY</v>
          </cell>
          <cell r="L322" t="str">
            <v>P18301PY</v>
          </cell>
          <cell r="M322" t="str">
            <v>P18301PY</v>
          </cell>
          <cell r="N322">
            <v>500</v>
          </cell>
          <cell r="O322" t="str">
            <v>1ST TIER TRANSPORT CHARGE</v>
          </cell>
          <cell r="P322" t="str">
            <v>Transport</v>
          </cell>
          <cell r="Q322">
            <v>0</v>
          </cell>
          <cell r="R322" t="str">
            <v>Internal Charges</v>
          </cell>
          <cell r="S322" t="str">
            <v>D13</v>
          </cell>
          <cell r="T322" t="str">
            <v>C22</v>
          </cell>
          <cell r="U322" t="str">
            <v>D21</v>
          </cell>
          <cell r="V322" t="str">
            <v>E30</v>
          </cell>
          <cell r="W322" t="str">
            <v>N</v>
          </cell>
          <cell r="X322">
            <v>9</v>
          </cell>
          <cell r="Y322" t="str">
            <v>a</v>
          </cell>
        </row>
        <row r="323">
          <cell r="A323" t="str">
            <v>PZ</v>
          </cell>
          <cell r="B323" t="str">
            <v>F99989Q4</v>
          </cell>
          <cell r="C323" t="str">
            <v>F99989Q4</v>
          </cell>
          <cell r="D323" t="str">
            <v>F99989Q4</v>
          </cell>
          <cell r="E323" t="str">
            <v>F99989Q4</v>
          </cell>
          <cell r="F323" t="str">
            <v>F99989P4</v>
          </cell>
          <cell r="G323" t="str">
            <v>F99989P4</v>
          </cell>
          <cell r="H323" t="str">
            <v>F99989P4</v>
          </cell>
          <cell r="I323" t="str">
            <v>F99989P4</v>
          </cell>
          <cell r="J323" t="str">
            <v>F99989Q4</v>
          </cell>
          <cell r="K323" t="str">
            <v>F99989Q4</v>
          </cell>
          <cell r="L323" t="str">
            <v>F99989Q4</v>
          </cell>
          <cell r="M323" t="str">
            <v>F99989Q4</v>
          </cell>
          <cell r="N323">
            <v>570</v>
          </cell>
          <cell r="O323" t="str">
            <v>VAR.RECHARGE-RECHARGEABLES</v>
          </cell>
          <cell r="P323" t="str">
            <v>Other internal charges</v>
          </cell>
          <cell r="Q323">
            <v>0</v>
          </cell>
          <cell r="R323" t="str">
            <v>Charges to capital</v>
          </cell>
          <cell r="S323" t="str">
            <v>D13</v>
          </cell>
          <cell r="T323" t="str">
            <v>C21</v>
          </cell>
          <cell r="U323" t="str">
            <v>D20</v>
          </cell>
          <cell r="V323" t="str">
            <v>E30</v>
          </cell>
          <cell r="W323" t="str">
            <v>N</v>
          </cell>
          <cell r="X323">
            <v>9</v>
          </cell>
          <cell r="Y323" t="str">
            <v>a</v>
          </cell>
        </row>
        <row r="324">
          <cell r="A324" t="str">
            <v>Q1</v>
          </cell>
          <cell r="B324" t="str">
            <v>F99989Q4</v>
          </cell>
          <cell r="C324" t="str">
            <v>F99989Q4</v>
          </cell>
          <cell r="D324" t="str">
            <v>F99989Q4</v>
          </cell>
          <cell r="E324" t="str">
            <v>F99989Q4</v>
          </cell>
          <cell r="F324" t="str">
            <v>F99989P4</v>
          </cell>
          <cell r="G324" t="str">
            <v>F99989P4</v>
          </cell>
          <cell r="H324" t="str">
            <v>F99989P4</v>
          </cell>
          <cell r="I324" t="str">
            <v>F99989P4</v>
          </cell>
          <cell r="J324" t="str">
            <v>F99989Q4</v>
          </cell>
          <cell r="K324" t="str">
            <v>F99989Q4</v>
          </cell>
          <cell r="L324" t="str">
            <v>F99989Q4</v>
          </cell>
          <cell r="M324" t="str">
            <v>F99989Q4</v>
          </cell>
          <cell r="N324">
            <v>451</v>
          </cell>
          <cell r="O324" t="str">
            <v>STORES HANDLING-RECHARGE.</v>
          </cell>
          <cell r="P324" t="str">
            <v>Stores</v>
          </cell>
          <cell r="Q324">
            <v>0</v>
          </cell>
          <cell r="R324" t="str">
            <v>Charges to capital</v>
          </cell>
          <cell r="S324" t="str">
            <v>D13</v>
          </cell>
          <cell r="T324" t="str">
            <v>C21</v>
          </cell>
          <cell r="U324" t="str">
            <v>D20</v>
          </cell>
          <cell r="V324" t="str">
            <v>E30</v>
          </cell>
          <cell r="W324" t="str">
            <v>N</v>
          </cell>
          <cell r="X324">
            <v>9</v>
          </cell>
          <cell r="Y324" t="str">
            <v>a</v>
          </cell>
        </row>
        <row r="325">
          <cell r="A325" t="str">
            <v>Q2</v>
          </cell>
          <cell r="B325" t="str">
            <v>F99989Q4</v>
          </cell>
          <cell r="C325" t="str">
            <v>F99989Q4</v>
          </cell>
          <cell r="D325" t="str">
            <v>F99989Q4</v>
          </cell>
          <cell r="E325" t="str">
            <v>F99989Q4</v>
          </cell>
          <cell r="F325" t="str">
            <v>F99989P4</v>
          </cell>
          <cell r="G325" t="str">
            <v>F99989P4</v>
          </cell>
          <cell r="H325" t="str">
            <v>F99989P4</v>
          </cell>
          <cell r="I325" t="str">
            <v>F99989P4</v>
          </cell>
          <cell r="J325" t="str">
            <v>F99989Q4</v>
          </cell>
          <cell r="K325" t="str">
            <v>F99989Q4</v>
          </cell>
          <cell r="L325" t="str">
            <v>F99989Q4</v>
          </cell>
          <cell r="M325" t="str">
            <v>F99989Q4</v>
          </cell>
          <cell r="N325">
            <v>450</v>
          </cell>
          <cell r="O325" t="str">
            <v>WAGES RECHARGE-CAPITAL</v>
          </cell>
          <cell r="P325" t="str">
            <v>Charges to capital</v>
          </cell>
          <cell r="Q325">
            <v>0</v>
          </cell>
          <cell r="R325" t="str">
            <v>Charges to capital</v>
          </cell>
          <cell r="S325" t="str">
            <v>D11</v>
          </cell>
          <cell r="T325" t="str">
            <v>C21</v>
          </cell>
          <cell r="U325" t="str">
            <v>D20</v>
          </cell>
          <cell r="V325" t="str">
            <v>E30</v>
          </cell>
          <cell r="W325" t="str">
            <v>N</v>
          </cell>
          <cell r="X325">
            <v>9</v>
          </cell>
          <cell r="Y325" t="str">
            <v>a</v>
          </cell>
        </row>
        <row r="326">
          <cell r="A326" t="str">
            <v>Q3</v>
          </cell>
          <cell r="B326" t="str">
            <v>F99989Q4</v>
          </cell>
          <cell r="C326" t="str">
            <v>F99989Q4</v>
          </cell>
          <cell r="D326" t="str">
            <v>F99989Q4</v>
          </cell>
          <cell r="E326" t="str">
            <v>F99989Q4</v>
          </cell>
          <cell r="F326" t="str">
            <v>F99989P4</v>
          </cell>
          <cell r="G326" t="str">
            <v>F99989P4</v>
          </cell>
          <cell r="H326" t="str">
            <v>F99989P4</v>
          </cell>
          <cell r="I326" t="str">
            <v>F99989P4</v>
          </cell>
          <cell r="J326" t="str">
            <v>F99989Q4</v>
          </cell>
          <cell r="K326" t="str">
            <v>F99989Q4</v>
          </cell>
          <cell r="L326" t="str">
            <v>F99989Q4</v>
          </cell>
          <cell r="M326" t="str">
            <v>F99989Q4</v>
          </cell>
          <cell r="N326">
            <v>460</v>
          </cell>
          <cell r="O326" t="str">
            <v>WAGES RECHARGE-RECHARGE.</v>
          </cell>
          <cell r="P326" t="str">
            <v>Charges to rechargeables</v>
          </cell>
          <cell r="Q326">
            <v>0</v>
          </cell>
          <cell r="R326" t="str">
            <v>Charges to capital</v>
          </cell>
          <cell r="S326" t="str">
            <v>D12</v>
          </cell>
          <cell r="T326" t="str">
            <v>C21</v>
          </cell>
          <cell r="U326" t="str">
            <v>D20</v>
          </cell>
          <cell r="V326" t="str">
            <v>E30</v>
          </cell>
          <cell r="W326" t="str">
            <v>N</v>
          </cell>
          <cell r="X326">
            <v>9</v>
          </cell>
          <cell r="Y326" t="str">
            <v>a</v>
          </cell>
        </row>
        <row r="327">
          <cell r="A327" t="str">
            <v>Q4</v>
          </cell>
          <cell r="B327" t="str">
            <v>F99989Q4</v>
          </cell>
          <cell r="C327" t="str">
            <v>F99989Q4</v>
          </cell>
          <cell r="D327" t="str">
            <v>F99989Q4</v>
          </cell>
          <cell r="E327" t="str">
            <v>F99989Q4</v>
          </cell>
          <cell r="F327" t="str">
            <v>F99989P4</v>
          </cell>
          <cell r="G327" t="str">
            <v>F99989P4</v>
          </cell>
          <cell r="H327" t="str">
            <v>F99989P4</v>
          </cell>
          <cell r="I327" t="str">
            <v>F99989P4</v>
          </cell>
          <cell r="J327" t="str">
            <v>F99989Q4</v>
          </cell>
          <cell r="K327" t="str">
            <v>F99989Q4</v>
          </cell>
          <cell r="L327" t="str">
            <v>F99989Q4</v>
          </cell>
          <cell r="M327" t="str">
            <v>F99989Q4</v>
          </cell>
          <cell r="N327">
            <v>450</v>
          </cell>
          <cell r="O327" t="str">
            <v>SALARY RECHARGE-CAPITAL</v>
          </cell>
          <cell r="P327" t="str">
            <v>Charges to capital</v>
          </cell>
          <cell r="Q327">
            <v>0</v>
          </cell>
          <cell r="R327" t="str">
            <v>Charges to capital</v>
          </cell>
          <cell r="S327" t="str">
            <v>D11</v>
          </cell>
          <cell r="T327" t="str">
            <v>C21</v>
          </cell>
          <cell r="U327" t="str">
            <v>D20</v>
          </cell>
          <cell r="V327" t="str">
            <v>E30</v>
          </cell>
          <cell r="W327" t="str">
            <v>N</v>
          </cell>
          <cell r="X327">
            <v>9</v>
          </cell>
          <cell r="Y327" t="str">
            <v>a</v>
          </cell>
        </row>
        <row r="328">
          <cell r="A328" t="str">
            <v>Q5</v>
          </cell>
          <cell r="B328" t="str">
            <v>F99989Q4</v>
          </cell>
          <cell r="C328" t="str">
            <v>F99989Q4</v>
          </cell>
          <cell r="D328" t="str">
            <v>F99989Q4</v>
          </cell>
          <cell r="E328" t="str">
            <v>F99989Q4</v>
          </cell>
          <cell r="F328" t="str">
            <v>F99989P4</v>
          </cell>
          <cell r="G328" t="str">
            <v>F99989P4</v>
          </cell>
          <cell r="H328" t="str">
            <v>F99989P4</v>
          </cell>
          <cell r="I328" t="str">
            <v>F99989P4</v>
          </cell>
          <cell r="J328" t="str">
            <v>F99989Q4</v>
          </cell>
          <cell r="K328" t="str">
            <v>F99989Q4</v>
          </cell>
          <cell r="L328" t="str">
            <v>F99989Q4</v>
          </cell>
          <cell r="M328" t="str">
            <v>F99989Q4</v>
          </cell>
          <cell r="N328">
            <v>460</v>
          </cell>
          <cell r="O328" t="str">
            <v>SALARY RECHARGE-RECHARGE.</v>
          </cell>
          <cell r="P328" t="str">
            <v>Charges to rechargeables</v>
          </cell>
          <cell r="Q328">
            <v>0</v>
          </cell>
          <cell r="R328" t="str">
            <v>Charges to capital</v>
          </cell>
          <cell r="S328" t="str">
            <v>D12</v>
          </cell>
          <cell r="T328" t="str">
            <v>C21</v>
          </cell>
          <cell r="U328" t="str">
            <v>D20</v>
          </cell>
          <cell r="V328" t="str">
            <v>E30</v>
          </cell>
          <cell r="W328" t="str">
            <v>N</v>
          </cell>
          <cell r="X328">
            <v>9</v>
          </cell>
          <cell r="Y328" t="str">
            <v>a</v>
          </cell>
        </row>
        <row r="329">
          <cell r="A329" t="str">
            <v>Q6</v>
          </cell>
          <cell r="B329" t="str">
            <v>F99989Q4</v>
          </cell>
          <cell r="C329" t="str">
            <v>F99989Q4</v>
          </cell>
          <cell r="D329" t="str">
            <v>F99989Q4</v>
          </cell>
          <cell r="E329" t="str">
            <v>F99989Q4</v>
          </cell>
          <cell r="F329" t="str">
            <v>F99989P4</v>
          </cell>
          <cell r="G329" t="str">
            <v>F99989P4</v>
          </cell>
          <cell r="H329" t="str">
            <v>F99989P4</v>
          </cell>
          <cell r="I329" t="str">
            <v>F99989P4</v>
          </cell>
          <cell r="J329" t="str">
            <v>F99989Q4</v>
          </cell>
          <cell r="K329" t="str">
            <v>F99989Q4</v>
          </cell>
          <cell r="L329" t="str">
            <v>F99989Q4</v>
          </cell>
          <cell r="M329" t="str">
            <v>F99989Q4</v>
          </cell>
          <cell r="N329">
            <v>450</v>
          </cell>
          <cell r="O329" t="str">
            <v>TRANSPORT CHARGES-CAPITAL</v>
          </cell>
          <cell r="P329" t="str">
            <v>Charges to capital</v>
          </cell>
          <cell r="Q329">
            <v>0</v>
          </cell>
          <cell r="R329" t="str">
            <v>Charges to capital</v>
          </cell>
          <cell r="S329" t="str">
            <v>D11</v>
          </cell>
          <cell r="T329" t="str">
            <v>C21</v>
          </cell>
          <cell r="U329" t="str">
            <v>D20</v>
          </cell>
          <cell r="V329" t="str">
            <v>E30</v>
          </cell>
          <cell r="W329" t="str">
            <v>N</v>
          </cell>
          <cell r="X329">
            <v>9</v>
          </cell>
          <cell r="Y329" t="str">
            <v>a</v>
          </cell>
        </row>
        <row r="330">
          <cell r="A330" t="str">
            <v>Q7</v>
          </cell>
          <cell r="B330" t="str">
            <v>F99989Q4</v>
          </cell>
          <cell r="C330" t="str">
            <v>F99989Q4</v>
          </cell>
          <cell r="D330" t="str">
            <v>F99989Q4</v>
          </cell>
          <cell r="E330" t="str">
            <v>F99989Q4</v>
          </cell>
          <cell r="F330" t="str">
            <v>F99989P4</v>
          </cell>
          <cell r="G330" t="str">
            <v>F99989P4</v>
          </cell>
          <cell r="H330" t="str">
            <v>F99989P4</v>
          </cell>
          <cell r="I330" t="str">
            <v>F99989P4</v>
          </cell>
          <cell r="J330" t="str">
            <v>F99989Q4</v>
          </cell>
          <cell r="K330" t="str">
            <v>F99989Q4</v>
          </cell>
          <cell r="L330" t="str">
            <v>F99989Q4</v>
          </cell>
          <cell r="M330" t="str">
            <v>F99989Q4</v>
          </cell>
          <cell r="N330">
            <v>460</v>
          </cell>
          <cell r="O330" t="str">
            <v>TRANSPORT CHARGES-RECHARGE.</v>
          </cell>
          <cell r="P330" t="str">
            <v>Charges to rechargeables</v>
          </cell>
          <cell r="Q330">
            <v>0</v>
          </cell>
          <cell r="R330" t="str">
            <v>Charges to capital</v>
          </cell>
          <cell r="S330" t="str">
            <v>D12</v>
          </cell>
          <cell r="T330" t="str">
            <v>C21</v>
          </cell>
          <cell r="U330" t="str">
            <v>D20</v>
          </cell>
          <cell r="V330" t="str">
            <v>E30</v>
          </cell>
          <cell r="W330" t="str">
            <v>N</v>
          </cell>
          <cell r="X330">
            <v>9</v>
          </cell>
          <cell r="Y330" t="str">
            <v>a</v>
          </cell>
        </row>
        <row r="331">
          <cell r="A331" t="str">
            <v>Q8</v>
          </cell>
          <cell r="B331" t="str">
            <v>F99989Q4</v>
          </cell>
          <cell r="C331" t="str">
            <v>F99989Q4</v>
          </cell>
          <cell r="D331" t="str">
            <v>F99989Q4</v>
          </cell>
          <cell r="E331" t="str">
            <v>F99989Q4</v>
          </cell>
          <cell r="F331" t="str">
            <v>F99989P4</v>
          </cell>
          <cell r="G331" t="str">
            <v>F99989P4</v>
          </cell>
          <cell r="H331" t="str">
            <v>F99989P4</v>
          </cell>
          <cell r="I331" t="str">
            <v>F99989P4</v>
          </cell>
          <cell r="J331" t="str">
            <v>F99989Q4</v>
          </cell>
          <cell r="K331" t="str">
            <v>F99989Q4</v>
          </cell>
          <cell r="L331" t="str">
            <v>F99989Q4</v>
          </cell>
          <cell r="M331" t="str">
            <v>F99989Q4</v>
          </cell>
          <cell r="N331">
            <v>450</v>
          </cell>
          <cell r="O331" t="str">
            <v>STORES HANDLING-CAPITAL</v>
          </cell>
          <cell r="P331" t="str">
            <v>Charges to capital</v>
          </cell>
          <cell r="Q331">
            <v>0</v>
          </cell>
          <cell r="R331" t="str">
            <v>Charges to capital</v>
          </cell>
          <cell r="S331" t="str">
            <v>D11</v>
          </cell>
          <cell r="T331" t="str">
            <v>C21</v>
          </cell>
          <cell r="U331" t="str">
            <v>D20</v>
          </cell>
          <cell r="V331" t="str">
            <v>E30</v>
          </cell>
          <cell r="W331" t="str">
            <v>N</v>
          </cell>
          <cell r="X331">
            <v>9</v>
          </cell>
          <cell r="Y331" t="str">
            <v>a</v>
          </cell>
        </row>
        <row r="332">
          <cell r="A332" t="str">
            <v>Q9</v>
          </cell>
          <cell r="B332" t="str">
            <v>F99989Q4</v>
          </cell>
          <cell r="C332" t="str">
            <v>F99989Q4</v>
          </cell>
          <cell r="D332" t="str">
            <v>F99989Q4</v>
          </cell>
          <cell r="E332" t="str">
            <v>F99989Q4</v>
          </cell>
          <cell r="F332" t="str">
            <v>F99989P4</v>
          </cell>
          <cell r="G332" t="str">
            <v>F99989P4</v>
          </cell>
          <cell r="H332" t="str">
            <v>F99989P4</v>
          </cell>
          <cell r="I332" t="str">
            <v>F99989P4</v>
          </cell>
          <cell r="J332" t="str">
            <v>F99989Q4</v>
          </cell>
          <cell r="K332" t="str">
            <v>F99989Q4</v>
          </cell>
          <cell r="L332" t="str">
            <v>F99989Q4</v>
          </cell>
          <cell r="M332" t="str">
            <v>F99989Q4</v>
          </cell>
          <cell r="N332">
            <v>840</v>
          </cell>
          <cell r="O332" t="str">
            <v>TO BALANCE SHEET</v>
          </cell>
          <cell r="P332" t="str">
            <v>To balance sheet</v>
          </cell>
          <cell r="Q332">
            <v>0</v>
          </cell>
          <cell r="R332" t="str">
            <v>Charges to Capital</v>
          </cell>
          <cell r="S332" t="str">
            <v>D13</v>
          </cell>
          <cell r="T332" t="str">
            <v>C21</v>
          </cell>
          <cell r="U332" t="str">
            <v>D20</v>
          </cell>
          <cell r="V332" t="str">
            <v>E30</v>
          </cell>
          <cell r="W332" t="str">
            <v>N</v>
          </cell>
          <cell r="X332">
            <v>9</v>
          </cell>
          <cell r="Y332" t="str">
            <v>a</v>
          </cell>
        </row>
        <row r="333">
          <cell r="A333" t="str">
            <v>QA</v>
          </cell>
          <cell r="B333" t="str">
            <v>P18301QA</v>
          </cell>
          <cell r="C333" t="str">
            <v>P18301QA</v>
          </cell>
          <cell r="D333" t="str">
            <v>P18301QA</v>
          </cell>
          <cell r="E333" t="str">
            <v>P18301QA</v>
          </cell>
          <cell r="F333" t="str">
            <v>P18301QA</v>
          </cell>
          <cell r="G333" t="str">
            <v>P18301QA</v>
          </cell>
          <cell r="H333" t="str">
            <v>P18301QA</v>
          </cell>
          <cell r="I333" t="str">
            <v>P18301QA</v>
          </cell>
          <cell r="J333" t="str">
            <v>P18301QA</v>
          </cell>
          <cell r="K333" t="str">
            <v>P18301QA</v>
          </cell>
          <cell r="L333" t="str">
            <v>P18301QA</v>
          </cell>
          <cell r="M333" t="str">
            <v>P18301QA</v>
          </cell>
          <cell r="N333">
            <v>470</v>
          </cell>
          <cell r="O333" t="str">
            <v>STORES HANDLING CHARGE-REVENUE</v>
          </cell>
          <cell r="P333" t="str">
            <v>Stores</v>
          </cell>
          <cell r="Q333">
            <v>0</v>
          </cell>
          <cell r="R333" t="str">
            <v>Internal Charges</v>
          </cell>
          <cell r="S333" t="str">
            <v>D13</v>
          </cell>
          <cell r="T333" t="str">
            <v>C22</v>
          </cell>
          <cell r="U333" t="str">
            <v>D21</v>
          </cell>
          <cell r="V333" t="str">
            <v>E30</v>
          </cell>
          <cell r="W333" t="str">
            <v>N</v>
          </cell>
          <cell r="X333">
            <v>9</v>
          </cell>
          <cell r="Y333" t="str">
            <v>a</v>
          </cell>
        </row>
        <row r="334">
          <cell r="A334" t="str">
            <v>QB</v>
          </cell>
          <cell r="B334" t="str">
            <v>P18301QB</v>
          </cell>
          <cell r="C334" t="str">
            <v>P18301QB</v>
          </cell>
          <cell r="D334" t="str">
            <v>P18301QB</v>
          </cell>
          <cell r="E334" t="str">
            <v>P18301QB</v>
          </cell>
          <cell r="F334" t="str">
            <v>P18301QB</v>
          </cell>
          <cell r="G334" t="str">
            <v>P18301QB</v>
          </cell>
          <cell r="H334" t="str">
            <v>P18301QB</v>
          </cell>
          <cell r="I334" t="str">
            <v>P18301QB</v>
          </cell>
          <cell r="J334" t="str">
            <v>P18301QB</v>
          </cell>
          <cell r="K334" t="str">
            <v>P18301QB</v>
          </cell>
          <cell r="L334" t="str">
            <v>P18301QB</v>
          </cell>
          <cell r="M334" t="str">
            <v>P18301QB</v>
          </cell>
          <cell r="N334">
            <v>500</v>
          </cell>
          <cell r="O334" t="str">
            <v>2ND TIER TRANSPORT CHARGE</v>
          </cell>
          <cell r="P334" t="str">
            <v>Transport</v>
          </cell>
          <cell r="Q334">
            <v>0</v>
          </cell>
          <cell r="R334" t="str">
            <v>Internal Charges</v>
          </cell>
          <cell r="S334" t="str">
            <v>D13</v>
          </cell>
          <cell r="T334" t="str">
            <v>C22</v>
          </cell>
          <cell r="U334" t="str">
            <v>D21</v>
          </cell>
          <cell r="V334" t="str">
            <v>E30</v>
          </cell>
          <cell r="W334" t="str">
            <v>N</v>
          </cell>
          <cell r="X334">
            <v>9</v>
          </cell>
          <cell r="Y334" t="str">
            <v>a</v>
          </cell>
        </row>
        <row r="335">
          <cell r="A335" t="str">
            <v>QC</v>
          </cell>
          <cell r="B335" t="str">
            <v>P18301QC</v>
          </cell>
          <cell r="C335" t="str">
            <v>P18301QC</v>
          </cell>
          <cell r="D335" t="str">
            <v>P18301QC</v>
          </cell>
          <cell r="E335" t="str">
            <v>P18301QC</v>
          </cell>
          <cell r="F335" t="str">
            <v>P18301QC</v>
          </cell>
          <cell r="G335" t="str">
            <v>P18301QC</v>
          </cell>
          <cell r="H335" t="str">
            <v>P18301QC</v>
          </cell>
          <cell r="I335" t="str">
            <v>P18301QC</v>
          </cell>
          <cell r="J335" t="str">
            <v>P18301QC</v>
          </cell>
          <cell r="K335" t="str">
            <v>P18301QC</v>
          </cell>
          <cell r="L335" t="str">
            <v>P18301QC</v>
          </cell>
          <cell r="M335" t="str">
            <v>P18301QC</v>
          </cell>
          <cell r="N335">
            <v>480</v>
          </cell>
          <cell r="O335" t="str">
            <v>INFORMATION SYSTEMS CHARGE</v>
          </cell>
          <cell r="P335" t="str">
            <v>Information systems</v>
          </cell>
          <cell r="Q335">
            <v>0</v>
          </cell>
          <cell r="R335" t="str">
            <v>Internal Charges</v>
          </cell>
          <cell r="S335" t="str">
            <v>D13</v>
          </cell>
          <cell r="T335" t="str">
            <v>C22</v>
          </cell>
          <cell r="U335" t="str">
            <v>D21</v>
          </cell>
          <cell r="V335" t="str">
            <v>E30</v>
          </cell>
          <cell r="W335" t="str">
            <v>N</v>
          </cell>
          <cell r="X335">
            <v>9</v>
          </cell>
          <cell r="Y335" t="str">
            <v>a</v>
          </cell>
        </row>
        <row r="336">
          <cell r="A336" t="str">
            <v>QD</v>
          </cell>
          <cell r="B336" t="str">
            <v>P18301QD</v>
          </cell>
          <cell r="C336" t="str">
            <v>P18301QD</v>
          </cell>
          <cell r="D336" t="str">
            <v>P18301QD</v>
          </cell>
          <cell r="E336" t="str">
            <v>P18301QD</v>
          </cell>
          <cell r="F336" t="str">
            <v>P18301QD</v>
          </cell>
          <cell r="G336" t="str">
            <v>P18301QD</v>
          </cell>
          <cell r="H336" t="str">
            <v>P18301QD</v>
          </cell>
          <cell r="I336" t="str">
            <v>P18301QD</v>
          </cell>
          <cell r="J336" t="str">
            <v>P18301QD</v>
          </cell>
          <cell r="K336" t="str">
            <v>P18301QD</v>
          </cell>
          <cell r="L336" t="str">
            <v>P18301QD</v>
          </cell>
          <cell r="M336" t="str">
            <v>P18301QD</v>
          </cell>
          <cell r="N336">
            <v>490</v>
          </cell>
          <cell r="O336" t="str">
            <v>SCIENTIFIC SERVICES CHARGE</v>
          </cell>
          <cell r="P336" t="str">
            <v>Analytical services</v>
          </cell>
          <cell r="Q336">
            <v>0</v>
          </cell>
          <cell r="R336" t="str">
            <v>Internal Charges</v>
          </cell>
          <cell r="S336" t="str">
            <v>D13</v>
          </cell>
          <cell r="T336" t="str">
            <v>C22</v>
          </cell>
          <cell r="U336" t="str">
            <v>D21</v>
          </cell>
          <cell r="V336" t="str">
            <v>E30</v>
          </cell>
          <cell r="W336" t="str">
            <v>N</v>
          </cell>
          <cell r="X336">
            <v>9</v>
          </cell>
          <cell r="Y336" t="str">
            <v>a</v>
          </cell>
        </row>
        <row r="337">
          <cell r="A337" t="str">
            <v>QE</v>
          </cell>
          <cell r="B337" t="str">
            <v>P18301QE</v>
          </cell>
          <cell r="C337" t="str">
            <v>P18301QE</v>
          </cell>
          <cell r="D337" t="str">
            <v>P18301QE</v>
          </cell>
          <cell r="E337" t="str">
            <v>P18301QE</v>
          </cell>
          <cell r="F337" t="str">
            <v>P18301QE</v>
          </cell>
          <cell r="G337" t="str">
            <v>P18301QE</v>
          </cell>
          <cell r="H337" t="str">
            <v>P18301QE</v>
          </cell>
          <cell r="I337" t="str">
            <v>P18301QE</v>
          </cell>
          <cell r="J337" t="str">
            <v>P18301QE</v>
          </cell>
          <cell r="K337" t="str">
            <v>P18301QE</v>
          </cell>
          <cell r="L337" t="str">
            <v>P18301QE</v>
          </cell>
          <cell r="M337" t="str">
            <v>P18301QE</v>
          </cell>
          <cell r="N337">
            <v>550</v>
          </cell>
          <cell r="O337" t="str">
            <v>SALARY RECHARGE-REVENUE</v>
          </cell>
          <cell r="P337" t="str">
            <v>Labour Recharges</v>
          </cell>
          <cell r="Q337">
            <v>0</v>
          </cell>
          <cell r="R337" t="str">
            <v>Internal Charges</v>
          </cell>
          <cell r="S337" t="str">
            <v>D13</v>
          </cell>
          <cell r="T337" t="str">
            <v>C22</v>
          </cell>
          <cell r="U337" t="str">
            <v>D21</v>
          </cell>
          <cell r="V337" t="str">
            <v>E30</v>
          </cell>
          <cell r="W337" t="str">
            <v>N</v>
          </cell>
          <cell r="X337">
            <v>9</v>
          </cell>
          <cell r="Y337" t="str">
            <v>a</v>
          </cell>
        </row>
        <row r="338">
          <cell r="A338" t="str">
            <v>QF</v>
          </cell>
          <cell r="B338" t="str">
            <v>P18301QF</v>
          </cell>
          <cell r="C338" t="str">
            <v>P18301QF</v>
          </cell>
          <cell r="D338" t="str">
            <v>P18301QF</v>
          </cell>
          <cell r="E338" t="str">
            <v>P18301QF</v>
          </cell>
          <cell r="F338" t="str">
            <v>P18301QF</v>
          </cell>
          <cell r="G338" t="str">
            <v>P18301QF</v>
          </cell>
          <cell r="H338" t="str">
            <v>P18301QF</v>
          </cell>
          <cell r="I338" t="str">
            <v>P18301QF</v>
          </cell>
          <cell r="J338" t="str">
            <v>P18301QF</v>
          </cell>
          <cell r="K338" t="str">
            <v>P18301QF</v>
          </cell>
          <cell r="L338" t="str">
            <v>P18301QF</v>
          </cell>
          <cell r="M338" t="str">
            <v>P18301QF</v>
          </cell>
          <cell r="N338">
            <v>550</v>
          </cell>
          <cell r="O338" t="str">
            <v>WAGES RECHARGE-REVENUE</v>
          </cell>
          <cell r="P338" t="str">
            <v>Labour Recharges</v>
          </cell>
          <cell r="Q338">
            <v>0</v>
          </cell>
          <cell r="R338" t="str">
            <v>Internal Charges</v>
          </cell>
          <cell r="S338" t="str">
            <v>D13</v>
          </cell>
          <cell r="T338" t="str">
            <v>C22</v>
          </cell>
          <cell r="U338" t="str">
            <v>D21</v>
          </cell>
          <cell r="V338" t="str">
            <v>E30</v>
          </cell>
          <cell r="W338" t="str">
            <v>N</v>
          </cell>
          <cell r="X338">
            <v>9</v>
          </cell>
          <cell r="Y338" t="str">
            <v>a</v>
          </cell>
        </row>
        <row r="339">
          <cell r="A339" t="str">
            <v>QG</v>
          </cell>
          <cell r="B339" t="str">
            <v>P18301QG</v>
          </cell>
          <cell r="C339" t="str">
            <v>P18301QG</v>
          </cell>
          <cell r="D339" t="str">
            <v>P18301QG</v>
          </cell>
          <cell r="E339" t="str">
            <v>P18301QG</v>
          </cell>
          <cell r="F339" t="str">
            <v>P18301QG</v>
          </cell>
          <cell r="G339" t="str">
            <v>P18301QG</v>
          </cell>
          <cell r="H339" t="str">
            <v>P18301QG</v>
          </cell>
          <cell r="I339" t="str">
            <v>P18301QG</v>
          </cell>
          <cell r="J339" t="str">
            <v>P18301QG</v>
          </cell>
          <cell r="K339" t="str">
            <v>P18301QG</v>
          </cell>
          <cell r="L339" t="str">
            <v>P18301QG</v>
          </cell>
          <cell r="M339" t="str">
            <v>P18301QG</v>
          </cell>
          <cell r="N339">
            <v>520</v>
          </cell>
          <cell r="O339" t="str">
            <v>ICA / ROC CHARGE</v>
          </cell>
          <cell r="P339" t="str">
            <v>ICA/ROC recharges</v>
          </cell>
          <cell r="Q339">
            <v>0</v>
          </cell>
          <cell r="R339" t="str">
            <v>Internal Charges</v>
          </cell>
          <cell r="S339" t="str">
            <v>D13</v>
          </cell>
          <cell r="T339" t="str">
            <v>C22</v>
          </cell>
          <cell r="U339" t="str">
            <v>D21</v>
          </cell>
          <cell r="V339" t="str">
            <v>E30</v>
          </cell>
          <cell r="W339" t="str">
            <v>N</v>
          </cell>
          <cell r="X339">
            <v>9</v>
          </cell>
          <cell r="Y339" t="str">
            <v>a</v>
          </cell>
        </row>
        <row r="340">
          <cell r="A340" t="str">
            <v>QH</v>
          </cell>
          <cell r="B340" t="str">
            <v>P18301QH</v>
          </cell>
          <cell r="C340" t="str">
            <v>P18301QH</v>
          </cell>
          <cell r="D340" t="str">
            <v>P18301QH</v>
          </cell>
          <cell r="E340" t="str">
            <v>P18301QH</v>
          </cell>
          <cell r="F340" t="str">
            <v>P18301QH</v>
          </cell>
          <cell r="G340" t="str">
            <v>P18301QH</v>
          </cell>
          <cell r="H340" t="str">
            <v>P18301QH</v>
          </cell>
          <cell r="I340" t="str">
            <v>P18301QH</v>
          </cell>
          <cell r="J340" t="str">
            <v>P18301QH</v>
          </cell>
          <cell r="K340" t="str">
            <v>P18301QH</v>
          </cell>
          <cell r="L340" t="str">
            <v>P18301QH</v>
          </cell>
          <cell r="M340" t="str">
            <v>P18301QH</v>
          </cell>
          <cell r="N340">
            <v>570</v>
          </cell>
          <cell r="O340" t="str">
            <v>TRAINING</v>
          </cell>
          <cell r="P340" t="str">
            <v>Other Internal Charges</v>
          </cell>
          <cell r="Q340">
            <v>0</v>
          </cell>
          <cell r="R340" t="str">
            <v>Internal Charges</v>
          </cell>
          <cell r="S340" t="str">
            <v>D13</v>
          </cell>
          <cell r="T340" t="str">
            <v>C22</v>
          </cell>
          <cell r="U340" t="str">
            <v>D21</v>
          </cell>
          <cell r="V340" t="str">
            <v>E30</v>
          </cell>
          <cell r="W340" t="str">
            <v>N</v>
          </cell>
          <cell r="X340">
            <v>9</v>
          </cell>
          <cell r="Y340" t="str">
            <v>a</v>
          </cell>
        </row>
        <row r="341">
          <cell r="A341" t="str">
            <v>QJ</v>
          </cell>
          <cell r="B341" t="str">
            <v>P18301QJ</v>
          </cell>
          <cell r="C341" t="str">
            <v>P18301QJ</v>
          </cell>
          <cell r="D341" t="str">
            <v>P18301QJ</v>
          </cell>
          <cell r="E341" t="str">
            <v>P18301QJ</v>
          </cell>
          <cell r="F341" t="str">
            <v>P18301QJ</v>
          </cell>
          <cell r="G341" t="str">
            <v>P18301QJ</v>
          </cell>
          <cell r="H341" t="str">
            <v>P18301QJ</v>
          </cell>
          <cell r="I341" t="str">
            <v>P18301QJ</v>
          </cell>
          <cell r="J341" t="str">
            <v>P18301QJ</v>
          </cell>
          <cell r="K341" t="str">
            <v>P18301QJ</v>
          </cell>
          <cell r="L341" t="str">
            <v>P18301QJ</v>
          </cell>
          <cell r="M341" t="str">
            <v>P18301QJ</v>
          </cell>
          <cell r="N341">
            <v>540</v>
          </cell>
          <cell r="O341" t="str">
            <v>VARIABLE RECHARGE - WWCL</v>
          </cell>
          <cell r="P341" t="str">
            <v>Process Technologies</v>
          </cell>
          <cell r="Q341">
            <v>0</v>
          </cell>
          <cell r="R341" t="str">
            <v>Internal Charges</v>
          </cell>
          <cell r="S341" t="str">
            <v>D13</v>
          </cell>
          <cell r="T341" t="str">
            <v>C22</v>
          </cell>
          <cell r="U341" t="str">
            <v>D21</v>
          </cell>
          <cell r="V341" t="str">
            <v>E30</v>
          </cell>
          <cell r="W341" t="str">
            <v>N</v>
          </cell>
          <cell r="X341">
            <v>9</v>
          </cell>
          <cell r="Y341" t="str">
            <v>a</v>
          </cell>
        </row>
        <row r="342">
          <cell r="A342" t="str">
            <v>QK</v>
          </cell>
          <cell r="B342" t="str">
            <v>P18301QK</v>
          </cell>
          <cell r="C342" t="str">
            <v>P18301QK</v>
          </cell>
          <cell r="D342" t="str">
            <v>P18301QK</v>
          </cell>
          <cell r="E342" t="str">
            <v>P18301QK</v>
          </cell>
          <cell r="F342" t="str">
            <v>P18301QK</v>
          </cell>
          <cell r="G342" t="str">
            <v>P18301QK</v>
          </cell>
          <cell r="H342" t="str">
            <v>P18301QK</v>
          </cell>
          <cell r="I342" t="str">
            <v>P18301QK</v>
          </cell>
          <cell r="J342" t="str">
            <v>P18301QK</v>
          </cell>
          <cell r="K342" t="str">
            <v>P18301QK</v>
          </cell>
          <cell r="L342" t="str">
            <v>P18301QK</v>
          </cell>
          <cell r="M342" t="str">
            <v>P18301QK</v>
          </cell>
          <cell r="N342">
            <v>570</v>
          </cell>
          <cell r="O342" t="str">
            <v>FIXED RECHARGE - OPS SERV LTD</v>
          </cell>
          <cell r="P342" t="str">
            <v>Other internal charges</v>
          </cell>
          <cell r="Q342">
            <v>0</v>
          </cell>
          <cell r="R342" t="str">
            <v>Internal Charges</v>
          </cell>
          <cell r="S342" t="str">
            <v>D13</v>
          </cell>
          <cell r="T342" t="str">
            <v>C22</v>
          </cell>
          <cell r="U342" t="str">
            <v>D21</v>
          </cell>
          <cell r="V342" t="str">
            <v>E30</v>
          </cell>
          <cell r="W342" t="str">
            <v>N</v>
          </cell>
          <cell r="X342">
            <v>9</v>
          </cell>
          <cell r="Y342" t="str">
            <v>a</v>
          </cell>
        </row>
        <row r="343">
          <cell r="A343" t="str">
            <v>QL</v>
          </cell>
          <cell r="B343" t="str">
            <v>P18301QL</v>
          </cell>
          <cell r="C343" t="str">
            <v>P18301QL</v>
          </cell>
          <cell r="D343" t="str">
            <v>P18301QL</v>
          </cell>
          <cell r="E343" t="str">
            <v>P18301QL</v>
          </cell>
          <cell r="F343" t="str">
            <v>P18301QL</v>
          </cell>
          <cell r="G343" t="str">
            <v>P18301QL</v>
          </cell>
          <cell r="H343" t="str">
            <v>P18301QL</v>
          </cell>
          <cell r="I343" t="str">
            <v>P18301QL</v>
          </cell>
          <cell r="J343" t="str">
            <v>P18301QL</v>
          </cell>
          <cell r="K343" t="str">
            <v>P18301QL</v>
          </cell>
          <cell r="L343" t="str">
            <v>P18301QL</v>
          </cell>
          <cell r="M343" t="str">
            <v>P18301QL</v>
          </cell>
          <cell r="N343">
            <v>480</v>
          </cell>
          <cell r="O343" t="str">
            <v>DESKTOP</v>
          </cell>
          <cell r="P343" t="str">
            <v>Information systems</v>
          </cell>
          <cell r="Q343">
            <v>0</v>
          </cell>
          <cell r="R343" t="str">
            <v>Internal Charges</v>
          </cell>
          <cell r="S343" t="str">
            <v>D13</v>
          </cell>
          <cell r="T343" t="str">
            <v>C22</v>
          </cell>
          <cell r="U343" t="str">
            <v>D21</v>
          </cell>
          <cell r="V343" t="str">
            <v>E30</v>
          </cell>
          <cell r="W343" t="str">
            <v>N</v>
          </cell>
          <cell r="X343">
            <v>9</v>
          </cell>
          <cell r="Y343" t="str">
            <v>a</v>
          </cell>
        </row>
        <row r="344">
          <cell r="A344" t="str">
            <v>QM</v>
          </cell>
          <cell r="B344" t="str">
            <v>P18301QM</v>
          </cell>
          <cell r="C344" t="str">
            <v>P18301QM</v>
          </cell>
          <cell r="D344" t="str">
            <v>P18301QM</v>
          </cell>
          <cell r="E344" t="str">
            <v>P18301QM</v>
          </cell>
          <cell r="F344" t="str">
            <v>P18301QM</v>
          </cell>
          <cell r="G344" t="str">
            <v>P18301QM</v>
          </cell>
          <cell r="H344" t="str">
            <v>P18301QM</v>
          </cell>
          <cell r="I344" t="str">
            <v>P18301QM</v>
          </cell>
          <cell r="J344" t="str">
            <v>P18301QM</v>
          </cell>
          <cell r="K344" t="str">
            <v>P18301QM</v>
          </cell>
          <cell r="L344" t="str">
            <v>P18301QM</v>
          </cell>
          <cell r="M344" t="str">
            <v>P18301QM</v>
          </cell>
          <cell r="N344">
            <v>510</v>
          </cell>
          <cell r="O344" t="str">
            <v>INSURANCE-EXCESS</v>
          </cell>
          <cell r="P344" t="str">
            <v>Insurance</v>
          </cell>
          <cell r="Q344">
            <v>0</v>
          </cell>
          <cell r="R344" t="str">
            <v>Internal Charges</v>
          </cell>
          <cell r="S344" t="str">
            <v>D13</v>
          </cell>
          <cell r="T344" t="str">
            <v>C22</v>
          </cell>
          <cell r="U344" t="str">
            <v>D21</v>
          </cell>
          <cell r="V344" t="str">
            <v>E30</v>
          </cell>
          <cell r="W344" t="str">
            <v>N</v>
          </cell>
          <cell r="X344">
            <v>9</v>
          </cell>
          <cell r="Y344" t="str">
            <v>a</v>
          </cell>
        </row>
        <row r="345">
          <cell r="A345" t="str">
            <v>QN</v>
          </cell>
          <cell r="B345" t="str">
            <v>P18301QN</v>
          </cell>
          <cell r="C345" t="str">
            <v>P18301QN</v>
          </cell>
          <cell r="D345" t="str">
            <v>P18301QN</v>
          </cell>
          <cell r="E345" t="str">
            <v>P18301QN</v>
          </cell>
          <cell r="F345" t="str">
            <v>P18301QN</v>
          </cell>
          <cell r="G345" t="str">
            <v>P18301QN</v>
          </cell>
          <cell r="H345" t="str">
            <v>P18301QN</v>
          </cell>
          <cell r="I345" t="str">
            <v>P18301QN</v>
          </cell>
          <cell r="J345" t="str">
            <v>P18301QN</v>
          </cell>
          <cell r="K345" t="str">
            <v>P18301QN</v>
          </cell>
          <cell r="L345" t="str">
            <v>P18301QN</v>
          </cell>
          <cell r="M345" t="str">
            <v>P18301QN</v>
          </cell>
          <cell r="N345">
            <v>510</v>
          </cell>
          <cell r="O345" t="str">
            <v>INSURANCE-PREMIUMS</v>
          </cell>
          <cell r="P345" t="str">
            <v>Insurance</v>
          </cell>
          <cell r="Q345">
            <v>0</v>
          </cell>
          <cell r="R345" t="str">
            <v>Internal Charges</v>
          </cell>
          <cell r="S345" t="str">
            <v>D13</v>
          </cell>
          <cell r="T345" t="str">
            <v>C22</v>
          </cell>
          <cell r="U345" t="str">
            <v>D21</v>
          </cell>
          <cell r="V345" t="str">
            <v>E30</v>
          </cell>
          <cell r="W345" t="str">
            <v>N</v>
          </cell>
          <cell r="X345">
            <v>9</v>
          </cell>
          <cell r="Y345" t="str">
            <v>a</v>
          </cell>
        </row>
        <row r="346">
          <cell r="A346" t="str">
            <v>QP</v>
          </cell>
          <cell r="B346" t="str">
            <v>P18301QP</v>
          </cell>
          <cell r="C346" t="str">
            <v>P18301QP</v>
          </cell>
          <cell r="D346" t="str">
            <v>P18301QP</v>
          </cell>
          <cell r="E346" t="str">
            <v>P18301QP</v>
          </cell>
          <cell r="F346" t="str">
            <v>P18301QP</v>
          </cell>
          <cell r="G346" t="str">
            <v>P18301QP</v>
          </cell>
          <cell r="H346" t="str">
            <v>P18301QP</v>
          </cell>
          <cell r="I346" t="str">
            <v>P18301QP</v>
          </cell>
          <cell r="J346" t="str">
            <v>P18301QP</v>
          </cell>
          <cell r="K346" t="str">
            <v>P18301QP</v>
          </cell>
          <cell r="L346" t="str">
            <v>P18301QP</v>
          </cell>
          <cell r="M346" t="str">
            <v>P18301QP</v>
          </cell>
          <cell r="N346">
            <v>560</v>
          </cell>
          <cell r="O346" t="str">
            <v>WW RATES</v>
          </cell>
          <cell r="P346" t="str">
            <v>Water Rates</v>
          </cell>
          <cell r="Q346">
            <v>0</v>
          </cell>
          <cell r="R346" t="str">
            <v>Internal Charges</v>
          </cell>
          <cell r="S346" t="str">
            <v>D13</v>
          </cell>
          <cell r="T346" t="str">
            <v>C22</v>
          </cell>
          <cell r="U346" t="str">
            <v>D21</v>
          </cell>
          <cell r="V346" t="str">
            <v>E30</v>
          </cell>
          <cell r="W346" t="str">
            <v>N</v>
          </cell>
          <cell r="X346">
            <v>9</v>
          </cell>
          <cell r="Y346" t="str">
            <v>a</v>
          </cell>
        </row>
        <row r="347">
          <cell r="A347" t="str">
            <v>QQ</v>
          </cell>
          <cell r="B347" t="str">
            <v>P18301QQ</v>
          </cell>
          <cell r="C347" t="str">
            <v>P18301QQ</v>
          </cell>
          <cell r="D347" t="str">
            <v>P18301QQ</v>
          </cell>
          <cell r="E347" t="str">
            <v>P18301QQ</v>
          </cell>
          <cell r="F347" t="str">
            <v>P18301QQ</v>
          </cell>
          <cell r="G347" t="str">
            <v>P18301QQ</v>
          </cell>
          <cell r="H347" t="str">
            <v>P18301QQ</v>
          </cell>
          <cell r="I347" t="str">
            <v>P18301QQ</v>
          </cell>
          <cell r="J347" t="str">
            <v>P18301QQ</v>
          </cell>
          <cell r="K347" t="str">
            <v>P18301QQ</v>
          </cell>
          <cell r="L347" t="str">
            <v>P18301QQ</v>
          </cell>
          <cell r="M347" t="str">
            <v>P18301QQ</v>
          </cell>
          <cell r="N347">
            <v>500</v>
          </cell>
          <cell r="O347" t="str">
            <v>TRANSPORT REPAIR CHARGE</v>
          </cell>
          <cell r="P347" t="str">
            <v>Transport</v>
          </cell>
          <cell r="Q347">
            <v>0</v>
          </cell>
          <cell r="R347" t="str">
            <v>Internal Charges</v>
          </cell>
          <cell r="S347" t="str">
            <v>D13</v>
          </cell>
          <cell r="T347" t="str">
            <v>C22</v>
          </cell>
          <cell r="U347" t="str">
            <v>D21</v>
          </cell>
          <cell r="V347" t="str">
            <v>E30</v>
          </cell>
          <cell r="W347" t="str">
            <v>N</v>
          </cell>
          <cell r="X347">
            <v>9</v>
          </cell>
          <cell r="Y347" t="str">
            <v>a</v>
          </cell>
        </row>
        <row r="348">
          <cell r="A348" t="str">
            <v>QR</v>
          </cell>
          <cell r="B348" t="str">
            <v>P18301QR</v>
          </cell>
          <cell r="C348" t="str">
            <v>P18301QR</v>
          </cell>
          <cell r="D348" t="str">
            <v>P18301QR</v>
          </cell>
          <cell r="E348" t="str">
            <v>P18301QR</v>
          </cell>
          <cell r="F348" t="str">
            <v>P18301QR</v>
          </cell>
          <cell r="G348" t="str">
            <v>P18301QR</v>
          </cell>
          <cell r="H348" t="str">
            <v>P18301QR</v>
          </cell>
          <cell r="I348" t="str">
            <v>P18301QR</v>
          </cell>
          <cell r="J348" t="str">
            <v>P18301QR</v>
          </cell>
          <cell r="K348" t="str">
            <v>P18301QR</v>
          </cell>
          <cell r="L348" t="str">
            <v>P18301QR</v>
          </cell>
          <cell r="M348" t="str">
            <v>P18301QR</v>
          </cell>
          <cell r="N348">
            <v>570</v>
          </cell>
          <cell r="O348" t="str">
            <v>INTER-COMPANY TAXATION</v>
          </cell>
          <cell r="P348" t="str">
            <v>Other internal charges</v>
          </cell>
          <cell r="Q348">
            <v>0</v>
          </cell>
          <cell r="R348" t="str">
            <v>Internal Charges</v>
          </cell>
          <cell r="S348" t="str">
            <v>D13</v>
          </cell>
          <cell r="T348" t="str">
            <v>C22</v>
          </cell>
          <cell r="U348" t="str">
            <v>D21</v>
          </cell>
          <cell r="V348" t="str">
            <v>E30</v>
          </cell>
          <cell r="W348" t="str">
            <v>N</v>
          </cell>
          <cell r="X348">
            <v>9</v>
          </cell>
          <cell r="Y348" t="str">
            <v>a</v>
          </cell>
        </row>
        <row r="349">
          <cell r="A349" t="str">
            <v>QS</v>
          </cell>
          <cell r="B349" t="str">
            <v>P18301QS</v>
          </cell>
          <cell r="C349" t="str">
            <v>P18301QS</v>
          </cell>
          <cell r="D349" t="str">
            <v>P18301QS</v>
          </cell>
          <cell r="E349" t="str">
            <v>P18301QS</v>
          </cell>
          <cell r="F349" t="str">
            <v>P18301QS</v>
          </cell>
          <cell r="G349" t="str">
            <v>P18301QS</v>
          </cell>
          <cell r="H349" t="str">
            <v>P18301QS</v>
          </cell>
          <cell r="I349" t="str">
            <v>P18301QS</v>
          </cell>
          <cell r="J349" t="str">
            <v>P18301QS</v>
          </cell>
          <cell r="K349" t="str">
            <v>P18301QS</v>
          </cell>
          <cell r="L349" t="str">
            <v>P18301QS</v>
          </cell>
          <cell r="M349" t="str">
            <v>P18301QS</v>
          </cell>
          <cell r="N349">
            <v>810</v>
          </cell>
          <cell r="O349" t="str">
            <v>INTER-COMPANY DIVIDENDS</v>
          </cell>
          <cell r="P349" t="str">
            <v>Dividends</v>
          </cell>
          <cell r="Q349">
            <v>0</v>
          </cell>
          <cell r="R349" t="str">
            <v>Internal Charges</v>
          </cell>
          <cell r="S349" t="str">
            <v>D13</v>
          </cell>
          <cell r="T349" t="str">
            <v>C22</v>
          </cell>
          <cell r="U349" t="str">
            <v>D21</v>
          </cell>
          <cell r="V349" t="str">
            <v>E30</v>
          </cell>
          <cell r="W349" t="str">
            <v>N</v>
          </cell>
          <cell r="X349">
            <v>9</v>
          </cell>
          <cell r="Y349" t="str">
            <v>a</v>
          </cell>
        </row>
        <row r="350">
          <cell r="A350" t="str">
            <v>QT</v>
          </cell>
          <cell r="B350" t="str">
            <v>F99989Q4</v>
          </cell>
          <cell r="C350" t="str">
            <v>F99989Q4</v>
          </cell>
          <cell r="D350" t="str">
            <v>F99989Q4</v>
          </cell>
          <cell r="E350" t="str">
            <v>F99989Q4</v>
          </cell>
          <cell r="F350" t="str">
            <v>F99989P4</v>
          </cell>
          <cell r="G350" t="str">
            <v>F99989P4</v>
          </cell>
          <cell r="H350" t="str">
            <v>F99989P4</v>
          </cell>
          <cell r="I350" t="str">
            <v>F99989P4</v>
          </cell>
          <cell r="J350" t="str">
            <v>F99989Q4</v>
          </cell>
          <cell r="K350" t="str">
            <v>F99989Q4</v>
          </cell>
          <cell r="L350" t="str">
            <v>F99989Q4</v>
          </cell>
          <cell r="M350" t="str">
            <v>F99989Q4</v>
          </cell>
          <cell r="N350">
            <v>450</v>
          </cell>
          <cell r="O350" t="str">
            <v>VAR.RECHARGE-CAPITAL</v>
          </cell>
          <cell r="P350" t="str">
            <v>Charges to capital</v>
          </cell>
          <cell r="Q350">
            <v>0</v>
          </cell>
          <cell r="R350" t="str">
            <v>Charges to capital</v>
          </cell>
          <cell r="S350" t="str">
            <v>D11</v>
          </cell>
          <cell r="T350" t="str">
            <v>C21</v>
          </cell>
          <cell r="U350" t="str">
            <v>D20</v>
          </cell>
          <cell r="V350" t="str">
            <v>E30</v>
          </cell>
          <cell r="W350" t="str">
            <v>N</v>
          </cell>
          <cell r="X350">
            <v>9</v>
          </cell>
          <cell r="Y350" t="str">
            <v>a</v>
          </cell>
        </row>
        <row r="351">
          <cell r="A351" t="str">
            <v>QU</v>
          </cell>
          <cell r="B351" t="str">
            <v>P18301QU</v>
          </cell>
          <cell r="C351" t="str">
            <v>P18301QU</v>
          </cell>
          <cell r="D351" t="str">
            <v>P18301QU</v>
          </cell>
          <cell r="E351" t="str">
            <v>P18301QU</v>
          </cell>
          <cell r="F351" t="str">
            <v>P18301QU</v>
          </cell>
          <cell r="G351" t="str">
            <v>P18301QU</v>
          </cell>
          <cell r="H351" t="str">
            <v>P18301QU</v>
          </cell>
          <cell r="I351" t="str">
            <v>P18301QU</v>
          </cell>
          <cell r="J351" t="str">
            <v>P18301QU</v>
          </cell>
          <cell r="K351" t="str">
            <v>P18301QU</v>
          </cell>
          <cell r="L351" t="str">
            <v>P18301QU</v>
          </cell>
          <cell r="M351" t="str">
            <v>P18301QU</v>
          </cell>
          <cell r="N351">
            <v>570</v>
          </cell>
          <cell r="O351" t="str">
            <v>VAR.RECHARGE-CAP RETENTIONS</v>
          </cell>
          <cell r="P351" t="str">
            <v>Other internal charges</v>
          </cell>
          <cell r="Q351">
            <v>0</v>
          </cell>
          <cell r="R351" t="str">
            <v>Internal Charges</v>
          </cell>
          <cell r="S351" t="str">
            <v>D13</v>
          </cell>
          <cell r="T351" t="str">
            <v>C22</v>
          </cell>
          <cell r="U351" t="str">
            <v>D21</v>
          </cell>
          <cell r="V351" t="str">
            <v>E30</v>
          </cell>
          <cell r="W351" t="str">
            <v>N</v>
          </cell>
          <cell r="X351">
            <v>9</v>
          </cell>
          <cell r="Y351" t="str">
            <v>a</v>
          </cell>
        </row>
        <row r="352">
          <cell r="A352" t="str">
            <v>QV</v>
          </cell>
          <cell r="B352" t="str">
            <v>P18301QV</v>
          </cell>
          <cell r="C352" t="str">
            <v>P18301QV</v>
          </cell>
          <cell r="D352" t="str">
            <v>P18301QV</v>
          </cell>
          <cell r="E352" t="str">
            <v>P18301QV</v>
          </cell>
          <cell r="F352" t="str">
            <v>P18301QV</v>
          </cell>
          <cell r="G352" t="str">
            <v>P18301QV</v>
          </cell>
          <cell r="H352" t="str">
            <v>P18301QV</v>
          </cell>
          <cell r="I352" t="str">
            <v>P18301QV</v>
          </cell>
          <cell r="J352" t="str">
            <v>P18301QV</v>
          </cell>
          <cell r="K352" t="str">
            <v>P18301QV</v>
          </cell>
          <cell r="L352" t="str">
            <v>P18301QV</v>
          </cell>
          <cell r="M352" t="str">
            <v>P18301QV</v>
          </cell>
          <cell r="N352">
            <v>570</v>
          </cell>
          <cell r="O352" t="str">
            <v>VAR.RECHARGE-WWSL</v>
          </cell>
          <cell r="P352" t="str">
            <v>Other internal charges</v>
          </cell>
          <cell r="Q352">
            <v>0</v>
          </cell>
          <cell r="R352" t="str">
            <v>Internal Charges</v>
          </cell>
          <cell r="S352" t="str">
            <v>D13</v>
          </cell>
          <cell r="T352" t="str">
            <v>C22</v>
          </cell>
          <cell r="U352" t="str">
            <v>D21</v>
          </cell>
          <cell r="V352" t="str">
            <v>E30</v>
          </cell>
          <cell r="W352" t="str">
            <v>N</v>
          </cell>
          <cell r="X352">
            <v>9</v>
          </cell>
          <cell r="Y352" t="str">
            <v>a</v>
          </cell>
        </row>
        <row r="353">
          <cell r="A353" t="str">
            <v>QW</v>
          </cell>
          <cell r="B353" t="str">
            <v>P18301QW</v>
          </cell>
          <cell r="C353" t="str">
            <v>P18301QW</v>
          </cell>
          <cell r="D353" t="str">
            <v>P18301QW</v>
          </cell>
          <cell r="E353" t="str">
            <v>P18301QW</v>
          </cell>
          <cell r="F353" t="str">
            <v>P18301QW</v>
          </cell>
          <cell r="G353" t="str">
            <v>P18301QW</v>
          </cell>
          <cell r="H353" t="str">
            <v>P18301QW</v>
          </cell>
          <cell r="I353" t="str">
            <v>P18301QW</v>
          </cell>
          <cell r="J353" t="str">
            <v>P18301QW</v>
          </cell>
          <cell r="K353" t="str">
            <v>P18301QW</v>
          </cell>
          <cell r="L353" t="str">
            <v>P18301QW</v>
          </cell>
          <cell r="M353" t="str">
            <v>P18301QW</v>
          </cell>
          <cell r="N353">
            <v>530</v>
          </cell>
          <cell r="O353" t="str">
            <v>ACCOMMODATION RECHARGE</v>
          </cell>
          <cell r="P353" t="str">
            <v>Accommodation</v>
          </cell>
          <cell r="Q353">
            <v>0</v>
          </cell>
          <cell r="R353" t="str">
            <v>Internal Charges</v>
          </cell>
          <cell r="S353" t="str">
            <v>D13</v>
          </cell>
          <cell r="T353" t="str">
            <v>C22</v>
          </cell>
          <cell r="U353" t="str">
            <v>D21</v>
          </cell>
          <cell r="V353" t="str">
            <v>E30</v>
          </cell>
          <cell r="W353" t="str">
            <v>N</v>
          </cell>
          <cell r="X353">
            <v>9</v>
          </cell>
          <cell r="Y353" t="str">
            <v>a</v>
          </cell>
        </row>
        <row r="354">
          <cell r="A354" t="str">
            <v>QX</v>
          </cell>
          <cell r="B354" t="str">
            <v>P18301QX</v>
          </cell>
          <cell r="C354" t="str">
            <v>P18301QX</v>
          </cell>
          <cell r="D354" t="str">
            <v>P18301QX</v>
          </cell>
          <cell r="E354" t="str">
            <v>P18301QX</v>
          </cell>
          <cell r="F354" t="str">
            <v>P18301QX</v>
          </cell>
          <cell r="G354" t="str">
            <v>P18301QX</v>
          </cell>
          <cell r="H354" t="str">
            <v>P18301QX</v>
          </cell>
          <cell r="I354" t="str">
            <v>P18301QX</v>
          </cell>
          <cell r="J354" t="str">
            <v>P18301QX</v>
          </cell>
          <cell r="K354" t="str">
            <v>P18301QX</v>
          </cell>
          <cell r="L354" t="str">
            <v>P18301QX</v>
          </cell>
          <cell r="M354" t="str">
            <v>P18301QX</v>
          </cell>
          <cell r="N354">
            <v>570</v>
          </cell>
          <cell r="O354" t="str">
            <v>RESIDUAL WWCL CHARGES</v>
          </cell>
          <cell r="P354" t="str">
            <v>Other internal charges</v>
          </cell>
          <cell r="Q354">
            <v>0</v>
          </cell>
          <cell r="R354" t="str">
            <v>Internal Charges</v>
          </cell>
          <cell r="S354" t="str">
            <v>D13</v>
          </cell>
          <cell r="T354" t="str">
            <v>C22</v>
          </cell>
          <cell r="U354" t="str">
            <v>D21</v>
          </cell>
          <cell r="V354" t="str">
            <v>E30</v>
          </cell>
          <cell r="W354" t="str">
            <v>N</v>
          </cell>
          <cell r="X354">
            <v>9</v>
          </cell>
          <cell r="Y354" t="str">
            <v>a</v>
          </cell>
        </row>
        <row r="355">
          <cell r="A355" t="str">
            <v>QY</v>
          </cell>
          <cell r="B355" t="str">
            <v>P18301QY</v>
          </cell>
          <cell r="C355" t="str">
            <v>P18301QY</v>
          </cell>
          <cell r="D355" t="str">
            <v>P18301QY</v>
          </cell>
          <cell r="E355" t="str">
            <v>P18301QY</v>
          </cell>
          <cell r="F355" t="str">
            <v>P18301QY</v>
          </cell>
          <cell r="G355" t="str">
            <v>P18301QY</v>
          </cell>
          <cell r="H355" t="str">
            <v>P18301QY</v>
          </cell>
          <cell r="I355" t="str">
            <v>P18301QY</v>
          </cell>
          <cell r="J355" t="str">
            <v>P18301QY</v>
          </cell>
          <cell r="K355" t="str">
            <v>P18301QY</v>
          </cell>
          <cell r="L355" t="str">
            <v>P18301QY</v>
          </cell>
          <cell r="M355" t="str">
            <v>P18301QY</v>
          </cell>
          <cell r="N355">
            <v>500</v>
          </cell>
          <cell r="O355" t="str">
            <v>1ST TIER TRANSPORT CHARGE</v>
          </cell>
          <cell r="P355" t="str">
            <v>Transport</v>
          </cell>
          <cell r="Q355">
            <v>0</v>
          </cell>
          <cell r="R355" t="str">
            <v>Internal Charges</v>
          </cell>
          <cell r="S355" t="str">
            <v>D13</v>
          </cell>
          <cell r="T355" t="str">
            <v>C22</v>
          </cell>
          <cell r="U355" t="str">
            <v>D21</v>
          </cell>
          <cell r="V355" t="str">
            <v>E30</v>
          </cell>
          <cell r="W355" t="str">
            <v>N</v>
          </cell>
          <cell r="X355">
            <v>9</v>
          </cell>
          <cell r="Y355" t="str">
            <v>a</v>
          </cell>
        </row>
        <row r="356">
          <cell r="A356" t="str">
            <v>QZ</v>
          </cell>
          <cell r="B356" t="str">
            <v>F99989Q4</v>
          </cell>
          <cell r="C356" t="str">
            <v>F99989Q4</v>
          </cell>
          <cell r="D356" t="str">
            <v>F99989Q4</v>
          </cell>
          <cell r="E356" t="str">
            <v>F99989Q4</v>
          </cell>
          <cell r="F356" t="str">
            <v>F99989P4</v>
          </cell>
          <cell r="G356" t="str">
            <v>F99989P4</v>
          </cell>
          <cell r="H356" t="str">
            <v>F99989P4</v>
          </cell>
          <cell r="I356" t="str">
            <v>F99989P4</v>
          </cell>
          <cell r="J356" t="str">
            <v>F99989Q4</v>
          </cell>
          <cell r="K356" t="str">
            <v>F99989Q4</v>
          </cell>
          <cell r="L356" t="str">
            <v>F99989Q4</v>
          </cell>
          <cell r="M356" t="str">
            <v>F99989Q4</v>
          </cell>
          <cell r="N356">
            <v>570</v>
          </cell>
          <cell r="O356" t="str">
            <v>VAR.RECHARGE-RECHARGEABLES</v>
          </cell>
          <cell r="P356" t="str">
            <v>Other internal charges</v>
          </cell>
          <cell r="Q356">
            <v>0</v>
          </cell>
          <cell r="R356" t="str">
            <v>Charges to capital</v>
          </cell>
          <cell r="S356" t="str">
            <v>D13</v>
          </cell>
          <cell r="T356" t="str">
            <v>C21</v>
          </cell>
          <cell r="U356" t="str">
            <v>D20</v>
          </cell>
          <cell r="V356" t="str">
            <v>E30</v>
          </cell>
          <cell r="W356" t="str">
            <v>N</v>
          </cell>
          <cell r="X356">
            <v>9</v>
          </cell>
          <cell r="Y356" t="str">
            <v>a</v>
          </cell>
        </row>
        <row r="357">
          <cell r="A357" t="str">
            <v>R1</v>
          </cell>
          <cell r="B357" t="str">
            <v>F99989Q4</v>
          </cell>
          <cell r="C357" t="str">
            <v>F99989Q4</v>
          </cell>
          <cell r="D357" t="str">
            <v>F99989Q4</v>
          </cell>
          <cell r="E357" t="str">
            <v>F99989Q4</v>
          </cell>
          <cell r="F357" t="str">
            <v>F99989P4</v>
          </cell>
          <cell r="G357" t="str">
            <v>F99989P4</v>
          </cell>
          <cell r="H357" t="str">
            <v>F99989P4</v>
          </cell>
          <cell r="I357" t="str">
            <v>F99989P4</v>
          </cell>
          <cell r="J357" t="str">
            <v>F99989Q4</v>
          </cell>
          <cell r="K357" t="str">
            <v>F99989Q4</v>
          </cell>
          <cell r="L357" t="str">
            <v>F99989Q4</v>
          </cell>
          <cell r="M357" t="str">
            <v>F99989Q4</v>
          </cell>
          <cell r="N357">
            <v>451</v>
          </cell>
          <cell r="O357" t="str">
            <v>STORES HANDLING-RECHARGE.</v>
          </cell>
          <cell r="P357" t="str">
            <v>Stores</v>
          </cell>
          <cell r="Q357">
            <v>0</v>
          </cell>
          <cell r="R357" t="str">
            <v>Charges to capital</v>
          </cell>
          <cell r="S357" t="str">
            <v>D13</v>
          </cell>
          <cell r="T357" t="str">
            <v>C21</v>
          </cell>
          <cell r="U357" t="str">
            <v>D20</v>
          </cell>
          <cell r="V357" t="str">
            <v>E30</v>
          </cell>
          <cell r="W357" t="str">
            <v>N</v>
          </cell>
          <cell r="X357">
            <v>9</v>
          </cell>
          <cell r="Y357" t="str">
            <v>a</v>
          </cell>
        </row>
        <row r="358">
          <cell r="A358" t="str">
            <v>R2</v>
          </cell>
          <cell r="B358" t="str">
            <v>F99989Q4</v>
          </cell>
          <cell r="C358" t="str">
            <v>F99989Q4</v>
          </cell>
          <cell r="D358" t="str">
            <v>F99989Q4</v>
          </cell>
          <cell r="E358" t="str">
            <v>F99989Q4</v>
          </cell>
          <cell r="F358" t="str">
            <v>F99989P4</v>
          </cell>
          <cell r="G358" t="str">
            <v>F99989P4</v>
          </cell>
          <cell r="H358" t="str">
            <v>F99989P4</v>
          </cell>
          <cell r="I358" t="str">
            <v>F99989P4</v>
          </cell>
          <cell r="J358" t="str">
            <v>F99989Q4</v>
          </cell>
          <cell r="K358" t="str">
            <v>F99989Q4</v>
          </cell>
          <cell r="L358" t="str">
            <v>F99989Q4</v>
          </cell>
          <cell r="M358" t="str">
            <v>F99989Q4</v>
          </cell>
          <cell r="N358">
            <v>450</v>
          </cell>
          <cell r="O358" t="str">
            <v>WAGES RECHARGE-CAPITAL</v>
          </cell>
          <cell r="P358" t="str">
            <v>Charges to capital</v>
          </cell>
          <cell r="Q358">
            <v>0</v>
          </cell>
          <cell r="R358" t="str">
            <v>Charges to capital</v>
          </cell>
          <cell r="S358" t="str">
            <v>D11</v>
          </cell>
          <cell r="T358" t="str">
            <v>C21</v>
          </cell>
          <cell r="U358" t="str">
            <v>D20</v>
          </cell>
          <cell r="V358" t="str">
            <v>E30</v>
          </cell>
          <cell r="W358" t="str">
            <v>N</v>
          </cell>
          <cell r="X358">
            <v>9</v>
          </cell>
          <cell r="Y358" t="str">
            <v>a</v>
          </cell>
        </row>
        <row r="359">
          <cell r="A359" t="str">
            <v>R3</v>
          </cell>
          <cell r="B359" t="str">
            <v>F99989Q4</v>
          </cell>
          <cell r="C359" t="str">
            <v>F99989Q4</v>
          </cell>
          <cell r="D359" t="str">
            <v>F99989Q4</v>
          </cell>
          <cell r="E359" t="str">
            <v>F99989Q4</v>
          </cell>
          <cell r="F359" t="str">
            <v>F99989P4</v>
          </cell>
          <cell r="G359" t="str">
            <v>F99989P4</v>
          </cell>
          <cell r="H359" t="str">
            <v>F99989P4</v>
          </cell>
          <cell r="I359" t="str">
            <v>F99989P4</v>
          </cell>
          <cell r="J359" t="str">
            <v>F99989Q4</v>
          </cell>
          <cell r="K359" t="str">
            <v>F99989Q4</v>
          </cell>
          <cell r="L359" t="str">
            <v>F99989Q4</v>
          </cell>
          <cell r="M359" t="str">
            <v>F99989Q4</v>
          </cell>
          <cell r="N359">
            <v>460</v>
          </cell>
          <cell r="O359" t="str">
            <v>WAGES RECHARGE-RECHARGE.</v>
          </cell>
          <cell r="P359" t="str">
            <v>Charges to rechargeables</v>
          </cell>
          <cell r="Q359">
            <v>0</v>
          </cell>
          <cell r="R359" t="str">
            <v>Charges to capital</v>
          </cell>
          <cell r="S359" t="str">
            <v>D12</v>
          </cell>
          <cell r="T359" t="str">
            <v>C21</v>
          </cell>
          <cell r="U359" t="str">
            <v>D20</v>
          </cell>
          <cell r="V359" t="str">
            <v>E30</v>
          </cell>
          <cell r="W359" t="str">
            <v>N</v>
          </cell>
          <cell r="X359">
            <v>9</v>
          </cell>
          <cell r="Y359" t="str">
            <v>a</v>
          </cell>
        </row>
        <row r="360">
          <cell r="A360" t="str">
            <v>R4</v>
          </cell>
          <cell r="B360" t="str">
            <v>F99989Q4</v>
          </cell>
          <cell r="C360" t="str">
            <v>F99989Q4</v>
          </cell>
          <cell r="D360" t="str">
            <v>F99989Q4</v>
          </cell>
          <cell r="E360" t="str">
            <v>F99989Q4</v>
          </cell>
          <cell r="F360" t="str">
            <v>F99989P4</v>
          </cell>
          <cell r="G360" t="str">
            <v>F99989P4</v>
          </cell>
          <cell r="H360" t="str">
            <v>F99989P4</v>
          </cell>
          <cell r="I360" t="str">
            <v>F99989P4</v>
          </cell>
          <cell r="J360" t="str">
            <v>F99989Q4</v>
          </cell>
          <cell r="K360" t="str">
            <v>F99989Q4</v>
          </cell>
          <cell r="L360" t="str">
            <v>F99989Q4</v>
          </cell>
          <cell r="M360" t="str">
            <v>F99989Q4</v>
          </cell>
          <cell r="N360">
            <v>450</v>
          </cell>
          <cell r="O360" t="str">
            <v>SALARY RECHARGE-CAPITAL</v>
          </cell>
          <cell r="P360" t="str">
            <v>Charges to capital</v>
          </cell>
          <cell r="Q360">
            <v>0</v>
          </cell>
          <cell r="R360" t="str">
            <v>Charges to capital</v>
          </cell>
          <cell r="S360" t="str">
            <v>D11</v>
          </cell>
          <cell r="T360" t="str">
            <v>C21</v>
          </cell>
          <cell r="U360" t="str">
            <v>D20</v>
          </cell>
          <cell r="V360" t="str">
            <v>E30</v>
          </cell>
          <cell r="W360" t="str">
            <v>N</v>
          </cell>
          <cell r="X360">
            <v>9</v>
          </cell>
          <cell r="Y360" t="str">
            <v>a</v>
          </cell>
        </row>
        <row r="361">
          <cell r="A361" t="str">
            <v>R5</v>
          </cell>
          <cell r="B361" t="str">
            <v>F99989Q4</v>
          </cell>
          <cell r="C361" t="str">
            <v>F99989Q4</v>
          </cell>
          <cell r="D361" t="str">
            <v>F99989Q4</v>
          </cell>
          <cell r="E361" t="str">
            <v>F99989Q4</v>
          </cell>
          <cell r="F361" t="str">
            <v>F99989P4</v>
          </cell>
          <cell r="G361" t="str">
            <v>F99989P4</v>
          </cell>
          <cell r="H361" t="str">
            <v>F99989P4</v>
          </cell>
          <cell r="I361" t="str">
            <v>F99989P4</v>
          </cell>
          <cell r="J361" t="str">
            <v>F99989Q4</v>
          </cell>
          <cell r="K361" t="str">
            <v>F99989Q4</v>
          </cell>
          <cell r="L361" t="str">
            <v>F99989Q4</v>
          </cell>
          <cell r="M361" t="str">
            <v>F99989Q4</v>
          </cell>
          <cell r="N361">
            <v>460</v>
          </cell>
          <cell r="O361" t="str">
            <v>SALARY RECHARGE-RECHARGE.</v>
          </cell>
          <cell r="P361" t="str">
            <v>Charges to rechargeables</v>
          </cell>
          <cell r="Q361">
            <v>0</v>
          </cell>
          <cell r="R361" t="str">
            <v>Charges to capital</v>
          </cell>
          <cell r="S361" t="str">
            <v>D12</v>
          </cell>
          <cell r="T361" t="str">
            <v>C21</v>
          </cell>
          <cell r="U361" t="str">
            <v>D20</v>
          </cell>
          <cell r="V361" t="str">
            <v>E30</v>
          </cell>
          <cell r="W361" t="str">
            <v>N</v>
          </cell>
          <cell r="X361">
            <v>9</v>
          </cell>
          <cell r="Y361" t="str">
            <v>a</v>
          </cell>
        </row>
        <row r="362">
          <cell r="A362" t="str">
            <v>R6</v>
          </cell>
          <cell r="B362" t="str">
            <v>F99989Q4</v>
          </cell>
          <cell r="C362" t="str">
            <v>F99989Q4</v>
          </cell>
          <cell r="D362" t="str">
            <v>F99989Q4</v>
          </cell>
          <cell r="E362" t="str">
            <v>F99989Q4</v>
          </cell>
          <cell r="F362" t="str">
            <v>F99989P4</v>
          </cell>
          <cell r="G362" t="str">
            <v>F99989P4</v>
          </cell>
          <cell r="H362" t="str">
            <v>F99989P4</v>
          </cell>
          <cell r="I362" t="str">
            <v>F99989P4</v>
          </cell>
          <cell r="J362" t="str">
            <v>F99989Q4</v>
          </cell>
          <cell r="K362" t="str">
            <v>F99989Q4</v>
          </cell>
          <cell r="L362" t="str">
            <v>F99989Q4</v>
          </cell>
          <cell r="M362" t="str">
            <v>F99989Q4</v>
          </cell>
          <cell r="N362">
            <v>450</v>
          </cell>
          <cell r="O362" t="str">
            <v>TRANSPORT CHARGES-CAPITAL</v>
          </cell>
          <cell r="P362" t="str">
            <v>Charges to capital</v>
          </cell>
          <cell r="Q362">
            <v>0</v>
          </cell>
          <cell r="R362" t="str">
            <v>Charges to capital</v>
          </cell>
          <cell r="S362" t="str">
            <v>D11</v>
          </cell>
          <cell r="T362" t="str">
            <v>C21</v>
          </cell>
          <cell r="U362" t="str">
            <v>D20</v>
          </cell>
          <cell r="V362" t="str">
            <v>E30</v>
          </cell>
          <cell r="W362" t="str">
            <v>N</v>
          </cell>
          <cell r="X362">
            <v>9</v>
          </cell>
          <cell r="Y362" t="str">
            <v>a</v>
          </cell>
        </row>
        <row r="363">
          <cell r="A363" t="str">
            <v>R7</v>
          </cell>
          <cell r="B363" t="str">
            <v>F99989Q4</v>
          </cell>
          <cell r="C363" t="str">
            <v>F99989Q4</v>
          </cell>
          <cell r="D363" t="str">
            <v>F99989Q4</v>
          </cell>
          <cell r="E363" t="str">
            <v>F99989Q4</v>
          </cell>
          <cell r="F363" t="str">
            <v>F99989P4</v>
          </cell>
          <cell r="G363" t="str">
            <v>F99989P4</v>
          </cell>
          <cell r="H363" t="str">
            <v>F99989P4</v>
          </cell>
          <cell r="I363" t="str">
            <v>F99989P4</v>
          </cell>
          <cell r="J363" t="str">
            <v>F99989Q4</v>
          </cell>
          <cell r="K363" t="str">
            <v>F99989Q4</v>
          </cell>
          <cell r="L363" t="str">
            <v>F99989Q4</v>
          </cell>
          <cell r="M363" t="str">
            <v>F99989Q4</v>
          </cell>
          <cell r="N363">
            <v>460</v>
          </cell>
          <cell r="O363" t="str">
            <v>TRANSPORT CHARGES-RECHARGE.</v>
          </cell>
          <cell r="P363" t="str">
            <v>Charges to rechargeables</v>
          </cell>
          <cell r="Q363">
            <v>0</v>
          </cell>
          <cell r="R363" t="str">
            <v>Charges to capital</v>
          </cell>
          <cell r="S363" t="str">
            <v>D12</v>
          </cell>
          <cell r="T363" t="str">
            <v>C21</v>
          </cell>
          <cell r="U363" t="str">
            <v>D20</v>
          </cell>
          <cell r="V363" t="str">
            <v>E30</v>
          </cell>
          <cell r="W363" t="str">
            <v>N</v>
          </cell>
          <cell r="X363">
            <v>9</v>
          </cell>
          <cell r="Y363" t="str">
            <v>a</v>
          </cell>
        </row>
        <row r="364">
          <cell r="A364" t="str">
            <v>R8</v>
          </cell>
          <cell r="B364" t="str">
            <v>F99989Q4</v>
          </cell>
          <cell r="C364" t="str">
            <v>F99989Q4</v>
          </cell>
          <cell r="D364" t="str">
            <v>F99989Q4</v>
          </cell>
          <cell r="E364" t="str">
            <v>F99989Q4</v>
          </cell>
          <cell r="F364" t="str">
            <v>F99989P4</v>
          </cell>
          <cell r="G364" t="str">
            <v>F99989P4</v>
          </cell>
          <cell r="H364" t="str">
            <v>F99989P4</v>
          </cell>
          <cell r="I364" t="str">
            <v>F99989P4</v>
          </cell>
          <cell r="J364" t="str">
            <v>F99989Q4</v>
          </cell>
          <cell r="K364" t="str">
            <v>F99989Q4</v>
          </cell>
          <cell r="L364" t="str">
            <v>F99989Q4</v>
          </cell>
          <cell r="M364" t="str">
            <v>F99989Q4</v>
          </cell>
          <cell r="N364">
            <v>450</v>
          </cell>
          <cell r="O364" t="str">
            <v>STORES HANDLING-CAPITAL</v>
          </cell>
          <cell r="P364" t="str">
            <v>Charges to capital</v>
          </cell>
          <cell r="Q364">
            <v>0</v>
          </cell>
          <cell r="R364" t="str">
            <v>Charges to capital</v>
          </cell>
          <cell r="S364" t="str">
            <v>D11</v>
          </cell>
          <cell r="T364" t="str">
            <v>C21</v>
          </cell>
          <cell r="U364" t="str">
            <v>D20</v>
          </cell>
          <cell r="V364" t="str">
            <v>E30</v>
          </cell>
          <cell r="W364" t="str">
            <v>N</v>
          </cell>
          <cell r="X364">
            <v>9</v>
          </cell>
          <cell r="Y364" t="str">
            <v>a</v>
          </cell>
        </row>
        <row r="365">
          <cell r="A365" t="str">
            <v>R9</v>
          </cell>
          <cell r="B365" t="str">
            <v>F99989Q4</v>
          </cell>
          <cell r="C365" t="str">
            <v>F99989Q4</v>
          </cell>
          <cell r="D365" t="str">
            <v>F99989Q4</v>
          </cell>
          <cell r="E365" t="str">
            <v>F99989Q4</v>
          </cell>
          <cell r="F365" t="str">
            <v>F99989P4</v>
          </cell>
          <cell r="G365" t="str">
            <v>F99989P4</v>
          </cell>
          <cell r="H365" t="str">
            <v>F99989P4</v>
          </cell>
          <cell r="I365" t="str">
            <v>F99989P4</v>
          </cell>
          <cell r="J365" t="str">
            <v>F99989Q4</v>
          </cell>
          <cell r="K365" t="str">
            <v>F99989Q4</v>
          </cell>
          <cell r="L365" t="str">
            <v>F99989Q4</v>
          </cell>
          <cell r="M365" t="str">
            <v>F99989Q4</v>
          </cell>
          <cell r="N365">
            <v>840</v>
          </cell>
          <cell r="O365" t="str">
            <v>TO BALANCE SHEET</v>
          </cell>
          <cell r="P365" t="str">
            <v>To balance sheet</v>
          </cell>
          <cell r="Q365">
            <v>0</v>
          </cell>
          <cell r="R365" t="str">
            <v>Charges to Capital</v>
          </cell>
          <cell r="S365" t="str">
            <v>D13</v>
          </cell>
          <cell r="T365" t="str">
            <v>C21</v>
          </cell>
          <cell r="U365" t="str">
            <v>D20</v>
          </cell>
          <cell r="V365" t="str">
            <v>E30</v>
          </cell>
          <cell r="W365" t="str">
            <v>N</v>
          </cell>
          <cell r="X365">
            <v>9</v>
          </cell>
          <cell r="Y365" t="str">
            <v>a</v>
          </cell>
        </row>
        <row r="366">
          <cell r="A366" t="str">
            <v>RA</v>
          </cell>
          <cell r="B366" t="str">
            <v>P18301RA</v>
          </cell>
          <cell r="C366" t="str">
            <v>P18301RA</v>
          </cell>
          <cell r="D366" t="str">
            <v>P18301RA</v>
          </cell>
          <cell r="E366" t="str">
            <v>P18301RA</v>
          </cell>
          <cell r="F366" t="str">
            <v>P18301RA</v>
          </cell>
          <cell r="G366" t="str">
            <v>P18301RA</v>
          </cell>
          <cell r="H366" t="str">
            <v>P18301RA</v>
          </cell>
          <cell r="I366" t="str">
            <v>P18301RA</v>
          </cell>
          <cell r="J366" t="str">
            <v>P18301RA</v>
          </cell>
          <cell r="K366" t="str">
            <v>P18301RA</v>
          </cell>
          <cell r="L366" t="str">
            <v>P18301RA</v>
          </cell>
          <cell r="M366" t="str">
            <v>P18301RA</v>
          </cell>
          <cell r="N366">
            <v>470</v>
          </cell>
          <cell r="O366" t="str">
            <v>STORES HANDLING-REVENUE</v>
          </cell>
          <cell r="P366" t="str">
            <v>Stores</v>
          </cell>
          <cell r="Q366">
            <v>0</v>
          </cell>
          <cell r="R366" t="str">
            <v>Internal Charges</v>
          </cell>
          <cell r="S366" t="str">
            <v>D13</v>
          </cell>
          <cell r="T366" t="str">
            <v>C22</v>
          </cell>
          <cell r="U366" t="str">
            <v>D21</v>
          </cell>
          <cell r="V366" t="str">
            <v>E30</v>
          </cell>
          <cell r="W366" t="str">
            <v>N</v>
          </cell>
          <cell r="X366">
            <v>9</v>
          </cell>
          <cell r="Y366" t="str">
            <v>a</v>
          </cell>
        </row>
        <row r="367">
          <cell r="A367" t="str">
            <v>RB</v>
          </cell>
          <cell r="B367" t="str">
            <v>P18301RB</v>
          </cell>
          <cell r="C367" t="str">
            <v>P18301RB</v>
          </cell>
          <cell r="D367" t="str">
            <v>P18301RB</v>
          </cell>
          <cell r="E367" t="str">
            <v>P18301RB</v>
          </cell>
          <cell r="F367" t="str">
            <v>P18301RB</v>
          </cell>
          <cell r="G367" t="str">
            <v>P18301RB</v>
          </cell>
          <cell r="H367" t="str">
            <v>P18301RB</v>
          </cell>
          <cell r="I367" t="str">
            <v>P18301RB</v>
          </cell>
          <cell r="J367" t="str">
            <v>P18301RB</v>
          </cell>
          <cell r="K367" t="str">
            <v>P18301RB</v>
          </cell>
          <cell r="L367" t="str">
            <v>P18301RB</v>
          </cell>
          <cell r="M367" t="str">
            <v>P18301RB</v>
          </cell>
          <cell r="N367">
            <v>500</v>
          </cell>
          <cell r="O367" t="str">
            <v>2ND TIER TRANSPORT CHARGE</v>
          </cell>
          <cell r="P367" t="str">
            <v>Transport</v>
          </cell>
          <cell r="Q367">
            <v>0</v>
          </cell>
          <cell r="R367" t="str">
            <v>Internal Charges</v>
          </cell>
          <cell r="S367" t="str">
            <v>D13</v>
          </cell>
          <cell r="T367" t="str">
            <v>C22</v>
          </cell>
          <cell r="U367" t="str">
            <v>D21</v>
          </cell>
          <cell r="V367" t="str">
            <v>E30</v>
          </cell>
          <cell r="W367" t="str">
            <v>N</v>
          </cell>
          <cell r="X367">
            <v>9</v>
          </cell>
          <cell r="Y367" t="str">
            <v>a</v>
          </cell>
        </row>
        <row r="368">
          <cell r="A368" t="str">
            <v>RC</v>
          </cell>
          <cell r="B368" t="str">
            <v>P18301RC</v>
          </cell>
          <cell r="C368" t="str">
            <v>P18301RC</v>
          </cell>
          <cell r="D368" t="str">
            <v>P18301RC</v>
          </cell>
          <cell r="E368" t="str">
            <v>P18301RC</v>
          </cell>
          <cell r="F368" t="str">
            <v>P18301RC</v>
          </cell>
          <cell r="G368" t="str">
            <v>P18301RC</v>
          </cell>
          <cell r="H368" t="str">
            <v>P18301RC</v>
          </cell>
          <cell r="I368" t="str">
            <v>P18301RC</v>
          </cell>
          <cell r="J368" t="str">
            <v>P18301RC</v>
          </cell>
          <cell r="K368" t="str">
            <v>P18301RC</v>
          </cell>
          <cell r="L368" t="str">
            <v>P18301RC</v>
          </cell>
          <cell r="M368" t="str">
            <v>P18301RC</v>
          </cell>
          <cell r="N368">
            <v>480</v>
          </cell>
          <cell r="O368" t="str">
            <v>INFORMATION SYSTEMS CHARGE</v>
          </cell>
          <cell r="P368" t="str">
            <v>Information systems</v>
          </cell>
          <cell r="Q368">
            <v>0</v>
          </cell>
          <cell r="R368" t="str">
            <v>Internal Charges</v>
          </cell>
          <cell r="S368" t="str">
            <v>D13</v>
          </cell>
          <cell r="T368" t="str">
            <v>C22</v>
          </cell>
          <cell r="U368" t="str">
            <v>D21</v>
          </cell>
          <cell r="V368" t="str">
            <v>E30</v>
          </cell>
          <cell r="W368" t="str">
            <v>N</v>
          </cell>
          <cell r="X368">
            <v>9</v>
          </cell>
          <cell r="Y368" t="str">
            <v>a</v>
          </cell>
        </row>
        <row r="369">
          <cell r="A369" t="str">
            <v>RD</v>
          </cell>
          <cell r="B369" t="str">
            <v>P18301RD</v>
          </cell>
          <cell r="C369" t="str">
            <v>P18301RD</v>
          </cell>
          <cell r="D369" t="str">
            <v>P18301RD</v>
          </cell>
          <cell r="E369" t="str">
            <v>P18301RD</v>
          </cell>
          <cell r="F369" t="str">
            <v>P18301RD</v>
          </cell>
          <cell r="G369" t="str">
            <v>P18301RD</v>
          </cell>
          <cell r="H369" t="str">
            <v>P18301RD</v>
          </cell>
          <cell r="I369" t="str">
            <v>P18301RD</v>
          </cell>
          <cell r="J369" t="str">
            <v>P18301RD</v>
          </cell>
          <cell r="K369" t="str">
            <v>P18301RD</v>
          </cell>
          <cell r="L369" t="str">
            <v>P18301RD</v>
          </cell>
          <cell r="M369" t="str">
            <v>P18301RD</v>
          </cell>
          <cell r="N369">
            <v>490</v>
          </cell>
          <cell r="O369" t="str">
            <v>SCIENTIFIC SERVICES CHARGE</v>
          </cell>
          <cell r="P369" t="str">
            <v>Analytical services</v>
          </cell>
          <cell r="Q369">
            <v>0</v>
          </cell>
          <cell r="R369" t="str">
            <v>Internal Charges</v>
          </cell>
          <cell r="S369" t="str">
            <v>D13</v>
          </cell>
          <cell r="T369" t="str">
            <v>C22</v>
          </cell>
          <cell r="U369" t="str">
            <v>D21</v>
          </cell>
          <cell r="V369" t="str">
            <v>E30</v>
          </cell>
          <cell r="W369" t="str">
            <v>N</v>
          </cell>
          <cell r="X369">
            <v>9</v>
          </cell>
          <cell r="Y369" t="str">
            <v>a</v>
          </cell>
        </row>
        <row r="370">
          <cell r="A370" t="str">
            <v>RE</v>
          </cell>
          <cell r="B370" t="str">
            <v>P18301RE</v>
          </cell>
          <cell r="C370" t="str">
            <v>P18301RE</v>
          </cell>
          <cell r="D370" t="str">
            <v>P18301RE</v>
          </cell>
          <cell r="E370" t="str">
            <v>P18301RE</v>
          </cell>
          <cell r="F370" t="str">
            <v>P18301RE</v>
          </cell>
          <cell r="G370" t="str">
            <v>P18301RE</v>
          </cell>
          <cell r="H370" t="str">
            <v>P18301RE</v>
          </cell>
          <cell r="I370" t="str">
            <v>P18301RE</v>
          </cell>
          <cell r="J370" t="str">
            <v>P18301RE</v>
          </cell>
          <cell r="K370" t="str">
            <v>P18301RE</v>
          </cell>
          <cell r="L370" t="str">
            <v>P18301RE</v>
          </cell>
          <cell r="M370" t="str">
            <v>P18301RE</v>
          </cell>
          <cell r="N370">
            <v>550</v>
          </cell>
          <cell r="O370" t="str">
            <v>SALARY RECHARGE-REVENUE</v>
          </cell>
          <cell r="P370" t="str">
            <v>Labour Recharges</v>
          </cell>
          <cell r="Q370">
            <v>0</v>
          </cell>
          <cell r="R370" t="str">
            <v>Internal Charges</v>
          </cell>
          <cell r="S370" t="str">
            <v>D13</v>
          </cell>
          <cell r="T370" t="str">
            <v>C22</v>
          </cell>
          <cell r="U370" t="str">
            <v>D21</v>
          </cell>
          <cell r="V370" t="str">
            <v>E30</v>
          </cell>
          <cell r="W370" t="str">
            <v>N</v>
          </cell>
          <cell r="X370">
            <v>9</v>
          </cell>
          <cell r="Y370" t="str">
            <v>a</v>
          </cell>
        </row>
        <row r="371">
          <cell r="A371" t="str">
            <v>RF</v>
          </cell>
          <cell r="B371" t="str">
            <v>P18301RF</v>
          </cell>
          <cell r="C371" t="str">
            <v>P18301RF</v>
          </cell>
          <cell r="D371" t="str">
            <v>P18301RF</v>
          </cell>
          <cell r="E371" t="str">
            <v>P18301RF</v>
          </cell>
          <cell r="F371" t="str">
            <v>P18301RF</v>
          </cell>
          <cell r="G371" t="str">
            <v>P18301RF</v>
          </cell>
          <cell r="H371" t="str">
            <v>P18301RF</v>
          </cell>
          <cell r="I371" t="str">
            <v>P18301RF</v>
          </cell>
          <cell r="J371" t="str">
            <v>P18301RF</v>
          </cell>
          <cell r="K371" t="str">
            <v>P18301RF</v>
          </cell>
          <cell r="L371" t="str">
            <v>P18301RF</v>
          </cell>
          <cell r="M371" t="str">
            <v>P18301RF</v>
          </cell>
          <cell r="N371">
            <v>550</v>
          </cell>
          <cell r="O371" t="str">
            <v>WAGES RECHARGE-REVENUE</v>
          </cell>
          <cell r="P371" t="str">
            <v>Labour Recharges</v>
          </cell>
          <cell r="Q371">
            <v>0</v>
          </cell>
          <cell r="R371" t="str">
            <v>Internal Charges</v>
          </cell>
          <cell r="S371" t="str">
            <v>D13</v>
          </cell>
          <cell r="T371" t="str">
            <v>C22</v>
          </cell>
          <cell r="U371" t="str">
            <v>D21</v>
          </cell>
          <cell r="V371" t="str">
            <v>E30</v>
          </cell>
          <cell r="W371" t="str">
            <v>N</v>
          </cell>
          <cell r="X371">
            <v>9</v>
          </cell>
          <cell r="Y371" t="str">
            <v>a</v>
          </cell>
        </row>
        <row r="372">
          <cell r="A372" t="str">
            <v>RG</v>
          </cell>
          <cell r="B372" t="str">
            <v>P18301RG</v>
          </cell>
          <cell r="C372" t="str">
            <v>P18301RG</v>
          </cell>
          <cell r="D372" t="str">
            <v>P18301RG</v>
          </cell>
          <cell r="E372" t="str">
            <v>P18301RG</v>
          </cell>
          <cell r="F372" t="str">
            <v>P18301RG</v>
          </cell>
          <cell r="G372" t="str">
            <v>P18301RG</v>
          </cell>
          <cell r="H372" t="str">
            <v>P18301RG</v>
          </cell>
          <cell r="I372" t="str">
            <v>P18301RG</v>
          </cell>
          <cell r="J372" t="str">
            <v>P18301RG</v>
          </cell>
          <cell r="K372" t="str">
            <v>P18301RG</v>
          </cell>
          <cell r="L372" t="str">
            <v>P18301RG</v>
          </cell>
          <cell r="M372" t="str">
            <v>P18301RG</v>
          </cell>
          <cell r="N372">
            <v>520</v>
          </cell>
          <cell r="O372" t="str">
            <v>ICA / ROC CHARGE</v>
          </cell>
          <cell r="P372" t="str">
            <v>ICA/ROC recharges</v>
          </cell>
          <cell r="Q372">
            <v>0</v>
          </cell>
          <cell r="R372" t="str">
            <v>Internal Charges</v>
          </cell>
          <cell r="S372" t="str">
            <v>D13</v>
          </cell>
          <cell r="T372" t="str">
            <v>C22</v>
          </cell>
          <cell r="U372" t="str">
            <v>D21</v>
          </cell>
          <cell r="V372" t="str">
            <v>E30</v>
          </cell>
          <cell r="W372" t="str">
            <v>N</v>
          </cell>
          <cell r="X372">
            <v>9</v>
          </cell>
          <cell r="Y372" t="str">
            <v>a</v>
          </cell>
        </row>
        <row r="373">
          <cell r="A373" t="str">
            <v>RH</v>
          </cell>
          <cell r="B373" t="str">
            <v>P18301RH</v>
          </cell>
          <cell r="C373" t="str">
            <v>P18301RH</v>
          </cell>
          <cell r="D373" t="str">
            <v>P18301RH</v>
          </cell>
          <cell r="E373" t="str">
            <v>P18301RH</v>
          </cell>
          <cell r="F373" t="str">
            <v>P18301RH</v>
          </cell>
          <cell r="G373" t="str">
            <v>P18301RH</v>
          </cell>
          <cell r="H373" t="str">
            <v>P18301RH</v>
          </cell>
          <cell r="I373" t="str">
            <v>P18301RH</v>
          </cell>
          <cell r="J373" t="str">
            <v>P18301RH</v>
          </cell>
          <cell r="K373" t="str">
            <v>P18301RH</v>
          </cell>
          <cell r="L373" t="str">
            <v>P18301RH</v>
          </cell>
          <cell r="M373" t="str">
            <v>P18301RH</v>
          </cell>
          <cell r="N373">
            <v>570</v>
          </cell>
          <cell r="O373" t="str">
            <v>TRAINING</v>
          </cell>
          <cell r="P373" t="str">
            <v>Other Internal Charges</v>
          </cell>
          <cell r="Q373">
            <v>0</v>
          </cell>
          <cell r="R373" t="str">
            <v>Internal Charges</v>
          </cell>
          <cell r="S373" t="str">
            <v>D13</v>
          </cell>
          <cell r="T373" t="str">
            <v>C22</v>
          </cell>
          <cell r="U373" t="str">
            <v>D21</v>
          </cell>
          <cell r="V373" t="str">
            <v>E30</v>
          </cell>
          <cell r="W373" t="str">
            <v>N</v>
          </cell>
          <cell r="X373">
            <v>9</v>
          </cell>
          <cell r="Y373" t="str">
            <v>a</v>
          </cell>
        </row>
        <row r="374">
          <cell r="A374" t="str">
            <v>RJ</v>
          </cell>
          <cell r="B374" t="str">
            <v>P18301RJ</v>
          </cell>
          <cell r="C374" t="str">
            <v>P18301RJ</v>
          </cell>
          <cell r="D374" t="str">
            <v>P18301RJ</v>
          </cell>
          <cell r="E374" t="str">
            <v>P18301RJ</v>
          </cell>
          <cell r="F374" t="str">
            <v>P18301RJ</v>
          </cell>
          <cell r="G374" t="str">
            <v>P18301RJ</v>
          </cell>
          <cell r="H374" t="str">
            <v>P18301RJ</v>
          </cell>
          <cell r="I374" t="str">
            <v>P18301RJ</v>
          </cell>
          <cell r="J374" t="str">
            <v>P18301RJ</v>
          </cell>
          <cell r="K374" t="str">
            <v>P18301RJ</v>
          </cell>
          <cell r="L374" t="str">
            <v>P18301RJ</v>
          </cell>
          <cell r="M374" t="str">
            <v>P18301RJ</v>
          </cell>
          <cell r="N374">
            <v>540</v>
          </cell>
          <cell r="O374" t="str">
            <v>VAR. RECHARGE-WWCL</v>
          </cell>
          <cell r="P374" t="str">
            <v>Process Technologies</v>
          </cell>
          <cell r="Q374">
            <v>0</v>
          </cell>
          <cell r="R374" t="str">
            <v>Internal Charges</v>
          </cell>
          <cell r="S374" t="str">
            <v>D13</v>
          </cell>
          <cell r="T374" t="str">
            <v>C22</v>
          </cell>
          <cell r="U374" t="str">
            <v>D21</v>
          </cell>
          <cell r="V374" t="str">
            <v>E30</v>
          </cell>
          <cell r="W374" t="str">
            <v>N</v>
          </cell>
          <cell r="X374">
            <v>9</v>
          </cell>
          <cell r="Y374" t="str">
            <v>a</v>
          </cell>
        </row>
        <row r="375">
          <cell r="A375" t="str">
            <v>RK</v>
          </cell>
          <cell r="B375" t="str">
            <v>P18301RK</v>
          </cell>
          <cell r="C375" t="str">
            <v>P18301RK</v>
          </cell>
          <cell r="D375" t="str">
            <v>P18301RK</v>
          </cell>
          <cell r="E375" t="str">
            <v>P18301RK</v>
          </cell>
          <cell r="F375" t="str">
            <v>P18301RK</v>
          </cell>
          <cell r="G375" t="str">
            <v>P18301RK</v>
          </cell>
          <cell r="H375" t="str">
            <v>P18301RK</v>
          </cell>
          <cell r="I375" t="str">
            <v>P18301RK</v>
          </cell>
          <cell r="J375" t="str">
            <v>P18301RK</v>
          </cell>
          <cell r="K375" t="str">
            <v>P18301RK</v>
          </cell>
          <cell r="L375" t="str">
            <v>P18301RK</v>
          </cell>
          <cell r="M375" t="str">
            <v>P18301RK</v>
          </cell>
          <cell r="N375">
            <v>570</v>
          </cell>
          <cell r="O375" t="str">
            <v>FIXED RECHARGE - OPS SERV LTD</v>
          </cell>
          <cell r="P375" t="str">
            <v>Other internal charges</v>
          </cell>
          <cell r="Q375">
            <v>0</v>
          </cell>
          <cell r="R375" t="str">
            <v>Internal Charges</v>
          </cell>
          <cell r="S375" t="str">
            <v>D13</v>
          </cell>
          <cell r="T375" t="str">
            <v>C22</v>
          </cell>
          <cell r="U375" t="str">
            <v>D21</v>
          </cell>
          <cell r="V375" t="str">
            <v>E30</v>
          </cell>
          <cell r="W375" t="str">
            <v>N</v>
          </cell>
          <cell r="X375">
            <v>9</v>
          </cell>
          <cell r="Y375" t="str">
            <v>a</v>
          </cell>
        </row>
        <row r="376">
          <cell r="A376" t="str">
            <v>RL</v>
          </cell>
          <cell r="B376" t="str">
            <v>P18301RL</v>
          </cell>
          <cell r="C376" t="str">
            <v>P18301RL</v>
          </cell>
          <cell r="D376" t="str">
            <v>P18301RL</v>
          </cell>
          <cell r="E376" t="str">
            <v>P18301RL</v>
          </cell>
          <cell r="F376" t="str">
            <v>P18301RL</v>
          </cell>
          <cell r="G376" t="str">
            <v>P18301RL</v>
          </cell>
          <cell r="H376" t="str">
            <v>P18301RL</v>
          </cell>
          <cell r="I376" t="str">
            <v>P18301RL</v>
          </cell>
          <cell r="J376" t="str">
            <v>P18301RL</v>
          </cell>
          <cell r="K376" t="str">
            <v>P18301RL</v>
          </cell>
          <cell r="L376" t="str">
            <v>P18301RL</v>
          </cell>
          <cell r="M376" t="str">
            <v>P18301RL</v>
          </cell>
          <cell r="N376">
            <v>480</v>
          </cell>
          <cell r="O376" t="str">
            <v>DESKTOP</v>
          </cell>
          <cell r="P376" t="str">
            <v>Information systems</v>
          </cell>
          <cell r="Q376">
            <v>0</v>
          </cell>
          <cell r="R376" t="str">
            <v>Internal Charges</v>
          </cell>
          <cell r="S376" t="str">
            <v>D13</v>
          </cell>
          <cell r="T376" t="str">
            <v>C22</v>
          </cell>
          <cell r="U376" t="str">
            <v>D21</v>
          </cell>
          <cell r="V376" t="str">
            <v>E30</v>
          </cell>
          <cell r="W376" t="str">
            <v>N</v>
          </cell>
          <cell r="X376">
            <v>9</v>
          </cell>
          <cell r="Y376" t="str">
            <v>a</v>
          </cell>
        </row>
        <row r="377">
          <cell r="A377" t="str">
            <v>RM</v>
          </cell>
          <cell r="B377" t="str">
            <v>P18301RM</v>
          </cell>
          <cell r="C377" t="str">
            <v>P18301RM</v>
          </cell>
          <cell r="D377" t="str">
            <v>P18301RM</v>
          </cell>
          <cell r="E377" t="str">
            <v>P18301RM</v>
          </cell>
          <cell r="F377" t="str">
            <v>P18301RM</v>
          </cell>
          <cell r="G377" t="str">
            <v>P18301RM</v>
          </cell>
          <cell r="H377" t="str">
            <v>P18301RM</v>
          </cell>
          <cell r="I377" t="str">
            <v>P18301RM</v>
          </cell>
          <cell r="J377" t="str">
            <v>P18301RM</v>
          </cell>
          <cell r="K377" t="str">
            <v>P18301RM</v>
          </cell>
          <cell r="L377" t="str">
            <v>P18301RM</v>
          </cell>
          <cell r="M377" t="str">
            <v>P18301RM</v>
          </cell>
          <cell r="N377">
            <v>510</v>
          </cell>
          <cell r="O377" t="str">
            <v>INSURANCE-EXCESS</v>
          </cell>
          <cell r="P377" t="str">
            <v>Insurance</v>
          </cell>
          <cell r="Q377">
            <v>0</v>
          </cell>
          <cell r="R377" t="str">
            <v>Internal Charges</v>
          </cell>
          <cell r="S377" t="str">
            <v>D13</v>
          </cell>
          <cell r="T377" t="str">
            <v>C22</v>
          </cell>
          <cell r="U377" t="str">
            <v>D21</v>
          </cell>
          <cell r="V377" t="str">
            <v>E30</v>
          </cell>
          <cell r="W377" t="str">
            <v>N</v>
          </cell>
          <cell r="X377">
            <v>9</v>
          </cell>
          <cell r="Y377" t="str">
            <v>a</v>
          </cell>
        </row>
        <row r="378">
          <cell r="A378" t="str">
            <v>RN</v>
          </cell>
          <cell r="B378" t="str">
            <v>P18301RN</v>
          </cell>
          <cell r="C378" t="str">
            <v>P18301RN</v>
          </cell>
          <cell r="D378" t="str">
            <v>P18301RN</v>
          </cell>
          <cell r="E378" t="str">
            <v>P18301RN</v>
          </cell>
          <cell r="F378" t="str">
            <v>P18301RN</v>
          </cell>
          <cell r="G378" t="str">
            <v>P18301RN</v>
          </cell>
          <cell r="H378" t="str">
            <v>P18301RN</v>
          </cell>
          <cell r="I378" t="str">
            <v>P18301RN</v>
          </cell>
          <cell r="J378" t="str">
            <v>P18301RN</v>
          </cell>
          <cell r="K378" t="str">
            <v>P18301RN</v>
          </cell>
          <cell r="L378" t="str">
            <v>P18301RN</v>
          </cell>
          <cell r="M378" t="str">
            <v>P18301RN</v>
          </cell>
          <cell r="N378">
            <v>510</v>
          </cell>
          <cell r="O378" t="str">
            <v>INSURANCE-PREMIUMS</v>
          </cell>
          <cell r="P378" t="str">
            <v>Insurance</v>
          </cell>
          <cell r="Q378">
            <v>0</v>
          </cell>
          <cell r="R378" t="str">
            <v>Internal Charges</v>
          </cell>
          <cell r="S378" t="str">
            <v>D13</v>
          </cell>
          <cell r="T378" t="str">
            <v>C22</v>
          </cell>
          <cell r="U378" t="str">
            <v>D21</v>
          </cell>
          <cell r="V378" t="str">
            <v>E30</v>
          </cell>
          <cell r="W378" t="str">
            <v>N</v>
          </cell>
          <cell r="X378">
            <v>9</v>
          </cell>
          <cell r="Y378" t="str">
            <v>a</v>
          </cell>
        </row>
        <row r="379">
          <cell r="A379" t="str">
            <v>RP</v>
          </cell>
          <cell r="B379" t="str">
            <v>P18301RP</v>
          </cell>
          <cell r="C379" t="str">
            <v>P18301RP</v>
          </cell>
          <cell r="D379" t="str">
            <v>P18301RP</v>
          </cell>
          <cell r="E379" t="str">
            <v>P18301RP</v>
          </cell>
          <cell r="F379" t="str">
            <v>P18301RP</v>
          </cell>
          <cell r="G379" t="str">
            <v>P18301RP</v>
          </cell>
          <cell r="H379" t="str">
            <v>P18301RP</v>
          </cell>
          <cell r="I379" t="str">
            <v>P18301RP</v>
          </cell>
          <cell r="J379" t="str">
            <v>P18301RP</v>
          </cell>
          <cell r="K379" t="str">
            <v>P18301RP</v>
          </cell>
          <cell r="L379" t="str">
            <v>P18301RP</v>
          </cell>
          <cell r="M379" t="str">
            <v>P18301RP</v>
          </cell>
          <cell r="N379">
            <v>560</v>
          </cell>
          <cell r="O379" t="str">
            <v>WW RATES</v>
          </cell>
          <cell r="P379" t="str">
            <v>Water Rates</v>
          </cell>
          <cell r="Q379">
            <v>0</v>
          </cell>
          <cell r="R379" t="str">
            <v>Internal Charges</v>
          </cell>
          <cell r="S379" t="str">
            <v>D13</v>
          </cell>
          <cell r="T379" t="str">
            <v>C22</v>
          </cell>
          <cell r="U379" t="str">
            <v>D21</v>
          </cell>
          <cell r="V379" t="str">
            <v>E30</v>
          </cell>
          <cell r="W379" t="str">
            <v>N</v>
          </cell>
          <cell r="X379">
            <v>9</v>
          </cell>
          <cell r="Y379" t="str">
            <v>a</v>
          </cell>
        </row>
        <row r="380">
          <cell r="A380" t="str">
            <v>RQ</v>
          </cell>
          <cell r="B380" t="str">
            <v>P18301RQ</v>
          </cell>
          <cell r="C380" t="str">
            <v>P18301RQ</v>
          </cell>
          <cell r="D380" t="str">
            <v>P18301RQ</v>
          </cell>
          <cell r="E380" t="str">
            <v>P18301RQ</v>
          </cell>
          <cell r="F380" t="str">
            <v>P18301RQ</v>
          </cell>
          <cell r="G380" t="str">
            <v>P18301RQ</v>
          </cell>
          <cell r="H380" t="str">
            <v>P18301RQ</v>
          </cell>
          <cell r="I380" t="str">
            <v>P18301RQ</v>
          </cell>
          <cell r="J380" t="str">
            <v>P18301RQ</v>
          </cell>
          <cell r="K380" t="str">
            <v>P18301RQ</v>
          </cell>
          <cell r="L380" t="str">
            <v>P18301RQ</v>
          </cell>
          <cell r="M380" t="str">
            <v>P18301RQ</v>
          </cell>
          <cell r="N380">
            <v>500</v>
          </cell>
          <cell r="O380" t="str">
            <v>TRANSPORT REPAIR CHARGE</v>
          </cell>
          <cell r="P380" t="str">
            <v>Transport</v>
          </cell>
          <cell r="Q380">
            <v>0</v>
          </cell>
          <cell r="R380" t="str">
            <v>Internal Charges</v>
          </cell>
          <cell r="S380" t="str">
            <v>D13</v>
          </cell>
          <cell r="T380" t="str">
            <v>C22</v>
          </cell>
          <cell r="U380" t="str">
            <v>D21</v>
          </cell>
          <cell r="V380" t="str">
            <v>E30</v>
          </cell>
          <cell r="W380" t="str">
            <v>N</v>
          </cell>
          <cell r="X380">
            <v>9</v>
          </cell>
          <cell r="Y380" t="str">
            <v>a</v>
          </cell>
        </row>
        <row r="381">
          <cell r="A381" t="str">
            <v>RT</v>
          </cell>
          <cell r="B381" t="str">
            <v>F99989Q4</v>
          </cell>
          <cell r="C381" t="str">
            <v>F99989Q4</v>
          </cell>
          <cell r="D381" t="str">
            <v>F99989Q4</v>
          </cell>
          <cell r="E381" t="str">
            <v>F99989Q4</v>
          </cell>
          <cell r="F381" t="str">
            <v>F99989P4</v>
          </cell>
          <cell r="G381" t="str">
            <v>F99989P4</v>
          </cell>
          <cell r="H381" t="str">
            <v>F99989P4</v>
          </cell>
          <cell r="I381" t="str">
            <v>F99989P4</v>
          </cell>
          <cell r="J381" t="str">
            <v>F99989Q4</v>
          </cell>
          <cell r="K381" t="str">
            <v>F99989Q4</v>
          </cell>
          <cell r="L381" t="str">
            <v>F99989Q4</v>
          </cell>
          <cell r="M381" t="str">
            <v>F99989Q4</v>
          </cell>
          <cell r="N381">
            <v>450</v>
          </cell>
          <cell r="O381" t="str">
            <v>VAR.RECHARGE-CAPITAL</v>
          </cell>
          <cell r="P381" t="str">
            <v>Charges to capital</v>
          </cell>
          <cell r="Q381">
            <v>0</v>
          </cell>
          <cell r="R381" t="str">
            <v>Charges to capital</v>
          </cell>
          <cell r="S381" t="str">
            <v>D11</v>
          </cell>
          <cell r="T381" t="str">
            <v>C21</v>
          </cell>
          <cell r="U381" t="str">
            <v>D20</v>
          </cell>
          <cell r="V381" t="str">
            <v>E30</v>
          </cell>
          <cell r="W381" t="str">
            <v>N</v>
          </cell>
          <cell r="X381">
            <v>9</v>
          </cell>
          <cell r="Y381" t="str">
            <v>a</v>
          </cell>
        </row>
        <row r="382">
          <cell r="A382" t="str">
            <v>RU</v>
          </cell>
          <cell r="B382" t="str">
            <v>P18301RU</v>
          </cell>
          <cell r="C382" t="str">
            <v>P18301RU</v>
          </cell>
          <cell r="D382" t="str">
            <v>P18301RU</v>
          </cell>
          <cell r="E382" t="str">
            <v>P18301RU</v>
          </cell>
          <cell r="F382" t="str">
            <v>P18301RU</v>
          </cell>
          <cell r="G382" t="str">
            <v>P18301RU</v>
          </cell>
          <cell r="H382" t="str">
            <v>P18301RU</v>
          </cell>
          <cell r="I382" t="str">
            <v>P18301RU</v>
          </cell>
          <cell r="J382" t="str">
            <v>P18301RU</v>
          </cell>
          <cell r="K382" t="str">
            <v>P18301RU</v>
          </cell>
          <cell r="L382" t="str">
            <v>P18301RU</v>
          </cell>
          <cell r="M382" t="str">
            <v>P18301RU</v>
          </cell>
          <cell r="N382">
            <v>570</v>
          </cell>
          <cell r="O382" t="str">
            <v>VAR.RECHARGE-CAP RETENTIONS</v>
          </cell>
          <cell r="P382" t="str">
            <v>Other internal charges</v>
          </cell>
          <cell r="Q382">
            <v>0</v>
          </cell>
          <cell r="R382" t="str">
            <v>Internal Charges</v>
          </cell>
          <cell r="S382" t="str">
            <v>D13</v>
          </cell>
          <cell r="T382" t="str">
            <v>C22</v>
          </cell>
          <cell r="U382" t="str">
            <v>D21</v>
          </cell>
          <cell r="V382" t="str">
            <v>E30</v>
          </cell>
          <cell r="W382" t="str">
            <v>N</v>
          </cell>
          <cell r="X382">
            <v>9</v>
          </cell>
          <cell r="Y382" t="str">
            <v>a</v>
          </cell>
        </row>
        <row r="383">
          <cell r="A383" t="str">
            <v>RV</v>
          </cell>
          <cell r="B383" t="str">
            <v>P18301RV</v>
          </cell>
          <cell r="C383" t="str">
            <v>P18301RV</v>
          </cell>
          <cell r="D383" t="str">
            <v>P18301RV</v>
          </cell>
          <cell r="E383" t="str">
            <v>P18301RV</v>
          </cell>
          <cell r="F383" t="str">
            <v>P18301RV</v>
          </cell>
          <cell r="G383" t="str">
            <v>P18301RV</v>
          </cell>
          <cell r="H383" t="str">
            <v>P18301RV</v>
          </cell>
          <cell r="I383" t="str">
            <v>P18301RV</v>
          </cell>
          <cell r="J383" t="str">
            <v>P18301RV</v>
          </cell>
          <cell r="K383" t="str">
            <v>P18301RV</v>
          </cell>
          <cell r="L383" t="str">
            <v>P18301RV</v>
          </cell>
          <cell r="M383" t="str">
            <v>P18301RV</v>
          </cell>
          <cell r="N383">
            <v>570</v>
          </cell>
          <cell r="O383" t="str">
            <v>VAR.RECHARGE-WWSL</v>
          </cell>
          <cell r="P383" t="str">
            <v>Other internal charges</v>
          </cell>
          <cell r="Q383">
            <v>0</v>
          </cell>
          <cell r="R383" t="str">
            <v>Internal Charges</v>
          </cell>
          <cell r="S383" t="str">
            <v>D13</v>
          </cell>
          <cell r="T383" t="str">
            <v>C22</v>
          </cell>
          <cell r="U383" t="str">
            <v>D21</v>
          </cell>
          <cell r="V383" t="str">
            <v>E30</v>
          </cell>
          <cell r="W383" t="str">
            <v>N</v>
          </cell>
          <cell r="X383">
            <v>9</v>
          </cell>
          <cell r="Y383" t="str">
            <v>a</v>
          </cell>
        </row>
        <row r="384">
          <cell r="A384" t="str">
            <v>RW</v>
          </cell>
          <cell r="B384" t="str">
            <v>P18301RW</v>
          </cell>
          <cell r="C384" t="str">
            <v>P18301RW</v>
          </cell>
          <cell r="D384" t="str">
            <v>P18301RW</v>
          </cell>
          <cell r="E384" t="str">
            <v>P18301RW</v>
          </cell>
          <cell r="F384" t="str">
            <v>P18301RW</v>
          </cell>
          <cell r="G384" t="str">
            <v>P18301RW</v>
          </cell>
          <cell r="H384" t="str">
            <v>P18301RW</v>
          </cell>
          <cell r="I384" t="str">
            <v>P18301RW</v>
          </cell>
          <cell r="J384" t="str">
            <v>P18301RW</v>
          </cell>
          <cell r="K384" t="str">
            <v>P18301RW</v>
          </cell>
          <cell r="L384" t="str">
            <v>P18301RW</v>
          </cell>
          <cell r="M384" t="str">
            <v>P18301RW</v>
          </cell>
          <cell r="N384">
            <v>530</v>
          </cell>
          <cell r="O384" t="str">
            <v>ACCOMMODATION RECHARGE</v>
          </cell>
          <cell r="P384" t="str">
            <v>Accommodation</v>
          </cell>
          <cell r="Q384">
            <v>0</v>
          </cell>
          <cell r="R384" t="str">
            <v>Internal Charges</v>
          </cell>
          <cell r="S384" t="str">
            <v>D13</v>
          </cell>
          <cell r="T384" t="str">
            <v>C22</v>
          </cell>
          <cell r="U384" t="str">
            <v>D21</v>
          </cell>
          <cell r="V384" t="str">
            <v>E30</v>
          </cell>
          <cell r="W384" t="str">
            <v>N</v>
          </cell>
          <cell r="X384">
            <v>9</v>
          </cell>
          <cell r="Y384" t="str">
            <v>a</v>
          </cell>
        </row>
        <row r="385">
          <cell r="A385" t="str">
            <v>RX</v>
          </cell>
          <cell r="B385" t="str">
            <v>P18301RX</v>
          </cell>
          <cell r="C385" t="str">
            <v>P18301RX</v>
          </cell>
          <cell r="D385" t="str">
            <v>P18301RX</v>
          </cell>
          <cell r="E385" t="str">
            <v>P18301RX</v>
          </cell>
          <cell r="F385" t="str">
            <v>P18301RX</v>
          </cell>
          <cell r="G385" t="str">
            <v>P18301RX</v>
          </cell>
          <cell r="H385" t="str">
            <v>P18301RX</v>
          </cell>
          <cell r="I385" t="str">
            <v>P18301RX</v>
          </cell>
          <cell r="J385" t="str">
            <v>P18301RX</v>
          </cell>
          <cell r="K385" t="str">
            <v>P18301RX</v>
          </cell>
          <cell r="L385" t="str">
            <v>P18301RX</v>
          </cell>
          <cell r="M385" t="str">
            <v>P18301RX</v>
          </cell>
          <cell r="N385">
            <v>570</v>
          </cell>
          <cell r="O385" t="str">
            <v>RESIDUAL WWCL CHARGES</v>
          </cell>
          <cell r="P385" t="str">
            <v>Other internal charges</v>
          </cell>
          <cell r="Q385">
            <v>0</v>
          </cell>
          <cell r="R385" t="str">
            <v>Internal Charges</v>
          </cell>
          <cell r="S385" t="str">
            <v>D13</v>
          </cell>
          <cell r="T385" t="str">
            <v>C22</v>
          </cell>
          <cell r="U385" t="str">
            <v>D21</v>
          </cell>
          <cell r="V385" t="str">
            <v>E30</v>
          </cell>
          <cell r="W385" t="str">
            <v>N</v>
          </cell>
          <cell r="X385">
            <v>9</v>
          </cell>
          <cell r="Y385" t="str">
            <v>a</v>
          </cell>
        </row>
        <row r="386">
          <cell r="A386" t="str">
            <v>RY</v>
          </cell>
          <cell r="B386" t="str">
            <v>P18301RY</v>
          </cell>
          <cell r="C386" t="str">
            <v>P18301RY</v>
          </cell>
          <cell r="D386" t="str">
            <v>P18301RY</v>
          </cell>
          <cell r="E386" t="str">
            <v>P18301RY</v>
          </cell>
          <cell r="F386" t="str">
            <v>P18301RY</v>
          </cell>
          <cell r="G386" t="str">
            <v>P18301RY</v>
          </cell>
          <cell r="H386" t="str">
            <v>P18301RY</v>
          </cell>
          <cell r="I386" t="str">
            <v>P18301RY</v>
          </cell>
          <cell r="J386" t="str">
            <v>P18301RY</v>
          </cell>
          <cell r="K386" t="str">
            <v>P18301RY</v>
          </cell>
          <cell r="L386" t="str">
            <v>P18301RY</v>
          </cell>
          <cell r="M386" t="str">
            <v>P18301RY</v>
          </cell>
          <cell r="N386">
            <v>500</v>
          </cell>
          <cell r="O386" t="str">
            <v>1ST TIER TRANSPORT CHARGE</v>
          </cell>
          <cell r="P386" t="str">
            <v>Transport</v>
          </cell>
          <cell r="Q386">
            <v>0</v>
          </cell>
          <cell r="R386" t="str">
            <v>Internal Charges</v>
          </cell>
          <cell r="S386" t="str">
            <v>D13</v>
          </cell>
          <cell r="T386" t="str">
            <v>C22</v>
          </cell>
          <cell r="U386" t="str">
            <v>D21</v>
          </cell>
          <cell r="V386" t="str">
            <v>E30</v>
          </cell>
          <cell r="W386" t="str">
            <v>N</v>
          </cell>
          <cell r="X386">
            <v>9</v>
          </cell>
          <cell r="Y386" t="str">
            <v>a</v>
          </cell>
        </row>
        <row r="387">
          <cell r="A387" t="str">
            <v>RZ</v>
          </cell>
          <cell r="B387" t="str">
            <v>F99989Q4</v>
          </cell>
          <cell r="C387" t="str">
            <v>F99989Q4</v>
          </cell>
          <cell r="D387" t="str">
            <v>F99989Q4</v>
          </cell>
          <cell r="E387" t="str">
            <v>F99989Q4</v>
          </cell>
          <cell r="F387" t="str">
            <v>F99989P4</v>
          </cell>
          <cell r="G387" t="str">
            <v>F99989P4</v>
          </cell>
          <cell r="H387" t="str">
            <v>F99989P4</v>
          </cell>
          <cell r="I387" t="str">
            <v>F99989P4</v>
          </cell>
          <cell r="J387" t="str">
            <v>F99989Q4</v>
          </cell>
          <cell r="K387" t="str">
            <v>F99989Q4</v>
          </cell>
          <cell r="L387" t="str">
            <v>F99989Q4</v>
          </cell>
          <cell r="M387" t="str">
            <v>F99989Q4</v>
          </cell>
          <cell r="N387">
            <v>570</v>
          </cell>
          <cell r="O387" t="str">
            <v>VAR.RECHARGE-RECHARGEABLES</v>
          </cell>
          <cell r="P387" t="str">
            <v>Other internal charges</v>
          </cell>
          <cell r="Q387">
            <v>0</v>
          </cell>
          <cell r="R387" t="str">
            <v>Charges to capital</v>
          </cell>
          <cell r="S387" t="str">
            <v>D13</v>
          </cell>
          <cell r="T387" t="str">
            <v>C21</v>
          </cell>
          <cell r="U387" t="str">
            <v>D20</v>
          </cell>
          <cell r="V387" t="str">
            <v>E30</v>
          </cell>
          <cell r="W387" t="str">
            <v>N</v>
          </cell>
          <cell r="X387">
            <v>9</v>
          </cell>
          <cell r="Y387" t="str">
            <v>a</v>
          </cell>
        </row>
        <row r="388">
          <cell r="A388" t="str">
            <v>SA</v>
          </cell>
          <cell r="B388" t="str">
            <v>WA75292</v>
          </cell>
          <cell r="C388" t="str">
            <v>WA83792</v>
          </cell>
          <cell r="D388" t="str">
            <v>WC75282</v>
          </cell>
          <cell r="E388" t="str">
            <v>WC83702</v>
          </cell>
          <cell r="F388" t="str">
            <v>WF75292</v>
          </cell>
          <cell r="G388" t="str">
            <v>WE83702</v>
          </cell>
          <cell r="H388" t="str">
            <v>WF75282</v>
          </cell>
          <cell r="I388" t="str">
            <v>WE84082</v>
          </cell>
          <cell r="J388" t="str">
            <v>WH75282</v>
          </cell>
          <cell r="K388" t="str">
            <v>WH83702</v>
          </cell>
          <cell r="L388" t="str">
            <v>WJ75242</v>
          </cell>
          <cell r="M388" t="str">
            <v>WJ83702</v>
          </cell>
          <cell r="N388">
            <v>430</v>
          </cell>
          <cell r="O388" t="str">
            <v>STORES REVALUATIONS/ADJ.</v>
          </cell>
          <cell r="P388" t="str">
            <v>Other</v>
          </cell>
          <cell r="Q388">
            <v>0</v>
          </cell>
          <cell r="R388" t="str">
            <v>Prime Cost</v>
          </cell>
          <cell r="S388" t="str">
            <v>C18</v>
          </cell>
          <cell r="T388" t="str">
            <v>C20</v>
          </cell>
          <cell r="U388" t="str">
            <v>D20</v>
          </cell>
          <cell r="V388" t="str">
            <v>E30</v>
          </cell>
          <cell r="W388" t="str">
            <v>Entertaining and sundry</v>
          </cell>
          <cell r="X388">
            <v>8</v>
          </cell>
          <cell r="Y388" t="str">
            <v>a</v>
          </cell>
        </row>
        <row r="389">
          <cell r="A389" t="str">
            <v>SB</v>
          </cell>
          <cell r="B389" t="str">
            <v>WA75292</v>
          </cell>
          <cell r="C389" t="str">
            <v>WA83792</v>
          </cell>
          <cell r="D389" t="str">
            <v>WC75282</v>
          </cell>
          <cell r="E389" t="str">
            <v>WC83702</v>
          </cell>
          <cell r="F389" t="str">
            <v>WF75292</v>
          </cell>
          <cell r="G389" t="str">
            <v>WE83702</v>
          </cell>
          <cell r="H389" t="str">
            <v>WF75282</v>
          </cell>
          <cell r="I389" t="str">
            <v>WE84082</v>
          </cell>
          <cell r="J389" t="str">
            <v>WH75282</v>
          </cell>
          <cell r="K389" t="str">
            <v>WH83702</v>
          </cell>
          <cell r="L389" t="str">
            <v>WJ75242</v>
          </cell>
          <cell r="M389" t="str">
            <v>WJ83702</v>
          </cell>
          <cell r="N389">
            <v>430</v>
          </cell>
          <cell r="O389" t="str">
            <v>COST OF INVESTMENTS</v>
          </cell>
          <cell r="P389" t="str">
            <v>Other</v>
          </cell>
          <cell r="Q389">
            <v>0</v>
          </cell>
          <cell r="R389" t="str">
            <v>Prime Cost</v>
          </cell>
          <cell r="S389" t="str">
            <v>C18</v>
          </cell>
          <cell r="T389" t="str">
            <v>C20</v>
          </cell>
          <cell r="U389" t="str">
            <v>D20</v>
          </cell>
          <cell r="V389" t="str">
            <v>E30</v>
          </cell>
          <cell r="W389" t="str">
            <v>Entertaining and sundry</v>
          </cell>
          <cell r="X389">
            <v>8</v>
          </cell>
          <cell r="Y389" t="str">
            <v>a</v>
          </cell>
        </row>
        <row r="390">
          <cell r="A390" t="str">
            <v>SC</v>
          </cell>
          <cell r="B390" t="str">
            <v>WA75292</v>
          </cell>
          <cell r="C390" t="str">
            <v>WA83792</v>
          </cell>
          <cell r="D390" t="str">
            <v>WC75282</v>
          </cell>
          <cell r="E390" t="str">
            <v>WC83702</v>
          </cell>
          <cell r="F390" t="str">
            <v>WF75292</v>
          </cell>
          <cell r="G390" t="str">
            <v>WE83702</v>
          </cell>
          <cell r="H390" t="str">
            <v>WF75282</v>
          </cell>
          <cell r="I390" t="str">
            <v>WE84082</v>
          </cell>
          <cell r="J390" t="str">
            <v>WH75282</v>
          </cell>
          <cell r="K390" t="str">
            <v>WH83702</v>
          </cell>
          <cell r="L390" t="str">
            <v>WJ75242</v>
          </cell>
          <cell r="M390" t="str">
            <v>WJ83702</v>
          </cell>
          <cell r="N390">
            <v>430</v>
          </cell>
          <cell r="O390" t="str">
            <v>STATIONERY-PAPER PRODUCTS</v>
          </cell>
          <cell r="P390" t="str">
            <v>Other</v>
          </cell>
          <cell r="Q390">
            <v>0</v>
          </cell>
          <cell r="R390" t="str">
            <v>Prime Cost</v>
          </cell>
          <cell r="S390" t="str">
            <v>C18</v>
          </cell>
          <cell r="T390" t="str">
            <v>C20</v>
          </cell>
          <cell r="U390" t="str">
            <v>D20</v>
          </cell>
          <cell r="V390" t="str">
            <v>E30</v>
          </cell>
          <cell r="W390" t="str">
            <v>Postage, stationery and printing</v>
          </cell>
          <cell r="X390">
            <v>8</v>
          </cell>
          <cell r="Y390" t="str">
            <v>a</v>
          </cell>
        </row>
        <row r="391">
          <cell r="A391" t="str">
            <v>SD</v>
          </cell>
          <cell r="B391" t="str">
            <v>WA75292</v>
          </cell>
          <cell r="C391" t="str">
            <v>WA83792</v>
          </cell>
          <cell r="D391" t="str">
            <v>WC75282</v>
          </cell>
          <cell r="E391" t="str">
            <v>WC83702</v>
          </cell>
          <cell r="F391" t="str">
            <v>WF75292</v>
          </cell>
          <cell r="G391" t="str">
            <v>WE83702</v>
          </cell>
          <cell r="H391" t="str">
            <v>WF75282</v>
          </cell>
          <cell r="I391" t="str">
            <v>WE84082</v>
          </cell>
          <cell r="J391" t="str">
            <v>WH75282</v>
          </cell>
          <cell r="K391" t="str">
            <v>WH83702</v>
          </cell>
          <cell r="L391" t="str">
            <v>WJ75242</v>
          </cell>
          <cell r="M391" t="str">
            <v>WJ83702</v>
          </cell>
          <cell r="N391">
            <v>430</v>
          </cell>
          <cell r="O391" t="str">
            <v>STATIONERY-NON-PAPER</v>
          </cell>
          <cell r="P391" t="str">
            <v>Other</v>
          </cell>
          <cell r="Q391">
            <v>0</v>
          </cell>
          <cell r="R391" t="str">
            <v>Prime Cost</v>
          </cell>
          <cell r="S391" t="str">
            <v>C18</v>
          </cell>
          <cell r="T391" t="str">
            <v>C20</v>
          </cell>
          <cell r="U391" t="str">
            <v>D20</v>
          </cell>
          <cell r="V391" t="str">
            <v>E30</v>
          </cell>
          <cell r="W391" t="str">
            <v>Postage, stationery and printing</v>
          </cell>
          <cell r="X391">
            <v>8</v>
          </cell>
          <cell r="Y391" t="str">
            <v>a</v>
          </cell>
        </row>
        <row r="392">
          <cell r="A392" t="str">
            <v>SE</v>
          </cell>
          <cell r="B392" t="str">
            <v>WA75292</v>
          </cell>
          <cell r="C392" t="str">
            <v>WA83792</v>
          </cell>
          <cell r="D392" t="str">
            <v>WC75282</v>
          </cell>
          <cell r="E392" t="str">
            <v>WC83702</v>
          </cell>
          <cell r="F392" t="str">
            <v>WF75292</v>
          </cell>
          <cell r="G392" t="str">
            <v>WE83702</v>
          </cell>
          <cell r="H392" t="str">
            <v>WF75282</v>
          </cell>
          <cell r="I392" t="str">
            <v>WE84082</v>
          </cell>
          <cell r="J392" t="str">
            <v>WH75282</v>
          </cell>
          <cell r="K392" t="str">
            <v>WH83702</v>
          </cell>
          <cell r="L392" t="str">
            <v>WJ75242</v>
          </cell>
          <cell r="M392" t="str">
            <v>WJ83702</v>
          </cell>
          <cell r="N392">
            <v>430</v>
          </cell>
          <cell r="O392" t="str">
            <v>STATIONERY-COMPUTER</v>
          </cell>
          <cell r="P392" t="str">
            <v>Other</v>
          </cell>
          <cell r="Q392">
            <v>0</v>
          </cell>
          <cell r="R392" t="str">
            <v>Prime Cost</v>
          </cell>
          <cell r="S392" t="str">
            <v>C18</v>
          </cell>
          <cell r="T392" t="str">
            <v>C20</v>
          </cell>
          <cell r="U392" t="str">
            <v>D20</v>
          </cell>
          <cell r="V392" t="str">
            <v>E30</v>
          </cell>
          <cell r="W392" t="str">
            <v>Postage, stationery and printing</v>
          </cell>
          <cell r="X392">
            <v>8</v>
          </cell>
          <cell r="Y392" t="str">
            <v>a</v>
          </cell>
        </row>
        <row r="393">
          <cell r="A393" t="str">
            <v>SF</v>
          </cell>
          <cell r="B393" t="str">
            <v>WA75292</v>
          </cell>
          <cell r="C393" t="str">
            <v>WA83792</v>
          </cell>
          <cell r="D393" t="str">
            <v>WC75282</v>
          </cell>
          <cell r="E393" t="str">
            <v>WC83702</v>
          </cell>
          <cell r="F393" t="str">
            <v>WF75292</v>
          </cell>
          <cell r="G393" t="str">
            <v>WE83702</v>
          </cell>
          <cell r="H393" t="str">
            <v>WF75282</v>
          </cell>
          <cell r="I393" t="str">
            <v>WE84082</v>
          </cell>
          <cell r="J393" t="str">
            <v>WH75282</v>
          </cell>
          <cell r="K393" t="str">
            <v>WH83702</v>
          </cell>
          <cell r="L393" t="str">
            <v>WJ75242</v>
          </cell>
          <cell r="M393" t="str">
            <v>WJ83702</v>
          </cell>
          <cell r="N393">
            <v>430</v>
          </cell>
          <cell r="O393" t="str">
            <v>OTHER</v>
          </cell>
          <cell r="P393" t="str">
            <v>Other</v>
          </cell>
          <cell r="Q393">
            <v>0</v>
          </cell>
          <cell r="R393" t="str">
            <v>Prime Cost</v>
          </cell>
          <cell r="S393" t="str">
            <v>C18</v>
          </cell>
          <cell r="T393" t="str">
            <v>C20</v>
          </cell>
          <cell r="U393" t="str">
            <v>D20</v>
          </cell>
          <cell r="V393" t="str">
            <v>E30</v>
          </cell>
          <cell r="W393" t="str">
            <v>Entertaining and sundry</v>
          </cell>
          <cell r="X393">
            <v>8</v>
          </cell>
          <cell r="Y393" t="str">
            <v>a</v>
          </cell>
        </row>
        <row r="394">
          <cell r="A394" t="str">
            <v>SG</v>
          </cell>
          <cell r="B394" t="str">
            <v>WA75292</v>
          </cell>
          <cell r="C394" t="str">
            <v>WA83792</v>
          </cell>
          <cell r="D394" t="str">
            <v>WC75282</v>
          </cell>
          <cell r="E394" t="str">
            <v>WC83702</v>
          </cell>
          <cell r="F394" t="str">
            <v>WF75292</v>
          </cell>
          <cell r="G394" t="str">
            <v>WE83702</v>
          </cell>
          <cell r="H394" t="str">
            <v>WF75282</v>
          </cell>
          <cell r="I394" t="str">
            <v>WE84082</v>
          </cell>
          <cell r="J394" t="str">
            <v>WH75282</v>
          </cell>
          <cell r="K394" t="str">
            <v>WH83702</v>
          </cell>
          <cell r="L394" t="str">
            <v>WJ75242</v>
          </cell>
          <cell r="M394" t="str">
            <v>WJ83702</v>
          </cell>
          <cell r="N394">
            <v>430</v>
          </cell>
          <cell r="O394" t="str">
            <v>MICROFILMING &amp; PHOTOGRAPHY</v>
          </cell>
          <cell r="P394" t="str">
            <v>Other</v>
          </cell>
          <cell r="Q394">
            <v>0</v>
          </cell>
          <cell r="R394" t="str">
            <v>Prime Cost</v>
          </cell>
          <cell r="S394" t="str">
            <v>C18</v>
          </cell>
          <cell r="T394" t="str">
            <v>C20</v>
          </cell>
          <cell r="U394" t="str">
            <v>D20</v>
          </cell>
          <cell r="V394" t="str">
            <v>E30</v>
          </cell>
          <cell r="W394" t="str">
            <v>Books, maps and magazines</v>
          </cell>
          <cell r="X394">
            <v>8</v>
          </cell>
          <cell r="Y394" t="str">
            <v>a</v>
          </cell>
        </row>
        <row r="395">
          <cell r="A395" t="str">
            <v>SH</v>
          </cell>
          <cell r="B395" t="str">
            <v>WA75292</v>
          </cell>
          <cell r="C395" t="str">
            <v>WA83792</v>
          </cell>
          <cell r="D395" t="str">
            <v>WC75282</v>
          </cell>
          <cell r="E395" t="str">
            <v>WC83702</v>
          </cell>
          <cell r="F395" t="str">
            <v>WF75292</v>
          </cell>
          <cell r="G395" t="str">
            <v>WE83702</v>
          </cell>
          <cell r="H395" t="str">
            <v>WF75282</v>
          </cell>
          <cell r="I395" t="str">
            <v>WE84082</v>
          </cell>
          <cell r="J395" t="str">
            <v>WH75282</v>
          </cell>
          <cell r="K395" t="str">
            <v>WH83702</v>
          </cell>
          <cell r="L395" t="str">
            <v>WJ75242</v>
          </cell>
          <cell r="M395" t="str">
            <v>WJ83702</v>
          </cell>
          <cell r="N395">
            <v>430</v>
          </cell>
          <cell r="O395" t="str">
            <v>OTHER</v>
          </cell>
          <cell r="P395" t="str">
            <v>Other</v>
          </cell>
          <cell r="Q395">
            <v>0</v>
          </cell>
          <cell r="R395" t="str">
            <v>Prime Cost</v>
          </cell>
          <cell r="S395" t="str">
            <v>C18</v>
          </cell>
          <cell r="T395" t="str">
            <v>C20</v>
          </cell>
          <cell r="U395" t="str">
            <v>D20</v>
          </cell>
          <cell r="V395" t="str">
            <v>E30</v>
          </cell>
          <cell r="W395" t="str">
            <v>Entertaining and sundry</v>
          </cell>
          <cell r="X395">
            <v>8</v>
          </cell>
          <cell r="Y395" t="str">
            <v>a</v>
          </cell>
        </row>
        <row r="396">
          <cell r="A396" t="str">
            <v>SJ</v>
          </cell>
          <cell r="B396" t="str">
            <v>WA75292</v>
          </cell>
          <cell r="C396" t="str">
            <v>WA83792</v>
          </cell>
          <cell r="D396" t="str">
            <v>WC75282</v>
          </cell>
          <cell r="E396" t="str">
            <v>WC83702</v>
          </cell>
          <cell r="F396" t="str">
            <v>WF75292</v>
          </cell>
          <cell r="G396" t="str">
            <v>WE83702</v>
          </cell>
          <cell r="H396" t="str">
            <v>WF75282</v>
          </cell>
          <cell r="I396" t="str">
            <v>WE84082</v>
          </cell>
          <cell r="J396" t="str">
            <v>WH75282</v>
          </cell>
          <cell r="K396" t="str">
            <v>WH83702</v>
          </cell>
          <cell r="L396" t="str">
            <v>WJ75242</v>
          </cell>
          <cell r="M396" t="str">
            <v>WJ83702</v>
          </cell>
          <cell r="N396">
            <v>430</v>
          </cell>
          <cell r="O396" t="str">
            <v>OTHER</v>
          </cell>
          <cell r="P396" t="str">
            <v>Other</v>
          </cell>
          <cell r="Q396">
            <v>0</v>
          </cell>
          <cell r="R396" t="str">
            <v>Prime Cost</v>
          </cell>
          <cell r="S396" t="str">
            <v>C18</v>
          </cell>
          <cell r="T396" t="str">
            <v>C20</v>
          </cell>
          <cell r="U396" t="str">
            <v>D20</v>
          </cell>
          <cell r="V396" t="str">
            <v>E30</v>
          </cell>
          <cell r="W396" t="str">
            <v>Entertaining and sundry</v>
          </cell>
          <cell r="X396">
            <v>8</v>
          </cell>
          <cell r="Y396" t="str">
            <v>a</v>
          </cell>
        </row>
        <row r="397">
          <cell r="A397" t="str">
            <v>SK</v>
          </cell>
          <cell r="B397" t="str">
            <v>WA75292</v>
          </cell>
          <cell r="C397" t="str">
            <v>WA83792</v>
          </cell>
          <cell r="D397" t="str">
            <v>WC75282</v>
          </cell>
          <cell r="E397" t="str">
            <v>WC83702</v>
          </cell>
          <cell r="F397" t="str">
            <v>WF75292</v>
          </cell>
          <cell r="G397" t="str">
            <v>WE83702</v>
          </cell>
          <cell r="H397" t="str">
            <v>WF75282</v>
          </cell>
          <cell r="I397" t="str">
            <v>WE84082</v>
          </cell>
          <cell r="J397" t="str">
            <v>WH75282</v>
          </cell>
          <cell r="K397" t="str">
            <v>WH83702</v>
          </cell>
          <cell r="L397" t="str">
            <v>WJ75242</v>
          </cell>
          <cell r="M397" t="str">
            <v>WJ83702</v>
          </cell>
          <cell r="N397">
            <v>430</v>
          </cell>
          <cell r="O397" t="str">
            <v>INVALID SUBJECTIVE</v>
          </cell>
          <cell r="P397" t="str">
            <v>Other</v>
          </cell>
          <cell r="Q397">
            <v>0</v>
          </cell>
          <cell r="R397" t="str">
            <v>Prime Cost</v>
          </cell>
          <cell r="S397" t="str">
            <v>C18</v>
          </cell>
          <cell r="T397" t="str">
            <v>C20</v>
          </cell>
          <cell r="U397" t="str">
            <v>D20</v>
          </cell>
          <cell r="V397" t="str">
            <v>E30</v>
          </cell>
          <cell r="W397" t="str">
            <v>Entertaining and sundry</v>
          </cell>
          <cell r="X397">
            <v>8</v>
          </cell>
          <cell r="Y397" t="str">
            <v>a</v>
          </cell>
        </row>
        <row r="398">
          <cell r="A398" t="str">
            <v>SL</v>
          </cell>
          <cell r="B398" t="str">
            <v>WA75292</v>
          </cell>
          <cell r="C398" t="str">
            <v>WA83792</v>
          </cell>
          <cell r="D398" t="str">
            <v>WC75282</v>
          </cell>
          <cell r="E398" t="str">
            <v>WC83702</v>
          </cell>
          <cell r="F398" t="str">
            <v>WF75292</v>
          </cell>
          <cell r="G398" t="str">
            <v>WE83702</v>
          </cell>
          <cell r="H398" t="str">
            <v>WF75282</v>
          </cell>
          <cell r="I398" t="str">
            <v>WE84082</v>
          </cell>
          <cell r="J398" t="str">
            <v>WH75282</v>
          </cell>
          <cell r="K398" t="str">
            <v>WH83702</v>
          </cell>
          <cell r="L398" t="str">
            <v>WJ75242</v>
          </cell>
          <cell r="M398" t="str">
            <v>WJ83702</v>
          </cell>
          <cell r="N398">
            <v>430</v>
          </cell>
          <cell r="O398" t="str">
            <v>PRINTING</v>
          </cell>
          <cell r="P398" t="str">
            <v>Other</v>
          </cell>
          <cell r="Q398">
            <v>0</v>
          </cell>
          <cell r="R398" t="str">
            <v>Prime Cost</v>
          </cell>
          <cell r="S398" t="str">
            <v>C18</v>
          </cell>
          <cell r="T398" t="str">
            <v>C20</v>
          </cell>
          <cell r="U398" t="str">
            <v>D20</v>
          </cell>
          <cell r="V398" t="str">
            <v>E30</v>
          </cell>
          <cell r="W398" t="str">
            <v>Postage, stationery and printing</v>
          </cell>
          <cell r="X398">
            <v>8</v>
          </cell>
          <cell r="Y398" t="str">
            <v>a</v>
          </cell>
        </row>
        <row r="399">
          <cell r="A399" t="str">
            <v>SM</v>
          </cell>
          <cell r="B399" t="str">
            <v>WA75292</v>
          </cell>
          <cell r="C399" t="str">
            <v>WA83792</v>
          </cell>
          <cell r="D399" t="str">
            <v>WC75282</v>
          </cell>
          <cell r="E399" t="str">
            <v>WC83702</v>
          </cell>
          <cell r="F399" t="str">
            <v>WF75292</v>
          </cell>
          <cell r="G399" t="str">
            <v>WE83702</v>
          </cell>
          <cell r="H399" t="str">
            <v>WF75282</v>
          </cell>
          <cell r="I399" t="str">
            <v>WE84082</v>
          </cell>
          <cell r="J399" t="str">
            <v>WH75282</v>
          </cell>
          <cell r="K399" t="str">
            <v>WH83702</v>
          </cell>
          <cell r="L399" t="str">
            <v>WJ75242</v>
          </cell>
          <cell r="M399" t="str">
            <v>WJ83702</v>
          </cell>
          <cell r="N399">
            <v>430</v>
          </cell>
          <cell r="O399" t="str">
            <v>BOOKS MAPS &amp; MAGAZINES</v>
          </cell>
          <cell r="P399" t="str">
            <v>Other</v>
          </cell>
          <cell r="Q399">
            <v>0</v>
          </cell>
          <cell r="R399" t="str">
            <v>Prime Cost</v>
          </cell>
          <cell r="S399" t="str">
            <v>C18</v>
          </cell>
          <cell r="T399" t="str">
            <v>C20</v>
          </cell>
          <cell r="U399" t="str">
            <v>D20</v>
          </cell>
          <cell r="V399" t="str">
            <v>E30</v>
          </cell>
          <cell r="W399" t="str">
            <v>Books, maps and magazines</v>
          </cell>
          <cell r="X399">
            <v>8</v>
          </cell>
          <cell r="Y399" t="str">
            <v>a</v>
          </cell>
        </row>
        <row r="400">
          <cell r="A400" t="str">
            <v>SN</v>
          </cell>
          <cell r="B400" t="str">
            <v>WA75292</v>
          </cell>
          <cell r="C400" t="str">
            <v>WA83792</v>
          </cell>
          <cell r="D400" t="str">
            <v>WC75282</v>
          </cell>
          <cell r="E400" t="str">
            <v>WC83702</v>
          </cell>
          <cell r="F400" t="str">
            <v>WF75292</v>
          </cell>
          <cell r="G400" t="str">
            <v>WE83702</v>
          </cell>
          <cell r="H400" t="str">
            <v>WF75282</v>
          </cell>
          <cell r="I400" t="str">
            <v>WE84082</v>
          </cell>
          <cell r="J400" t="str">
            <v>WH75282</v>
          </cell>
          <cell r="K400" t="str">
            <v>WH83702</v>
          </cell>
          <cell r="L400" t="str">
            <v>WJ75242</v>
          </cell>
          <cell r="M400" t="str">
            <v>WJ83702</v>
          </cell>
          <cell r="N400">
            <v>430</v>
          </cell>
          <cell r="O400" t="str">
            <v>INVALID SUBJECTIVE</v>
          </cell>
          <cell r="P400" t="str">
            <v>Other</v>
          </cell>
          <cell r="Q400">
            <v>0</v>
          </cell>
          <cell r="R400" t="str">
            <v>Prime Cost</v>
          </cell>
          <cell r="S400" t="str">
            <v>C18</v>
          </cell>
          <cell r="T400" t="str">
            <v>C20</v>
          </cell>
          <cell r="U400" t="str">
            <v>D20</v>
          </cell>
          <cell r="V400" t="str">
            <v>E30</v>
          </cell>
          <cell r="W400" t="str">
            <v>Entertaining and sundry</v>
          </cell>
          <cell r="X400">
            <v>8</v>
          </cell>
          <cell r="Y400" t="str">
            <v>a</v>
          </cell>
        </row>
        <row r="401">
          <cell r="A401" t="str">
            <v>SO</v>
          </cell>
          <cell r="B401" t="str">
            <v>WA75292</v>
          </cell>
          <cell r="C401" t="str">
            <v>WA83792</v>
          </cell>
          <cell r="D401" t="str">
            <v>WC75282</v>
          </cell>
          <cell r="E401" t="str">
            <v>WC83702</v>
          </cell>
          <cell r="F401" t="str">
            <v>WF75292</v>
          </cell>
          <cell r="G401" t="str">
            <v>WE83702</v>
          </cell>
          <cell r="H401" t="str">
            <v>WF75282</v>
          </cell>
          <cell r="I401" t="str">
            <v>WE84082</v>
          </cell>
          <cell r="J401" t="str">
            <v>WH75282</v>
          </cell>
          <cell r="K401" t="str">
            <v>WH83702</v>
          </cell>
          <cell r="L401" t="str">
            <v>WJ75242</v>
          </cell>
          <cell r="M401" t="str">
            <v>WJ83702</v>
          </cell>
          <cell r="N401">
            <v>430</v>
          </cell>
          <cell r="O401" t="str">
            <v>INVALID SUBJECTIVE</v>
          </cell>
          <cell r="P401" t="str">
            <v>Other</v>
          </cell>
          <cell r="Q401">
            <v>0</v>
          </cell>
          <cell r="R401" t="str">
            <v>Prime Cost</v>
          </cell>
          <cell r="S401" t="str">
            <v>C18</v>
          </cell>
          <cell r="T401" t="str">
            <v>C20</v>
          </cell>
          <cell r="U401" t="str">
            <v>D20</v>
          </cell>
          <cell r="V401" t="str">
            <v>E30</v>
          </cell>
          <cell r="W401" t="str">
            <v>Entertaining and sundry</v>
          </cell>
          <cell r="X401">
            <v>8</v>
          </cell>
          <cell r="Y401" t="str">
            <v>a</v>
          </cell>
        </row>
        <row r="402">
          <cell r="A402" t="str">
            <v>SP</v>
          </cell>
          <cell r="B402" t="str">
            <v>WA75292</v>
          </cell>
          <cell r="C402" t="str">
            <v>WA83792</v>
          </cell>
          <cell r="D402" t="str">
            <v>WC75282</v>
          </cell>
          <cell r="E402" t="str">
            <v>WC83702</v>
          </cell>
          <cell r="F402" t="str">
            <v>WF75292</v>
          </cell>
          <cell r="G402" t="str">
            <v>WE83702</v>
          </cell>
          <cell r="H402" t="str">
            <v>WF75282</v>
          </cell>
          <cell r="I402" t="str">
            <v>WE84082</v>
          </cell>
          <cell r="J402" t="str">
            <v>WH75282</v>
          </cell>
          <cell r="K402" t="str">
            <v>WH83702</v>
          </cell>
          <cell r="L402" t="str">
            <v>WJ75242</v>
          </cell>
          <cell r="M402" t="str">
            <v>WJ83702</v>
          </cell>
          <cell r="N402">
            <v>430</v>
          </cell>
          <cell r="O402" t="str">
            <v>PROPERTY SERVICES</v>
          </cell>
          <cell r="P402" t="str">
            <v>Other</v>
          </cell>
          <cell r="Q402">
            <v>0</v>
          </cell>
          <cell r="R402" t="str">
            <v>Prime Cost</v>
          </cell>
          <cell r="S402" t="str">
            <v>C18</v>
          </cell>
          <cell r="T402" t="str">
            <v>C20</v>
          </cell>
          <cell r="U402" t="str">
            <v>D20</v>
          </cell>
          <cell r="V402" t="str">
            <v>E30</v>
          </cell>
          <cell r="W402" t="str">
            <v>Grounds and buildings</v>
          </cell>
          <cell r="X402">
            <v>8</v>
          </cell>
          <cell r="Y402" t="str">
            <v>a</v>
          </cell>
        </row>
        <row r="403">
          <cell r="A403" t="str">
            <v>SQ</v>
          </cell>
          <cell r="B403" t="str">
            <v>WA75292</v>
          </cell>
          <cell r="C403" t="str">
            <v>WA83792</v>
          </cell>
          <cell r="D403" t="str">
            <v>WC75282</v>
          </cell>
          <cell r="E403" t="str">
            <v>WC83702</v>
          </cell>
          <cell r="F403" t="str">
            <v>WF75292</v>
          </cell>
          <cell r="G403" t="str">
            <v>WE83702</v>
          </cell>
          <cell r="H403" t="str">
            <v>WF75282</v>
          </cell>
          <cell r="I403" t="str">
            <v>WE84082</v>
          </cell>
          <cell r="J403" t="str">
            <v>WH75282</v>
          </cell>
          <cell r="K403" t="str">
            <v>WH83702</v>
          </cell>
          <cell r="L403" t="str">
            <v>WJ75242</v>
          </cell>
          <cell r="M403" t="str">
            <v>WJ83702</v>
          </cell>
          <cell r="N403">
            <v>380</v>
          </cell>
          <cell r="O403" t="str">
            <v>VODAPHONES</v>
          </cell>
          <cell r="P403" t="str">
            <v>I.S. Outsourced Contracts</v>
          </cell>
          <cell r="Q403">
            <v>0</v>
          </cell>
          <cell r="R403" t="str">
            <v>Prime Cost</v>
          </cell>
          <cell r="S403" t="str">
            <v>C13</v>
          </cell>
          <cell r="T403" t="str">
            <v>C20</v>
          </cell>
          <cell r="U403" t="str">
            <v>D20</v>
          </cell>
          <cell r="V403" t="str">
            <v>E30</v>
          </cell>
          <cell r="W403" t="str">
            <v>I S outsourced</v>
          </cell>
          <cell r="X403">
            <v>8</v>
          </cell>
          <cell r="Y403" t="str">
            <v>a</v>
          </cell>
        </row>
        <row r="404">
          <cell r="A404" t="str">
            <v>SR</v>
          </cell>
          <cell r="B404" t="str">
            <v>WA75292</v>
          </cell>
          <cell r="C404" t="str">
            <v>WA83792</v>
          </cell>
          <cell r="D404" t="str">
            <v>WC75282</v>
          </cell>
          <cell r="E404" t="str">
            <v>WC83702</v>
          </cell>
          <cell r="F404" t="str">
            <v>WF75292</v>
          </cell>
          <cell r="G404" t="str">
            <v>WE83702</v>
          </cell>
          <cell r="H404" t="str">
            <v>WF75282</v>
          </cell>
          <cell r="I404" t="str">
            <v>WE84082</v>
          </cell>
          <cell r="J404" t="str">
            <v>WH75282</v>
          </cell>
          <cell r="K404" t="str">
            <v>WH83702</v>
          </cell>
          <cell r="L404" t="str">
            <v>WJ75242</v>
          </cell>
          <cell r="M404" t="str">
            <v>WJ83702</v>
          </cell>
          <cell r="N404">
            <v>430</v>
          </cell>
          <cell r="O404" t="str">
            <v>SELF EMPLOYED CONTRACTORS</v>
          </cell>
          <cell r="P404" t="str">
            <v>Other</v>
          </cell>
          <cell r="Q404">
            <v>0</v>
          </cell>
          <cell r="R404" t="str">
            <v>Prime Cost</v>
          </cell>
          <cell r="S404" t="str">
            <v>C18</v>
          </cell>
          <cell r="T404" t="str">
            <v>C20</v>
          </cell>
          <cell r="U404" t="str">
            <v>D20</v>
          </cell>
          <cell r="V404" t="str">
            <v>E30</v>
          </cell>
          <cell r="W404" t="str">
            <v>Machine servicing contractors</v>
          </cell>
          <cell r="X404">
            <v>8</v>
          </cell>
          <cell r="Y404" t="str">
            <v>a</v>
          </cell>
        </row>
        <row r="405">
          <cell r="A405" t="str">
            <v>SS</v>
          </cell>
          <cell r="B405" t="str">
            <v>WA75292</v>
          </cell>
          <cell r="C405" t="str">
            <v>WA83792</v>
          </cell>
          <cell r="D405" t="str">
            <v>WC75282</v>
          </cell>
          <cell r="E405" t="str">
            <v>WC83702</v>
          </cell>
          <cell r="F405" t="str">
            <v>WF75292</v>
          </cell>
          <cell r="G405" t="str">
            <v>WE83702</v>
          </cell>
          <cell r="H405" t="str">
            <v>WF75282</v>
          </cell>
          <cell r="I405" t="str">
            <v>WE84082</v>
          </cell>
          <cell r="J405" t="str">
            <v>WH75282</v>
          </cell>
          <cell r="K405" t="str">
            <v>WH83702</v>
          </cell>
          <cell r="L405" t="str">
            <v>WJ75242</v>
          </cell>
          <cell r="M405" t="str">
            <v>WJ83702</v>
          </cell>
          <cell r="N405">
            <v>430</v>
          </cell>
          <cell r="O405" t="str">
            <v>RADIO PAGERS</v>
          </cell>
          <cell r="P405" t="str">
            <v>Other</v>
          </cell>
          <cell r="Q405">
            <v>0</v>
          </cell>
          <cell r="R405" t="str">
            <v>Prime Cost</v>
          </cell>
          <cell r="S405" t="str">
            <v>C18</v>
          </cell>
          <cell r="T405" t="str">
            <v>C20</v>
          </cell>
          <cell r="U405" t="str">
            <v>D20</v>
          </cell>
          <cell r="V405" t="str">
            <v>E30</v>
          </cell>
          <cell r="W405" t="str">
            <v>Other</v>
          </cell>
          <cell r="X405">
            <v>8</v>
          </cell>
          <cell r="Y405" t="str">
            <v>a</v>
          </cell>
        </row>
        <row r="406">
          <cell r="A406" t="str">
            <v>ST</v>
          </cell>
          <cell r="B406" t="str">
            <v>WA75292</v>
          </cell>
          <cell r="C406" t="str">
            <v>WA83792</v>
          </cell>
          <cell r="D406" t="str">
            <v>WC75282</v>
          </cell>
          <cell r="E406" t="str">
            <v>WC83702</v>
          </cell>
          <cell r="F406" t="str">
            <v>WF75292</v>
          </cell>
          <cell r="G406" t="str">
            <v>WE83702</v>
          </cell>
          <cell r="H406" t="str">
            <v>WF75282</v>
          </cell>
          <cell r="I406" t="str">
            <v>WE84082</v>
          </cell>
          <cell r="J406" t="str">
            <v>WH75282</v>
          </cell>
          <cell r="K406" t="str">
            <v>WH83702</v>
          </cell>
          <cell r="L406" t="str">
            <v>WJ75242</v>
          </cell>
          <cell r="M406" t="str">
            <v>WJ83702</v>
          </cell>
          <cell r="N406">
            <v>430</v>
          </cell>
          <cell r="O406" t="str">
            <v>POSTAGE CHARGES</v>
          </cell>
          <cell r="P406" t="str">
            <v>Other</v>
          </cell>
          <cell r="Q406">
            <v>0</v>
          </cell>
          <cell r="R406" t="str">
            <v>Prime Cost</v>
          </cell>
          <cell r="S406" t="str">
            <v>C18</v>
          </cell>
          <cell r="T406" t="str">
            <v>C20</v>
          </cell>
          <cell r="U406" t="str">
            <v>D20</v>
          </cell>
          <cell r="V406" t="str">
            <v>E30</v>
          </cell>
          <cell r="W406" t="str">
            <v>Postage, stationery and printing</v>
          </cell>
          <cell r="X406">
            <v>8</v>
          </cell>
          <cell r="Y406" t="str">
            <v>a</v>
          </cell>
        </row>
        <row r="407">
          <cell r="A407" t="str">
            <v>SU</v>
          </cell>
          <cell r="B407" t="str">
            <v>WA75292</v>
          </cell>
          <cell r="C407" t="str">
            <v>WA83792</v>
          </cell>
          <cell r="D407" t="str">
            <v>WC75282</v>
          </cell>
          <cell r="E407" t="str">
            <v>WC83702</v>
          </cell>
          <cell r="F407" t="str">
            <v>WF75292</v>
          </cell>
          <cell r="G407" t="str">
            <v>WE83702</v>
          </cell>
          <cell r="H407" t="str">
            <v>WF75282</v>
          </cell>
          <cell r="I407" t="str">
            <v>WE84082</v>
          </cell>
          <cell r="J407" t="str">
            <v>WH75282</v>
          </cell>
          <cell r="K407" t="str">
            <v>WH83702</v>
          </cell>
          <cell r="L407" t="str">
            <v>WJ75242</v>
          </cell>
          <cell r="M407" t="str">
            <v>WJ83702</v>
          </cell>
          <cell r="N407">
            <v>430</v>
          </cell>
          <cell r="O407" t="str">
            <v>TELEPHONE CHARGES</v>
          </cell>
          <cell r="P407" t="str">
            <v>Other</v>
          </cell>
          <cell r="Q407">
            <v>0</v>
          </cell>
          <cell r="R407" t="str">
            <v>Prime Cost</v>
          </cell>
          <cell r="S407" t="str">
            <v>C18</v>
          </cell>
          <cell r="T407" t="str">
            <v>C20</v>
          </cell>
          <cell r="U407" t="str">
            <v>D20</v>
          </cell>
          <cell r="V407" t="str">
            <v>E30</v>
          </cell>
          <cell r="W407" t="str">
            <v>Telephones</v>
          </cell>
          <cell r="X407">
            <v>8</v>
          </cell>
          <cell r="Y407" t="str">
            <v>a</v>
          </cell>
        </row>
        <row r="408">
          <cell r="A408" t="str">
            <v>SV</v>
          </cell>
          <cell r="B408" t="str">
            <v>WA75292</v>
          </cell>
          <cell r="C408" t="str">
            <v>WA83792</v>
          </cell>
          <cell r="D408" t="str">
            <v>WC75282</v>
          </cell>
          <cell r="E408" t="str">
            <v>WC83702</v>
          </cell>
          <cell r="F408" t="str">
            <v>WF75292</v>
          </cell>
          <cell r="G408" t="str">
            <v>WE83702</v>
          </cell>
          <cell r="H408" t="str">
            <v>WF75282</v>
          </cell>
          <cell r="I408" t="str">
            <v>WE84082</v>
          </cell>
          <cell r="J408" t="str">
            <v>WH75282</v>
          </cell>
          <cell r="K408" t="str">
            <v>WH83702</v>
          </cell>
          <cell r="L408" t="str">
            <v>WJ75242</v>
          </cell>
          <cell r="M408" t="str">
            <v>WJ83702</v>
          </cell>
          <cell r="N408">
            <v>430</v>
          </cell>
          <cell r="O408" t="str">
            <v>DATASTREAM NETWORK</v>
          </cell>
          <cell r="P408" t="str">
            <v>Other</v>
          </cell>
          <cell r="Q408">
            <v>0</v>
          </cell>
          <cell r="R408" t="str">
            <v>Prime Cost</v>
          </cell>
          <cell r="S408" t="str">
            <v>C18</v>
          </cell>
          <cell r="T408" t="str">
            <v>C20</v>
          </cell>
          <cell r="U408" t="str">
            <v>D20</v>
          </cell>
          <cell r="V408" t="str">
            <v>E30</v>
          </cell>
          <cell r="W408" t="str">
            <v>Entertaining and sundry</v>
          </cell>
          <cell r="X408">
            <v>8</v>
          </cell>
          <cell r="Y408" t="str">
            <v>a</v>
          </cell>
        </row>
        <row r="409">
          <cell r="A409" t="str">
            <v>SW</v>
          </cell>
          <cell r="B409" t="str">
            <v>WA75292</v>
          </cell>
          <cell r="C409" t="str">
            <v>WA83792</v>
          </cell>
          <cell r="D409" t="str">
            <v>WC75282</v>
          </cell>
          <cell r="E409" t="str">
            <v>WC83702</v>
          </cell>
          <cell r="F409" t="str">
            <v>WF75292</v>
          </cell>
          <cell r="G409" t="str">
            <v>WE83702</v>
          </cell>
          <cell r="H409" t="str">
            <v>WF75282</v>
          </cell>
          <cell r="I409" t="str">
            <v>WE84082</v>
          </cell>
          <cell r="J409" t="str">
            <v>WH75282</v>
          </cell>
          <cell r="K409" t="str">
            <v>WH83702</v>
          </cell>
          <cell r="L409" t="str">
            <v>WJ75242</v>
          </cell>
          <cell r="M409" t="str">
            <v>WJ83702</v>
          </cell>
          <cell r="N409">
            <v>430</v>
          </cell>
          <cell r="O409" t="str">
            <v>LAND LINES</v>
          </cell>
          <cell r="P409" t="str">
            <v>Other</v>
          </cell>
          <cell r="Q409">
            <v>0</v>
          </cell>
          <cell r="R409" t="str">
            <v>Prime Cost</v>
          </cell>
          <cell r="S409" t="str">
            <v>C18</v>
          </cell>
          <cell r="T409" t="str">
            <v>C20</v>
          </cell>
          <cell r="U409" t="str">
            <v>D20</v>
          </cell>
          <cell r="V409" t="str">
            <v>E30</v>
          </cell>
          <cell r="W409" t="str">
            <v>Land lines</v>
          </cell>
          <cell r="X409">
            <v>8</v>
          </cell>
          <cell r="Y409" t="str">
            <v>a</v>
          </cell>
        </row>
        <row r="410">
          <cell r="A410" t="str">
            <v>SX</v>
          </cell>
          <cell r="B410" t="str">
            <v>WA75292</v>
          </cell>
          <cell r="C410" t="str">
            <v>WA83792</v>
          </cell>
          <cell r="D410" t="str">
            <v>WC75282</v>
          </cell>
          <cell r="E410" t="str">
            <v>WC83702</v>
          </cell>
          <cell r="F410" t="str">
            <v>WF75292</v>
          </cell>
          <cell r="G410" t="str">
            <v>WE83702</v>
          </cell>
          <cell r="H410" t="str">
            <v>WF75282</v>
          </cell>
          <cell r="I410" t="str">
            <v>WE84082</v>
          </cell>
          <cell r="J410" t="str">
            <v>WH75282</v>
          </cell>
          <cell r="K410" t="str">
            <v>WH83702</v>
          </cell>
          <cell r="L410" t="str">
            <v>WJ75242</v>
          </cell>
          <cell r="M410" t="str">
            <v>WJ83702</v>
          </cell>
          <cell r="N410">
            <v>430</v>
          </cell>
          <cell r="O410" t="str">
            <v>OTHER</v>
          </cell>
          <cell r="P410" t="str">
            <v>Other</v>
          </cell>
          <cell r="Q410">
            <v>0</v>
          </cell>
          <cell r="R410" t="str">
            <v>Prime Cost</v>
          </cell>
          <cell r="S410" t="str">
            <v>C18</v>
          </cell>
          <cell r="T410" t="str">
            <v>C20</v>
          </cell>
          <cell r="U410" t="str">
            <v>D20</v>
          </cell>
          <cell r="V410" t="str">
            <v>E30</v>
          </cell>
          <cell r="W410" t="str">
            <v>Computer and office equipment</v>
          </cell>
          <cell r="X410">
            <v>6</v>
          </cell>
          <cell r="Y410" t="str">
            <v>a</v>
          </cell>
        </row>
        <row r="411">
          <cell r="A411" t="str">
            <v>SY</v>
          </cell>
          <cell r="B411" t="str">
            <v>WA75292</v>
          </cell>
          <cell r="C411" t="str">
            <v>WA83792</v>
          </cell>
          <cell r="D411" t="str">
            <v>WC75282</v>
          </cell>
          <cell r="E411" t="str">
            <v>WC83702</v>
          </cell>
          <cell r="F411" t="str">
            <v>WF75292</v>
          </cell>
          <cell r="G411" t="str">
            <v>WE83702</v>
          </cell>
          <cell r="H411" t="str">
            <v>WF75282</v>
          </cell>
          <cell r="I411" t="str">
            <v>WE84082</v>
          </cell>
          <cell r="J411" t="str">
            <v>WH75282</v>
          </cell>
          <cell r="K411" t="str">
            <v>WH83702</v>
          </cell>
          <cell r="L411" t="str">
            <v>WJ75242</v>
          </cell>
          <cell r="M411" t="str">
            <v>WJ83702</v>
          </cell>
          <cell r="N411">
            <v>430</v>
          </cell>
          <cell r="O411" t="str">
            <v>INVALID SUBJECTIVE</v>
          </cell>
          <cell r="P411" t="str">
            <v>Other</v>
          </cell>
          <cell r="Q411">
            <v>0</v>
          </cell>
          <cell r="R411" t="str">
            <v>Prime Cost</v>
          </cell>
          <cell r="S411" t="str">
            <v>C18</v>
          </cell>
          <cell r="T411" t="str">
            <v>C20</v>
          </cell>
          <cell r="U411" t="str">
            <v>D20</v>
          </cell>
          <cell r="V411" t="str">
            <v>E30</v>
          </cell>
          <cell r="W411" t="str">
            <v>Entertaining and sundry</v>
          </cell>
          <cell r="X411">
            <v>8</v>
          </cell>
          <cell r="Y411" t="str">
            <v>a</v>
          </cell>
        </row>
        <row r="412">
          <cell r="A412" t="str">
            <v>SZ</v>
          </cell>
          <cell r="B412" t="str">
            <v>WA75292</v>
          </cell>
          <cell r="C412" t="str">
            <v>WA83792</v>
          </cell>
          <cell r="D412" t="str">
            <v>WC75282</v>
          </cell>
          <cell r="E412" t="str">
            <v>WC83702</v>
          </cell>
          <cell r="F412" t="str">
            <v>WF75292</v>
          </cell>
          <cell r="G412" t="str">
            <v>WE83702</v>
          </cell>
          <cell r="H412" t="str">
            <v>WF75282</v>
          </cell>
          <cell r="I412" t="str">
            <v>WE84082</v>
          </cell>
          <cell r="J412" t="str">
            <v>WH75282</v>
          </cell>
          <cell r="K412" t="str">
            <v>WH83702</v>
          </cell>
          <cell r="L412" t="str">
            <v>WJ75242</v>
          </cell>
          <cell r="M412" t="str">
            <v>WJ83702</v>
          </cell>
          <cell r="N412">
            <v>430</v>
          </cell>
          <cell r="O412" t="str">
            <v>TELEMETRY PSTN PHONES</v>
          </cell>
          <cell r="P412" t="str">
            <v>Other</v>
          </cell>
          <cell r="Q412">
            <v>0</v>
          </cell>
          <cell r="R412" t="str">
            <v>Prime Cost</v>
          </cell>
          <cell r="S412" t="str">
            <v>C18</v>
          </cell>
          <cell r="T412" t="str">
            <v>C20</v>
          </cell>
          <cell r="U412" t="str">
            <v>D20</v>
          </cell>
          <cell r="V412" t="str">
            <v>E30</v>
          </cell>
          <cell r="W412" t="str">
            <v>Telephones</v>
          </cell>
          <cell r="X412">
            <v>8</v>
          </cell>
          <cell r="Y412" t="str">
            <v>a</v>
          </cell>
        </row>
        <row r="413">
          <cell r="A413" t="str">
            <v>TA</v>
          </cell>
          <cell r="B413" t="str">
            <v>WA75292</v>
          </cell>
          <cell r="C413" t="str">
            <v>WA83792</v>
          </cell>
          <cell r="D413" t="str">
            <v>WC75282</v>
          </cell>
          <cell r="E413" t="str">
            <v>WC83702</v>
          </cell>
          <cell r="F413" t="str">
            <v>WF75292</v>
          </cell>
          <cell r="G413" t="str">
            <v>WE83702</v>
          </cell>
          <cell r="H413" t="str">
            <v>WF75282</v>
          </cell>
          <cell r="I413" t="str">
            <v>WE84082</v>
          </cell>
          <cell r="J413" t="str">
            <v>WH75282</v>
          </cell>
          <cell r="K413" t="str">
            <v>WH83702</v>
          </cell>
          <cell r="L413" t="str">
            <v>WJ75242</v>
          </cell>
          <cell r="M413" t="str">
            <v>WJ83702</v>
          </cell>
          <cell r="N413">
            <v>810</v>
          </cell>
          <cell r="O413" t="str">
            <v>INTERIM DIVIDENDS</v>
          </cell>
          <cell r="P413" t="str">
            <v>Dividends</v>
          </cell>
          <cell r="Q413">
            <v>0</v>
          </cell>
          <cell r="R413" t="str">
            <v>Prime Cost</v>
          </cell>
          <cell r="S413" t="str">
            <v>D13</v>
          </cell>
          <cell r="T413" t="str">
            <v>C22</v>
          </cell>
          <cell r="U413" t="str">
            <v>D23</v>
          </cell>
          <cell r="V413" t="str">
            <v>E30</v>
          </cell>
          <cell r="W413" t="str">
            <v>Dividends</v>
          </cell>
          <cell r="X413">
            <v>9</v>
          </cell>
          <cell r="Y413" t="str">
            <v>a</v>
          </cell>
        </row>
        <row r="414">
          <cell r="A414" t="str">
            <v>TB</v>
          </cell>
          <cell r="B414" t="str">
            <v>WA75292</v>
          </cell>
          <cell r="C414" t="str">
            <v>WA83792</v>
          </cell>
          <cell r="D414" t="str">
            <v>WC75282</v>
          </cell>
          <cell r="E414" t="str">
            <v>WC83702</v>
          </cell>
          <cell r="F414" t="str">
            <v>WF75292</v>
          </cell>
          <cell r="G414" t="str">
            <v>WE83702</v>
          </cell>
          <cell r="H414" t="str">
            <v>WF75282</v>
          </cell>
          <cell r="I414" t="str">
            <v>WE84082</v>
          </cell>
          <cell r="J414" t="str">
            <v>WH75282</v>
          </cell>
          <cell r="K414" t="str">
            <v>WH83702</v>
          </cell>
          <cell r="L414" t="str">
            <v>WJ75242</v>
          </cell>
          <cell r="M414" t="str">
            <v>WJ83702</v>
          </cell>
          <cell r="N414">
            <v>810</v>
          </cell>
          <cell r="O414" t="str">
            <v>FINAL DIVIDENDS</v>
          </cell>
          <cell r="P414" t="str">
            <v>Dividends</v>
          </cell>
          <cell r="Q414">
            <v>0</v>
          </cell>
          <cell r="R414" t="str">
            <v>Prime Cost</v>
          </cell>
          <cell r="S414" t="str">
            <v>D13</v>
          </cell>
          <cell r="T414" t="str">
            <v>C22</v>
          </cell>
          <cell r="U414" t="str">
            <v>D23</v>
          </cell>
          <cell r="V414" t="str">
            <v>E30</v>
          </cell>
          <cell r="W414" t="str">
            <v>Dividends</v>
          </cell>
          <cell r="X414">
            <v>9</v>
          </cell>
          <cell r="Y414" t="str">
            <v>a</v>
          </cell>
        </row>
        <row r="415">
          <cell r="A415" t="str">
            <v>TC</v>
          </cell>
          <cell r="B415" t="str">
            <v>WA75292</v>
          </cell>
          <cell r="C415" t="str">
            <v>WA83792</v>
          </cell>
          <cell r="D415" t="str">
            <v>WC75282</v>
          </cell>
          <cell r="E415" t="str">
            <v>WC83702</v>
          </cell>
          <cell r="F415" t="str">
            <v>WF75292</v>
          </cell>
          <cell r="G415" t="str">
            <v>WE83702</v>
          </cell>
          <cell r="H415" t="str">
            <v>WF75282</v>
          </cell>
          <cell r="I415" t="str">
            <v>WE84082</v>
          </cell>
          <cell r="J415" t="str">
            <v>WH75282</v>
          </cell>
          <cell r="K415" t="str">
            <v>WH83702</v>
          </cell>
          <cell r="L415" t="str">
            <v>WJ75242</v>
          </cell>
          <cell r="M415" t="str">
            <v>WJ83702</v>
          </cell>
          <cell r="N415">
            <v>430</v>
          </cell>
          <cell r="O415" t="str">
            <v>OTHER</v>
          </cell>
          <cell r="P415" t="str">
            <v>Other</v>
          </cell>
          <cell r="Q415">
            <v>0</v>
          </cell>
          <cell r="R415" t="str">
            <v>Prime Cost</v>
          </cell>
          <cell r="S415" t="str">
            <v>C18</v>
          </cell>
          <cell r="T415" t="str">
            <v>C20</v>
          </cell>
          <cell r="U415" t="str">
            <v>D20</v>
          </cell>
          <cell r="V415" t="str">
            <v>E30</v>
          </cell>
          <cell r="W415" t="str">
            <v>Entertaining and sundry</v>
          </cell>
          <cell r="X415">
            <v>8</v>
          </cell>
          <cell r="Y415" t="str">
            <v>a</v>
          </cell>
        </row>
        <row r="416">
          <cell r="A416" t="str">
            <v>TD</v>
          </cell>
          <cell r="B416" t="str">
            <v>WA75292</v>
          </cell>
          <cell r="C416" t="str">
            <v>WA83792</v>
          </cell>
          <cell r="D416" t="str">
            <v>WC75282</v>
          </cell>
          <cell r="E416" t="str">
            <v>WC83702</v>
          </cell>
          <cell r="F416" t="str">
            <v>WF75292</v>
          </cell>
          <cell r="G416" t="str">
            <v>WE83702</v>
          </cell>
          <cell r="H416" t="str">
            <v>WF75282</v>
          </cell>
          <cell r="I416" t="str">
            <v>WE84082</v>
          </cell>
          <cell r="J416" t="str">
            <v>WH75282</v>
          </cell>
          <cell r="K416" t="str">
            <v>WH83702</v>
          </cell>
          <cell r="L416" t="str">
            <v>WJ75242</v>
          </cell>
          <cell r="M416" t="str">
            <v>WJ83702</v>
          </cell>
          <cell r="N416">
            <v>430</v>
          </cell>
          <cell r="O416" t="str">
            <v>OTHER</v>
          </cell>
          <cell r="P416" t="str">
            <v>Other</v>
          </cell>
          <cell r="Q416">
            <v>0</v>
          </cell>
          <cell r="R416" t="str">
            <v>Prime Cost</v>
          </cell>
          <cell r="S416" t="str">
            <v>C18</v>
          </cell>
          <cell r="T416" t="str">
            <v>C20</v>
          </cell>
          <cell r="U416" t="str">
            <v>D20</v>
          </cell>
          <cell r="V416" t="str">
            <v>E30</v>
          </cell>
          <cell r="W416" t="str">
            <v>Entertaining and sundry</v>
          </cell>
          <cell r="X416">
            <v>8</v>
          </cell>
          <cell r="Y416" t="str">
            <v>a</v>
          </cell>
        </row>
        <row r="417">
          <cell r="A417" t="str">
            <v>TE</v>
          </cell>
          <cell r="B417" t="str">
            <v>WA75292</v>
          </cell>
          <cell r="C417" t="str">
            <v>WA83792</v>
          </cell>
          <cell r="D417" t="str">
            <v>WC75282</v>
          </cell>
          <cell r="E417" t="str">
            <v>WC83702</v>
          </cell>
          <cell r="F417" t="str">
            <v>WF75292</v>
          </cell>
          <cell r="G417" t="str">
            <v>WE83702</v>
          </cell>
          <cell r="H417" t="str">
            <v>WF75282</v>
          </cell>
          <cell r="I417" t="str">
            <v>WE84082</v>
          </cell>
          <cell r="J417" t="str">
            <v>WH75282</v>
          </cell>
          <cell r="K417" t="str">
            <v>WH83702</v>
          </cell>
          <cell r="L417" t="str">
            <v>WJ75242</v>
          </cell>
          <cell r="M417" t="str">
            <v>WJ83702</v>
          </cell>
          <cell r="N417">
            <v>430</v>
          </cell>
          <cell r="O417" t="str">
            <v>CONFERENCE EXPENSES</v>
          </cell>
          <cell r="P417" t="str">
            <v>Other</v>
          </cell>
          <cell r="Q417">
            <v>0</v>
          </cell>
          <cell r="R417" t="str">
            <v>Prime Cost</v>
          </cell>
          <cell r="S417" t="str">
            <v>C18</v>
          </cell>
          <cell r="T417" t="str">
            <v>C20</v>
          </cell>
          <cell r="U417" t="str">
            <v>D20</v>
          </cell>
          <cell r="V417" t="str">
            <v>E30</v>
          </cell>
          <cell r="W417" t="str">
            <v>Conference expenses</v>
          </cell>
          <cell r="X417">
            <v>8</v>
          </cell>
          <cell r="Y417" t="str">
            <v>a</v>
          </cell>
        </row>
        <row r="418">
          <cell r="A418" t="str">
            <v>TF</v>
          </cell>
          <cell r="B418" t="str">
            <v>WA75292</v>
          </cell>
          <cell r="C418" t="str">
            <v>WA83792</v>
          </cell>
          <cell r="D418" t="str">
            <v>WC75282</v>
          </cell>
          <cell r="E418" t="str">
            <v>WC83702</v>
          </cell>
          <cell r="F418" t="str">
            <v>WF75292</v>
          </cell>
          <cell r="G418" t="str">
            <v>WE83702</v>
          </cell>
          <cell r="H418" t="str">
            <v>WF75282</v>
          </cell>
          <cell r="I418" t="str">
            <v>WE84082</v>
          </cell>
          <cell r="J418" t="str">
            <v>WH75282</v>
          </cell>
          <cell r="K418" t="str">
            <v>WH83702</v>
          </cell>
          <cell r="L418" t="str">
            <v>WJ75242</v>
          </cell>
          <cell r="M418" t="str">
            <v>WJ83702</v>
          </cell>
          <cell r="N418">
            <v>430</v>
          </cell>
          <cell r="O418" t="str">
            <v>SUBSCRIPTIONS</v>
          </cell>
          <cell r="P418" t="str">
            <v>Other</v>
          </cell>
          <cell r="Q418">
            <v>0</v>
          </cell>
          <cell r="R418" t="str">
            <v>Prime Cost</v>
          </cell>
          <cell r="S418" t="str">
            <v>C18</v>
          </cell>
          <cell r="T418" t="str">
            <v>C20</v>
          </cell>
          <cell r="U418" t="str">
            <v>D20</v>
          </cell>
          <cell r="V418" t="str">
            <v>E30</v>
          </cell>
          <cell r="W418" t="str">
            <v>Other</v>
          </cell>
          <cell r="X418">
            <v>8</v>
          </cell>
          <cell r="Y418" t="str">
            <v>a</v>
          </cell>
        </row>
        <row r="419">
          <cell r="A419" t="str">
            <v>TG</v>
          </cell>
          <cell r="B419" t="str">
            <v>WA75292</v>
          </cell>
          <cell r="C419" t="str">
            <v>WA83792</v>
          </cell>
          <cell r="D419" t="str">
            <v>WC75282</v>
          </cell>
          <cell r="E419" t="str">
            <v>WC83702</v>
          </cell>
          <cell r="F419" t="str">
            <v>WF75292</v>
          </cell>
          <cell r="G419" t="str">
            <v>WE83702</v>
          </cell>
          <cell r="H419" t="str">
            <v>WF75282</v>
          </cell>
          <cell r="I419" t="str">
            <v>WE84082</v>
          </cell>
          <cell r="J419" t="str">
            <v>WH75282</v>
          </cell>
          <cell r="K419" t="str">
            <v>WH83702</v>
          </cell>
          <cell r="L419" t="str">
            <v>WJ75242</v>
          </cell>
          <cell r="M419" t="str">
            <v>WJ83702</v>
          </cell>
          <cell r="N419">
            <v>430</v>
          </cell>
          <cell r="O419" t="str">
            <v>SPORTS &amp; SOCIAL CLUB</v>
          </cell>
          <cell r="P419" t="str">
            <v>Other</v>
          </cell>
          <cell r="Q419">
            <v>0</v>
          </cell>
          <cell r="R419" t="str">
            <v>Prime Cost</v>
          </cell>
          <cell r="S419" t="str">
            <v>C18</v>
          </cell>
          <cell r="T419" t="str">
            <v>C20</v>
          </cell>
          <cell r="U419" t="str">
            <v>D20</v>
          </cell>
          <cell r="V419" t="str">
            <v>E30</v>
          </cell>
          <cell r="W419" t="str">
            <v>Other</v>
          </cell>
          <cell r="X419">
            <v>8</v>
          </cell>
          <cell r="Y419" t="str">
            <v>a</v>
          </cell>
        </row>
        <row r="420">
          <cell r="A420" t="str">
            <v>TH</v>
          </cell>
          <cell r="B420" t="str">
            <v>WA75292</v>
          </cell>
          <cell r="C420" t="str">
            <v>WA83792</v>
          </cell>
          <cell r="D420" t="str">
            <v>WC75282</v>
          </cell>
          <cell r="E420" t="str">
            <v>WC83702</v>
          </cell>
          <cell r="F420" t="str">
            <v>WF75292</v>
          </cell>
          <cell r="G420" t="str">
            <v>WE83702</v>
          </cell>
          <cell r="H420" t="str">
            <v>WF75282</v>
          </cell>
          <cell r="I420" t="str">
            <v>WE84082</v>
          </cell>
          <cell r="J420" t="str">
            <v>WH75282</v>
          </cell>
          <cell r="K420" t="str">
            <v>WH83702</v>
          </cell>
          <cell r="L420" t="str">
            <v>WJ75242</v>
          </cell>
          <cell r="M420" t="str">
            <v>WJ83702</v>
          </cell>
          <cell r="N420">
            <v>430</v>
          </cell>
          <cell r="O420" t="str">
            <v>INSURANCE</v>
          </cell>
          <cell r="P420" t="str">
            <v>Other</v>
          </cell>
          <cell r="Q420">
            <v>0</v>
          </cell>
          <cell r="R420" t="str">
            <v>Prime Cost</v>
          </cell>
          <cell r="S420" t="str">
            <v>C18</v>
          </cell>
          <cell r="T420" t="str">
            <v>C20</v>
          </cell>
          <cell r="U420" t="str">
            <v>D20</v>
          </cell>
          <cell r="V420" t="str">
            <v>E30</v>
          </cell>
          <cell r="W420" t="str">
            <v>Entertaining and sundry</v>
          </cell>
          <cell r="X420">
            <v>8</v>
          </cell>
          <cell r="Y420" t="str">
            <v>a</v>
          </cell>
        </row>
        <row r="421">
          <cell r="A421" t="str">
            <v>TI</v>
          </cell>
          <cell r="B421" t="str">
            <v>WA75292</v>
          </cell>
          <cell r="C421" t="str">
            <v>WA83792</v>
          </cell>
          <cell r="D421" t="str">
            <v>WC75282</v>
          </cell>
          <cell r="E421" t="str">
            <v>WC83702</v>
          </cell>
          <cell r="F421" t="str">
            <v>WF75292</v>
          </cell>
          <cell r="G421" t="str">
            <v>WE83702</v>
          </cell>
          <cell r="H421" t="str">
            <v>WF75282</v>
          </cell>
          <cell r="I421" t="str">
            <v>WE84082</v>
          </cell>
          <cell r="J421" t="str">
            <v>WH75282</v>
          </cell>
          <cell r="K421" t="str">
            <v>WH83702</v>
          </cell>
          <cell r="L421" t="str">
            <v>WJ75242</v>
          </cell>
          <cell r="M421" t="str">
            <v>WJ83702</v>
          </cell>
          <cell r="N421">
            <v>430</v>
          </cell>
          <cell r="O421" t="str">
            <v>INSURANCE - INTERNAL</v>
          </cell>
          <cell r="P421" t="str">
            <v>Other</v>
          </cell>
          <cell r="Q421">
            <v>0</v>
          </cell>
          <cell r="R421" t="str">
            <v>Prime Cost</v>
          </cell>
          <cell r="S421" t="str">
            <v>C18</v>
          </cell>
          <cell r="T421" t="str">
            <v>C20</v>
          </cell>
          <cell r="U421" t="str">
            <v>D20</v>
          </cell>
          <cell r="V421" t="str">
            <v>E30</v>
          </cell>
          <cell r="W421" t="str">
            <v>Entertaining and sundry</v>
          </cell>
          <cell r="X421">
            <v>8</v>
          </cell>
          <cell r="Y421" t="str">
            <v>a</v>
          </cell>
        </row>
        <row r="422">
          <cell r="A422" t="str">
            <v>TJ</v>
          </cell>
          <cell r="B422" t="str">
            <v>WA75292</v>
          </cell>
          <cell r="C422" t="str">
            <v>WA83792</v>
          </cell>
          <cell r="D422" t="str">
            <v>WC75282</v>
          </cell>
          <cell r="E422" t="str">
            <v>WC83702</v>
          </cell>
          <cell r="F422" t="str">
            <v>WF75292</v>
          </cell>
          <cell r="G422" t="str">
            <v>WE83702</v>
          </cell>
          <cell r="H422" t="str">
            <v>WF75282</v>
          </cell>
          <cell r="I422" t="str">
            <v>WE84082</v>
          </cell>
          <cell r="J422" t="str">
            <v>WH75282</v>
          </cell>
          <cell r="K422" t="str">
            <v>WH83702</v>
          </cell>
          <cell r="L422" t="str">
            <v>WJ75242</v>
          </cell>
          <cell r="M422" t="str">
            <v>WJ83702</v>
          </cell>
          <cell r="N422">
            <v>430</v>
          </cell>
          <cell r="O422" t="str">
            <v>EXHIBITIONS &amp; PROMOTIONAL MATE</v>
          </cell>
          <cell r="P422" t="str">
            <v>Other</v>
          </cell>
          <cell r="Q422">
            <v>0</v>
          </cell>
          <cell r="R422" t="str">
            <v>Prime Cost</v>
          </cell>
          <cell r="S422" t="str">
            <v>C18</v>
          </cell>
          <cell r="T422" t="str">
            <v>C20</v>
          </cell>
          <cell r="U422" t="str">
            <v>D20</v>
          </cell>
          <cell r="V422" t="str">
            <v>E30</v>
          </cell>
          <cell r="W422" t="str">
            <v>Other</v>
          </cell>
          <cell r="X422">
            <v>8</v>
          </cell>
          <cell r="Y422" t="str">
            <v>a</v>
          </cell>
        </row>
        <row r="423">
          <cell r="A423" t="str">
            <v>TL</v>
          </cell>
          <cell r="B423" t="str">
            <v>WA75292</v>
          </cell>
          <cell r="C423" t="str">
            <v>WA83792</v>
          </cell>
          <cell r="D423" t="str">
            <v>WC75282</v>
          </cell>
          <cell r="E423" t="str">
            <v>WC83702</v>
          </cell>
          <cell r="F423" t="str">
            <v>WF75292</v>
          </cell>
          <cell r="G423" t="str">
            <v>WE83702</v>
          </cell>
          <cell r="H423" t="str">
            <v>WF75282</v>
          </cell>
          <cell r="I423" t="str">
            <v>WE84082</v>
          </cell>
          <cell r="J423" t="str">
            <v>WH75282</v>
          </cell>
          <cell r="K423" t="str">
            <v>WH83702</v>
          </cell>
          <cell r="L423" t="str">
            <v>WJ75242</v>
          </cell>
          <cell r="M423" t="str">
            <v>WJ83702</v>
          </cell>
          <cell r="N423">
            <v>430</v>
          </cell>
          <cell r="O423" t="str">
            <v>OTHER</v>
          </cell>
          <cell r="P423" t="str">
            <v>Other</v>
          </cell>
          <cell r="Q423">
            <v>0</v>
          </cell>
          <cell r="R423" t="str">
            <v>Prime Cost</v>
          </cell>
          <cell r="S423" t="str">
            <v>C18</v>
          </cell>
          <cell r="T423" t="str">
            <v>C20</v>
          </cell>
          <cell r="U423" t="str">
            <v>D20</v>
          </cell>
          <cell r="V423" t="str">
            <v>E30</v>
          </cell>
          <cell r="W423" t="str">
            <v>Entertaining and sundry</v>
          </cell>
          <cell r="X423">
            <v>8</v>
          </cell>
          <cell r="Y423" t="str">
            <v>a</v>
          </cell>
        </row>
        <row r="424">
          <cell r="A424" t="str">
            <v>TM</v>
          </cell>
          <cell r="B424" t="str">
            <v>WA75292</v>
          </cell>
          <cell r="C424" t="str">
            <v>WA83792</v>
          </cell>
          <cell r="D424" t="str">
            <v>WC75282</v>
          </cell>
          <cell r="E424" t="str">
            <v>WC83702</v>
          </cell>
          <cell r="F424" t="str">
            <v>WF75292</v>
          </cell>
          <cell r="G424" t="str">
            <v>WE83702</v>
          </cell>
          <cell r="H424" t="str">
            <v>WF75282</v>
          </cell>
          <cell r="I424" t="str">
            <v>WE84082</v>
          </cell>
          <cell r="J424" t="str">
            <v>WH75282</v>
          </cell>
          <cell r="K424" t="str">
            <v>WH83702</v>
          </cell>
          <cell r="L424" t="str">
            <v>WJ75242</v>
          </cell>
          <cell r="M424" t="str">
            <v>WJ83702</v>
          </cell>
          <cell r="N424">
            <v>430</v>
          </cell>
          <cell r="O424" t="str">
            <v>MARKETING COSTS</v>
          </cell>
          <cell r="P424" t="str">
            <v>Other</v>
          </cell>
          <cell r="Q424">
            <v>0</v>
          </cell>
          <cell r="R424" t="str">
            <v>Prime Cost</v>
          </cell>
          <cell r="S424" t="str">
            <v>C18</v>
          </cell>
          <cell r="T424" t="str">
            <v>C20</v>
          </cell>
          <cell r="U424" t="str">
            <v>D20</v>
          </cell>
          <cell r="V424" t="str">
            <v>E30</v>
          </cell>
          <cell r="W424" t="str">
            <v>Other</v>
          </cell>
          <cell r="X424">
            <v>9</v>
          </cell>
          <cell r="Y424" t="str">
            <v>a</v>
          </cell>
        </row>
        <row r="425">
          <cell r="A425" t="str">
            <v>TN</v>
          </cell>
          <cell r="B425" t="str">
            <v>WA75292</v>
          </cell>
          <cell r="C425" t="str">
            <v>WA83792</v>
          </cell>
          <cell r="D425" t="str">
            <v>WC75282</v>
          </cell>
          <cell r="E425" t="str">
            <v>WC83702</v>
          </cell>
          <cell r="F425" t="str">
            <v>WF75292</v>
          </cell>
          <cell r="G425" t="str">
            <v>WE83702</v>
          </cell>
          <cell r="H425" t="str">
            <v>WF75282</v>
          </cell>
          <cell r="I425" t="str">
            <v>WE84082</v>
          </cell>
          <cell r="J425" t="str">
            <v>WH75282</v>
          </cell>
          <cell r="K425" t="str">
            <v>WH83702</v>
          </cell>
          <cell r="L425" t="str">
            <v>WJ75242</v>
          </cell>
          <cell r="M425" t="str">
            <v>WJ83702</v>
          </cell>
          <cell r="N425">
            <v>430</v>
          </cell>
          <cell r="O425" t="str">
            <v>SPONSORSHIP</v>
          </cell>
          <cell r="P425" t="str">
            <v>Other</v>
          </cell>
          <cell r="Q425">
            <v>0</v>
          </cell>
          <cell r="R425" t="str">
            <v>Prime Cost</v>
          </cell>
          <cell r="S425" t="str">
            <v>C18</v>
          </cell>
          <cell r="T425" t="str">
            <v>C20</v>
          </cell>
          <cell r="U425" t="str">
            <v>D20</v>
          </cell>
          <cell r="V425" t="str">
            <v>E30</v>
          </cell>
          <cell r="W425" t="str">
            <v>Other</v>
          </cell>
          <cell r="X425">
            <v>8</v>
          </cell>
          <cell r="Y425" t="str">
            <v>a</v>
          </cell>
        </row>
        <row r="426">
          <cell r="A426" t="str">
            <v>TR</v>
          </cell>
          <cell r="B426" t="str">
            <v>WA75292</v>
          </cell>
          <cell r="C426" t="str">
            <v>WA83792</v>
          </cell>
          <cell r="D426" t="str">
            <v>WC75282</v>
          </cell>
          <cell r="E426" t="str">
            <v>WC83702</v>
          </cell>
          <cell r="F426" t="str">
            <v>WF75292</v>
          </cell>
          <cell r="G426" t="str">
            <v>WE83702</v>
          </cell>
          <cell r="H426" t="str">
            <v>WF75282</v>
          </cell>
          <cell r="I426" t="str">
            <v>WE84082</v>
          </cell>
          <cell r="J426" t="str">
            <v>WH75282</v>
          </cell>
          <cell r="K426" t="str">
            <v>WH83702</v>
          </cell>
          <cell r="L426" t="str">
            <v>WJ75242</v>
          </cell>
          <cell r="M426" t="str">
            <v>WJ83702</v>
          </cell>
          <cell r="N426">
            <v>430</v>
          </cell>
          <cell r="O426" t="str">
            <v>BUSINESS ENTERTAINING</v>
          </cell>
          <cell r="P426" t="str">
            <v>Other</v>
          </cell>
          <cell r="Q426">
            <v>0</v>
          </cell>
          <cell r="R426" t="str">
            <v>Prime Cost</v>
          </cell>
          <cell r="S426" t="str">
            <v>C18</v>
          </cell>
          <cell r="T426" t="str">
            <v>C20</v>
          </cell>
          <cell r="U426" t="str">
            <v>D20</v>
          </cell>
          <cell r="V426" t="str">
            <v>E30</v>
          </cell>
          <cell r="W426" t="str">
            <v>Entertaining and sundry</v>
          </cell>
          <cell r="X426">
            <v>8</v>
          </cell>
          <cell r="Y426" t="str">
            <v>a</v>
          </cell>
        </row>
        <row r="427">
          <cell r="A427" t="str">
            <v>TS</v>
          </cell>
          <cell r="B427" t="str">
            <v>WA75292</v>
          </cell>
          <cell r="C427" t="str">
            <v>WA83792</v>
          </cell>
          <cell r="D427" t="str">
            <v>WC75282</v>
          </cell>
          <cell r="E427" t="str">
            <v>WC83702</v>
          </cell>
          <cell r="F427" t="str">
            <v>WF75292</v>
          </cell>
          <cell r="G427" t="str">
            <v>WE83702</v>
          </cell>
          <cell r="H427" t="str">
            <v>WF75282</v>
          </cell>
          <cell r="I427" t="str">
            <v>WE84082</v>
          </cell>
          <cell r="J427" t="str">
            <v>WH75282</v>
          </cell>
          <cell r="K427" t="str">
            <v>WH83702</v>
          </cell>
          <cell r="L427" t="str">
            <v>WJ75242</v>
          </cell>
          <cell r="M427" t="str">
            <v>WJ83702</v>
          </cell>
          <cell r="N427">
            <v>430</v>
          </cell>
          <cell r="O427" t="str">
            <v>STAFF ENTERTAINING</v>
          </cell>
          <cell r="P427" t="str">
            <v>Other</v>
          </cell>
          <cell r="Q427">
            <v>0</v>
          </cell>
          <cell r="R427" t="str">
            <v>Prime Cost</v>
          </cell>
          <cell r="S427" t="str">
            <v>C18</v>
          </cell>
          <cell r="T427" t="str">
            <v>C20</v>
          </cell>
          <cell r="U427" t="str">
            <v>D20</v>
          </cell>
          <cell r="V427" t="str">
            <v>E30</v>
          </cell>
          <cell r="W427" t="str">
            <v>Entertaining and sundry</v>
          </cell>
          <cell r="X427">
            <v>8</v>
          </cell>
          <cell r="Y427" t="str">
            <v>a</v>
          </cell>
        </row>
        <row r="428">
          <cell r="A428" t="str">
            <v>TT</v>
          </cell>
          <cell r="B428" t="str">
            <v>WA75292</v>
          </cell>
          <cell r="C428" t="str">
            <v>WA83792</v>
          </cell>
          <cell r="D428" t="str">
            <v>WC75282</v>
          </cell>
          <cell r="E428" t="str">
            <v>WC83702</v>
          </cell>
          <cell r="F428" t="str">
            <v>WF75292</v>
          </cell>
          <cell r="G428" t="str">
            <v>WE83702</v>
          </cell>
          <cell r="H428" t="str">
            <v>WF75282</v>
          </cell>
          <cell r="I428" t="str">
            <v>WE84082</v>
          </cell>
          <cell r="J428" t="str">
            <v>WH75282</v>
          </cell>
          <cell r="K428" t="str">
            <v>WH83702</v>
          </cell>
          <cell r="L428" t="str">
            <v>WJ75242</v>
          </cell>
          <cell r="M428" t="str">
            <v>WJ83702</v>
          </cell>
          <cell r="N428">
            <v>430</v>
          </cell>
          <cell r="O428" t="str">
            <v>DONATIONS</v>
          </cell>
          <cell r="P428" t="str">
            <v>Other</v>
          </cell>
          <cell r="Q428">
            <v>0</v>
          </cell>
          <cell r="R428" t="str">
            <v>Prime Cost</v>
          </cell>
          <cell r="S428" t="str">
            <v>C18</v>
          </cell>
          <cell r="T428" t="str">
            <v>C20</v>
          </cell>
          <cell r="U428" t="str">
            <v>D20</v>
          </cell>
          <cell r="V428" t="str">
            <v>E30</v>
          </cell>
          <cell r="W428" t="str">
            <v>Donations</v>
          </cell>
          <cell r="X428">
            <v>8</v>
          </cell>
          <cell r="Y428" t="str">
            <v>a</v>
          </cell>
        </row>
        <row r="429">
          <cell r="A429" t="str">
            <v>TU</v>
          </cell>
          <cell r="B429" t="str">
            <v>WA75292</v>
          </cell>
          <cell r="C429" t="str">
            <v>WA83792</v>
          </cell>
          <cell r="D429" t="str">
            <v>WC75282</v>
          </cell>
          <cell r="E429" t="str">
            <v>WC83702</v>
          </cell>
          <cell r="F429" t="str">
            <v>WF75292</v>
          </cell>
          <cell r="G429" t="str">
            <v>WE83702</v>
          </cell>
          <cell r="H429" t="str">
            <v>WF75282</v>
          </cell>
          <cell r="I429" t="str">
            <v>WE84082</v>
          </cell>
          <cell r="J429" t="str">
            <v>WH75282</v>
          </cell>
          <cell r="K429" t="str">
            <v>WH83702</v>
          </cell>
          <cell r="L429" t="str">
            <v>WJ75242</v>
          </cell>
          <cell r="M429" t="str">
            <v>WJ83702</v>
          </cell>
          <cell r="N429">
            <v>430</v>
          </cell>
          <cell r="O429" t="str">
            <v>GIFTS</v>
          </cell>
          <cell r="P429" t="str">
            <v>Other</v>
          </cell>
          <cell r="Q429">
            <v>0</v>
          </cell>
          <cell r="R429" t="str">
            <v>Prime Cost</v>
          </cell>
          <cell r="S429" t="str">
            <v>C18</v>
          </cell>
          <cell r="T429" t="str">
            <v>C20</v>
          </cell>
          <cell r="U429" t="str">
            <v>D20</v>
          </cell>
          <cell r="V429" t="str">
            <v>E30</v>
          </cell>
          <cell r="W429" t="str">
            <v>Other</v>
          </cell>
          <cell r="X429">
            <v>8</v>
          </cell>
          <cell r="Y429" t="str">
            <v>a</v>
          </cell>
        </row>
        <row r="430">
          <cell r="A430" t="str">
            <v>TV</v>
          </cell>
          <cell r="B430" t="str">
            <v>WA75292</v>
          </cell>
          <cell r="C430" t="str">
            <v>WA83792</v>
          </cell>
          <cell r="D430" t="str">
            <v>WC75282</v>
          </cell>
          <cell r="E430" t="str">
            <v>WC83702</v>
          </cell>
          <cell r="F430" t="str">
            <v>WF75292</v>
          </cell>
          <cell r="G430" t="str">
            <v>WE83702</v>
          </cell>
          <cell r="H430" t="str">
            <v>WF75282</v>
          </cell>
          <cell r="I430" t="str">
            <v>WE84082</v>
          </cell>
          <cell r="J430" t="str">
            <v>WH75282</v>
          </cell>
          <cell r="K430" t="str">
            <v>WH83702</v>
          </cell>
          <cell r="L430" t="str">
            <v>WJ75242</v>
          </cell>
          <cell r="M430" t="str">
            <v>WJ83702</v>
          </cell>
          <cell r="N430">
            <v>430</v>
          </cell>
          <cell r="O430" t="str">
            <v>D.G.OFFWAT</v>
          </cell>
          <cell r="P430" t="str">
            <v>Other</v>
          </cell>
          <cell r="Q430">
            <v>0</v>
          </cell>
          <cell r="R430" t="str">
            <v>Prime Cost</v>
          </cell>
          <cell r="S430" t="str">
            <v>C18</v>
          </cell>
          <cell r="T430" t="str">
            <v>C20</v>
          </cell>
          <cell r="U430" t="str">
            <v>D20</v>
          </cell>
          <cell r="V430" t="str">
            <v>E30</v>
          </cell>
          <cell r="W430" t="str">
            <v>Other</v>
          </cell>
          <cell r="X430">
            <v>8</v>
          </cell>
          <cell r="Y430" t="str">
            <v>a</v>
          </cell>
        </row>
        <row r="431">
          <cell r="A431" t="str">
            <v>TW</v>
          </cell>
          <cell r="B431" t="str">
            <v>WA75292</v>
          </cell>
          <cell r="C431" t="str">
            <v>WA83792</v>
          </cell>
          <cell r="D431" t="str">
            <v>WC75282</v>
          </cell>
          <cell r="E431" t="str">
            <v>WC83702</v>
          </cell>
          <cell r="F431" t="str">
            <v>WF75292</v>
          </cell>
          <cell r="G431" t="str">
            <v>WE83702</v>
          </cell>
          <cell r="H431" t="str">
            <v>WF75282</v>
          </cell>
          <cell r="I431" t="str">
            <v>WE84082</v>
          </cell>
          <cell r="J431" t="str">
            <v>WH75282</v>
          </cell>
          <cell r="K431" t="str">
            <v>WH83702</v>
          </cell>
          <cell r="L431" t="str">
            <v>WJ75242</v>
          </cell>
          <cell r="M431" t="str">
            <v>WJ83702</v>
          </cell>
          <cell r="N431">
            <v>430</v>
          </cell>
          <cell r="O431" t="str">
            <v>REVENUE RETENTION</v>
          </cell>
          <cell r="P431" t="str">
            <v>Other</v>
          </cell>
          <cell r="Q431">
            <v>0</v>
          </cell>
          <cell r="R431" t="str">
            <v>Prime Cost</v>
          </cell>
          <cell r="S431" t="str">
            <v>C18</v>
          </cell>
          <cell r="T431" t="str">
            <v>C20</v>
          </cell>
          <cell r="U431" t="str">
            <v>D20</v>
          </cell>
          <cell r="V431" t="str">
            <v>E30</v>
          </cell>
          <cell r="W431" t="str">
            <v>Entertaining and sundry</v>
          </cell>
          <cell r="X431">
            <v>8</v>
          </cell>
          <cell r="Y431" t="str">
            <v>a</v>
          </cell>
        </row>
        <row r="432">
          <cell r="A432" t="str">
            <v>TX</v>
          </cell>
          <cell r="B432" t="str">
            <v>WA75292</v>
          </cell>
          <cell r="C432" t="str">
            <v>WA83792</v>
          </cell>
          <cell r="D432" t="str">
            <v>WC75282</v>
          </cell>
          <cell r="E432" t="str">
            <v>WC83702</v>
          </cell>
          <cell r="F432" t="str">
            <v>WF75292</v>
          </cell>
          <cell r="G432" t="str">
            <v>WE83702</v>
          </cell>
          <cell r="H432" t="str">
            <v>WF75282</v>
          </cell>
          <cell r="I432" t="str">
            <v>WE84082</v>
          </cell>
          <cell r="J432" t="str">
            <v>WH75282</v>
          </cell>
          <cell r="K432" t="str">
            <v>WH83702</v>
          </cell>
          <cell r="L432" t="str">
            <v>WJ75242</v>
          </cell>
          <cell r="M432" t="str">
            <v>WJ83702</v>
          </cell>
          <cell r="N432">
            <v>430</v>
          </cell>
          <cell r="O432" t="str">
            <v>SUNDRY ITEMS</v>
          </cell>
          <cell r="P432" t="str">
            <v>Other</v>
          </cell>
          <cell r="Q432">
            <v>0</v>
          </cell>
          <cell r="R432" t="str">
            <v>Prime Cost</v>
          </cell>
          <cell r="S432" t="str">
            <v>C18</v>
          </cell>
          <cell r="T432" t="str">
            <v>C20</v>
          </cell>
          <cell r="U432" t="str">
            <v>D20</v>
          </cell>
          <cell r="V432" t="str">
            <v>E30</v>
          </cell>
          <cell r="W432" t="str">
            <v>Entertaining and sundry</v>
          </cell>
          <cell r="X432">
            <v>8</v>
          </cell>
          <cell r="Y432" t="str">
            <v>a</v>
          </cell>
        </row>
        <row r="433">
          <cell r="A433" t="str">
            <v>TY</v>
          </cell>
          <cell r="B433" t="str">
            <v>WA75292</v>
          </cell>
          <cell r="C433" t="str">
            <v>WA83792</v>
          </cell>
          <cell r="D433" t="str">
            <v>WC75282</v>
          </cell>
          <cell r="E433" t="str">
            <v>WC83702</v>
          </cell>
          <cell r="F433" t="str">
            <v>WF75292</v>
          </cell>
          <cell r="G433" t="str">
            <v>WE83702</v>
          </cell>
          <cell r="H433" t="str">
            <v>WF75282</v>
          </cell>
          <cell r="I433" t="str">
            <v>WE84082</v>
          </cell>
          <cell r="J433" t="str">
            <v>WH75282</v>
          </cell>
          <cell r="K433" t="str">
            <v>WH83702</v>
          </cell>
          <cell r="L433" t="str">
            <v>WJ75242</v>
          </cell>
          <cell r="M433" t="str">
            <v>WJ83702</v>
          </cell>
          <cell r="N433">
            <v>430</v>
          </cell>
          <cell r="O433" t="str">
            <v>WESSEX WATER PROMISE</v>
          </cell>
          <cell r="P433" t="str">
            <v>Other</v>
          </cell>
          <cell r="Q433">
            <v>0</v>
          </cell>
          <cell r="R433" t="str">
            <v>Prime Cost</v>
          </cell>
          <cell r="S433" t="str">
            <v>C18</v>
          </cell>
          <cell r="T433" t="str">
            <v>C20</v>
          </cell>
          <cell r="U433" t="str">
            <v>D20</v>
          </cell>
          <cell r="V433" t="str">
            <v>E30</v>
          </cell>
          <cell r="W433" t="str">
            <v>Compensation - Wessex Water Promise</v>
          </cell>
          <cell r="X433">
            <v>8</v>
          </cell>
          <cell r="Y433" t="str">
            <v>a</v>
          </cell>
        </row>
        <row r="434">
          <cell r="A434" t="str">
            <v>TZ</v>
          </cell>
          <cell r="B434" t="str">
            <v>WA75292</v>
          </cell>
          <cell r="C434" t="str">
            <v>WA83792</v>
          </cell>
          <cell r="D434" t="str">
            <v>WC75282</v>
          </cell>
          <cell r="E434" t="str">
            <v>WC83702</v>
          </cell>
          <cell r="F434" t="str">
            <v>WF75292</v>
          </cell>
          <cell r="G434" t="str">
            <v>WE83702</v>
          </cell>
          <cell r="H434" t="str">
            <v>WF75282</v>
          </cell>
          <cell r="I434" t="str">
            <v>WE84082</v>
          </cell>
          <cell r="J434" t="str">
            <v>WH75282</v>
          </cell>
          <cell r="K434" t="str">
            <v>WH83702</v>
          </cell>
          <cell r="L434" t="str">
            <v>WJ75242</v>
          </cell>
          <cell r="M434" t="str">
            <v>WJ83702</v>
          </cell>
          <cell r="N434">
            <v>430</v>
          </cell>
          <cell r="O434" t="str">
            <v>COMPENSATION</v>
          </cell>
          <cell r="P434" t="str">
            <v>Other</v>
          </cell>
          <cell r="Q434">
            <v>0</v>
          </cell>
          <cell r="R434" t="str">
            <v>Prime Cost</v>
          </cell>
          <cell r="S434" t="str">
            <v>C18</v>
          </cell>
          <cell r="T434" t="str">
            <v>C20</v>
          </cell>
          <cell r="U434" t="str">
            <v>D20</v>
          </cell>
          <cell r="V434" t="str">
            <v>E30</v>
          </cell>
          <cell r="W434" t="str">
            <v>Compensation</v>
          </cell>
          <cell r="X434">
            <v>8</v>
          </cell>
          <cell r="Y434" t="str">
            <v>a</v>
          </cell>
        </row>
        <row r="435">
          <cell r="A435" t="str">
            <v>UA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820</v>
          </cell>
          <cell r="O435" t="str">
            <v>PROVISION FOR CORPORATION TAX</v>
          </cell>
          <cell r="P435" t="str">
            <v>Tax</v>
          </cell>
          <cell r="Q435">
            <v>0</v>
          </cell>
          <cell r="R435" t="str">
            <v>Tax</v>
          </cell>
          <cell r="S435" t="str">
            <v>D13</v>
          </cell>
          <cell r="T435" t="str">
            <v>C22</v>
          </cell>
          <cell r="U435" t="str">
            <v>D23</v>
          </cell>
          <cell r="V435" t="str">
            <v>E30</v>
          </cell>
          <cell r="W435" t="str">
            <v>N</v>
          </cell>
          <cell r="X435">
            <v>9</v>
          </cell>
          <cell r="Y435" t="str">
            <v>a</v>
          </cell>
        </row>
        <row r="436">
          <cell r="A436" t="str">
            <v>UB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820</v>
          </cell>
          <cell r="O436" t="str">
            <v>PROVISION FOR DEFERRED TAX</v>
          </cell>
          <cell r="P436" t="str">
            <v>Tax</v>
          </cell>
          <cell r="Q436">
            <v>0</v>
          </cell>
          <cell r="R436" t="str">
            <v>Tax</v>
          </cell>
          <cell r="S436" t="str">
            <v>D13</v>
          </cell>
          <cell r="T436" t="str">
            <v>C22</v>
          </cell>
          <cell r="U436" t="str">
            <v>D23</v>
          </cell>
          <cell r="V436" t="str">
            <v>E30</v>
          </cell>
          <cell r="W436" t="str">
            <v>N</v>
          </cell>
          <cell r="X436">
            <v>9</v>
          </cell>
          <cell r="Y436" t="str">
            <v>a</v>
          </cell>
        </row>
        <row r="437">
          <cell r="A437" t="str">
            <v>UJ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820</v>
          </cell>
          <cell r="O437" t="str">
            <v>MAINSTREAM CORPORATION TAX</v>
          </cell>
          <cell r="P437" t="str">
            <v>Tax</v>
          </cell>
          <cell r="Q437">
            <v>0</v>
          </cell>
          <cell r="R437" t="str">
            <v>Tax</v>
          </cell>
          <cell r="S437" t="str">
            <v>D13</v>
          </cell>
          <cell r="T437" t="str">
            <v>C22</v>
          </cell>
          <cell r="U437" t="str">
            <v>D23</v>
          </cell>
          <cell r="V437" t="str">
            <v>E30</v>
          </cell>
          <cell r="W437" t="str">
            <v>N</v>
          </cell>
          <cell r="X437">
            <v>9</v>
          </cell>
          <cell r="Y437" t="str">
            <v>a</v>
          </cell>
        </row>
        <row r="438">
          <cell r="A438" t="str">
            <v>UL</v>
          </cell>
          <cell r="B438" t="str">
            <v>WA75292</v>
          </cell>
          <cell r="C438" t="str">
            <v>WA83792</v>
          </cell>
          <cell r="D438" t="str">
            <v>WC75282</v>
          </cell>
          <cell r="E438" t="str">
            <v>WC83702</v>
          </cell>
          <cell r="F438" t="str">
            <v>WF75292</v>
          </cell>
          <cell r="G438" t="str">
            <v>WE83702</v>
          </cell>
          <cell r="H438" t="str">
            <v>WF75282</v>
          </cell>
          <cell r="I438" t="str">
            <v>WE84082</v>
          </cell>
          <cell r="J438" t="str">
            <v>WH75282</v>
          </cell>
          <cell r="K438" t="str">
            <v>WH83702</v>
          </cell>
          <cell r="L438" t="str">
            <v>WJ75242</v>
          </cell>
          <cell r="M438" t="str">
            <v>WJ83702</v>
          </cell>
          <cell r="N438">
            <v>410</v>
          </cell>
          <cell r="O438" t="str">
            <v>LANDFILL TAX</v>
          </cell>
          <cell r="P438" t="str">
            <v>External Services</v>
          </cell>
          <cell r="Q438">
            <v>0</v>
          </cell>
          <cell r="R438" t="str">
            <v>Prime Cost</v>
          </cell>
          <cell r="S438" t="str">
            <v>C16</v>
          </cell>
          <cell r="T438" t="str">
            <v>C20</v>
          </cell>
          <cell r="U438" t="str">
            <v>D20</v>
          </cell>
          <cell r="V438" t="str">
            <v>E30</v>
          </cell>
          <cell r="W438" t="str">
            <v>Landfill Tax</v>
          </cell>
          <cell r="X438">
            <v>8</v>
          </cell>
          <cell r="Y438" t="str">
            <v>a</v>
          </cell>
        </row>
        <row r="439">
          <cell r="A439" t="str">
            <v>UN</v>
          </cell>
          <cell r="B439" t="str">
            <v>WA75292</v>
          </cell>
          <cell r="C439" t="str">
            <v>WA83792</v>
          </cell>
          <cell r="D439" t="str">
            <v>WC75282</v>
          </cell>
          <cell r="E439" t="str">
            <v>WC83702</v>
          </cell>
          <cell r="F439" t="str">
            <v>WF75292</v>
          </cell>
          <cell r="G439" t="str">
            <v>WE83702</v>
          </cell>
          <cell r="H439" t="str">
            <v>WF75282</v>
          </cell>
          <cell r="I439" t="str">
            <v>WE84082</v>
          </cell>
          <cell r="J439" t="str">
            <v>WH75282</v>
          </cell>
          <cell r="K439" t="str">
            <v>WH83702</v>
          </cell>
          <cell r="L439" t="str">
            <v>WJ75242</v>
          </cell>
          <cell r="M439" t="str">
            <v>WJ83702</v>
          </cell>
          <cell r="N439">
            <v>410</v>
          </cell>
          <cell r="O439" t="str">
            <v>INSURANCE PREMIUM TAX</v>
          </cell>
          <cell r="P439" t="str">
            <v>External Services</v>
          </cell>
          <cell r="Q439">
            <v>0</v>
          </cell>
          <cell r="R439" t="str">
            <v>Prime Cost</v>
          </cell>
          <cell r="S439" t="str">
            <v>C16</v>
          </cell>
          <cell r="T439" t="str">
            <v>C20</v>
          </cell>
          <cell r="U439" t="str">
            <v>D20</v>
          </cell>
          <cell r="V439" t="str">
            <v>E30</v>
          </cell>
          <cell r="W439" t="str">
            <v>Insurance</v>
          </cell>
          <cell r="X439">
            <v>8</v>
          </cell>
          <cell r="Y439" t="str">
            <v>a</v>
          </cell>
        </row>
        <row r="440">
          <cell r="A440" t="str">
            <v>UP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820</v>
          </cell>
          <cell r="O440" t="str">
            <v>RECOVERED VAT</v>
          </cell>
          <cell r="P440" t="str">
            <v>Tax</v>
          </cell>
          <cell r="Q440">
            <v>0</v>
          </cell>
          <cell r="R440" t="str">
            <v>Tax</v>
          </cell>
          <cell r="S440" t="str">
            <v>D13</v>
          </cell>
          <cell r="T440" t="str">
            <v>C22</v>
          </cell>
          <cell r="U440" t="str">
            <v>D23</v>
          </cell>
          <cell r="V440" t="str">
            <v>E30</v>
          </cell>
          <cell r="W440" t="str">
            <v>N</v>
          </cell>
          <cell r="X440">
            <v>9</v>
          </cell>
          <cell r="Y440" t="str">
            <v>a</v>
          </cell>
        </row>
        <row r="441">
          <cell r="A441" t="str">
            <v>UQ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820</v>
          </cell>
          <cell r="O441" t="str">
            <v>UNRECOVERED VAT</v>
          </cell>
          <cell r="P441" t="str">
            <v>Tax</v>
          </cell>
          <cell r="Q441">
            <v>0</v>
          </cell>
          <cell r="R441" t="str">
            <v>Tax</v>
          </cell>
          <cell r="S441" t="str">
            <v>D13</v>
          </cell>
          <cell r="T441" t="str">
            <v>C22</v>
          </cell>
          <cell r="U441" t="str">
            <v>D23</v>
          </cell>
          <cell r="V441" t="str">
            <v>E30</v>
          </cell>
          <cell r="W441" t="str">
            <v>N</v>
          </cell>
          <cell r="X441">
            <v>9</v>
          </cell>
          <cell r="Y441" t="str">
            <v>a</v>
          </cell>
        </row>
        <row r="442">
          <cell r="A442" t="str">
            <v>UT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820</v>
          </cell>
          <cell r="O442" t="str">
            <v>RECOVERED ACT</v>
          </cell>
          <cell r="P442" t="str">
            <v>Tax</v>
          </cell>
          <cell r="Q442">
            <v>0</v>
          </cell>
          <cell r="R442" t="str">
            <v>Tax</v>
          </cell>
          <cell r="S442" t="str">
            <v>D13</v>
          </cell>
          <cell r="T442" t="str">
            <v>C22</v>
          </cell>
          <cell r="U442" t="str">
            <v>D23</v>
          </cell>
          <cell r="V442" t="str">
            <v>E30</v>
          </cell>
          <cell r="W442" t="str">
            <v>N</v>
          </cell>
          <cell r="X442">
            <v>9</v>
          </cell>
          <cell r="Y442" t="str">
            <v>a</v>
          </cell>
        </row>
        <row r="443">
          <cell r="A443" t="str">
            <v>UU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820</v>
          </cell>
          <cell r="O443" t="str">
            <v>IRRECOVERABLE ACT</v>
          </cell>
          <cell r="P443" t="str">
            <v>Tax</v>
          </cell>
          <cell r="Q443">
            <v>0</v>
          </cell>
          <cell r="R443" t="str">
            <v>Tax</v>
          </cell>
          <cell r="S443" t="str">
            <v>D13</v>
          </cell>
          <cell r="T443" t="str">
            <v>C22</v>
          </cell>
          <cell r="U443" t="str">
            <v>D23</v>
          </cell>
          <cell r="V443" t="str">
            <v>E30</v>
          </cell>
          <cell r="W443" t="str">
            <v>N</v>
          </cell>
          <cell r="X443">
            <v>9</v>
          </cell>
          <cell r="Y443" t="str">
            <v>a</v>
          </cell>
        </row>
        <row r="444">
          <cell r="A444" t="str">
            <v>UV</v>
          </cell>
          <cell r="B444" t="str">
            <v>WA75242</v>
          </cell>
          <cell r="C444" t="str">
            <v>WA84042</v>
          </cell>
          <cell r="D444" t="str">
            <v>WC75242</v>
          </cell>
          <cell r="E444" t="str">
            <v>WC84042</v>
          </cell>
          <cell r="F444" t="str">
            <v>WF75242</v>
          </cell>
          <cell r="G444" t="str">
            <v>WE84042</v>
          </cell>
          <cell r="H444" t="str">
            <v>WF75242</v>
          </cell>
          <cell r="I444" t="str">
            <v>WE84042</v>
          </cell>
          <cell r="J444" t="str">
            <v>WH75242</v>
          </cell>
          <cell r="K444" t="str">
            <v>WH84042</v>
          </cell>
          <cell r="L444" t="str">
            <v>WJ75242</v>
          </cell>
          <cell r="M444" t="str">
            <v>WJ84042</v>
          </cell>
          <cell r="N444">
            <v>800</v>
          </cell>
          <cell r="O444" t="str">
            <v>INTEREST ON OVERDUE TAX</v>
          </cell>
          <cell r="P444" t="str">
            <v>Interest</v>
          </cell>
          <cell r="Q444">
            <v>0</v>
          </cell>
          <cell r="R444" t="str">
            <v>Interest</v>
          </cell>
          <cell r="S444" t="str">
            <v>D13</v>
          </cell>
          <cell r="T444" t="str">
            <v>C22</v>
          </cell>
          <cell r="U444" t="str">
            <v>D23</v>
          </cell>
          <cell r="V444" t="str">
            <v>E31</v>
          </cell>
          <cell r="W444" t="str">
            <v>N</v>
          </cell>
          <cell r="X444">
            <v>9</v>
          </cell>
          <cell r="Y444" t="str">
            <v>a</v>
          </cell>
        </row>
        <row r="445">
          <cell r="A445" t="str">
            <v>UX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820</v>
          </cell>
          <cell r="O445" t="str">
            <v>OTHER</v>
          </cell>
          <cell r="P445" t="str">
            <v>Tax</v>
          </cell>
          <cell r="Q445">
            <v>0</v>
          </cell>
          <cell r="R445" t="str">
            <v>Tax</v>
          </cell>
          <cell r="S445" t="str">
            <v>D13</v>
          </cell>
          <cell r="T445" t="str">
            <v>C22</v>
          </cell>
          <cell r="U445" t="str">
            <v>D23</v>
          </cell>
          <cell r="V445" t="str">
            <v>E30</v>
          </cell>
          <cell r="W445" t="str">
            <v>N</v>
          </cell>
          <cell r="X445">
            <v>9</v>
          </cell>
          <cell r="Y445" t="str">
            <v>a</v>
          </cell>
        </row>
        <row r="446">
          <cell r="A446" t="str">
            <v>V9</v>
          </cell>
          <cell r="B446" t="str">
            <v>F99989Q4</v>
          </cell>
          <cell r="C446" t="str">
            <v>F99989Q4</v>
          </cell>
          <cell r="D446" t="str">
            <v>F99989Q4</v>
          </cell>
          <cell r="E446" t="str">
            <v>F99989Q4</v>
          </cell>
          <cell r="F446" t="str">
            <v>F99989P4</v>
          </cell>
          <cell r="G446" t="str">
            <v>F99989P4</v>
          </cell>
          <cell r="H446" t="str">
            <v>F99989P4</v>
          </cell>
          <cell r="I446" t="str">
            <v>F99989P4</v>
          </cell>
          <cell r="J446" t="str">
            <v>F99989Q4</v>
          </cell>
          <cell r="K446" t="str">
            <v>F99989Q4</v>
          </cell>
          <cell r="L446" t="str">
            <v>F99989Q4</v>
          </cell>
          <cell r="M446" t="str">
            <v>F99989Q4</v>
          </cell>
          <cell r="N446">
            <v>450</v>
          </cell>
          <cell r="O446" t="str">
            <v>CAPITAL JOB CHARGES</v>
          </cell>
          <cell r="P446" t="str">
            <v>Charges to capital</v>
          </cell>
          <cell r="Q446">
            <v>0</v>
          </cell>
          <cell r="R446" t="str">
            <v>Charges to capital</v>
          </cell>
          <cell r="S446" t="str">
            <v>D11</v>
          </cell>
          <cell r="T446" t="str">
            <v>C21</v>
          </cell>
          <cell r="U446" t="str">
            <v>D20</v>
          </cell>
          <cell r="V446" t="str">
            <v>E30</v>
          </cell>
          <cell r="W446" t="str">
            <v>N</v>
          </cell>
          <cell r="X446">
            <v>9</v>
          </cell>
          <cell r="Y446" t="str">
            <v>a</v>
          </cell>
        </row>
        <row r="447">
          <cell r="A447" t="str">
            <v>VA</v>
          </cell>
          <cell r="B447" t="str">
            <v>WE17991</v>
          </cell>
          <cell r="C447" t="str">
            <v>WE17991</v>
          </cell>
          <cell r="D447" t="str">
            <v>WE17991</v>
          </cell>
          <cell r="E447" t="str">
            <v>WE17991</v>
          </cell>
          <cell r="F447" t="str">
            <v>WE17991</v>
          </cell>
          <cell r="G447" t="str">
            <v>WE17991</v>
          </cell>
          <cell r="H447" t="str">
            <v>WE17991</v>
          </cell>
          <cell r="I447" t="str">
            <v>WE17991</v>
          </cell>
          <cell r="J447" t="str">
            <v>WE17991</v>
          </cell>
          <cell r="K447" t="str">
            <v>WE17991</v>
          </cell>
          <cell r="L447" t="str">
            <v>WE17991</v>
          </cell>
          <cell r="M447" t="str">
            <v>WE17991</v>
          </cell>
          <cell r="N447">
            <v>780</v>
          </cell>
          <cell r="O447" t="str">
            <v>DEPRECIATION-THIS YEAR</v>
          </cell>
          <cell r="P447" t="str">
            <v>Depreciation</v>
          </cell>
          <cell r="Q447">
            <v>0</v>
          </cell>
          <cell r="R447" t="str">
            <v>Depreciation</v>
          </cell>
          <cell r="S447" t="str">
            <v>D13</v>
          </cell>
          <cell r="T447" t="str">
            <v>C22</v>
          </cell>
          <cell r="U447" t="str">
            <v>D23</v>
          </cell>
          <cell r="V447" t="str">
            <v>E30</v>
          </cell>
          <cell r="W447" t="str">
            <v>N</v>
          </cell>
          <cell r="X447">
            <v>9</v>
          </cell>
          <cell r="Y447" t="str">
            <v>a</v>
          </cell>
        </row>
        <row r="448">
          <cell r="A448" t="str">
            <v>VB</v>
          </cell>
          <cell r="B448" t="str">
            <v>WE17991</v>
          </cell>
          <cell r="C448" t="str">
            <v>WE17991</v>
          </cell>
          <cell r="D448" t="str">
            <v>WE17991</v>
          </cell>
          <cell r="E448" t="str">
            <v>WE17991</v>
          </cell>
          <cell r="F448" t="str">
            <v>WE17991</v>
          </cell>
          <cell r="G448" t="str">
            <v>WE17991</v>
          </cell>
          <cell r="H448" t="str">
            <v>WE17991</v>
          </cell>
          <cell r="I448" t="str">
            <v>WE17991</v>
          </cell>
          <cell r="J448" t="str">
            <v>WE17991</v>
          </cell>
          <cell r="K448" t="str">
            <v>WE17991</v>
          </cell>
          <cell r="L448" t="str">
            <v>WE17991</v>
          </cell>
          <cell r="M448" t="str">
            <v>WE17991</v>
          </cell>
          <cell r="N448">
            <v>780</v>
          </cell>
          <cell r="O448" t="str">
            <v>DEPRECIATION-ADJ.</v>
          </cell>
          <cell r="P448" t="str">
            <v>Depreciation</v>
          </cell>
          <cell r="Q448">
            <v>0</v>
          </cell>
          <cell r="R448" t="str">
            <v>Depreciation</v>
          </cell>
          <cell r="S448" t="str">
            <v>D13</v>
          </cell>
          <cell r="T448" t="str">
            <v>C22</v>
          </cell>
          <cell r="U448" t="str">
            <v>D23</v>
          </cell>
          <cell r="V448" t="str">
            <v>E30</v>
          </cell>
          <cell r="W448" t="str">
            <v>N</v>
          </cell>
          <cell r="X448">
            <v>9</v>
          </cell>
          <cell r="Y448" t="str">
            <v>a</v>
          </cell>
        </row>
        <row r="449">
          <cell r="A449" t="str">
            <v>VC</v>
          </cell>
          <cell r="B449" t="str">
            <v>WE17991</v>
          </cell>
          <cell r="C449" t="str">
            <v>WE17991</v>
          </cell>
          <cell r="D449" t="str">
            <v>WE17991</v>
          </cell>
          <cell r="E449" t="str">
            <v>WE17991</v>
          </cell>
          <cell r="F449" t="str">
            <v>WE17991</v>
          </cell>
          <cell r="G449" t="str">
            <v>WE17991</v>
          </cell>
          <cell r="H449" t="str">
            <v>WE17991</v>
          </cell>
          <cell r="I449" t="str">
            <v>WE17991</v>
          </cell>
          <cell r="J449" t="str">
            <v>WE17991</v>
          </cell>
          <cell r="K449" t="str">
            <v>WE17991</v>
          </cell>
          <cell r="L449" t="str">
            <v>WE17991</v>
          </cell>
          <cell r="M449" t="str">
            <v>WE17991</v>
          </cell>
          <cell r="N449">
            <v>780</v>
          </cell>
          <cell r="O449" t="str">
            <v>AMORTISATION-THIS YEAR</v>
          </cell>
          <cell r="P449" t="str">
            <v>Depreciation</v>
          </cell>
          <cell r="Q449">
            <v>0</v>
          </cell>
          <cell r="R449" t="str">
            <v>Depreciation</v>
          </cell>
          <cell r="S449" t="str">
            <v>D13</v>
          </cell>
          <cell r="T449" t="str">
            <v>C22</v>
          </cell>
          <cell r="U449" t="str">
            <v>D23</v>
          </cell>
          <cell r="V449" t="str">
            <v>E30</v>
          </cell>
          <cell r="W449" t="str">
            <v>N</v>
          </cell>
          <cell r="X449">
            <v>9</v>
          </cell>
          <cell r="Y449" t="str">
            <v>a</v>
          </cell>
        </row>
        <row r="450">
          <cell r="A450" t="str">
            <v>VD</v>
          </cell>
          <cell r="B450" t="str">
            <v>WE17991</v>
          </cell>
          <cell r="C450" t="str">
            <v>WE17991</v>
          </cell>
          <cell r="D450" t="str">
            <v>WE17991</v>
          </cell>
          <cell r="E450" t="str">
            <v>WE17991</v>
          </cell>
          <cell r="F450" t="str">
            <v>WE17991</v>
          </cell>
          <cell r="G450" t="str">
            <v>WE17991</v>
          </cell>
          <cell r="H450" t="str">
            <v>WE17991</v>
          </cell>
          <cell r="I450" t="str">
            <v>WE17991</v>
          </cell>
          <cell r="J450" t="str">
            <v>WE17991</v>
          </cell>
          <cell r="K450" t="str">
            <v>WE17991</v>
          </cell>
          <cell r="L450" t="str">
            <v>WE17991</v>
          </cell>
          <cell r="M450" t="str">
            <v>WE17991</v>
          </cell>
          <cell r="N450">
            <v>780</v>
          </cell>
          <cell r="O450" t="str">
            <v>AMORTISATION-ADJ.</v>
          </cell>
          <cell r="P450" t="str">
            <v>Depreciation</v>
          </cell>
          <cell r="Q450">
            <v>0</v>
          </cell>
          <cell r="R450" t="str">
            <v>Depreciation</v>
          </cell>
          <cell r="S450" t="str">
            <v>D13</v>
          </cell>
          <cell r="T450" t="str">
            <v>C22</v>
          </cell>
          <cell r="U450" t="str">
            <v>D23</v>
          </cell>
          <cell r="V450" t="str">
            <v>E30</v>
          </cell>
          <cell r="W450" t="str">
            <v>N</v>
          </cell>
          <cell r="X450">
            <v>9</v>
          </cell>
          <cell r="Y450" t="str">
            <v>a</v>
          </cell>
        </row>
        <row r="451">
          <cell r="A451" t="str">
            <v>VE</v>
          </cell>
          <cell r="B451" t="str">
            <v>WA75292</v>
          </cell>
          <cell r="C451" t="str">
            <v>WA83792</v>
          </cell>
          <cell r="D451" t="str">
            <v>WC75282</v>
          </cell>
          <cell r="E451" t="str">
            <v>WC83702</v>
          </cell>
          <cell r="F451" t="str">
            <v>WF75292</v>
          </cell>
          <cell r="G451" t="str">
            <v>WE83702</v>
          </cell>
          <cell r="H451" t="str">
            <v>WF75282</v>
          </cell>
          <cell r="I451" t="str">
            <v>WE84082</v>
          </cell>
          <cell r="J451" t="str">
            <v>WH75282</v>
          </cell>
          <cell r="K451" t="str">
            <v>WH83702</v>
          </cell>
          <cell r="L451" t="str">
            <v>WJ75242</v>
          </cell>
          <cell r="M451" t="str">
            <v>WJ83702</v>
          </cell>
          <cell r="N451">
            <v>430</v>
          </cell>
          <cell r="O451" t="str">
            <v>ABORTIVE EXPENDITURE</v>
          </cell>
          <cell r="P451" t="str">
            <v>Other</v>
          </cell>
          <cell r="Q451">
            <v>0</v>
          </cell>
          <cell r="R451" t="str">
            <v>Prime Cost</v>
          </cell>
          <cell r="S451" t="str">
            <v>C18</v>
          </cell>
          <cell r="T451" t="str">
            <v>C20</v>
          </cell>
          <cell r="U451" t="str">
            <v>D20</v>
          </cell>
          <cell r="V451" t="str">
            <v>E30</v>
          </cell>
          <cell r="W451" t="str">
            <v>Other</v>
          </cell>
          <cell r="X451">
            <v>9</v>
          </cell>
          <cell r="Y451" t="str">
            <v>a</v>
          </cell>
        </row>
        <row r="452">
          <cell r="A452" t="str">
            <v>VF</v>
          </cell>
          <cell r="B452" t="str">
            <v>WA75242</v>
          </cell>
          <cell r="C452" t="str">
            <v>WA84042</v>
          </cell>
          <cell r="D452" t="str">
            <v>WC75242</v>
          </cell>
          <cell r="E452" t="str">
            <v>WC84042</v>
          </cell>
          <cell r="F452" t="str">
            <v>WF75242</v>
          </cell>
          <cell r="G452" t="str">
            <v>WE84042</v>
          </cell>
          <cell r="H452" t="str">
            <v>WF75242</v>
          </cell>
          <cell r="I452" t="str">
            <v>WE84042</v>
          </cell>
          <cell r="J452" t="str">
            <v>WH75242</v>
          </cell>
          <cell r="K452" t="str">
            <v>WH84042</v>
          </cell>
          <cell r="L452" t="str">
            <v>WJ75242</v>
          </cell>
          <cell r="M452" t="str">
            <v>WJ84042</v>
          </cell>
          <cell r="N452">
            <v>800</v>
          </cell>
          <cell r="O452" t="str">
            <v>INTEREST-SWAPS</v>
          </cell>
          <cell r="P452" t="str">
            <v>Interest</v>
          </cell>
          <cell r="Q452">
            <v>0</v>
          </cell>
          <cell r="R452" t="str">
            <v>Interest</v>
          </cell>
          <cell r="S452" t="str">
            <v>D13</v>
          </cell>
          <cell r="T452" t="str">
            <v>C22</v>
          </cell>
          <cell r="U452" t="str">
            <v>D23</v>
          </cell>
          <cell r="V452" t="str">
            <v>E31</v>
          </cell>
          <cell r="W452" t="str">
            <v>N</v>
          </cell>
          <cell r="X452">
            <v>9</v>
          </cell>
          <cell r="Y452" t="str">
            <v>a</v>
          </cell>
        </row>
        <row r="453">
          <cell r="A453" t="str">
            <v>VG</v>
          </cell>
          <cell r="B453" t="str">
            <v>WE77102</v>
          </cell>
          <cell r="C453" t="str">
            <v>WE77102</v>
          </cell>
          <cell r="D453" t="str">
            <v>WE77102</v>
          </cell>
          <cell r="E453" t="str">
            <v>WE77102</v>
          </cell>
          <cell r="F453" t="str">
            <v>WE77102</v>
          </cell>
          <cell r="G453" t="str">
            <v>WE77102</v>
          </cell>
          <cell r="H453" t="str">
            <v>WE77102</v>
          </cell>
          <cell r="I453" t="str">
            <v>WE77102</v>
          </cell>
          <cell r="J453" t="str">
            <v>WE77102</v>
          </cell>
          <cell r="K453" t="str">
            <v>WE77102</v>
          </cell>
          <cell r="L453" t="str">
            <v>WE77102</v>
          </cell>
          <cell r="M453" t="str">
            <v>WE77102</v>
          </cell>
          <cell r="N453">
            <v>790</v>
          </cell>
          <cell r="O453" t="str">
            <v>INFRASTRUCTURE MAINTENANCE</v>
          </cell>
          <cell r="P453" t="str">
            <v>Infrastructure</v>
          </cell>
          <cell r="Q453">
            <v>0</v>
          </cell>
          <cell r="R453" t="str">
            <v>Infrastructure</v>
          </cell>
          <cell r="S453" t="str">
            <v>D13</v>
          </cell>
          <cell r="T453" t="str">
            <v>C22</v>
          </cell>
          <cell r="U453" t="str">
            <v>D23</v>
          </cell>
          <cell r="V453" t="str">
            <v>E30</v>
          </cell>
          <cell r="W453" t="str">
            <v>N</v>
          </cell>
          <cell r="X453">
            <v>9</v>
          </cell>
          <cell r="Y453" t="str">
            <v>a</v>
          </cell>
        </row>
        <row r="454">
          <cell r="A454" t="str">
            <v>VH</v>
          </cell>
          <cell r="B454" t="str">
            <v>WA75292</v>
          </cell>
          <cell r="C454" t="str">
            <v>WA83792</v>
          </cell>
          <cell r="D454" t="str">
            <v>WC75282</v>
          </cell>
          <cell r="E454" t="str">
            <v>WC83702</v>
          </cell>
          <cell r="F454" t="str">
            <v>WF75292</v>
          </cell>
          <cell r="G454" t="str">
            <v>WE83702</v>
          </cell>
          <cell r="H454" t="str">
            <v>WF75282</v>
          </cell>
          <cell r="I454" t="str">
            <v>WE84082</v>
          </cell>
          <cell r="J454" t="str">
            <v>WH75282</v>
          </cell>
          <cell r="K454" t="str">
            <v>WH83702</v>
          </cell>
          <cell r="L454" t="str">
            <v>WJ75242</v>
          </cell>
          <cell r="M454" t="str">
            <v>WJ83702</v>
          </cell>
          <cell r="N454">
            <v>430</v>
          </cell>
          <cell r="O454" t="str">
            <v>W.D.V.-LAND</v>
          </cell>
          <cell r="P454" t="str">
            <v>Other</v>
          </cell>
          <cell r="Q454">
            <v>0</v>
          </cell>
          <cell r="R454" t="str">
            <v>Prime Cost</v>
          </cell>
          <cell r="S454" t="str">
            <v>C18</v>
          </cell>
          <cell r="T454" t="str">
            <v>C20</v>
          </cell>
          <cell r="U454" t="str">
            <v>D20</v>
          </cell>
          <cell r="V454" t="str">
            <v>E30</v>
          </cell>
          <cell r="W454" t="str">
            <v>Other</v>
          </cell>
          <cell r="X454">
            <v>9</v>
          </cell>
          <cell r="Y454" t="str">
            <v>a</v>
          </cell>
        </row>
        <row r="455">
          <cell r="A455" t="str">
            <v>VI</v>
          </cell>
          <cell r="B455" t="str">
            <v>WA75292</v>
          </cell>
          <cell r="C455" t="str">
            <v>WA83792</v>
          </cell>
          <cell r="D455" t="str">
            <v>WC75282</v>
          </cell>
          <cell r="E455" t="str">
            <v>WC83702</v>
          </cell>
          <cell r="F455" t="str">
            <v>WF75292</v>
          </cell>
          <cell r="G455" t="str">
            <v>WE83702</v>
          </cell>
          <cell r="H455" t="str">
            <v>WF75282</v>
          </cell>
          <cell r="I455" t="str">
            <v>WE84082</v>
          </cell>
          <cell r="J455" t="str">
            <v>WH75282</v>
          </cell>
          <cell r="K455" t="str">
            <v>WH83702</v>
          </cell>
          <cell r="L455" t="str">
            <v>WJ75242</v>
          </cell>
          <cell r="M455" t="str">
            <v>WJ83702</v>
          </cell>
          <cell r="N455">
            <v>430</v>
          </cell>
          <cell r="O455" t="str">
            <v>W.D.V.-BUILDINGS</v>
          </cell>
          <cell r="P455" t="str">
            <v>Other</v>
          </cell>
          <cell r="Q455">
            <v>0</v>
          </cell>
          <cell r="R455" t="str">
            <v>Prime Cost</v>
          </cell>
          <cell r="S455" t="str">
            <v>C18</v>
          </cell>
          <cell r="T455" t="str">
            <v>C20</v>
          </cell>
          <cell r="U455" t="str">
            <v>D20</v>
          </cell>
          <cell r="V455" t="str">
            <v>E30</v>
          </cell>
          <cell r="W455" t="str">
            <v>Other</v>
          </cell>
          <cell r="X455">
            <v>9</v>
          </cell>
          <cell r="Y455" t="str">
            <v>a</v>
          </cell>
        </row>
        <row r="456">
          <cell r="A456" t="str">
            <v>VJ</v>
          </cell>
          <cell r="B456" t="str">
            <v>WA75292</v>
          </cell>
          <cell r="C456" t="str">
            <v>WA83792</v>
          </cell>
          <cell r="D456" t="str">
            <v>WC75282</v>
          </cell>
          <cell r="E456" t="str">
            <v>WC83702</v>
          </cell>
          <cell r="F456" t="str">
            <v>WF75292</v>
          </cell>
          <cell r="G456" t="str">
            <v>WE83702</v>
          </cell>
          <cell r="H456" t="str">
            <v>WF75282</v>
          </cell>
          <cell r="I456" t="str">
            <v>WE84082</v>
          </cell>
          <cell r="J456" t="str">
            <v>WH75282</v>
          </cell>
          <cell r="K456" t="str">
            <v>WH83702</v>
          </cell>
          <cell r="L456" t="str">
            <v>WJ75242</v>
          </cell>
          <cell r="M456" t="str">
            <v>WJ83702</v>
          </cell>
          <cell r="N456">
            <v>430</v>
          </cell>
          <cell r="O456" t="str">
            <v>W.D.V.-PLANT &amp; MACHINERY</v>
          </cell>
          <cell r="P456" t="str">
            <v>Other</v>
          </cell>
          <cell r="Q456">
            <v>0</v>
          </cell>
          <cell r="R456" t="str">
            <v>Prime Cost</v>
          </cell>
          <cell r="S456" t="str">
            <v>C18</v>
          </cell>
          <cell r="T456" t="str">
            <v>C20</v>
          </cell>
          <cell r="U456" t="str">
            <v>D20</v>
          </cell>
          <cell r="V456" t="str">
            <v>E30</v>
          </cell>
          <cell r="W456" t="str">
            <v>Other</v>
          </cell>
          <cell r="X456">
            <v>9</v>
          </cell>
          <cell r="Y456" t="str">
            <v>a</v>
          </cell>
        </row>
        <row r="457">
          <cell r="A457" t="str">
            <v>VK</v>
          </cell>
          <cell r="B457" t="str">
            <v>WA75292</v>
          </cell>
          <cell r="C457" t="str">
            <v>WA83792</v>
          </cell>
          <cell r="D457" t="str">
            <v>WC75282</v>
          </cell>
          <cell r="E457" t="str">
            <v>WC83702</v>
          </cell>
          <cell r="F457" t="str">
            <v>WF75292</v>
          </cell>
          <cell r="G457" t="str">
            <v>WE83702</v>
          </cell>
          <cell r="H457" t="str">
            <v>WF75282</v>
          </cell>
          <cell r="I457" t="str">
            <v>WE84082</v>
          </cell>
          <cell r="J457" t="str">
            <v>WH75282</v>
          </cell>
          <cell r="K457" t="str">
            <v>WH83702</v>
          </cell>
          <cell r="L457" t="str">
            <v>WJ75242</v>
          </cell>
          <cell r="M457" t="str">
            <v>WJ83702</v>
          </cell>
          <cell r="N457">
            <v>430</v>
          </cell>
          <cell r="O457" t="str">
            <v>W.D.V.-OTHER</v>
          </cell>
          <cell r="P457" t="str">
            <v>Other</v>
          </cell>
          <cell r="Q457">
            <v>0</v>
          </cell>
          <cell r="R457" t="str">
            <v>Prime Cost</v>
          </cell>
          <cell r="S457" t="str">
            <v>C18</v>
          </cell>
          <cell r="T457" t="str">
            <v>C20</v>
          </cell>
          <cell r="U457" t="str">
            <v>D20</v>
          </cell>
          <cell r="V457" t="str">
            <v>E30</v>
          </cell>
          <cell r="W457" t="str">
            <v>Other</v>
          </cell>
          <cell r="X457">
            <v>9</v>
          </cell>
          <cell r="Y457" t="str">
            <v>a</v>
          </cell>
        </row>
        <row r="458">
          <cell r="A458" t="str">
            <v>VL</v>
          </cell>
          <cell r="B458" t="str">
            <v>WA75242</v>
          </cell>
          <cell r="C458" t="str">
            <v>WA84042</v>
          </cell>
          <cell r="D458" t="str">
            <v>WC75242</v>
          </cell>
          <cell r="E458" t="str">
            <v>WC84042</v>
          </cell>
          <cell r="F458" t="str">
            <v>WF75242</v>
          </cell>
          <cell r="G458" t="str">
            <v>WE84042</v>
          </cell>
          <cell r="H458" t="str">
            <v>WF75242</v>
          </cell>
          <cell r="I458" t="str">
            <v>WE84042</v>
          </cell>
          <cell r="J458" t="str">
            <v>WH75242</v>
          </cell>
          <cell r="K458" t="str">
            <v>WH84042</v>
          </cell>
          <cell r="L458" t="str">
            <v>WJ75242</v>
          </cell>
          <cell r="M458" t="str">
            <v>WJ84042</v>
          </cell>
          <cell r="N458">
            <v>800</v>
          </cell>
          <cell r="O458" t="str">
            <v>INTEREST-OTHER</v>
          </cell>
          <cell r="P458" t="str">
            <v>Interest</v>
          </cell>
          <cell r="Q458">
            <v>0</v>
          </cell>
          <cell r="R458" t="str">
            <v>Interest</v>
          </cell>
          <cell r="S458" t="str">
            <v>D13</v>
          </cell>
          <cell r="T458" t="str">
            <v>C22</v>
          </cell>
          <cell r="U458" t="str">
            <v>D23</v>
          </cell>
          <cell r="V458" t="str">
            <v>E31</v>
          </cell>
          <cell r="W458" t="str">
            <v>N</v>
          </cell>
          <cell r="X458">
            <v>9</v>
          </cell>
          <cell r="Y458" t="str">
            <v>a</v>
          </cell>
        </row>
        <row r="459">
          <cell r="A459" t="str">
            <v>VM</v>
          </cell>
          <cell r="B459" t="str">
            <v>WA75242</v>
          </cell>
          <cell r="C459" t="str">
            <v>WA84042</v>
          </cell>
          <cell r="D459" t="str">
            <v>WC75242</v>
          </cell>
          <cell r="E459" t="str">
            <v>WC84042</v>
          </cell>
          <cell r="F459" t="str">
            <v>WF75242</v>
          </cell>
          <cell r="G459" t="str">
            <v>WE84042</v>
          </cell>
          <cell r="H459" t="str">
            <v>WF75242</v>
          </cell>
          <cell r="I459" t="str">
            <v>WE84042</v>
          </cell>
          <cell r="J459" t="str">
            <v>WH75242</v>
          </cell>
          <cell r="K459" t="str">
            <v>WH84042</v>
          </cell>
          <cell r="L459" t="str">
            <v>WJ75242</v>
          </cell>
          <cell r="M459" t="str">
            <v>WJ84042</v>
          </cell>
          <cell r="N459">
            <v>800</v>
          </cell>
          <cell r="O459" t="str">
            <v>LEASES-OPERATING</v>
          </cell>
          <cell r="P459" t="str">
            <v>Interest</v>
          </cell>
          <cell r="Q459">
            <v>0</v>
          </cell>
          <cell r="R459" t="str">
            <v>Interest</v>
          </cell>
          <cell r="S459" t="str">
            <v>D13</v>
          </cell>
          <cell r="T459" t="str">
            <v>C22</v>
          </cell>
          <cell r="U459" t="str">
            <v>D23</v>
          </cell>
          <cell r="V459" t="str">
            <v>E31</v>
          </cell>
          <cell r="W459" t="str">
            <v>N</v>
          </cell>
          <cell r="X459">
            <v>9</v>
          </cell>
          <cell r="Y459" t="str">
            <v>a</v>
          </cell>
        </row>
        <row r="460">
          <cell r="A460" t="str">
            <v>VN</v>
          </cell>
          <cell r="B460" t="str">
            <v>WA75242</v>
          </cell>
          <cell r="C460" t="str">
            <v>WA84042</v>
          </cell>
          <cell r="D460" t="str">
            <v>WC75242</v>
          </cell>
          <cell r="E460" t="str">
            <v>WC84042</v>
          </cell>
          <cell r="F460" t="str">
            <v>WF75242</v>
          </cell>
          <cell r="G460" t="str">
            <v>WE84042</v>
          </cell>
          <cell r="H460" t="str">
            <v>WF75242</v>
          </cell>
          <cell r="I460" t="str">
            <v>WE84042</v>
          </cell>
          <cell r="J460" t="str">
            <v>WH75242</v>
          </cell>
          <cell r="K460" t="str">
            <v>WH84042</v>
          </cell>
          <cell r="L460" t="str">
            <v>WJ75242</v>
          </cell>
          <cell r="M460" t="str">
            <v>WJ84042</v>
          </cell>
          <cell r="N460">
            <v>800</v>
          </cell>
          <cell r="O460" t="str">
            <v>LEASES-FINANCING</v>
          </cell>
          <cell r="P460" t="str">
            <v>Interest</v>
          </cell>
          <cell r="Q460">
            <v>0</v>
          </cell>
          <cell r="R460" t="str">
            <v>Interest</v>
          </cell>
          <cell r="S460" t="str">
            <v>D13</v>
          </cell>
          <cell r="T460" t="str">
            <v>C22</v>
          </cell>
          <cell r="U460" t="str">
            <v>D23</v>
          </cell>
          <cell r="V460" t="str">
            <v>E31</v>
          </cell>
          <cell r="W460" t="str">
            <v>N</v>
          </cell>
          <cell r="X460">
            <v>9</v>
          </cell>
          <cell r="Y460" t="str">
            <v>a</v>
          </cell>
        </row>
        <row r="461">
          <cell r="A461" t="str">
            <v>VO</v>
          </cell>
          <cell r="B461" t="str">
            <v>WA75242</v>
          </cell>
          <cell r="C461" t="str">
            <v>WA84042</v>
          </cell>
          <cell r="D461" t="str">
            <v>WC75242</v>
          </cell>
          <cell r="E461" t="str">
            <v>WC84042</v>
          </cell>
          <cell r="F461" t="str">
            <v>WF75242</v>
          </cell>
          <cell r="G461" t="str">
            <v>WE84042</v>
          </cell>
          <cell r="H461" t="str">
            <v>WF75242</v>
          </cell>
          <cell r="I461" t="str">
            <v>WE84042</v>
          </cell>
          <cell r="J461" t="str">
            <v>WH75242</v>
          </cell>
          <cell r="K461" t="str">
            <v>WH84042</v>
          </cell>
          <cell r="L461" t="str">
            <v>WJ75242</v>
          </cell>
          <cell r="M461" t="str">
            <v>WJ84042</v>
          </cell>
          <cell r="N461">
            <v>800</v>
          </cell>
          <cell r="O461" t="str">
            <v>LEASES-HIRE PURCHASE</v>
          </cell>
          <cell r="P461" t="str">
            <v>Interest</v>
          </cell>
          <cell r="Q461">
            <v>0</v>
          </cell>
          <cell r="R461" t="str">
            <v>Interest</v>
          </cell>
          <cell r="S461" t="str">
            <v>D13</v>
          </cell>
          <cell r="T461" t="str">
            <v>C22</v>
          </cell>
          <cell r="U461" t="str">
            <v>D23</v>
          </cell>
          <cell r="V461" t="str">
            <v>E31</v>
          </cell>
          <cell r="W461" t="str">
            <v>N</v>
          </cell>
          <cell r="X461">
            <v>9</v>
          </cell>
          <cell r="Y461" t="str">
            <v>a</v>
          </cell>
        </row>
        <row r="462">
          <cell r="A462" t="str">
            <v>VP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810</v>
          </cell>
          <cell r="O462" t="str">
            <v>INTERIM DIVIDENDS</v>
          </cell>
          <cell r="P462" t="str">
            <v>Dividends</v>
          </cell>
          <cell r="Q462">
            <v>0</v>
          </cell>
          <cell r="R462" t="str">
            <v>Dividends</v>
          </cell>
          <cell r="S462" t="str">
            <v>D13</v>
          </cell>
          <cell r="T462" t="str">
            <v>C22</v>
          </cell>
          <cell r="U462" t="str">
            <v>D23</v>
          </cell>
          <cell r="V462" t="str">
            <v>E30</v>
          </cell>
          <cell r="W462" t="str">
            <v>N</v>
          </cell>
          <cell r="X462">
            <v>9</v>
          </cell>
          <cell r="Y462" t="str">
            <v>a</v>
          </cell>
        </row>
        <row r="463">
          <cell r="A463" t="str">
            <v>VQ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810</v>
          </cell>
          <cell r="O463" t="str">
            <v>FINAL DIVIDENDS</v>
          </cell>
          <cell r="P463" t="str">
            <v>Dividends</v>
          </cell>
          <cell r="Q463">
            <v>0</v>
          </cell>
          <cell r="R463" t="str">
            <v>Dividends</v>
          </cell>
          <cell r="S463" t="str">
            <v>D13</v>
          </cell>
          <cell r="T463" t="str">
            <v>C22</v>
          </cell>
          <cell r="U463" t="str">
            <v>D23</v>
          </cell>
          <cell r="V463" t="str">
            <v>E30</v>
          </cell>
          <cell r="W463" t="str">
            <v>N</v>
          </cell>
          <cell r="X463">
            <v>9</v>
          </cell>
          <cell r="Y463" t="str">
            <v>a</v>
          </cell>
        </row>
        <row r="464">
          <cell r="A464" t="str">
            <v>VR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810</v>
          </cell>
          <cell r="O464" t="str">
            <v>PROVISION FOR DIVIDENDS-INTERI</v>
          </cell>
          <cell r="P464" t="str">
            <v>Dividends</v>
          </cell>
          <cell r="Q464">
            <v>0</v>
          </cell>
          <cell r="R464" t="str">
            <v>Dividends</v>
          </cell>
          <cell r="S464" t="str">
            <v>D13</v>
          </cell>
          <cell r="T464" t="str">
            <v>C22</v>
          </cell>
          <cell r="U464" t="str">
            <v>D23</v>
          </cell>
          <cell r="V464" t="str">
            <v>E30</v>
          </cell>
          <cell r="W464" t="str">
            <v>N</v>
          </cell>
          <cell r="X464">
            <v>9</v>
          </cell>
          <cell r="Y464" t="str">
            <v>a</v>
          </cell>
        </row>
        <row r="465">
          <cell r="A465" t="str">
            <v>VS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810</v>
          </cell>
          <cell r="O465" t="str">
            <v>PROVISION FOR DIVIDENDS-FINAL</v>
          </cell>
          <cell r="P465" t="str">
            <v>Dividends</v>
          </cell>
          <cell r="Q465">
            <v>0</v>
          </cell>
          <cell r="R465" t="str">
            <v>Dividends</v>
          </cell>
          <cell r="S465" t="str">
            <v>D13</v>
          </cell>
          <cell r="T465" t="str">
            <v>C22</v>
          </cell>
          <cell r="U465" t="str">
            <v>D23</v>
          </cell>
          <cell r="V465" t="str">
            <v>E30</v>
          </cell>
          <cell r="W465" t="str">
            <v>N</v>
          </cell>
          <cell r="X465">
            <v>9</v>
          </cell>
          <cell r="Y465" t="str">
            <v>a</v>
          </cell>
        </row>
        <row r="466">
          <cell r="A466" t="str">
            <v>VT</v>
          </cell>
          <cell r="B466" t="str">
            <v>WA75292</v>
          </cell>
          <cell r="C466" t="str">
            <v>WA83792</v>
          </cell>
          <cell r="D466" t="str">
            <v>WC75282</v>
          </cell>
          <cell r="E466" t="str">
            <v>WC83702</v>
          </cell>
          <cell r="F466" t="str">
            <v>WF75292</v>
          </cell>
          <cell r="G466" t="str">
            <v>WE83702</v>
          </cell>
          <cell r="H466" t="str">
            <v>WF75282</v>
          </cell>
          <cell r="I466" t="str">
            <v>WE84082</v>
          </cell>
          <cell r="J466" t="str">
            <v>WH75282</v>
          </cell>
          <cell r="K466" t="str">
            <v>WH83702</v>
          </cell>
          <cell r="L466" t="str">
            <v>WJ75242</v>
          </cell>
          <cell r="M466" t="str">
            <v>WJ83702</v>
          </cell>
          <cell r="N466">
            <v>430</v>
          </cell>
          <cell r="O466" t="str">
            <v>PROVISION FOR OBSOLETE STOCK</v>
          </cell>
          <cell r="P466" t="str">
            <v>Other</v>
          </cell>
          <cell r="Q466">
            <v>0</v>
          </cell>
          <cell r="R466" t="str">
            <v>Prime Cost</v>
          </cell>
          <cell r="S466" t="str">
            <v>C18</v>
          </cell>
          <cell r="T466" t="str">
            <v>C20</v>
          </cell>
          <cell r="U466" t="str">
            <v>D20</v>
          </cell>
          <cell r="V466" t="str">
            <v>E30</v>
          </cell>
          <cell r="W466" t="str">
            <v>Other</v>
          </cell>
          <cell r="X466">
            <v>9</v>
          </cell>
          <cell r="Y466" t="str">
            <v>a</v>
          </cell>
        </row>
        <row r="467">
          <cell r="A467" t="str">
            <v>VU</v>
          </cell>
          <cell r="B467" t="str">
            <v>WA75292</v>
          </cell>
          <cell r="C467" t="str">
            <v>WA83792</v>
          </cell>
          <cell r="D467" t="str">
            <v>WC75282</v>
          </cell>
          <cell r="E467" t="str">
            <v>WC83702</v>
          </cell>
          <cell r="F467" t="str">
            <v>WF75292</v>
          </cell>
          <cell r="G467" t="str">
            <v>WE83702</v>
          </cell>
          <cell r="H467" t="str">
            <v>WF75282</v>
          </cell>
          <cell r="I467" t="str">
            <v>WE84082</v>
          </cell>
          <cell r="J467" t="str">
            <v>WH75282</v>
          </cell>
          <cell r="K467" t="str">
            <v>WH83702</v>
          </cell>
          <cell r="L467" t="str">
            <v>WJ75242</v>
          </cell>
          <cell r="M467" t="str">
            <v>WJ83702</v>
          </cell>
          <cell r="N467">
            <v>430</v>
          </cell>
          <cell r="O467" t="str">
            <v>COST OF CURRENCY CONVERSION</v>
          </cell>
          <cell r="P467" t="str">
            <v>Other</v>
          </cell>
          <cell r="Q467">
            <v>0</v>
          </cell>
          <cell r="R467" t="str">
            <v>Prime Cost</v>
          </cell>
          <cell r="S467" t="str">
            <v>C18</v>
          </cell>
          <cell r="T467" t="str">
            <v>C20</v>
          </cell>
          <cell r="U467" t="str">
            <v>D20</v>
          </cell>
          <cell r="V467" t="str">
            <v>E30</v>
          </cell>
          <cell r="W467" t="str">
            <v>Other</v>
          </cell>
          <cell r="X467">
            <v>9</v>
          </cell>
          <cell r="Y467" t="str">
            <v>a</v>
          </cell>
        </row>
        <row r="468">
          <cell r="A468" t="str">
            <v>VV</v>
          </cell>
          <cell r="B468" t="str">
            <v>WE83209</v>
          </cell>
          <cell r="C468" t="str">
            <v>WE83209</v>
          </cell>
          <cell r="D468" t="str">
            <v>WE83209</v>
          </cell>
          <cell r="E468" t="str">
            <v>WE83209</v>
          </cell>
          <cell r="F468" t="str">
            <v>WE83209</v>
          </cell>
          <cell r="G468" t="str">
            <v>WE83209</v>
          </cell>
          <cell r="H468" t="str">
            <v>WE83209</v>
          </cell>
          <cell r="I468" t="str">
            <v>WE83209</v>
          </cell>
          <cell r="J468" t="str">
            <v>WE83209</v>
          </cell>
          <cell r="K468" t="str">
            <v>WE83209</v>
          </cell>
          <cell r="L468" t="str">
            <v>WE83209</v>
          </cell>
          <cell r="M468" t="str">
            <v>WE83209</v>
          </cell>
          <cell r="N468">
            <v>430</v>
          </cell>
          <cell r="O468" t="str">
            <v>PROV BAD DEBTS</v>
          </cell>
          <cell r="P468" t="str">
            <v>Other</v>
          </cell>
          <cell r="Q468">
            <v>0</v>
          </cell>
          <cell r="R468" t="str">
            <v>Bad Debt Provision</v>
          </cell>
          <cell r="S468" t="str">
            <v>C18</v>
          </cell>
          <cell r="T468" t="str">
            <v>C20</v>
          </cell>
          <cell r="U468" t="str">
            <v>D20</v>
          </cell>
          <cell r="V468" t="str">
            <v>E30</v>
          </cell>
          <cell r="W468" t="str">
            <v>N</v>
          </cell>
          <cell r="X468">
            <v>9</v>
          </cell>
          <cell r="Y468" t="str">
            <v>a</v>
          </cell>
        </row>
        <row r="469">
          <cell r="A469" t="str">
            <v>VW</v>
          </cell>
          <cell r="B469" t="str">
            <v>WE17991</v>
          </cell>
          <cell r="C469" t="str">
            <v>WE17991</v>
          </cell>
          <cell r="D469" t="str">
            <v>WE17991</v>
          </cell>
          <cell r="E469" t="str">
            <v>WE17991</v>
          </cell>
          <cell r="F469" t="str">
            <v>WE17991</v>
          </cell>
          <cell r="G469" t="str">
            <v>WE17991</v>
          </cell>
          <cell r="H469" t="str">
            <v>WE17991</v>
          </cell>
          <cell r="I469" t="str">
            <v>WE17991</v>
          </cell>
          <cell r="J469" t="str">
            <v>WE17991</v>
          </cell>
          <cell r="K469" t="str">
            <v>WE17991</v>
          </cell>
          <cell r="L469" t="str">
            <v>WE17991</v>
          </cell>
          <cell r="M469" t="str">
            <v>WE17991</v>
          </cell>
          <cell r="N469">
            <v>780</v>
          </cell>
          <cell r="O469" t="str">
            <v>DEPRECIATION-THIS YR-IT</v>
          </cell>
          <cell r="P469" t="str">
            <v>Depreciation</v>
          </cell>
          <cell r="Q469">
            <v>0</v>
          </cell>
          <cell r="R469" t="str">
            <v>Depreciation</v>
          </cell>
          <cell r="S469" t="str">
            <v>D13</v>
          </cell>
          <cell r="T469" t="str">
            <v>C22</v>
          </cell>
          <cell r="U469" t="str">
            <v>D23</v>
          </cell>
          <cell r="V469" t="str">
            <v>E30</v>
          </cell>
          <cell r="W469" t="str">
            <v>N</v>
          </cell>
          <cell r="X469">
            <v>9</v>
          </cell>
          <cell r="Y469" t="str">
            <v>a</v>
          </cell>
        </row>
        <row r="470">
          <cell r="A470" t="str">
            <v>VX</v>
          </cell>
          <cell r="B470" t="str">
            <v>WA75292</v>
          </cell>
          <cell r="C470" t="str">
            <v>WA83792</v>
          </cell>
          <cell r="D470" t="str">
            <v>WC75282</v>
          </cell>
          <cell r="E470" t="str">
            <v>WC83702</v>
          </cell>
          <cell r="F470" t="str">
            <v>WF75292</v>
          </cell>
          <cell r="G470" t="str">
            <v>WE83702</v>
          </cell>
          <cell r="H470" t="str">
            <v>WF75282</v>
          </cell>
          <cell r="I470" t="str">
            <v>WE84082</v>
          </cell>
          <cell r="J470" t="str">
            <v>WH75282</v>
          </cell>
          <cell r="K470" t="str">
            <v>WH83702</v>
          </cell>
          <cell r="L470" t="str">
            <v>WJ75242</v>
          </cell>
          <cell r="M470" t="str">
            <v>WJ83702</v>
          </cell>
          <cell r="N470">
            <v>430</v>
          </cell>
          <cell r="O470" t="str">
            <v>INVALID SUBJECTIVE</v>
          </cell>
          <cell r="P470" t="str">
            <v>Other</v>
          </cell>
          <cell r="Q470">
            <v>0</v>
          </cell>
          <cell r="R470" t="str">
            <v>Prime Cost</v>
          </cell>
          <cell r="S470" t="str">
            <v>C18</v>
          </cell>
          <cell r="T470" t="str">
            <v>C20</v>
          </cell>
          <cell r="U470" t="str">
            <v>D20</v>
          </cell>
          <cell r="V470" t="str">
            <v>E30</v>
          </cell>
          <cell r="W470" t="str">
            <v>Entertaining and sundry</v>
          </cell>
          <cell r="X470">
            <v>8</v>
          </cell>
          <cell r="Y470" t="str">
            <v>a</v>
          </cell>
        </row>
        <row r="471">
          <cell r="A471" t="str">
            <v>VY</v>
          </cell>
          <cell r="B471" t="str">
            <v>WA75292</v>
          </cell>
          <cell r="C471" t="str">
            <v>WA83792</v>
          </cell>
          <cell r="D471" t="str">
            <v>WC75282</v>
          </cell>
          <cell r="E471" t="str">
            <v>WC83702</v>
          </cell>
          <cell r="F471" t="str">
            <v>WF75292</v>
          </cell>
          <cell r="G471" t="str">
            <v>WE83702</v>
          </cell>
          <cell r="H471" t="str">
            <v>WF75282</v>
          </cell>
          <cell r="I471" t="str">
            <v>WE84082</v>
          </cell>
          <cell r="J471" t="str">
            <v>WH75282</v>
          </cell>
          <cell r="K471" t="str">
            <v>WH83702</v>
          </cell>
          <cell r="L471" t="str">
            <v>WJ75242</v>
          </cell>
          <cell r="M471" t="str">
            <v>WJ83702</v>
          </cell>
          <cell r="N471">
            <v>430</v>
          </cell>
          <cell r="O471" t="str">
            <v>RECHARGEABLE WORKS-COMPLETION</v>
          </cell>
          <cell r="P471" t="str">
            <v>Other</v>
          </cell>
          <cell r="Q471">
            <v>0</v>
          </cell>
          <cell r="R471" t="str">
            <v>Prime Cost</v>
          </cell>
          <cell r="S471" t="str">
            <v>C18</v>
          </cell>
          <cell r="T471" t="str">
            <v>C20</v>
          </cell>
          <cell r="U471" t="str">
            <v>D20</v>
          </cell>
          <cell r="V471" t="str">
            <v>E30</v>
          </cell>
          <cell r="W471" t="str">
            <v>Other</v>
          </cell>
          <cell r="X471">
            <v>8</v>
          </cell>
          <cell r="Y471" t="str">
            <v>a</v>
          </cell>
        </row>
        <row r="472">
          <cell r="A472" t="str">
            <v>VZ</v>
          </cell>
          <cell r="B472" t="str">
            <v>WA75242</v>
          </cell>
          <cell r="C472" t="str">
            <v>WA84042</v>
          </cell>
          <cell r="D472" t="str">
            <v>WC75242</v>
          </cell>
          <cell r="E472" t="str">
            <v>WC84042</v>
          </cell>
          <cell r="F472" t="str">
            <v>WF75242</v>
          </cell>
          <cell r="G472" t="str">
            <v>WE84042</v>
          </cell>
          <cell r="H472" t="str">
            <v>WF75242</v>
          </cell>
          <cell r="I472" t="str">
            <v>WE84042</v>
          </cell>
          <cell r="J472" t="str">
            <v>WH75242</v>
          </cell>
          <cell r="K472" t="str">
            <v>WH84042</v>
          </cell>
          <cell r="L472" t="str">
            <v>WJ75242</v>
          </cell>
          <cell r="M472" t="str">
            <v>WJ84042</v>
          </cell>
          <cell r="N472">
            <v>800</v>
          </cell>
          <cell r="O472" t="str">
            <v>INTEREST PAYABLE ACCRUAL</v>
          </cell>
          <cell r="P472" t="str">
            <v>Interest</v>
          </cell>
          <cell r="Q472">
            <v>0</v>
          </cell>
          <cell r="R472" t="str">
            <v>Interest</v>
          </cell>
          <cell r="S472" t="str">
            <v>D13</v>
          </cell>
          <cell r="T472" t="str">
            <v>C22</v>
          </cell>
          <cell r="U472" t="str">
            <v>D23</v>
          </cell>
          <cell r="V472" t="str">
            <v>E31</v>
          </cell>
          <cell r="W472" t="str">
            <v>N</v>
          </cell>
          <cell r="X472">
            <v>9</v>
          </cell>
          <cell r="Y472" t="str">
            <v>a</v>
          </cell>
        </row>
        <row r="473">
          <cell r="A473" t="str">
            <v>W1</v>
          </cell>
          <cell r="B473" t="str">
            <v>F99989Q4</v>
          </cell>
          <cell r="C473" t="str">
            <v>F99989Q4</v>
          </cell>
          <cell r="D473" t="str">
            <v>F99989Q4</v>
          </cell>
          <cell r="E473" t="str">
            <v>F99989Q4</v>
          </cell>
          <cell r="F473" t="str">
            <v>F99989P4</v>
          </cell>
          <cell r="G473" t="str">
            <v>F99989P4</v>
          </cell>
          <cell r="H473" t="str">
            <v>F99989P4</v>
          </cell>
          <cell r="I473" t="str">
            <v>F99989P4</v>
          </cell>
          <cell r="J473" t="str">
            <v>F99989Q4</v>
          </cell>
          <cell r="K473" t="str">
            <v>F99989Q4</v>
          </cell>
          <cell r="L473" t="str">
            <v>F99989Q4</v>
          </cell>
          <cell r="M473" t="str">
            <v>F99989Q4</v>
          </cell>
          <cell r="N473">
            <v>451</v>
          </cell>
          <cell r="O473" t="str">
            <v>STORES HANDLING-RECHARGE.</v>
          </cell>
          <cell r="P473" t="str">
            <v>Stores</v>
          </cell>
          <cell r="Q473">
            <v>0</v>
          </cell>
          <cell r="R473" t="str">
            <v>Charges to capital</v>
          </cell>
          <cell r="S473" t="str">
            <v>D13</v>
          </cell>
          <cell r="T473" t="str">
            <v>C21</v>
          </cell>
          <cell r="U473" t="str">
            <v>D20</v>
          </cell>
          <cell r="V473" t="str">
            <v>E30</v>
          </cell>
          <cell r="W473" t="str">
            <v>N</v>
          </cell>
          <cell r="X473">
            <v>9</v>
          </cell>
          <cell r="Y473" t="str">
            <v>a</v>
          </cell>
        </row>
        <row r="474">
          <cell r="A474" t="str">
            <v>W2</v>
          </cell>
          <cell r="B474" t="str">
            <v>F99989Q4</v>
          </cell>
          <cell r="C474" t="str">
            <v>F99989Q4</v>
          </cell>
          <cell r="D474" t="str">
            <v>F99989Q4</v>
          </cell>
          <cell r="E474" t="str">
            <v>F99989Q4</v>
          </cell>
          <cell r="F474" t="str">
            <v>F99989P4</v>
          </cell>
          <cell r="G474" t="str">
            <v>F99989P4</v>
          </cell>
          <cell r="H474" t="str">
            <v>F99989P4</v>
          </cell>
          <cell r="I474" t="str">
            <v>F99989P4</v>
          </cell>
          <cell r="J474" t="str">
            <v>F99989Q4</v>
          </cell>
          <cell r="K474" t="str">
            <v>F99989Q4</v>
          </cell>
          <cell r="L474" t="str">
            <v>F99989Q4</v>
          </cell>
          <cell r="M474" t="str">
            <v>F99989Q4</v>
          </cell>
          <cell r="N474">
            <v>450</v>
          </cell>
          <cell r="O474" t="str">
            <v>WAGES RECHARGE-CAPITAL</v>
          </cell>
          <cell r="P474" t="str">
            <v>Charges to capital</v>
          </cell>
          <cell r="Q474">
            <v>0</v>
          </cell>
          <cell r="R474" t="str">
            <v>Charges to capital</v>
          </cell>
          <cell r="S474" t="str">
            <v>D11</v>
          </cell>
          <cell r="T474" t="str">
            <v>C21</v>
          </cell>
          <cell r="U474" t="str">
            <v>D20</v>
          </cell>
          <cell r="V474" t="str">
            <v>E30</v>
          </cell>
          <cell r="W474" t="str">
            <v>N</v>
          </cell>
          <cell r="X474">
            <v>9</v>
          </cell>
          <cell r="Y474" t="str">
            <v>a</v>
          </cell>
        </row>
        <row r="475">
          <cell r="A475" t="str">
            <v>W3</v>
          </cell>
          <cell r="B475" t="str">
            <v>F99989Q4</v>
          </cell>
          <cell r="C475" t="str">
            <v>F99989Q4</v>
          </cell>
          <cell r="D475" t="str">
            <v>F99989Q4</v>
          </cell>
          <cell r="E475" t="str">
            <v>F99989Q4</v>
          </cell>
          <cell r="F475" t="str">
            <v>F99989P4</v>
          </cell>
          <cell r="G475" t="str">
            <v>F99989P4</v>
          </cell>
          <cell r="H475" t="str">
            <v>F99989P4</v>
          </cell>
          <cell r="I475" t="str">
            <v>F99989P4</v>
          </cell>
          <cell r="J475" t="str">
            <v>F99989Q4</v>
          </cell>
          <cell r="K475" t="str">
            <v>F99989Q4</v>
          </cell>
          <cell r="L475" t="str">
            <v>F99989Q4</v>
          </cell>
          <cell r="M475" t="str">
            <v>F99989Q4</v>
          </cell>
          <cell r="N475">
            <v>460</v>
          </cell>
          <cell r="O475" t="str">
            <v>WAGES RECHARGE-RECHARGE.</v>
          </cell>
          <cell r="P475" t="str">
            <v>Charges to rechargeables</v>
          </cell>
          <cell r="Q475">
            <v>0</v>
          </cell>
          <cell r="R475" t="str">
            <v>Charges to capital</v>
          </cell>
          <cell r="S475" t="str">
            <v>D12</v>
          </cell>
          <cell r="T475" t="str">
            <v>C21</v>
          </cell>
          <cell r="U475" t="str">
            <v>D20</v>
          </cell>
          <cell r="V475" t="str">
            <v>E30</v>
          </cell>
          <cell r="W475" t="str">
            <v>N</v>
          </cell>
          <cell r="X475">
            <v>9</v>
          </cell>
          <cell r="Y475" t="str">
            <v>a</v>
          </cell>
        </row>
        <row r="476">
          <cell r="A476" t="str">
            <v>W4</v>
          </cell>
          <cell r="B476" t="str">
            <v>F99989Q4</v>
          </cell>
          <cell r="C476" t="str">
            <v>F99989Q4</v>
          </cell>
          <cell r="D476" t="str">
            <v>F99989Q4</v>
          </cell>
          <cell r="E476" t="str">
            <v>F99989Q4</v>
          </cell>
          <cell r="F476" t="str">
            <v>F99989P4</v>
          </cell>
          <cell r="G476" t="str">
            <v>F99989P4</v>
          </cell>
          <cell r="H476" t="str">
            <v>F99989P4</v>
          </cell>
          <cell r="I476" t="str">
            <v>F99989P4</v>
          </cell>
          <cell r="J476" t="str">
            <v>F99989Q4</v>
          </cell>
          <cell r="K476" t="str">
            <v>F99989Q4</v>
          </cell>
          <cell r="L476" t="str">
            <v>F99989Q4</v>
          </cell>
          <cell r="M476" t="str">
            <v>F99989Q4</v>
          </cell>
          <cell r="N476">
            <v>450</v>
          </cell>
          <cell r="O476" t="str">
            <v>SALARY RECHARGE-CAPITAL</v>
          </cell>
          <cell r="P476" t="str">
            <v>Charges to capital</v>
          </cell>
          <cell r="Q476">
            <v>0</v>
          </cell>
          <cell r="R476" t="str">
            <v>Charges to capital</v>
          </cell>
          <cell r="S476" t="str">
            <v>D11</v>
          </cell>
          <cell r="T476" t="str">
            <v>C21</v>
          </cell>
          <cell r="U476" t="str">
            <v>D20</v>
          </cell>
          <cell r="V476" t="str">
            <v>E30</v>
          </cell>
          <cell r="W476" t="str">
            <v>N</v>
          </cell>
          <cell r="X476">
            <v>9</v>
          </cell>
          <cell r="Y476" t="str">
            <v>a</v>
          </cell>
        </row>
        <row r="477">
          <cell r="A477" t="str">
            <v>W5</v>
          </cell>
          <cell r="B477" t="str">
            <v>F99989Q4</v>
          </cell>
          <cell r="C477" t="str">
            <v>F99989Q4</v>
          </cell>
          <cell r="D477" t="str">
            <v>F99989Q4</v>
          </cell>
          <cell r="E477" t="str">
            <v>F99989Q4</v>
          </cell>
          <cell r="F477" t="str">
            <v>F99989P4</v>
          </cell>
          <cell r="G477" t="str">
            <v>F99989P4</v>
          </cell>
          <cell r="H477" t="str">
            <v>F99989P4</v>
          </cell>
          <cell r="I477" t="str">
            <v>F99989P4</v>
          </cell>
          <cell r="J477" t="str">
            <v>F99989Q4</v>
          </cell>
          <cell r="K477" t="str">
            <v>F99989Q4</v>
          </cell>
          <cell r="L477" t="str">
            <v>F99989Q4</v>
          </cell>
          <cell r="M477" t="str">
            <v>F99989Q4</v>
          </cell>
          <cell r="N477">
            <v>460</v>
          </cell>
          <cell r="O477" t="str">
            <v>SALARY RECHARGE-RECHARGE.</v>
          </cell>
          <cell r="P477" t="str">
            <v>Charges to rechargeables</v>
          </cell>
          <cell r="Q477">
            <v>0</v>
          </cell>
          <cell r="R477" t="str">
            <v>Charges to capital</v>
          </cell>
          <cell r="S477" t="str">
            <v>D12</v>
          </cell>
          <cell r="T477" t="str">
            <v>C21</v>
          </cell>
          <cell r="U477" t="str">
            <v>D20</v>
          </cell>
          <cell r="V477" t="str">
            <v>E30</v>
          </cell>
          <cell r="W477" t="str">
            <v>N</v>
          </cell>
          <cell r="X477">
            <v>9</v>
          </cell>
          <cell r="Y477" t="str">
            <v>a</v>
          </cell>
        </row>
        <row r="478">
          <cell r="A478" t="str">
            <v>W6</v>
          </cell>
          <cell r="B478" t="str">
            <v>F99989Q4</v>
          </cell>
          <cell r="C478" t="str">
            <v>F99989Q4</v>
          </cell>
          <cell r="D478" t="str">
            <v>F99989Q4</v>
          </cell>
          <cell r="E478" t="str">
            <v>F99989Q4</v>
          </cell>
          <cell r="F478" t="str">
            <v>F99989P4</v>
          </cell>
          <cell r="G478" t="str">
            <v>F99989P4</v>
          </cell>
          <cell r="H478" t="str">
            <v>F99989P4</v>
          </cell>
          <cell r="I478" t="str">
            <v>F99989P4</v>
          </cell>
          <cell r="J478" t="str">
            <v>F99989Q4</v>
          </cell>
          <cell r="K478" t="str">
            <v>F99989Q4</v>
          </cell>
          <cell r="L478" t="str">
            <v>F99989Q4</v>
          </cell>
          <cell r="M478" t="str">
            <v>F99989Q4</v>
          </cell>
          <cell r="N478">
            <v>450</v>
          </cell>
          <cell r="O478" t="str">
            <v>TRANSPORT CHARGES-CAPITAL</v>
          </cell>
          <cell r="P478" t="str">
            <v>Charges to capital</v>
          </cell>
          <cell r="Q478">
            <v>0</v>
          </cell>
          <cell r="R478" t="str">
            <v>Charges to capital</v>
          </cell>
          <cell r="S478" t="str">
            <v>D11</v>
          </cell>
          <cell r="T478" t="str">
            <v>C21</v>
          </cell>
          <cell r="U478" t="str">
            <v>D20</v>
          </cell>
          <cell r="V478" t="str">
            <v>E30</v>
          </cell>
          <cell r="W478" t="str">
            <v>N</v>
          </cell>
          <cell r="X478">
            <v>9</v>
          </cell>
          <cell r="Y478" t="str">
            <v>a</v>
          </cell>
        </row>
        <row r="479">
          <cell r="A479" t="str">
            <v>W7</v>
          </cell>
          <cell r="B479" t="str">
            <v>F99989Q4</v>
          </cell>
          <cell r="C479" t="str">
            <v>F99989Q4</v>
          </cell>
          <cell r="D479" t="str">
            <v>F99989Q4</v>
          </cell>
          <cell r="E479" t="str">
            <v>F99989Q4</v>
          </cell>
          <cell r="F479" t="str">
            <v>F99989P4</v>
          </cell>
          <cell r="G479" t="str">
            <v>F99989P4</v>
          </cell>
          <cell r="H479" t="str">
            <v>F99989P4</v>
          </cell>
          <cell r="I479" t="str">
            <v>F99989P4</v>
          </cell>
          <cell r="J479" t="str">
            <v>F99989Q4</v>
          </cell>
          <cell r="K479" t="str">
            <v>F99989Q4</v>
          </cell>
          <cell r="L479" t="str">
            <v>F99989Q4</v>
          </cell>
          <cell r="M479" t="str">
            <v>F99989Q4</v>
          </cell>
          <cell r="N479">
            <v>460</v>
          </cell>
          <cell r="O479" t="str">
            <v>TRANSPORT CHARGES-RECHARGE.</v>
          </cell>
          <cell r="P479" t="str">
            <v>Charges to rechargeables</v>
          </cell>
          <cell r="Q479">
            <v>0</v>
          </cell>
          <cell r="R479" t="str">
            <v>Charges to capital</v>
          </cell>
          <cell r="S479" t="str">
            <v>D12</v>
          </cell>
          <cell r="T479" t="str">
            <v>C21</v>
          </cell>
          <cell r="U479" t="str">
            <v>D20</v>
          </cell>
          <cell r="V479" t="str">
            <v>E30</v>
          </cell>
          <cell r="W479" t="str">
            <v>N</v>
          </cell>
          <cell r="X479">
            <v>9</v>
          </cell>
          <cell r="Y479" t="str">
            <v>a</v>
          </cell>
        </row>
        <row r="480">
          <cell r="A480" t="str">
            <v>W8</v>
          </cell>
          <cell r="B480" t="str">
            <v>F99989Q4</v>
          </cell>
          <cell r="C480" t="str">
            <v>F99989Q4</v>
          </cell>
          <cell r="D480" t="str">
            <v>F99989Q4</v>
          </cell>
          <cell r="E480" t="str">
            <v>F99989Q4</v>
          </cell>
          <cell r="F480" t="str">
            <v>F99989P4</v>
          </cell>
          <cell r="G480" t="str">
            <v>F99989P4</v>
          </cell>
          <cell r="H480" t="str">
            <v>F99989P4</v>
          </cell>
          <cell r="I480" t="str">
            <v>F99989P4</v>
          </cell>
          <cell r="J480" t="str">
            <v>F99989Q4</v>
          </cell>
          <cell r="K480" t="str">
            <v>F99989Q4</v>
          </cell>
          <cell r="L480" t="str">
            <v>F99989Q4</v>
          </cell>
          <cell r="M480" t="str">
            <v>F99989Q4</v>
          </cell>
          <cell r="N480">
            <v>450</v>
          </cell>
          <cell r="O480" t="str">
            <v>STORES HANDLING-CAPITAL</v>
          </cell>
          <cell r="P480" t="str">
            <v>Charges to capital</v>
          </cell>
          <cell r="Q480">
            <v>0</v>
          </cell>
          <cell r="R480" t="str">
            <v>Charges to capital</v>
          </cell>
          <cell r="S480" t="str">
            <v>D11</v>
          </cell>
          <cell r="T480" t="str">
            <v>C21</v>
          </cell>
          <cell r="U480" t="str">
            <v>D20</v>
          </cell>
          <cell r="V480" t="str">
            <v>E30</v>
          </cell>
          <cell r="W480" t="str">
            <v>N</v>
          </cell>
          <cell r="X480">
            <v>9</v>
          </cell>
          <cell r="Y480" t="str">
            <v>a</v>
          </cell>
        </row>
        <row r="481">
          <cell r="A481" t="str">
            <v>W9</v>
          </cell>
          <cell r="B481" t="str">
            <v>F99989Q4</v>
          </cell>
          <cell r="C481" t="str">
            <v>F99989Q4</v>
          </cell>
          <cell r="D481" t="str">
            <v>F99989Q4</v>
          </cell>
          <cell r="E481" t="str">
            <v>F99989Q4</v>
          </cell>
          <cell r="F481" t="str">
            <v>F99989P4</v>
          </cell>
          <cell r="G481" t="str">
            <v>F99989P4</v>
          </cell>
          <cell r="H481" t="str">
            <v>F99989P4</v>
          </cell>
          <cell r="I481" t="str">
            <v>F99989P4</v>
          </cell>
          <cell r="J481" t="str">
            <v>F99989Q4</v>
          </cell>
          <cell r="K481" t="str">
            <v>F99989Q4</v>
          </cell>
          <cell r="L481" t="str">
            <v>F99989Q4</v>
          </cell>
          <cell r="M481" t="str">
            <v>F99989Q4</v>
          </cell>
          <cell r="N481">
            <v>840</v>
          </cell>
          <cell r="O481" t="str">
            <v>TO BALANCE SHEET</v>
          </cell>
          <cell r="P481" t="str">
            <v>To balance sheet</v>
          </cell>
          <cell r="Q481">
            <v>0</v>
          </cell>
          <cell r="R481" t="str">
            <v>Charges to Capital</v>
          </cell>
          <cell r="S481" t="str">
            <v>D13</v>
          </cell>
          <cell r="T481" t="str">
            <v>C21</v>
          </cell>
          <cell r="U481" t="str">
            <v>D20</v>
          </cell>
          <cell r="V481" t="str">
            <v>E30</v>
          </cell>
          <cell r="W481" t="str">
            <v>N</v>
          </cell>
          <cell r="X481">
            <v>9</v>
          </cell>
          <cell r="Y481" t="str">
            <v>a</v>
          </cell>
        </row>
        <row r="482">
          <cell r="A482" t="str">
            <v>WA</v>
          </cell>
          <cell r="B482" t="str">
            <v>P18301WA</v>
          </cell>
          <cell r="C482" t="str">
            <v>P18301WA</v>
          </cell>
          <cell r="D482" t="str">
            <v>P18301WA</v>
          </cell>
          <cell r="E482" t="str">
            <v>P18301WA</v>
          </cell>
          <cell r="F482" t="str">
            <v>P18301WA</v>
          </cell>
          <cell r="G482" t="str">
            <v>P18301WA</v>
          </cell>
          <cell r="H482" t="str">
            <v>P18301WA</v>
          </cell>
          <cell r="I482" t="str">
            <v>P18301WA</v>
          </cell>
          <cell r="J482" t="str">
            <v>P18301WA</v>
          </cell>
          <cell r="K482" t="str">
            <v>P18301WA</v>
          </cell>
          <cell r="L482" t="str">
            <v>P18301WA</v>
          </cell>
          <cell r="M482" t="str">
            <v>P18301WA</v>
          </cell>
          <cell r="N482">
            <v>650</v>
          </cell>
          <cell r="O482" t="str">
            <v>STORES HANDLING CHARGE-REVENUE</v>
          </cell>
          <cell r="P482" t="str">
            <v>Stores</v>
          </cell>
          <cell r="Q482">
            <v>0</v>
          </cell>
          <cell r="R482" t="str">
            <v>Internal Income</v>
          </cell>
          <cell r="S482" t="str">
            <v>D13</v>
          </cell>
          <cell r="T482" t="str">
            <v>C22</v>
          </cell>
          <cell r="U482" t="str">
            <v>D22</v>
          </cell>
          <cell r="V482" t="str">
            <v>E30</v>
          </cell>
          <cell r="W482" t="str">
            <v>N</v>
          </cell>
          <cell r="X482">
            <v>9</v>
          </cell>
          <cell r="Y482" t="str">
            <v>a</v>
          </cell>
        </row>
        <row r="483">
          <cell r="A483" t="str">
            <v>WB</v>
          </cell>
          <cell r="B483" t="str">
            <v>P18301WB</v>
          </cell>
          <cell r="C483" t="str">
            <v>P18301WB</v>
          </cell>
          <cell r="D483" t="str">
            <v>P18301WB</v>
          </cell>
          <cell r="E483" t="str">
            <v>P18301WB</v>
          </cell>
          <cell r="F483" t="str">
            <v>P18301WB</v>
          </cell>
          <cell r="G483" t="str">
            <v>P18301WB</v>
          </cell>
          <cell r="H483" t="str">
            <v>P18301WB</v>
          </cell>
          <cell r="I483" t="str">
            <v>P18301WB</v>
          </cell>
          <cell r="J483" t="str">
            <v>P18301WB</v>
          </cell>
          <cell r="K483" t="str">
            <v>P18301WB</v>
          </cell>
          <cell r="L483" t="str">
            <v>P18301WB</v>
          </cell>
          <cell r="M483" t="str">
            <v>P18301WB</v>
          </cell>
          <cell r="N483">
            <v>680</v>
          </cell>
          <cell r="O483" t="str">
            <v>TRANSPORT 2ND TIER REVENUE</v>
          </cell>
          <cell r="P483" t="str">
            <v>Transport</v>
          </cell>
          <cell r="Q483">
            <v>0</v>
          </cell>
          <cell r="R483" t="str">
            <v>Internal Income</v>
          </cell>
          <cell r="S483" t="str">
            <v>D13</v>
          </cell>
          <cell r="T483" t="str">
            <v>C22</v>
          </cell>
          <cell r="U483" t="str">
            <v>D22</v>
          </cell>
          <cell r="V483" t="str">
            <v>E30</v>
          </cell>
          <cell r="W483" t="str">
            <v>N</v>
          </cell>
          <cell r="X483">
            <v>9</v>
          </cell>
          <cell r="Y483" t="str">
            <v>a</v>
          </cell>
        </row>
        <row r="484">
          <cell r="A484" t="str">
            <v>WC</v>
          </cell>
          <cell r="B484" t="str">
            <v>P18301WC</v>
          </cell>
          <cell r="C484" t="str">
            <v>P18301WC</v>
          </cell>
          <cell r="D484" t="str">
            <v>P18301WC</v>
          </cell>
          <cell r="E484" t="str">
            <v>P18301WC</v>
          </cell>
          <cell r="F484" t="str">
            <v>P18301WC</v>
          </cell>
          <cell r="G484" t="str">
            <v>P18301WC</v>
          </cell>
          <cell r="H484" t="str">
            <v>P18301WC</v>
          </cell>
          <cell r="I484" t="str">
            <v>P18301WC</v>
          </cell>
          <cell r="J484" t="str">
            <v>P18301WC</v>
          </cell>
          <cell r="K484" t="str">
            <v>P18301WC</v>
          </cell>
          <cell r="L484" t="str">
            <v>P18301WC</v>
          </cell>
          <cell r="M484" t="str">
            <v>P18301WC</v>
          </cell>
          <cell r="N484">
            <v>660</v>
          </cell>
          <cell r="O484" t="str">
            <v>INFORMATION SYSTEMS CHARGE</v>
          </cell>
          <cell r="P484" t="str">
            <v>Information systems</v>
          </cell>
          <cell r="Q484">
            <v>0</v>
          </cell>
          <cell r="R484" t="str">
            <v>Internal Income</v>
          </cell>
          <cell r="S484" t="str">
            <v>D13</v>
          </cell>
          <cell r="T484" t="str">
            <v>C22</v>
          </cell>
          <cell r="U484" t="str">
            <v>D22</v>
          </cell>
          <cell r="V484" t="str">
            <v>E30</v>
          </cell>
          <cell r="W484" t="str">
            <v>N</v>
          </cell>
          <cell r="X484">
            <v>9</v>
          </cell>
          <cell r="Y484" t="str">
            <v>a</v>
          </cell>
        </row>
        <row r="485">
          <cell r="A485" t="str">
            <v>WD</v>
          </cell>
          <cell r="B485" t="str">
            <v>P18301WD</v>
          </cell>
          <cell r="C485" t="str">
            <v>P18301WD</v>
          </cell>
          <cell r="D485" t="str">
            <v>P18301WD</v>
          </cell>
          <cell r="E485" t="str">
            <v>P18301WD</v>
          </cell>
          <cell r="F485" t="str">
            <v>P18301WD</v>
          </cell>
          <cell r="G485" t="str">
            <v>P18301WD</v>
          </cell>
          <cell r="H485" t="str">
            <v>P18301WD</v>
          </cell>
          <cell r="I485" t="str">
            <v>P18301WD</v>
          </cell>
          <cell r="J485" t="str">
            <v>P18301WD</v>
          </cell>
          <cell r="K485" t="str">
            <v>P18301WD</v>
          </cell>
          <cell r="L485" t="str">
            <v>P18301WD</v>
          </cell>
          <cell r="M485" t="str">
            <v>P18301WD</v>
          </cell>
          <cell r="N485">
            <v>670</v>
          </cell>
          <cell r="O485" t="str">
            <v>SCIENTIFIC SERVICES CHARGE</v>
          </cell>
          <cell r="P485" t="str">
            <v>Analytical services</v>
          </cell>
          <cell r="Q485">
            <v>0</v>
          </cell>
          <cell r="R485" t="str">
            <v>Internal Income</v>
          </cell>
          <cell r="S485" t="str">
            <v>D13</v>
          </cell>
          <cell r="T485" t="str">
            <v>C22</v>
          </cell>
          <cell r="U485" t="str">
            <v>D22</v>
          </cell>
          <cell r="V485" t="str">
            <v>E30</v>
          </cell>
          <cell r="W485" t="str">
            <v>N</v>
          </cell>
          <cell r="X485">
            <v>9</v>
          </cell>
          <cell r="Y485" t="str">
            <v>a</v>
          </cell>
        </row>
        <row r="486">
          <cell r="A486" t="str">
            <v>WE</v>
          </cell>
          <cell r="B486" t="str">
            <v>P18301WE</v>
          </cell>
          <cell r="C486" t="str">
            <v>P18301WE</v>
          </cell>
          <cell r="D486" t="str">
            <v>P18301WE</v>
          </cell>
          <cell r="E486" t="str">
            <v>P18301WE</v>
          </cell>
          <cell r="F486" t="str">
            <v>P18301WE</v>
          </cell>
          <cell r="G486" t="str">
            <v>P18301WE</v>
          </cell>
          <cell r="H486" t="str">
            <v>P18301WE</v>
          </cell>
          <cell r="I486" t="str">
            <v>P18301WE</v>
          </cell>
          <cell r="J486" t="str">
            <v>P18301WE</v>
          </cell>
          <cell r="K486" t="str">
            <v>P18301WE</v>
          </cell>
          <cell r="L486" t="str">
            <v>P18301WE</v>
          </cell>
          <cell r="M486" t="str">
            <v>P18301WE</v>
          </cell>
          <cell r="N486">
            <v>730</v>
          </cell>
          <cell r="O486" t="str">
            <v>SALARY RECHARGE-REVENUE</v>
          </cell>
          <cell r="P486" t="str">
            <v>Labour Recharges</v>
          </cell>
          <cell r="Q486">
            <v>0</v>
          </cell>
          <cell r="R486" t="str">
            <v>Internal Income</v>
          </cell>
          <cell r="S486" t="str">
            <v>D13</v>
          </cell>
          <cell r="T486" t="str">
            <v>C22</v>
          </cell>
          <cell r="U486" t="str">
            <v>D22</v>
          </cell>
          <cell r="V486" t="str">
            <v>E30</v>
          </cell>
          <cell r="W486" t="str">
            <v>N</v>
          </cell>
          <cell r="X486">
            <v>9</v>
          </cell>
          <cell r="Y486" t="str">
            <v>a</v>
          </cell>
        </row>
        <row r="487">
          <cell r="A487" t="str">
            <v>WF</v>
          </cell>
          <cell r="B487" t="str">
            <v>P18301WF</v>
          </cell>
          <cell r="C487" t="str">
            <v>P18301WF</v>
          </cell>
          <cell r="D487" t="str">
            <v>P18301WF</v>
          </cell>
          <cell r="E487" t="str">
            <v>P18301WF</v>
          </cell>
          <cell r="F487" t="str">
            <v>P18301WF</v>
          </cell>
          <cell r="G487" t="str">
            <v>P18301WF</v>
          </cell>
          <cell r="H487" t="str">
            <v>P18301WF</v>
          </cell>
          <cell r="I487" t="str">
            <v>P18301WF</v>
          </cell>
          <cell r="J487" t="str">
            <v>P18301WF</v>
          </cell>
          <cell r="K487" t="str">
            <v>P18301WF</v>
          </cell>
          <cell r="L487" t="str">
            <v>P18301WF</v>
          </cell>
          <cell r="M487" t="str">
            <v>P18301WF</v>
          </cell>
          <cell r="N487">
            <v>730</v>
          </cell>
          <cell r="O487" t="str">
            <v>WAGES RECHARGE-REVENUE</v>
          </cell>
          <cell r="P487" t="str">
            <v>Labour Recharges</v>
          </cell>
          <cell r="Q487">
            <v>0</v>
          </cell>
          <cell r="R487" t="str">
            <v>Internal Income</v>
          </cell>
          <cell r="S487" t="str">
            <v>D13</v>
          </cell>
          <cell r="T487" t="str">
            <v>C22</v>
          </cell>
          <cell r="U487" t="str">
            <v>D22</v>
          </cell>
          <cell r="V487" t="str">
            <v>E30</v>
          </cell>
          <cell r="W487" t="str">
            <v>N</v>
          </cell>
          <cell r="X487">
            <v>9</v>
          </cell>
          <cell r="Y487" t="str">
            <v>a</v>
          </cell>
        </row>
        <row r="488">
          <cell r="A488" t="str">
            <v>WG</v>
          </cell>
          <cell r="B488" t="str">
            <v>P18301WG</v>
          </cell>
          <cell r="C488" t="str">
            <v>P18301WG</v>
          </cell>
          <cell r="D488" t="str">
            <v>P18301WG</v>
          </cell>
          <cell r="E488" t="str">
            <v>P18301WG</v>
          </cell>
          <cell r="F488" t="str">
            <v>P18301WG</v>
          </cell>
          <cell r="G488" t="str">
            <v>P18301WG</v>
          </cell>
          <cell r="H488" t="str">
            <v>P18301WG</v>
          </cell>
          <cell r="I488" t="str">
            <v>P18301WG</v>
          </cell>
          <cell r="J488" t="str">
            <v>P18301WG</v>
          </cell>
          <cell r="K488" t="str">
            <v>P18301WG</v>
          </cell>
          <cell r="L488" t="str">
            <v>P18301WG</v>
          </cell>
          <cell r="M488" t="str">
            <v>P18301WG</v>
          </cell>
          <cell r="N488">
            <v>700</v>
          </cell>
          <cell r="O488" t="str">
            <v>ICA / ROC CHARGE</v>
          </cell>
          <cell r="P488" t="str">
            <v>ICA/ROC recharges</v>
          </cell>
          <cell r="Q488">
            <v>0</v>
          </cell>
          <cell r="R488" t="str">
            <v>Internal Income</v>
          </cell>
          <cell r="S488" t="str">
            <v>D13</v>
          </cell>
          <cell r="T488" t="str">
            <v>C22</v>
          </cell>
          <cell r="U488" t="str">
            <v>D22</v>
          </cell>
          <cell r="V488" t="str">
            <v>E30</v>
          </cell>
          <cell r="W488" t="str">
            <v>N</v>
          </cell>
          <cell r="X488">
            <v>9</v>
          </cell>
          <cell r="Y488" t="str">
            <v>a</v>
          </cell>
        </row>
        <row r="489">
          <cell r="A489" t="str">
            <v>WH</v>
          </cell>
          <cell r="B489" t="str">
            <v>P18301WH</v>
          </cell>
          <cell r="C489" t="str">
            <v>P18301WH</v>
          </cell>
          <cell r="D489" t="str">
            <v>P18301WH</v>
          </cell>
          <cell r="E489" t="str">
            <v>P18301WH</v>
          </cell>
          <cell r="F489" t="str">
            <v>P18301WH</v>
          </cell>
          <cell r="G489" t="str">
            <v>P18301WH</v>
          </cell>
          <cell r="H489" t="str">
            <v>P18301WH</v>
          </cell>
          <cell r="I489" t="str">
            <v>P18301WH</v>
          </cell>
          <cell r="J489" t="str">
            <v>P18301WH</v>
          </cell>
          <cell r="K489" t="str">
            <v>P18301WH</v>
          </cell>
          <cell r="L489" t="str">
            <v>P18301WH</v>
          </cell>
          <cell r="M489" t="str">
            <v>P18301WH</v>
          </cell>
          <cell r="N489">
            <v>750</v>
          </cell>
          <cell r="O489" t="str">
            <v>TRAINING</v>
          </cell>
          <cell r="P489" t="str">
            <v>Other Internal Charges</v>
          </cell>
          <cell r="Q489">
            <v>0</v>
          </cell>
          <cell r="R489" t="str">
            <v>Internal Income</v>
          </cell>
          <cell r="S489" t="str">
            <v>D13</v>
          </cell>
          <cell r="T489" t="str">
            <v>C22</v>
          </cell>
          <cell r="U489" t="str">
            <v>D22</v>
          </cell>
          <cell r="V489" t="str">
            <v>E30</v>
          </cell>
          <cell r="W489" t="str">
            <v>N</v>
          </cell>
          <cell r="X489">
            <v>9</v>
          </cell>
          <cell r="Y489" t="str">
            <v>a</v>
          </cell>
        </row>
        <row r="490">
          <cell r="A490" t="str">
            <v>WJ</v>
          </cell>
          <cell r="B490" t="str">
            <v>P18301WJ</v>
          </cell>
          <cell r="C490" t="str">
            <v>P18301WJ</v>
          </cell>
          <cell r="D490" t="str">
            <v>P18301WJ</v>
          </cell>
          <cell r="E490" t="str">
            <v>P18301WJ</v>
          </cell>
          <cell r="F490" t="str">
            <v>P18301WJ</v>
          </cell>
          <cell r="G490" t="str">
            <v>P18301WJ</v>
          </cell>
          <cell r="H490" t="str">
            <v>P18301WJ</v>
          </cell>
          <cell r="I490" t="str">
            <v>P18301WJ</v>
          </cell>
          <cell r="J490" t="str">
            <v>P18301WJ</v>
          </cell>
          <cell r="K490" t="str">
            <v>P18301WJ</v>
          </cell>
          <cell r="L490" t="str">
            <v>P18301WJ</v>
          </cell>
          <cell r="M490" t="str">
            <v>P18301WJ</v>
          </cell>
          <cell r="N490">
            <v>720</v>
          </cell>
          <cell r="O490" t="str">
            <v>VAR. RECHARGE-WWCL</v>
          </cell>
          <cell r="P490" t="str">
            <v>Process Technologies</v>
          </cell>
          <cell r="Q490">
            <v>0</v>
          </cell>
          <cell r="R490" t="str">
            <v>Internal Income</v>
          </cell>
          <cell r="S490" t="str">
            <v>D13</v>
          </cell>
          <cell r="T490" t="str">
            <v>C22</v>
          </cell>
          <cell r="U490" t="str">
            <v>D22</v>
          </cell>
          <cell r="V490" t="str">
            <v>E30</v>
          </cell>
          <cell r="W490" t="str">
            <v>N</v>
          </cell>
          <cell r="X490">
            <v>9</v>
          </cell>
          <cell r="Y490" t="str">
            <v>a</v>
          </cell>
        </row>
        <row r="491">
          <cell r="A491" t="str">
            <v>WK</v>
          </cell>
          <cell r="B491" t="str">
            <v>P18301WK</v>
          </cell>
          <cell r="C491" t="str">
            <v>P18301WK</v>
          </cell>
          <cell r="D491" t="str">
            <v>P18301WK</v>
          </cell>
          <cell r="E491" t="str">
            <v>P18301WK</v>
          </cell>
          <cell r="F491" t="str">
            <v>P18301WK</v>
          </cell>
          <cell r="G491" t="str">
            <v>P18301WK</v>
          </cell>
          <cell r="H491" t="str">
            <v>P18301WK</v>
          </cell>
          <cell r="I491" t="str">
            <v>P18301WK</v>
          </cell>
          <cell r="J491" t="str">
            <v>P18301WK</v>
          </cell>
          <cell r="K491" t="str">
            <v>P18301WK</v>
          </cell>
          <cell r="L491" t="str">
            <v>P18301WK</v>
          </cell>
          <cell r="M491" t="str">
            <v>P18301WK</v>
          </cell>
          <cell r="N491">
            <v>750</v>
          </cell>
          <cell r="O491" t="str">
            <v>FIXED RECHARGE - OPS SERV LTD</v>
          </cell>
          <cell r="P491" t="str">
            <v>Other internal charges</v>
          </cell>
          <cell r="Q491">
            <v>0</v>
          </cell>
          <cell r="R491" t="str">
            <v>Internal Income</v>
          </cell>
          <cell r="S491" t="str">
            <v>D13</v>
          </cell>
          <cell r="T491" t="str">
            <v>C22</v>
          </cell>
          <cell r="U491" t="str">
            <v>D22</v>
          </cell>
          <cell r="V491" t="str">
            <v>E30</v>
          </cell>
          <cell r="W491" t="str">
            <v>N</v>
          </cell>
          <cell r="X491">
            <v>9</v>
          </cell>
          <cell r="Y491" t="str">
            <v>a</v>
          </cell>
        </row>
        <row r="492">
          <cell r="A492" t="str">
            <v>WL</v>
          </cell>
          <cell r="B492" t="str">
            <v>P18301WL</v>
          </cell>
          <cell r="C492" t="str">
            <v>P18301WL</v>
          </cell>
          <cell r="D492" t="str">
            <v>P18301WL</v>
          </cell>
          <cell r="E492" t="str">
            <v>P18301WL</v>
          </cell>
          <cell r="F492" t="str">
            <v>P18301WL</v>
          </cell>
          <cell r="G492" t="str">
            <v>P18301WL</v>
          </cell>
          <cell r="H492" t="str">
            <v>P18301WL</v>
          </cell>
          <cell r="I492" t="str">
            <v>P18301WL</v>
          </cell>
          <cell r="J492" t="str">
            <v>P18301WL</v>
          </cell>
          <cell r="K492" t="str">
            <v>P18301WL</v>
          </cell>
          <cell r="L492" t="str">
            <v>P18301WL</v>
          </cell>
          <cell r="M492" t="str">
            <v>P18301WL</v>
          </cell>
          <cell r="N492">
            <v>480</v>
          </cell>
          <cell r="O492" t="str">
            <v>DESKTOP</v>
          </cell>
          <cell r="P492" t="str">
            <v>Information systems</v>
          </cell>
          <cell r="Q492">
            <v>0</v>
          </cell>
          <cell r="R492" t="str">
            <v>Internal Income</v>
          </cell>
          <cell r="S492" t="str">
            <v>D13</v>
          </cell>
          <cell r="T492" t="str">
            <v>C22</v>
          </cell>
          <cell r="U492" t="str">
            <v>D22</v>
          </cell>
          <cell r="V492" t="str">
            <v>E30</v>
          </cell>
          <cell r="W492" t="str">
            <v>N</v>
          </cell>
          <cell r="X492">
            <v>9</v>
          </cell>
          <cell r="Y492" t="str">
            <v>a</v>
          </cell>
        </row>
        <row r="493">
          <cell r="A493" t="str">
            <v>WM</v>
          </cell>
          <cell r="B493" t="str">
            <v>P18301WM</v>
          </cell>
          <cell r="C493" t="str">
            <v>P18301WM</v>
          </cell>
          <cell r="D493" t="str">
            <v>P18301WM</v>
          </cell>
          <cell r="E493" t="str">
            <v>P18301WM</v>
          </cell>
          <cell r="F493" t="str">
            <v>P18301WM</v>
          </cell>
          <cell r="G493" t="str">
            <v>P18301WM</v>
          </cell>
          <cell r="H493" t="str">
            <v>P18301WM</v>
          </cell>
          <cell r="I493" t="str">
            <v>P18301WM</v>
          </cell>
          <cell r="J493" t="str">
            <v>P18301WM</v>
          </cell>
          <cell r="K493" t="str">
            <v>P18301WM</v>
          </cell>
          <cell r="L493" t="str">
            <v>P18301WM</v>
          </cell>
          <cell r="M493" t="str">
            <v>P18301WM</v>
          </cell>
          <cell r="N493">
            <v>750</v>
          </cell>
          <cell r="O493" t="str">
            <v>FIXED RECHARGE-WWSL</v>
          </cell>
          <cell r="P493" t="str">
            <v>Charges to capital</v>
          </cell>
          <cell r="Q493">
            <v>0</v>
          </cell>
          <cell r="R493" t="str">
            <v>Internal Income</v>
          </cell>
          <cell r="S493" t="str">
            <v>D13</v>
          </cell>
          <cell r="T493" t="str">
            <v>C22</v>
          </cell>
          <cell r="U493" t="str">
            <v>D22</v>
          </cell>
          <cell r="V493" t="str">
            <v>E30</v>
          </cell>
          <cell r="W493" t="str">
            <v>N</v>
          </cell>
          <cell r="X493">
            <v>9</v>
          </cell>
          <cell r="Y493" t="str">
            <v>a</v>
          </cell>
        </row>
        <row r="494">
          <cell r="A494" t="str">
            <v>WN</v>
          </cell>
          <cell r="B494" t="str">
            <v>P18301WN</v>
          </cell>
          <cell r="C494" t="str">
            <v>P18301WN</v>
          </cell>
          <cell r="D494" t="str">
            <v>P18301WN</v>
          </cell>
          <cell r="E494" t="str">
            <v>P18301WN</v>
          </cell>
          <cell r="F494" t="str">
            <v>P18301WN</v>
          </cell>
          <cell r="G494" t="str">
            <v>P18301WN</v>
          </cell>
          <cell r="H494" t="str">
            <v>P18301WN</v>
          </cell>
          <cell r="I494" t="str">
            <v>P18301WN</v>
          </cell>
          <cell r="J494" t="str">
            <v>P18301WN</v>
          </cell>
          <cell r="K494" t="str">
            <v>P18301WN</v>
          </cell>
          <cell r="L494" t="str">
            <v>P18301WN</v>
          </cell>
          <cell r="M494" t="str">
            <v>P18301WN</v>
          </cell>
          <cell r="N494">
            <v>690</v>
          </cell>
          <cell r="O494" t="str">
            <v>INSURANCE-PREMIUMS</v>
          </cell>
          <cell r="P494" t="str">
            <v>Insurance</v>
          </cell>
          <cell r="Q494">
            <v>0</v>
          </cell>
          <cell r="R494" t="str">
            <v>Internal Income</v>
          </cell>
          <cell r="S494" t="str">
            <v>D13</v>
          </cell>
          <cell r="T494" t="str">
            <v>C22</v>
          </cell>
          <cell r="U494" t="str">
            <v>D22</v>
          </cell>
          <cell r="V494" t="str">
            <v>E30</v>
          </cell>
          <cell r="W494" t="str">
            <v>N</v>
          </cell>
          <cell r="X494">
            <v>9</v>
          </cell>
          <cell r="Y494" t="str">
            <v>a</v>
          </cell>
        </row>
        <row r="495">
          <cell r="A495" t="str">
            <v>WP</v>
          </cell>
          <cell r="B495" t="str">
            <v>P18301WP</v>
          </cell>
          <cell r="C495" t="str">
            <v>P18301WP</v>
          </cell>
          <cell r="D495" t="str">
            <v>P18301WP</v>
          </cell>
          <cell r="E495" t="str">
            <v>P18301WP</v>
          </cell>
          <cell r="F495" t="str">
            <v>P18301WP</v>
          </cell>
          <cell r="G495" t="str">
            <v>P18301WP</v>
          </cell>
          <cell r="H495" t="str">
            <v>P18301WP</v>
          </cell>
          <cell r="I495" t="str">
            <v>P18301WP</v>
          </cell>
          <cell r="J495" t="str">
            <v>P18301WP</v>
          </cell>
          <cell r="K495" t="str">
            <v>P18301WP</v>
          </cell>
          <cell r="L495" t="str">
            <v>P18301WP</v>
          </cell>
          <cell r="M495" t="str">
            <v>P18301WP</v>
          </cell>
          <cell r="N495">
            <v>740</v>
          </cell>
          <cell r="O495" t="str">
            <v>WW RATES</v>
          </cell>
          <cell r="P495" t="str">
            <v>Water Rates</v>
          </cell>
          <cell r="Q495">
            <v>0</v>
          </cell>
          <cell r="R495" t="str">
            <v>Internal Income</v>
          </cell>
          <cell r="S495" t="str">
            <v>D13</v>
          </cell>
          <cell r="T495" t="str">
            <v>C22</v>
          </cell>
          <cell r="U495" t="str">
            <v>D22</v>
          </cell>
          <cell r="V495" t="str">
            <v>E30</v>
          </cell>
          <cell r="W495" t="str">
            <v>N</v>
          </cell>
          <cell r="X495">
            <v>9</v>
          </cell>
          <cell r="Y495" t="str">
            <v>a</v>
          </cell>
        </row>
        <row r="496">
          <cell r="A496" t="str">
            <v>WQ</v>
          </cell>
          <cell r="B496" t="str">
            <v>P18301WQ</v>
          </cell>
          <cell r="C496" t="str">
            <v>P18301WQ</v>
          </cell>
          <cell r="D496" t="str">
            <v>P18301WQ</v>
          </cell>
          <cell r="E496" t="str">
            <v>P18301WQ</v>
          </cell>
          <cell r="F496" t="str">
            <v>P18301WQ</v>
          </cell>
          <cell r="G496" t="str">
            <v>P18301WQ</v>
          </cell>
          <cell r="H496" t="str">
            <v>P18301WQ</v>
          </cell>
          <cell r="I496" t="str">
            <v>P18301WQ</v>
          </cell>
          <cell r="J496" t="str">
            <v>P18301WQ</v>
          </cell>
          <cell r="K496" t="str">
            <v>P18301WQ</v>
          </cell>
          <cell r="L496" t="str">
            <v>P18301WQ</v>
          </cell>
          <cell r="M496" t="str">
            <v>P18301WQ</v>
          </cell>
          <cell r="N496">
            <v>680</v>
          </cell>
          <cell r="O496" t="str">
            <v>TRANSPORT REPAIR CHARGE</v>
          </cell>
          <cell r="P496" t="str">
            <v>Transport</v>
          </cell>
          <cell r="Q496">
            <v>0</v>
          </cell>
          <cell r="R496" t="str">
            <v>Internal Income</v>
          </cell>
          <cell r="S496" t="str">
            <v>D13</v>
          </cell>
          <cell r="T496" t="str">
            <v>C22</v>
          </cell>
          <cell r="U496" t="str">
            <v>D22</v>
          </cell>
          <cell r="V496" t="str">
            <v>E30</v>
          </cell>
          <cell r="W496" t="str">
            <v>N</v>
          </cell>
          <cell r="X496">
            <v>9</v>
          </cell>
          <cell r="Y496" t="str">
            <v>a</v>
          </cell>
        </row>
        <row r="497">
          <cell r="A497" t="str">
            <v>WS</v>
          </cell>
          <cell r="B497" t="str">
            <v>P18301WS</v>
          </cell>
          <cell r="C497" t="str">
            <v>P18301WS</v>
          </cell>
          <cell r="D497" t="str">
            <v>P18301WS</v>
          </cell>
          <cell r="E497" t="str">
            <v>P18301WS</v>
          </cell>
          <cell r="F497" t="str">
            <v>P18301WS</v>
          </cell>
          <cell r="G497" t="str">
            <v>P18301WS</v>
          </cell>
          <cell r="H497" t="str">
            <v>P18301WS</v>
          </cell>
          <cell r="I497" t="str">
            <v>P18301WS</v>
          </cell>
          <cell r="J497" t="str">
            <v>P18301WS</v>
          </cell>
          <cell r="K497" t="str">
            <v>P18301WS</v>
          </cell>
          <cell r="L497" t="str">
            <v>P18301WS</v>
          </cell>
          <cell r="M497" t="str">
            <v>P18301WS</v>
          </cell>
          <cell r="N497">
            <v>750</v>
          </cell>
          <cell r="O497" t="str">
            <v>INVALID SUBJECTIVE</v>
          </cell>
          <cell r="P497" t="str">
            <v>Other internal charges</v>
          </cell>
          <cell r="Q497">
            <v>0</v>
          </cell>
          <cell r="R497" t="str">
            <v>Internal Income</v>
          </cell>
          <cell r="S497" t="str">
            <v>D13</v>
          </cell>
          <cell r="T497" t="str">
            <v>C22</v>
          </cell>
          <cell r="U497" t="str">
            <v>D22</v>
          </cell>
          <cell r="V497" t="str">
            <v>E30</v>
          </cell>
          <cell r="W497" t="str">
            <v>N</v>
          </cell>
          <cell r="X497">
            <v>9</v>
          </cell>
          <cell r="Y497" t="str">
            <v>a</v>
          </cell>
        </row>
        <row r="498">
          <cell r="A498" t="str">
            <v>WT</v>
          </cell>
          <cell r="B498" t="str">
            <v>F99989Q4</v>
          </cell>
          <cell r="C498" t="str">
            <v>F99989Q4</v>
          </cell>
          <cell r="D498" t="str">
            <v>F99989Q4</v>
          </cell>
          <cell r="E498" t="str">
            <v>F99989Q4</v>
          </cell>
          <cell r="F498" t="str">
            <v>F99989P4</v>
          </cell>
          <cell r="G498" t="str">
            <v>F99989P4</v>
          </cell>
          <cell r="H498" t="str">
            <v>F99989P4</v>
          </cell>
          <cell r="I498" t="str">
            <v>F99989P4</v>
          </cell>
          <cell r="J498" t="str">
            <v>F99989Q4</v>
          </cell>
          <cell r="K498" t="str">
            <v>F99989Q4</v>
          </cell>
          <cell r="L498" t="str">
            <v>F99989Q4</v>
          </cell>
          <cell r="M498" t="str">
            <v>F99989Q4</v>
          </cell>
          <cell r="N498">
            <v>450</v>
          </cell>
          <cell r="O498" t="str">
            <v>VAR.RECHARGE-CAPITAL</v>
          </cell>
          <cell r="P498" t="str">
            <v>Charges to capital</v>
          </cell>
          <cell r="Q498">
            <v>0</v>
          </cell>
          <cell r="R498" t="str">
            <v>Charges to capital</v>
          </cell>
          <cell r="S498" t="str">
            <v>D11</v>
          </cell>
          <cell r="T498" t="str">
            <v>C21</v>
          </cell>
          <cell r="U498" t="str">
            <v>D20</v>
          </cell>
          <cell r="V498" t="str">
            <v>E30</v>
          </cell>
          <cell r="W498" t="str">
            <v>N</v>
          </cell>
          <cell r="X498">
            <v>9</v>
          </cell>
          <cell r="Y498" t="str">
            <v>a</v>
          </cell>
        </row>
        <row r="499">
          <cell r="A499" t="str">
            <v>WU</v>
          </cell>
          <cell r="B499" t="str">
            <v>P18301WU</v>
          </cell>
          <cell r="C499" t="str">
            <v>P18301WU</v>
          </cell>
          <cell r="D499" t="str">
            <v>P18301WU</v>
          </cell>
          <cell r="E499" t="str">
            <v>P18301WU</v>
          </cell>
          <cell r="F499" t="str">
            <v>P18301WU</v>
          </cell>
          <cell r="G499" t="str">
            <v>P18301WU</v>
          </cell>
          <cell r="H499" t="str">
            <v>P18301WU</v>
          </cell>
          <cell r="I499" t="str">
            <v>P18301WU</v>
          </cell>
          <cell r="J499" t="str">
            <v>P18301WU</v>
          </cell>
          <cell r="K499" t="str">
            <v>P18301WU</v>
          </cell>
          <cell r="L499" t="str">
            <v>P18301WU</v>
          </cell>
          <cell r="M499" t="str">
            <v>P18301WU</v>
          </cell>
          <cell r="N499">
            <v>750</v>
          </cell>
          <cell r="O499" t="str">
            <v>VAR.RECHARGE-CAP RETENTIONS</v>
          </cell>
          <cell r="P499" t="str">
            <v>Other internal charges</v>
          </cell>
          <cell r="Q499">
            <v>0</v>
          </cell>
          <cell r="R499" t="str">
            <v>Internal Income</v>
          </cell>
          <cell r="S499" t="str">
            <v>D13</v>
          </cell>
          <cell r="T499" t="str">
            <v>C22</v>
          </cell>
          <cell r="U499" t="str">
            <v>D22</v>
          </cell>
          <cell r="V499" t="str">
            <v>E30</v>
          </cell>
          <cell r="W499" t="str">
            <v>N</v>
          </cell>
          <cell r="X499">
            <v>9</v>
          </cell>
          <cell r="Y499" t="str">
            <v>a</v>
          </cell>
        </row>
        <row r="500">
          <cell r="A500" t="str">
            <v>WV</v>
          </cell>
          <cell r="B500" t="str">
            <v>P18301WV</v>
          </cell>
          <cell r="C500" t="str">
            <v>P18301WV</v>
          </cell>
          <cell r="D500" t="str">
            <v>P18301WV</v>
          </cell>
          <cell r="E500" t="str">
            <v>P18301WV</v>
          </cell>
          <cell r="F500" t="str">
            <v>P18301WV</v>
          </cell>
          <cell r="G500" t="str">
            <v>P18301WV</v>
          </cell>
          <cell r="H500" t="str">
            <v>P18301WV</v>
          </cell>
          <cell r="I500" t="str">
            <v>P18301WV</v>
          </cell>
          <cell r="J500" t="str">
            <v>P18301WV</v>
          </cell>
          <cell r="K500" t="str">
            <v>P18301WV</v>
          </cell>
          <cell r="L500" t="str">
            <v>P18301WV</v>
          </cell>
          <cell r="M500" t="str">
            <v>P18301WV</v>
          </cell>
          <cell r="N500">
            <v>750</v>
          </cell>
          <cell r="O500" t="str">
            <v>VAR.RECHARGE-WWSL</v>
          </cell>
          <cell r="P500" t="str">
            <v>Other internal charges</v>
          </cell>
          <cell r="Q500">
            <v>0</v>
          </cell>
          <cell r="R500" t="str">
            <v>Internal Income</v>
          </cell>
          <cell r="S500" t="str">
            <v>D13</v>
          </cell>
          <cell r="T500" t="str">
            <v>C22</v>
          </cell>
          <cell r="U500" t="str">
            <v>D22</v>
          </cell>
          <cell r="V500" t="str">
            <v>E30</v>
          </cell>
          <cell r="W500" t="str">
            <v>N</v>
          </cell>
          <cell r="X500">
            <v>9</v>
          </cell>
          <cell r="Y500" t="str">
            <v>a</v>
          </cell>
        </row>
        <row r="501">
          <cell r="A501" t="str">
            <v>WW</v>
          </cell>
          <cell r="B501" t="str">
            <v>P18301WW</v>
          </cell>
          <cell r="C501" t="str">
            <v>P18301WW</v>
          </cell>
          <cell r="D501" t="str">
            <v>P18301WW</v>
          </cell>
          <cell r="E501" t="str">
            <v>P18301WW</v>
          </cell>
          <cell r="F501" t="str">
            <v>P18301WW</v>
          </cell>
          <cell r="G501" t="str">
            <v>P18301WW</v>
          </cell>
          <cell r="H501" t="str">
            <v>P18301WW</v>
          </cell>
          <cell r="I501" t="str">
            <v>P18301WW</v>
          </cell>
          <cell r="J501" t="str">
            <v>P18301WW</v>
          </cell>
          <cell r="K501" t="str">
            <v>P18301WW</v>
          </cell>
          <cell r="L501" t="str">
            <v>P18301WW</v>
          </cell>
          <cell r="M501" t="str">
            <v>P18301WW</v>
          </cell>
          <cell r="N501">
            <v>710</v>
          </cell>
          <cell r="O501" t="str">
            <v>ACCOMMODATION RECHARGE</v>
          </cell>
          <cell r="P501" t="str">
            <v>Accommodation</v>
          </cell>
          <cell r="Q501">
            <v>0</v>
          </cell>
          <cell r="R501" t="str">
            <v>Internal Income</v>
          </cell>
          <cell r="S501" t="str">
            <v>D13</v>
          </cell>
          <cell r="T501" t="str">
            <v>C22</v>
          </cell>
          <cell r="U501" t="str">
            <v>D22</v>
          </cell>
          <cell r="V501" t="str">
            <v>E30</v>
          </cell>
          <cell r="W501" t="str">
            <v>N</v>
          </cell>
          <cell r="X501">
            <v>9</v>
          </cell>
          <cell r="Y501" t="str">
            <v>a</v>
          </cell>
        </row>
        <row r="502">
          <cell r="A502" t="str">
            <v>WX</v>
          </cell>
          <cell r="B502" t="str">
            <v>P18301WX</v>
          </cell>
          <cell r="C502" t="str">
            <v>P18301WX</v>
          </cell>
          <cell r="D502" t="str">
            <v>P18301WX</v>
          </cell>
          <cell r="E502" t="str">
            <v>P18301WX</v>
          </cell>
          <cell r="F502" t="str">
            <v>P18301WX</v>
          </cell>
          <cell r="G502" t="str">
            <v>P18301WX</v>
          </cell>
          <cell r="H502" t="str">
            <v>P18301WX</v>
          </cell>
          <cell r="I502" t="str">
            <v>P18301WX</v>
          </cell>
          <cell r="J502" t="str">
            <v>P18301WX</v>
          </cell>
          <cell r="K502" t="str">
            <v>P18301WX</v>
          </cell>
          <cell r="L502" t="str">
            <v>P18301WX</v>
          </cell>
          <cell r="M502" t="str">
            <v>P18301WX</v>
          </cell>
          <cell r="N502">
            <v>750</v>
          </cell>
          <cell r="O502" t="str">
            <v>RESIDUAL WWCL REVENUE</v>
          </cell>
          <cell r="P502" t="str">
            <v>Other internal charges</v>
          </cell>
          <cell r="Q502">
            <v>0</v>
          </cell>
          <cell r="R502" t="str">
            <v>Internal Income</v>
          </cell>
          <cell r="S502" t="str">
            <v>D13</v>
          </cell>
          <cell r="T502" t="str">
            <v>C22</v>
          </cell>
          <cell r="U502" t="str">
            <v>D22</v>
          </cell>
          <cell r="V502" t="str">
            <v>E30</v>
          </cell>
          <cell r="W502" t="str">
            <v>N</v>
          </cell>
          <cell r="X502">
            <v>9</v>
          </cell>
          <cell r="Y502" t="str">
            <v>a</v>
          </cell>
        </row>
        <row r="503">
          <cell r="A503" t="str">
            <v>WY</v>
          </cell>
          <cell r="B503" t="str">
            <v>P18301WY</v>
          </cell>
          <cell r="C503" t="str">
            <v>P18301WY</v>
          </cell>
          <cell r="D503" t="str">
            <v>P18301WY</v>
          </cell>
          <cell r="E503" t="str">
            <v>P18301WY</v>
          </cell>
          <cell r="F503" t="str">
            <v>P18301WY</v>
          </cell>
          <cell r="G503" t="str">
            <v>P18301WY</v>
          </cell>
          <cell r="H503" t="str">
            <v>P18301WY</v>
          </cell>
          <cell r="I503" t="str">
            <v>P18301WY</v>
          </cell>
          <cell r="J503" t="str">
            <v>P18301WY</v>
          </cell>
          <cell r="K503" t="str">
            <v>P18301WY</v>
          </cell>
          <cell r="L503" t="str">
            <v>P18301WY</v>
          </cell>
          <cell r="M503" t="str">
            <v>P18301WY</v>
          </cell>
          <cell r="N503">
            <v>680</v>
          </cell>
          <cell r="O503" t="str">
            <v>TRANSPORT 1ST TIER INCOME</v>
          </cell>
          <cell r="P503" t="str">
            <v>Transport</v>
          </cell>
          <cell r="Q503">
            <v>0</v>
          </cell>
          <cell r="R503" t="str">
            <v>Internal Income</v>
          </cell>
          <cell r="S503" t="str">
            <v>D13</v>
          </cell>
          <cell r="T503" t="str">
            <v>C22</v>
          </cell>
          <cell r="U503" t="str">
            <v>D22</v>
          </cell>
          <cell r="V503" t="str">
            <v>E30</v>
          </cell>
          <cell r="W503" t="str">
            <v>N</v>
          </cell>
          <cell r="X503">
            <v>9</v>
          </cell>
          <cell r="Y503" t="str">
            <v>a</v>
          </cell>
        </row>
        <row r="504">
          <cell r="A504" t="str">
            <v>WZ</v>
          </cell>
          <cell r="B504" t="str">
            <v>F99989Q4</v>
          </cell>
          <cell r="C504" t="str">
            <v>F99989Q4</v>
          </cell>
          <cell r="D504" t="str">
            <v>F99989Q4</v>
          </cell>
          <cell r="E504" t="str">
            <v>F99989Q4</v>
          </cell>
          <cell r="F504" t="str">
            <v>F99989P4</v>
          </cell>
          <cell r="G504" t="str">
            <v>F99989P4</v>
          </cell>
          <cell r="H504" t="str">
            <v>F99989P4</v>
          </cell>
          <cell r="I504" t="str">
            <v>F99989P4</v>
          </cell>
          <cell r="J504" t="str">
            <v>F99989Q4</v>
          </cell>
          <cell r="K504" t="str">
            <v>F99989Q4</v>
          </cell>
          <cell r="L504" t="str">
            <v>F99989Q4</v>
          </cell>
          <cell r="M504" t="str">
            <v>F99989Q4</v>
          </cell>
          <cell r="N504">
            <v>750</v>
          </cell>
          <cell r="O504" t="str">
            <v>VAR.RECHARGE-RECHARGEABLES</v>
          </cell>
          <cell r="P504" t="str">
            <v>Other internal charges</v>
          </cell>
          <cell r="Q504">
            <v>0</v>
          </cell>
          <cell r="R504" t="str">
            <v>Charges to capital</v>
          </cell>
          <cell r="S504" t="str">
            <v>D13</v>
          </cell>
          <cell r="T504" t="str">
            <v>C21</v>
          </cell>
          <cell r="U504" t="str">
            <v>D20</v>
          </cell>
          <cell r="V504" t="str">
            <v>E30</v>
          </cell>
          <cell r="W504" t="str">
            <v>N</v>
          </cell>
          <cell r="X504">
            <v>9</v>
          </cell>
          <cell r="Y504" t="str">
            <v>a</v>
          </cell>
        </row>
        <row r="505">
          <cell r="A505" t="str">
            <v>X1</v>
          </cell>
          <cell r="B505" t="str">
            <v>F99989Q4</v>
          </cell>
          <cell r="C505" t="str">
            <v>F99989Q4</v>
          </cell>
          <cell r="D505" t="str">
            <v>F99989Q4</v>
          </cell>
          <cell r="E505" t="str">
            <v>F99989Q4</v>
          </cell>
          <cell r="F505" t="str">
            <v>F99989P4</v>
          </cell>
          <cell r="G505" t="str">
            <v>F99989P4</v>
          </cell>
          <cell r="H505" t="str">
            <v>F99989P4</v>
          </cell>
          <cell r="I505" t="str">
            <v>F99989P4</v>
          </cell>
          <cell r="J505" t="str">
            <v>F99989Q4</v>
          </cell>
          <cell r="K505" t="str">
            <v>F99989Q4</v>
          </cell>
          <cell r="L505" t="str">
            <v>F99989Q4</v>
          </cell>
          <cell r="M505" t="str">
            <v>F99989Q4</v>
          </cell>
          <cell r="N505">
            <v>451</v>
          </cell>
          <cell r="O505" t="str">
            <v>STORES HANDLING-RECHARGE.</v>
          </cell>
          <cell r="P505" t="str">
            <v>Stores</v>
          </cell>
          <cell r="Q505">
            <v>0</v>
          </cell>
          <cell r="R505" t="str">
            <v>Charges to capital</v>
          </cell>
          <cell r="S505" t="str">
            <v>D13</v>
          </cell>
          <cell r="T505" t="str">
            <v>C21</v>
          </cell>
          <cell r="U505" t="str">
            <v>D20</v>
          </cell>
          <cell r="V505" t="str">
            <v>E30</v>
          </cell>
          <cell r="W505" t="str">
            <v>N</v>
          </cell>
          <cell r="X505">
            <v>9</v>
          </cell>
          <cell r="Y505" t="str">
            <v>a</v>
          </cell>
        </row>
        <row r="506">
          <cell r="A506" t="str">
            <v>X2</v>
          </cell>
          <cell r="B506" t="str">
            <v>F99989Q4</v>
          </cell>
          <cell r="C506" t="str">
            <v>F99989Q4</v>
          </cell>
          <cell r="D506" t="str">
            <v>F99989Q4</v>
          </cell>
          <cell r="E506" t="str">
            <v>F99989Q4</v>
          </cell>
          <cell r="F506" t="str">
            <v>F99989P4</v>
          </cell>
          <cell r="G506" t="str">
            <v>F99989P4</v>
          </cell>
          <cell r="H506" t="str">
            <v>F99989P4</v>
          </cell>
          <cell r="I506" t="str">
            <v>F99989P4</v>
          </cell>
          <cell r="J506" t="str">
            <v>F99989Q4</v>
          </cell>
          <cell r="K506" t="str">
            <v>F99989Q4</v>
          </cell>
          <cell r="L506" t="str">
            <v>F99989Q4</v>
          </cell>
          <cell r="M506" t="str">
            <v>F99989Q4</v>
          </cell>
          <cell r="N506">
            <v>450</v>
          </cell>
          <cell r="O506" t="str">
            <v>WAGES RECHARGE-CAPITAL</v>
          </cell>
          <cell r="P506" t="str">
            <v>Charges to capital</v>
          </cell>
          <cell r="Q506">
            <v>0</v>
          </cell>
          <cell r="R506" t="str">
            <v>Charges to capital</v>
          </cell>
          <cell r="S506" t="str">
            <v>D11</v>
          </cell>
          <cell r="T506" t="str">
            <v>C21</v>
          </cell>
          <cell r="U506" t="str">
            <v>D20</v>
          </cell>
          <cell r="V506" t="str">
            <v>E30</v>
          </cell>
          <cell r="W506" t="str">
            <v>N</v>
          </cell>
          <cell r="X506">
            <v>9</v>
          </cell>
          <cell r="Y506" t="str">
            <v>a</v>
          </cell>
        </row>
        <row r="507">
          <cell r="A507" t="str">
            <v>X3</v>
          </cell>
          <cell r="B507" t="str">
            <v>F99989Q4</v>
          </cell>
          <cell r="C507" t="str">
            <v>F99989Q4</v>
          </cell>
          <cell r="D507" t="str">
            <v>F99989Q4</v>
          </cell>
          <cell r="E507" t="str">
            <v>F99989Q4</v>
          </cell>
          <cell r="F507" t="str">
            <v>F99989P4</v>
          </cell>
          <cell r="G507" t="str">
            <v>F99989P4</v>
          </cell>
          <cell r="H507" t="str">
            <v>F99989P4</v>
          </cell>
          <cell r="I507" t="str">
            <v>F99989P4</v>
          </cell>
          <cell r="J507" t="str">
            <v>F99989Q4</v>
          </cell>
          <cell r="K507" t="str">
            <v>F99989Q4</v>
          </cell>
          <cell r="L507" t="str">
            <v>F99989Q4</v>
          </cell>
          <cell r="M507" t="str">
            <v>F99989Q4</v>
          </cell>
          <cell r="N507">
            <v>460</v>
          </cell>
          <cell r="O507" t="str">
            <v>WAGES RECHARGE-RECHARGE.</v>
          </cell>
          <cell r="P507" t="str">
            <v>Charges to rechargeables</v>
          </cell>
          <cell r="Q507">
            <v>0</v>
          </cell>
          <cell r="R507" t="str">
            <v>Charges to capital</v>
          </cell>
          <cell r="S507" t="str">
            <v>D12</v>
          </cell>
          <cell r="T507" t="str">
            <v>C21</v>
          </cell>
          <cell r="U507" t="str">
            <v>D20</v>
          </cell>
          <cell r="V507" t="str">
            <v>E30</v>
          </cell>
          <cell r="W507" t="str">
            <v>N</v>
          </cell>
          <cell r="X507">
            <v>9</v>
          </cell>
          <cell r="Y507" t="str">
            <v>a</v>
          </cell>
        </row>
        <row r="508">
          <cell r="A508" t="str">
            <v>X4</v>
          </cell>
          <cell r="B508" t="str">
            <v>F99989Q4</v>
          </cell>
          <cell r="C508" t="str">
            <v>F99989Q4</v>
          </cell>
          <cell r="D508" t="str">
            <v>F99989Q4</v>
          </cell>
          <cell r="E508" t="str">
            <v>F99989Q4</v>
          </cell>
          <cell r="F508" t="str">
            <v>F99989P4</v>
          </cell>
          <cell r="G508" t="str">
            <v>F99989P4</v>
          </cell>
          <cell r="H508" t="str">
            <v>F99989P4</v>
          </cell>
          <cell r="I508" t="str">
            <v>F99989P4</v>
          </cell>
          <cell r="J508" t="str">
            <v>F99989Q4</v>
          </cell>
          <cell r="K508" t="str">
            <v>F99989Q4</v>
          </cell>
          <cell r="L508" t="str">
            <v>F99989Q4</v>
          </cell>
          <cell r="M508" t="str">
            <v>F99989Q4</v>
          </cell>
          <cell r="N508">
            <v>450</v>
          </cell>
          <cell r="O508" t="str">
            <v>SALARY RECHARGE-CAPITAL</v>
          </cell>
          <cell r="P508" t="str">
            <v>Charges to capital</v>
          </cell>
          <cell r="Q508">
            <v>0</v>
          </cell>
          <cell r="R508" t="str">
            <v>Charges to capital</v>
          </cell>
          <cell r="S508" t="str">
            <v>D11</v>
          </cell>
          <cell r="T508" t="str">
            <v>C21</v>
          </cell>
          <cell r="U508" t="str">
            <v>D20</v>
          </cell>
          <cell r="V508" t="str">
            <v>E30</v>
          </cell>
          <cell r="W508" t="str">
            <v>N</v>
          </cell>
          <cell r="X508">
            <v>9</v>
          </cell>
          <cell r="Y508" t="str">
            <v>a</v>
          </cell>
        </row>
        <row r="509">
          <cell r="A509" t="str">
            <v>X5</v>
          </cell>
          <cell r="B509" t="str">
            <v>F99989Q4</v>
          </cell>
          <cell r="C509" t="str">
            <v>F99989Q4</v>
          </cell>
          <cell r="D509" t="str">
            <v>F99989Q4</v>
          </cell>
          <cell r="E509" t="str">
            <v>F99989Q4</v>
          </cell>
          <cell r="F509" t="str">
            <v>F99989P4</v>
          </cell>
          <cell r="G509" t="str">
            <v>F99989P4</v>
          </cell>
          <cell r="H509" t="str">
            <v>F99989P4</v>
          </cell>
          <cell r="I509" t="str">
            <v>F99989P4</v>
          </cell>
          <cell r="J509" t="str">
            <v>F99989Q4</v>
          </cell>
          <cell r="K509" t="str">
            <v>F99989Q4</v>
          </cell>
          <cell r="L509" t="str">
            <v>F99989Q4</v>
          </cell>
          <cell r="M509" t="str">
            <v>F99989Q4</v>
          </cell>
          <cell r="N509">
            <v>460</v>
          </cell>
          <cell r="O509" t="str">
            <v>SALARY RECHARGE-RECHARGE.</v>
          </cell>
          <cell r="P509" t="str">
            <v>Charges to rechargeables</v>
          </cell>
          <cell r="Q509">
            <v>0</v>
          </cell>
          <cell r="R509" t="str">
            <v>Charges to capital</v>
          </cell>
          <cell r="S509" t="str">
            <v>D12</v>
          </cell>
          <cell r="T509" t="str">
            <v>C21</v>
          </cell>
          <cell r="U509" t="str">
            <v>D20</v>
          </cell>
          <cell r="V509" t="str">
            <v>E30</v>
          </cell>
          <cell r="W509" t="str">
            <v>N</v>
          </cell>
          <cell r="X509">
            <v>9</v>
          </cell>
          <cell r="Y509" t="str">
            <v>a</v>
          </cell>
        </row>
        <row r="510">
          <cell r="A510" t="str">
            <v>X6</v>
          </cell>
          <cell r="B510" t="str">
            <v>F99989Q4</v>
          </cell>
          <cell r="C510" t="str">
            <v>F99989Q4</v>
          </cell>
          <cell r="D510" t="str">
            <v>F99989Q4</v>
          </cell>
          <cell r="E510" t="str">
            <v>F99989Q4</v>
          </cell>
          <cell r="F510" t="str">
            <v>F99989P4</v>
          </cell>
          <cell r="G510" t="str">
            <v>F99989P4</v>
          </cell>
          <cell r="H510" t="str">
            <v>F99989P4</v>
          </cell>
          <cell r="I510" t="str">
            <v>F99989P4</v>
          </cell>
          <cell r="J510" t="str">
            <v>F99989Q4</v>
          </cell>
          <cell r="K510" t="str">
            <v>F99989Q4</v>
          </cell>
          <cell r="L510" t="str">
            <v>F99989Q4</v>
          </cell>
          <cell r="M510" t="str">
            <v>F99989Q4</v>
          </cell>
          <cell r="N510">
            <v>450</v>
          </cell>
          <cell r="O510" t="str">
            <v>TRANSPORT CHARGES-CAPITAL</v>
          </cell>
          <cell r="P510" t="str">
            <v>Charges to capital</v>
          </cell>
          <cell r="Q510">
            <v>0</v>
          </cell>
          <cell r="R510" t="str">
            <v>Charges to capital</v>
          </cell>
          <cell r="S510" t="str">
            <v>D11</v>
          </cell>
          <cell r="T510" t="str">
            <v>C21</v>
          </cell>
          <cell r="U510" t="str">
            <v>D20</v>
          </cell>
          <cell r="V510" t="str">
            <v>E30</v>
          </cell>
          <cell r="W510" t="str">
            <v>N</v>
          </cell>
          <cell r="X510">
            <v>9</v>
          </cell>
          <cell r="Y510" t="str">
            <v>a</v>
          </cell>
        </row>
        <row r="511">
          <cell r="A511" t="str">
            <v>X7</v>
          </cell>
          <cell r="B511" t="str">
            <v>F99989Q4</v>
          </cell>
          <cell r="C511" t="str">
            <v>F99989Q4</v>
          </cell>
          <cell r="D511" t="str">
            <v>F99989Q4</v>
          </cell>
          <cell r="E511" t="str">
            <v>F99989Q4</v>
          </cell>
          <cell r="F511" t="str">
            <v>F99989P4</v>
          </cell>
          <cell r="G511" t="str">
            <v>F99989P4</v>
          </cell>
          <cell r="H511" t="str">
            <v>F99989P4</v>
          </cell>
          <cell r="I511" t="str">
            <v>F99989P4</v>
          </cell>
          <cell r="J511" t="str">
            <v>F99989Q4</v>
          </cell>
          <cell r="K511" t="str">
            <v>F99989Q4</v>
          </cell>
          <cell r="L511" t="str">
            <v>F99989Q4</v>
          </cell>
          <cell r="M511" t="str">
            <v>F99989Q4</v>
          </cell>
          <cell r="N511">
            <v>460</v>
          </cell>
          <cell r="O511" t="str">
            <v>TRANSPORT CHARGES-RECHARGE.</v>
          </cell>
          <cell r="P511" t="str">
            <v>Charges to rechargeables</v>
          </cell>
          <cell r="Q511">
            <v>0</v>
          </cell>
          <cell r="R511" t="str">
            <v>Charges to capital</v>
          </cell>
          <cell r="S511" t="str">
            <v>D12</v>
          </cell>
          <cell r="T511" t="str">
            <v>C21</v>
          </cell>
          <cell r="U511" t="str">
            <v>D20</v>
          </cell>
          <cell r="V511" t="str">
            <v>E30</v>
          </cell>
          <cell r="W511" t="str">
            <v>N</v>
          </cell>
          <cell r="X511">
            <v>9</v>
          </cell>
          <cell r="Y511" t="str">
            <v>a</v>
          </cell>
        </row>
        <row r="512">
          <cell r="A512" t="str">
            <v>X8</v>
          </cell>
          <cell r="B512" t="str">
            <v>F99989Q4</v>
          </cell>
          <cell r="C512" t="str">
            <v>F99989Q4</v>
          </cell>
          <cell r="D512" t="str">
            <v>F99989Q4</v>
          </cell>
          <cell r="E512" t="str">
            <v>F99989Q4</v>
          </cell>
          <cell r="F512" t="str">
            <v>F99989P4</v>
          </cell>
          <cell r="G512" t="str">
            <v>F99989P4</v>
          </cell>
          <cell r="H512" t="str">
            <v>F99989P4</v>
          </cell>
          <cell r="I512" t="str">
            <v>F99989P4</v>
          </cell>
          <cell r="J512" t="str">
            <v>F99989Q4</v>
          </cell>
          <cell r="K512" t="str">
            <v>F99989Q4</v>
          </cell>
          <cell r="L512" t="str">
            <v>F99989Q4</v>
          </cell>
          <cell r="M512" t="str">
            <v>F99989Q4</v>
          </cell>
          <cell r="N512">
            <v>450</v>
          </cell>
          <cell r="O512" t="str">
            <v>STORES HANDLING-CAPITAL</v>
          </cell>
          <cell r="P512" t="str">
            <v>Charges to capital</v>
          </cell>
          <cell r="Q512">
            <v>0</v>
          </cell>
          <cell r="R512" t="str">
            <v>Charges to capital</v>
          </cell>
          <cell r="S512" t="str">
            <v>D11</v>
          </cell>
          <cell r="T512" t="str">
            <v>C21</v>
          </cell>
          <cell r="U512" t="str">
            <v>D20</v>
          </cell>
          <cell r="V512" t="str">
            <v>E30</v>
          </cell>
          <cell r="W512" t="str">
            <v>N</v>
          </cell>
          <cell r="X512">
            <v>9</v>
          </cell>
          <cell r="Y512" t="str">
            <v>a</v>
          </cell>
        </row>
        <row r="513">
          <cell r="A513" t="str">
            <v>X9</v>
          </cell>
          <cell r="B513" t="str">
            <v>F99989Q4</v>
          </cell>
          <cell r="C513" t="str">
            <v>F99989Q4</v>
          </cell>
          <cell r="D513" t="str">
            <v>F99989Q4</v>
          </cell>
          <cell r="E513" t="str">
            <v>F99989Q4</v>
          </cell>
          <cell r="F513" t="str">
            <v>F99989P4</v>
          </cell>
          <cell r="G513" t="str">
            <v>F99989P4</v>
          </cell>
          <cell r="H513" t="str">
            <v>F99989P4</v>
          </cell>
          <cell r="I513" t="str">
            <v>F99989P4</v>
          </cell>
          <cell r="J513" t="str">
            <v>F99989Q4</v>
          </cell>
          <cell r="K513" t="str">
            <v>F99989Q4</v>
          </cell>
          <cell r="L513" t="str">
            <v>F99989Q4</v>
          </cell>
          <cell r="M513" t="str">
            <v>F99989Q4</v>
          </cell>
          <cell r="N513">
            <v>840</v>
          </cell>
          <cell r="O513" t="str">
            <v>TO BALANCE SHEET</v>
          </cell>
          <cell r="P513" t="str">
            <v>To balance sheet</v>
          </cell>
          <cell r="Q513">
            <v>0</v>
          </cell>
          <cell r="R513" t="str">
            <v>Charges to Capital</v>
          </cell>
          <cell r="S513" t="str">
            <v>D13</v>
          </cell>
          <cell r="T513" t="str">
            <v>C21</v>
          </cell>
          <cell r="U513" t="str">
            <v>D20</v>
          </cell>
          <cell r="V513" t="str">
            <v>E30</v>
          </cell>
          <cell r="W513" t="str">
            <v>N</v>
          </cell>
          <cell r="X513">
            <v>9</v>
          </cell>
          <cell r="Y513" t="str">
            <v>a</v>
          </cell>
        </row>
        <row r="514">
          <cell r="A514" t="str">
            <v>XA</v>
          </cell>
          <cell r="B514" t="str">
            <v>P18301XA</v>
          </cell>
          <cell r="C514" t="str">
            <v>P18301XA</v>
          </cell>
          <cell r="D514" t="str">
            <v>P18301XA</v>
          </cell>
          <cell r="E514" t="str">
            <v>P18301XA</v>
          </cell>
          <cell r="F514" t="str">
            <v>P18301XA</v>
          </cell>
          <cell r="G514" t="str">
            <v>P18301XA</v>
          </cell>
          <cell r="H514" t="str">
            <v>P18301XA</v>
          </cell>
          <cell r="I514" t="str">
            <v>P18301XA</v>
          </cell>
          <cell r="J514" t="str">
            <v>P18301XA</v>
          </cell>
          <cell r="K514" t="str">
            <v>P18301XA</v>
          </cell>
          <cell r="L514" t="str">
            <v>P18301XA</v>
          </cell>
          <cell r="M514" t="str">
            <v>P18301XA</v>
          </cell>
          <cell r="N514">
            <v>650</v>
          </cell>
          <cell r="O514" t="str">
            <v>STORES HANDLING CHARGE-REVENUE</v>
          </cell>
          <cell r="P514" t="str">
            <v>Stores</v>
          </cell>
          <cell r="Q514">
            <v>0</v>
          </cell>
          <cell r="R514" t="str">
            <v>Internal Income</v>
          </cell>
          <cell r="S514" t="str">
            <v>D13</v>
          </cell>
          <cell r="T514" t="str">
            <v>C22</v>
          </cell>
          <cell r="U514" t="str">
            <v>D22</v>
          </cell>
          <cell r="V514" t="str">
            <v>E30</v>
          </cell>
          <cell r="W514" t="str">
            <v>N</v>
          </cell>
          <cell r="X514">
            <v>9</v>
          </cell>
          <cell r="Y514" t="str">
            <v>a</v>
          </cell>
        </row>
        <row r="515">
          <cell r="A515" t="str">
            <v>XB</v>
          </cell>
          <cell r="B515" t="str">
            <v>P18301XB</v>
          </cell>
          <cell r="C515" t="str">
            <v>P18301XB</v>
          </cell>
          <cell r="D515" t="str">
            <v>P18301XB</v>
          </cell>
          <cell r="E515" t="str">
            <v>P18301XB</v>
          </cell>
          <cell r="F515" t="str">
            <v>P18301XB</v>
          </cell>
          <cell r="G515" t="str">
            <v>P18301XB</v>
          </cell>
          <cell r="H515" t="str">
            <v>P18301XB</v>
          </cell>
          <cell r="I515" t="str">
            <v>P18301XB</v>
          </cell>
          <cell r="J515" t="str">
            <v>P18301XB</v>
          </cell>
          <cell r="K515" t="str">
            <v>P18301XB</v>
          </cell>
          <cell r="L515" t="str">
            <v>P18301XB</v>
          </cell>
          <cell r="M515" t="str">
            <v>P18301XB</v>
          </cell>
          <cell r="N515">
            <v>680</v>
          </cell>
          <cell r="O515" t="str">
            <v>TRANSPORT 2ND TIER REVENUE</v>
          </cell>
          <cell r="P515" t="str">
            <v>Transport</v>
          </cell>
          <cell r="Q515">
            <v>0</v>
          </cell>
          <cell r="R515" t="str">
            <v>Internal Income</v>
          </cell>
          <cell r="S515" t="str">
            <v>D13</v>
          </cell>
          <cell r="T515" t="str">
            <v>C22</v>
          </cell>
          <cell r="U515" t="str">
            <v>D22</v>
          </cell>
          <cell r="V515" t="str">
            <v>E30</v>
          </cell>
          <cell r="W515" t="str">
            <v>N</v>
          </cell>
          <cell r="X515">
            <v>9</v>
          </cell>
          <cell r="Y515" t="str">
            <v>a</v>
          </cell>
        </row>
        <row r="516">
          <cell r="A516" t="str">
            <v>XC</v>
          </cell>
          <cell r="B516" t="str">
            <v>P18301XC</v>
          </cell>
          <cell r="C516" t="str">
            <v>P18301XC</v>
          </cell>
          <cell r="D516" t="str">
            <v>P18301XC</v>
          </cell>
          <cell r="E516" t="str">
            <v>P18301XC</v>
          </cell>
          <cell r="F516" t="str">
            <v>P18301XC</v>
          </cell>
          <cell r="G516" t="str">
            <v>P18301XC</v>
          </cell>
          <cell r="H516" t="str">
            <v>P18301XC</v>
          </cell>
          <cell r="I516" t="str">
            <v>P18301XC</v>
          </cell>
          <cell r="J516" t="str">
            <v>P18301XC</v>
          </cell>
          <cell r="K516" t="str">
            <v>P18301XC</v>
          </cell>
          <cell r="L516" t="str">
            <v>P18301XC</v>
          </cell>
          <cell r="M516" t="str">
            <v>P18301XC</v>
          </cell>
          <cell r="N516">
            <v>660</v>
          </cell>
          <cell r="O516" t="str">
            <v>INFORMATION SYSTEMS CHARGE</v>
          </cell>
          <cell r="P516" t="str">
            <v>Information systems</v>
          </cell>
          <cell r="Q516">
            <v>0</v>
          </cell>
          <cell r="R516" t="str">
            <v>Internal Income</v>
          </cell>
          <cell r="S516" t="str">
            <v>D13</v>
          </cell>
          <cell r="T516" t="str">
            <v>C22</v>
          </cell>
          <cell r="U516" t="str">
            <v>D22</v>
          </cell>
          <cell r="V516" t="str">
            <v>E30</v>
          </cell>
          <cell r="W516" t="str">
            <v>N</v>
          </cell>
          <cell r="X516">
            <v>9</v>
          </cell>
          <cell r="Y516" t="str">
            <v>a</v>
          </cell>
        </row>
        <row r="517">
          <cell r="A517" t="str">
            <v>XD</v>
          </cell>
          <cell r="B517" t="str">
            <v>P18301XD</v>
          </cell>
          <cell r="C517" t="str">
            <v>P18301XD</v>
          </cell>
          <cell r="D517" t="str">
            <v>P18301XD</v>
          </cell>
          <cell r="E517" t="str">
            <v>P18301XD</v>
          </cell>
          <cell r="F517" t="str">
            <v>P18301XD</v>
          </cell>
          <cell r="G517" t="str">
            <v>P18301XD</v>
          </cell>
          <cell r="H517" t="str">
            <v>P18301XD</v>
          </cell>
          <cell r="I517" t="str">
            <v>P18301XD</v>
          </cell>
          <cell r="J517" t="str">
            <v>P18301XD</v>
          </cell>
          <cell r="K517" t="str">
            <v>P18301XD</v>
          </cell>
          <cell r="L517" t="str">
            <v>P18301XD</v>
          </cell>
          <cell r="M517" t="str">
            <v>P18301XD</v>
          </cell>
          <cell r="N517">
            <v>670</v>
          </cell>
          <cell r="O517" t="str">
            <v>SCIENTIFIC SERVICES CHARGE</v>
          </cell>
          <cell r="P517" t="str">
            <v>Analytical services</v>
          </cell>
          <cell r="Q517">
            <v>0</v>
          </cell>
          <cell r="R517" t="str">
            <v>Internal Income</v>
          </cell>
          <cell r="S517" t="str">
            <v>D13</v>
          </cell>
          <cell r="T517" t="str">
            <v>C22</v>
          </cell>
          <cell r="U517" t="str">
            <v>D22</v>
          </cell>
          <cell r="V517" t="str">
            <v>E30</v>
          </cell>
          <cell r="W517" t="str">
            <v>N</v>
          </cell>
          <cell r="X517">
            <v>9</v>
          </cell>
          <cell r="Y517" t="str">
            <v>a</v>
          </cell>
        </row>
        <row r="518">
          <cell r="A518" t="str">
            <v>XE</v>
          </cell>
          <cell r="B518" t="str">
            <v>P18301XE</v>
          </cell>
          <cell r="C518" t="str">
            <v>P18301XE</v>
          </cell>
          <cell r="D518" t="str">
            <v>P18301XE</v>
          </cell>
          <cell r="E518" t="str">
            <v>P18301XE</v>
          </cell>
          <cell r="F518" t="str">
            <v>P18301XE</v>
          </cell>
          <cell r="G518" t="str">
            <v>P18301XE</v>
          </cell>
          <cell r="H518" t="str">
            <v>P18301XE</v>
          </cell>
          <cell r="I518" t="str">
            <v>P18301XE</v>
          </cell>
          <cell r="J518" t="str">
            <v>P18301XE</v>
          </cell>
          <cell r="K518" t="str">
            <v>P18301XE</v>
          </cell>
          <cell r="L518" t="str">
            <v>P18301XE</v>
          </cell>
          <cell r="M518" t="str">
            <v>P18301XE</v>
          </cell>
          <cell r="N518">
            <v>730</v>
          </cell>
          <cell r="O518" t="str">
            <v>SALARY RECHARGE-REVENUE</v>
          </cell>
          <cell r="P518" t="str">
            <v>Labour Recharges</v>
          </cell>
          <cell r="Q518">
            <v>0</v>
          </cell>
          <cell r="R518" t="str">
            <v>Internal Income</v>
          </cell>
          <cell r="S518" t="str">
            <v>D13</v>
          </cell>
          <cell r="T518" t="str">
            <v>C22</v>
          </cell>
          <cell r="U518" t="str">
            <v>D22</v>
          </cell>
          <cell r="V518" t="str">
            <v>E30</v>
          </cell>
          <cell r="W518" t="str">
            <v>N</v>
          </cell>
          <cell r="X518">
            <v>9</v>
          </cell>
          <cell r="Y518" t="str">
            <v>a</v>
          </cell>
        </row>
        <row r="519">
          <cell r="A519" t="str">
            <v>XF</v>
          </cell>
          <cell r="B519" t="str">
            <v>P18301XF</v>
          </cell>
          <cell r="C519" t="str">
            <v>P18301XF</v>
          </cell>
          <cell r="D519" t="str">
            <v>P18301XF</v>
          </cell>
          <cell r="E519" t="str">
            <v>P18301XF</v>
          </cell>
          <cell r="F519" t="str">
            <v>P18301XF</v>
          </cell>
          <cell r="G519" t="str">
            <v>P18301XF</v>
          </cell>
          <cell r="H519" t="str">
            <v>P18301XF</v>
          </cell>
          <cell r="I519" t="str">
            <v>P18301XF</v>
          </cell>
          <cell r="J519" t="str">
            <v>P18301XF</v>
          </cell>
          <cell r="K519" t="str">
            <v>P18301XF</v>
          </cell>
          <cell r="L519" t="str">
            <v>P18301XF</v>
          </cell>
          <cell r="M519" t="str">
            <v>P18301XF</v>
          </cell>
          <cell r="N519">
            <v>730</v>
          </cell>
          <cell r="O519" t="str">
            <v>WAGES RECHARGE-REVENUE</v>
          </cell>
          <cell r="P519" t="str">
            <v>Labour Recharges</v>
          </cell>
          <cell r="Q519">
            <v>0</v>
          </cell>
          <cell r="R519" t="str">
            <v>Internal Income</v>
          </cell>
          <cell r="S519" t="str">
            <v>D13</v>
          </cell>
          <cell r="T519" t="str">
            <v>C22</v>
          </cell>
          <cell r="U519" t="str">
            <v>D22</v>
          </cell>
          <cell r="V519" t="str">
            <v>E30</v>
          </cell>
          <cell r="W519" t="str">
            <v>N</v>
          </cell>
          <cell r="X519">
            <v>9</v>
          </cell>
          <cell r="Y519" t="str">
            <v>a</v>
          </cell>
        </row>
        <row r="520">
          <cell r="A520" t="str">
            <v>XG</v>
          </cell>
          <cell r="B520" t="str">
            <v>P18301XG</v>
          </cell>
          <cell r="C520" t="str">
            <v>P18301XG</v>
          </cell>
          <cell r="D520" t="str">
            <v>P18301XG</v>
          </cell>
          <cell r="E520" t="str">
            <v>P18301XG</v>
          </cell>
          <cell r="F520" t="str">
            <v>P18301XG</v>
          </cell>
          <cell r="G520" t="str">
            <v>P18301XG</v>
          </cell>
          <cell r="H520" t="str">
            <v>P18301XG</v>
          </cell>
          <cell r="I520" t="str">
            <v>P18301XG</v>
          </cell>
          <cell r="J520" t="str">
            <v>P18301XG</v>
          </cell>
          <cell r="K520" t="str">
            <v>P18301XG</v>
          </cell>
          <cell r="L520" t="str">
            <v>P18301XG</v>
          </cell>
          <cell r="M520" t="str">
            <v>P18301XG</v>
          </cell>
          <cell r="N520">
            <v>700</v>
          </cell>
          <cell r="O520" t="str">
            <v>ICA / ROC CHARGE</v>
          </cell>
          <cell r="P520" t="str">
            <v>ICA/ROC recharges</v>
          </cell>
          <cell r="Q520">
            <v>0</v>
          </cell>
          <cell r="R520" t="str">
            <v>Internal Income</v>
          </cell>
          <cell r="S520" t="str">
            <v>D13</v>
          </cell>
          <cell r="T520" t="str">
            <v>C22</v>
          </cell>
          <cell r="U520" t="str">
            <v>D22</v>
          </cell>
          <cell r="V520" t="str">
            <v>E30</v>
          </cell>
          <cell r="W520" t="str">
            <v>N</v>
          </cell>
          <cell r="X520">
            <v>9</v>
          </cell>
          <cell r="Y520" t="str">
            <v>a</v>
          </cell>
        </row>
        <row r="521">
          <cell r="A521" t="str">
            <v>XH</v>
          </cell>
          <cell r="B521" t="str">
            <v>P18301XH</v>
          </cell>
          <cell r="C521" t="str">
            <v>P18301XH</v>
          </cell>
          <cell r="D521" t="str">
            <v>P18301XH</v>
          </cell>
          <cell r="E521" t="str">
            <v>P18301XH</v>
          </cell>
          <cell r="F521" t="str">
            <v>P18301XH</v>
          </cell>
          <cell r="G521" t="str">
            <v>P18301XH</v>
          </cell>
          <cell r="H521" t="str">
            <v>P18301XH</v>
          </cell>
          <cell r="I521" t="str">
            <v>P18301XH</v>
          </cell>
          <cell r="J521" t="str">
            <v>P18301XH</v>
          </cell>
          <cell r="K521" t="str">
            <v>P18301XH</v>
          </cell>
          <cell r="L521" t="str">
            <v>P18301XH</v>
          </cell>
          <cell r="M521" t="str">
            <v>P18301XH</v>
          </cell>
          <cell r="N521">
            <v>750</v>
          </cell>
          <cell r="O521" t="str">
            <v>TRAINING</v>
          </cell>
          <cell r="P521" t="str">
            <v>Other Internal Charges</v>
          </cell>
          <cell r="Q521">
            <v>0</v>
          </cell>
          <cell r="R521" t="str">
            <v>Internal Income</v>
          </cell>
          <cell r="S521" t="str">
            <v>D13</v>
          </cell>
          <cell r="T521" t="str">
            <v>C22</v>
          </cell>
          <cell r="U521" t="str">
            <v>D22</v>
          </cell>
          <cell r="V521" t="str">
            <v>E30</v>
          </cell>
          <cell r="W521" t="str">
            <v>N</v>
          </cell>
          <cell r="X521">
            <v>9</v>
          </cell>
          <cell r="Y521" t="str">
            <v>a</v>
          </cell>
        </row>
        <row r="522">
          <cell r="A522" t="str">
            <v>XJ</v>
          </cell>
          <cell r="B522" t="str">
            <v>P18301XJ</v>
          </cell>
          <cell r="C522" t="str">
            <v>P18301XJ</v>
          </cell>
          <cell r="D522" t="str">
            <v>P18301XJ</v>
          </cell>
          <cell r="E522" t="str">
            <v>P18301XJ</v>
          </cell>
          <cell r="F522" t="str">
            <v>P18301XJ</v>
          </cell>
          <cell r="G522" t="str">
            <v>P18301XJ</v>
          </cell>
          <cell r="H522" t="str">
            <v>P18301XJ</v>
          </cell>
          <cell r="I522" t="str">
            <v>P18301XJ</v>
          </cell>
          <cell r="J522" t="str">
            <v>P18301XJ</v>
          </cell>
          <cell r="K522" t="str">
            <v>P18301XJ</v>
          </cell>
          <cell r="L522" t="str">
            <v>P18301XJ</v>
          </cell>
          <cell r="M522" t="str">
            <v>P18301XJ</v>
          </cell>
          <cell r="N522">
            <v>720</v>
          </cell>
          <cell r="O522" t="str">
            <v>VAR. RECHARGE - WWCL</v>
          </cell>
          <cell r="P522" t="str">
            <v>Process Technologies</v>
          </cell>
          <cell r="Q522">
            <v>0</v>
          </cell>
          <cell r="R522" t="str">
            <v>Internal Income</v>
          </cell>
          <cell r="S522" t="str">
            <v>D13</v>
          </cell>
          <cell r="T522" t="str">
            <v>C22</v>
          </cell>
          <cell r="U522" t="str">
            <v>D22</v>
          </cell>
          <cell r="V522" t="str">
            <v>E30</v>
          </cell>
          <cell r="W522" t="str">
            <v>N</v>
          </cell>
          <cell r="X522">
            <v>9</v>
          </cell>
          <cell r="Y522" t="str">
            <v>a</v>
          </cell>
        </row>
        <row r="523">
          <cell r="A523" t="str">
            <v>XK</v>
          </cell>
          <cell r="B523" t="str">
            <v>P18301XK</v>
          </cell>
          <cell r="C523" t="str">
            <v>P18301XK</v>
          </cell>
          <cell r="D523" t="str">
            <v>P18301XK</v>
          </cell>
          <cell r="E523" t="str">
            <v>P18301XK</v>
          </cell>
          <cell r="F523" t="str">
            <v>P18301XK</v>
          </cell>
          <cell r="G523" t="str">
            <v>P18301XK</v>
          </cell>
          <cell r="H523" t="str">
            <v>P18301XK</v>
          </cell>
          <cell r="I523" t="str">
            <v>P18301XK</v>
          </cell>
          <cell r="J523" t="str">
            <v>P18301XK</v>
          </cell>
          <cell r="K523" t="str">
            <v>P18301XK</v>
          </cell>
          <cell r="L523" t="str">
            <v>P18301XK</v>
          </cell>
          <cell r="M523" t="str">
            <v>P18301XK</v>
          </cell>
          <cell r="N523">
            <v>750</v>
          </cell>
          <cell r="O523" t="str">
            <v>INVALID SUBJECTIVE</v>
          </cell>
          <cell r="P523" t="str">
            <v>Other internal charges</v>
          </cell>
          <cell r="Q523">
            <v>0</v>
          </cell>
          <cell r="R523" t="str">
            <v>Internal Income</v>
          </cell>
          <cell r="S523" t="str">
            <v>D13</v>
          </cell>
          <cell r="T523" t="str">
            <v>C22</v>
          </cell>
          <cell r="U523" t="str">
            <v>D22</v>
          </cell>
          <cell r="V523" t="str">
            <v>E30</v>
          </cell>
          <cell r="W523" t="str">
            <v>N</v>
          </cell>
          <cell r="X523">
            <v>9</v>
          </cell>
          <cell r="Y523" t="str">
            <v>a</v>
          </cell>
        </row>
        <row r="524">
          <cell r="A524" t="str">
            <v>XL</v>
          </cell>
          <cell r="B524" t="str">
            <v>P18301XL</v>
          </cell>
          <cell r="C524" t="str">
            <v>P18301XL</v>
          </cell>
          <cell r="D524" t="str">
            <v>P18301XL</v>
          </cell>
          <cell r="E524" t="str">
            <v>P18301XL</v>
          </cell>
          <cell r="F524" t="str">
            <v>P18301XL</v>
          </cell>
          <cell r="G524" t="str">
            <v>P18301XL</v>
          </cell>
          <cell r="H524" t="str">
            <v>P18301XL</v>
          </cell>
          <cell r="I524" t="str">
            <v>P18301XL</v>
          </cell>
          <cell r="J524" t="str">
            <v>P18301XL</v>
          </cell>
          <cell r="K524" t="str">
            <v>P18301XL</v>
          </cell>
          <cell r="L524" t="str">
            <v>P18301XL</v>
          </cell>
          <cell r="M524" t="str">
            <v>P18301XL</v>
          </cell>
          <cell r="N524">
            <v>480</v>
          </cell>
          <cell r="O524" t="str">
            <v>DESKTOP</v>
          </cell>
          <cell r="P524" t="str">
            <v>Information systems</v>
          </cell>
          <cell r="Q524">
            <v>0</v>
          </cell>
          <cell r="R524" t="str">
            <v>Internal Income</v>
          </cell>
          <cell r="S524" t="str">
            <v>D13</v>
          </cell>
          <cell r="T524" t="str">
            <v>C22</v>
          </cell>
          <cell r="U524" t="str">
            <v>D22</v>
          </cell>
          <cell r="V524" t="str">
            <v>E30</v>
          </cell>
          <cell r="W524" t="str">
            <v>N</v>
          </cell>
          <cell r="X524">
            <v>9</v>
          </cell>
          <cell r="Y524" t="str">
            <v>a</v>
          </cell>
        </row>
        <row r="525">
          <cell r="A525" t="str">
            <v>XM</v>
          </cell>
          <cell r="B525" t="str">
            <v>P18301XM</v>
          </cell>
          <cell r="C525" t="str">
            <v>P18301XM</v>
          </cell>
          <cell r="D525" t="str">
            <v>P18301XM</v>
          </cell>
          <cell r="E525" t="str">
            <v>P18301XM</v>
          </cell>
          <cell r="F525" t="str">
            <v>P18301XM</v>
          </cell>
          <cell r="G525" t="str">
            <v>P18301XM</v>
          </cell>
          <cell r="H525" t="str">
            <v>P18301XM</v>
          </cell>
          <cell r="I525" t="str">
            <v>P18301XM</v>
          </cell>
          <cell r="J525" t="str">
            <v>P18301XM</v>
          </cell>
          <cell r="K525" t="str">
            <v>P18301XM</v>
          </cell>
          <cell r="L525" t="str">
            <v>P18301XM</v>
          </cell>
          <cell r="M525" t="str">
            <v>P18301XM</v>
          </cell>
          <cell r="N525">
            <v>750</v>
          </cell>
          <cell r="O525" t="str">
            <v>FIXED RECHARGE - WW SERV LTD</v>
          </cell>
          <cell r="P525" t="str">
            <v>Other internal charges</v>
          </cell>
          <cell r="Q525">
            <v>0</v>
          </cell>
          <cell r="R525" t="str">
            <v>Internal Income</v>
          </cell>
          <cell r="S525" t="str">
            <v>D13</v>
          </cell>
          <cell r="T525" t="str">
            <v>C22</v>
          </cell>
          <cell r="U525" t="str">
            <v>D22</v>
          </cell>
          <cell r="V525" t="str">
            <v>E30</v>
          </cell>
          <cell r="W525" t="str">
            <v>N</v>
          </cell>
          <cell r="X525">
            <v>9</v>
          </cell>
          <cell r="Y525" t="str">
            <v>a</v>
          </cell>
        </row>
        <row r="526">
          <cell r="A526" t="str">
            <v>XN</v>
          </cell>
          <cell r="B526" t="str">
            <v>P18301XN</v>
          </cell>
          <cell r="C526" t="str">
            <v>P18301XN</v>
          </cell>
          <cell r="D526" t="str">
            <v>P18301XN</v>
          </cell>
          <cell r="E526" t="str">
            <v>P18301XN</v>
          </cell>
          <cell r="F526" t="str">
            <v>P18301XN</v>
          </cell>
          <cell r="G526" t="str">
            <v>P18301XN</v>
          </cell>
          <cell r="H526" t="str">
            <v>P18301XN</v>
          </cell>
          <cell r="I526" t="str">
            <v>P18301XN</v>
          </cell>
          <cell r="J526" t="str">
            <v>P18301XN</v>
          </cell>
          <cell r="K526" t="str">
            <v>P18301XN</v>
          </cell>
          <cell r="L526" t="str">
            <v>P18301XN</v>
          </cell>
          <cell r="M526" t="str">
            <v>P18301XN</v>
          </cell>
          <cell r="N526">
            <v>690</v>
          </cell>
          <cell r="O526" t="str">
            <v>INSURANCE-PREMIUMS</v>
          </cell>
          <cell r="P526" t="str">
            <v>Insurance</v>
          </cell>
          <cell r="Q526">
            <v>0</v>
          </cell>
          <cell r="R526" t="str">
            <v>Internal Income</v>
          </cell>
          <cell r="S526" t="str">
            <v>D13</v>
          </cell>
          <cell r="T526" t="str">
            <v>C22</v>
          </cell>
          <cell r="U526" t="str">
            <v>D22</v>
          </cell>
          <cell r="V526" t="str">
            <v>E30</v>
          </cell>
          <cell r="W526" t="str">
            <v>N</v>
          </cell>
          <cell r="X526">
            <v>9</v>
          </cell>
          <cell r="Y526" t="str">
            <v>a</v>
          </cell>
        </row>
        <row r="527">
          <cell r="A527" t="str">
            <v>XP</v>
          </cell>
          <cell r="B527" t="str">
            <v>P18301XP</v>
          </cell>
          <cell r="C527" t="str">
            <v>P18301XP</v>
          </cell>
          <cell r="D527" t="str">
            <v>P18301XP</v>
          </cell>
          <cell r="E527" t="str">
            <v>P18301XP</v>
          </cell>
          <cell r="F527" t="str">
            <v>P18301XP</v>
          </cell>
          <cell r="G527" t="str">
            <v>P18301XP</v>
          </cell>
          <cell r="H527" t="str">
            <v>P18301XP</v>
          </cell>
          <cell r="I527" t="str">
            <v>P18301XP</v>
          </cell>
          <cell r="J527" t="str">
            <v>P18301XP</v>
          </cell>
          <cell r="K527" t="str">
            <v>P18301XP</v>
          </cell>
          <cell r="L527" t="str">
            <v>P18301XP</v>
          </cell>
          <cell r="M527" t="str">
            <v>P18301XP</v>
          </cell>
          <cell r="N527">
            <v>740</v>
          </cell>
          <cell r="O527" t="str">
            <v>WW RATES</v>
          </cell>
          <cell r="P527" t="str">
            <v>Water Rates</v>
          </cell>
          <cell r="Q527">
            <v>0</v>
          </cell>
          <cell r="R527" t="str">
            <v>Internal Income</v>
          </cell>
          <cell r="S527" t="str">
            <v>D13</v>
          </cell>
          <cell r="T527" t="str">
            <v>C22</v>
          </cell>
          <cell r="U527" t="str">
            <v>D22</v>
          </cell>
          <cell r="V527" t="str">
            <v>E30</v>
          </cell>
          <cell r="W527" t="str">
            <v>N</v>
          </cell>
          <cell r="X527">
            <v>9</v>
          </cell>
          <cell r="Y527" t="str">
            <v>a</v>
          </cell>
        </row>
        <row r="528">
          <cell r="A528" t="str">
            <v>XQ</v>
          </cell>
          <cell r="B528" t="str">
            <v>P18301XQ</v>
          </cell>
          <cell r="C528" t="str">
            <v>P18301XQ</v>
          </cell>
          <cell r="D528" t="str">
            <v>P18301XQ</v>
          </cell>
          <cell r="E528" t="str">
            <v>P18301XQ</v>
          </cell>
          <cell r="F528" t="str">
            <v>P18301XQ</v>
          </cell>
          <cell r="G528" t="str">
            <v>P18301XQ</v>
          </cell>
          <cell r="H528" t="str">
            <v>P18301XQ</v>
          </cell>
          <cell r="I528" t="str">
            <v>P18301XQ</v>
          </cell>
          <cell r="J528" t="str">
            <v>P18301XQ</v>
          </cell>
          <cell r="K528" t="str">
            <v>P18301XQ</v>
          </cell>
          <cell r="L528" t="str">
            <v>P18301XQ</v>
          </cell>
          <cell r="M528" t="str">
            <v>P18301XQ</v>
          </cell>
          <cell r="N528">
            <v>680</v>
          </cell>
          <cell r="O528" t="str">
            <v>TRANSPORT REPAIR CHARGE</v>
          </cell>
          <cell r="P528" t="str">
            <v>Transport</v>
          </cell>
          <cell r="Q528">
            <v>0</v>
          </cell>
          <cell r="R528" t="str">
            <v>Internal Income</v>
          </cell>
          <cell r="S528" t="str">
            <v>D13</v>
          </cell>
          <cell r="T528" t="str">
            <v>C22</v>
          </cell>
          <cell r="U528" t="str">
            <v>D22</v>
          </cell>
          <cell r="V528" t="str">
            <v>E30</v>
          </cell>
          <cell r="W528" t="str">
            <v>N</v>
          </cell>
          <cell r="X528">
            <v>9</v>
          </cell>
          <cell r="Y528" t="str">
            <v>a</v>
          </cell>
        </row>
        <row r="529">
          <cell r="A529" t="str">
            <v>XR</v>
          </cell>
          <cell r="B529" t="str">
            <v>P18301XR</v>
          </cell>
          <cell r="C529" t="str">
            <v>P18301XR</v>
          </cell>
          <cell r="D529" t="str">
            <v>P18301XR</v>
          </cell>
          <cell r="E529" t="str">
            <v>P18301XR</v>
          </cell>
          <cell r="F529" t="str">
            <v>P18301XR</v>
          </cell>
          <cell r="G529" t="str">
            <v>P18301XR</v>
          </cell>
          <cell r="H529" t="str">
            <v>P18301XR</v>
          </cell>
          <cell r="I529" t="str">
            <v>P18301XR</v>
          </cell>
          <cell r="J529" t="str">
            <v>P18301XR</v>
          </cell>
          <cell r="K529" t="str">
            <v>P18301XR</v>
          </cell>
          <cell r="L529" t="str">
            <v>P18301XR</v>
          </cell>
          <cell r="M529" t="str">
            <v>P18301XR</v>
          </cell>
          <cell r="N529">
            <v>750</v>
          </cell>
          <cell r="O529" t="str">
            <v>INTER-COMPANY TAXATION</v>
          </cell>
          <cell r="P529" t="str">
            <v>Other internal charges</v>
          </cell>
          <cell r="Q529">
            <v>0</v>
          </cell>
          <cell r="R529" t="str">
            <v>Internal Income</v>
          </cell>
          <cell r="S529" t="str">
            <v>D13</v>
          </cell>
          <cell r="T529" t="str">
            <v>C22</v>
          </cell>
          <cell r="U529" t="str">
            <v>D22</v>
          </cell>
          <cell r="V529" t="str">
            <v>E30</v>
          </cell>
          <cell r="W529" t="str">
            <v>N</v>
          </cell>
          <cell r="X529">
            <v>9</v>
          </cell>
          <cell r="Y529" t="str">
            <v>a</v>
          </cell>
        </row>
        <row r="530">
          <cell r="A530" t="str">
            <v>XS</v>
          </cell>
          <cell r="B530" t="str">
            <v>P18301XS</v>
          </cell>
          <cell r="C530" t="str">
            <v>P18301XS</v>
          </cell>
          <cell r="D530" t="str">
            <v>P18301XS</v>
          </cell>
          <cell r="E530" t="str">
            <v>P18301XS</v>
          </cell>
          <cell r="F530" t="str">
            <v>P18301XS</v>
          </cell>
          <cell r="G530" t="str">
            <v>P18301XS</v>
          </cell>
          <cell r="H530" t="str">
            <v>P18301XS</v>
          </cell>
          <cell r="I530" t="str">
            <v>P18301XS</v>
          </cell>
          <cell r="J530" t="str">
            <v>P18301XS</v>
          </cell>
          <cell r="K530" t="str">
            <v>P18301XS</v>
          </cell>
          <cell r="L530" t="str">
            <v>P18301XS</v>
          </cell>
          <cell r="M530" t="str">
            <v>P18301XS</v>
          </cell>
          <cell r="N530">
            <v>810</v>
          </cell>
          <cell r="O530" t="str">
            <v>INTERCOMANY DIVIDENDS</v>
          </cell>
          <cell r="P530" t="str">
            <v>Dividends</v>
          </cell>
          <cell r="Q530">
            <v>0</v>
          </cell>
          <cell r="R530" t="str">
            <v>Internal Income</v>
          </cell>
          <cell r="S530" t="str">
            <v>D13</v>
          </cell>
          <cell r="T530" t="str">
            <v>C22</v>
          </cell>
          <cell r="U530" t="str">
            <v>D22</v>
          </cell>
          <cell r="V530" t="str">
            <v>E30</v>
          </cell>
          <cell r="W530" t="str">
            <v>N</v>
          </cell>
          <cell r="X530">
            <v>9</v>
          </cell>
          <cell r="Y530" t="str">
            <v>a</v>
          </cell>
        </row>
        <row r="531">
          <cell r="A531" t="str">
            <v>XT</v>
          </cell>
          <cell r="B531" t="str">
            <v>F99989Q4</v>
          </cell>
          <cell r="C531" t="str">
            <v>F99989Q4</v>
          </cell>
          <cell r="D531" t="str">
            <v>F99989Q4</v>
          </cell>
          <cell r="E531" t="str">
            <v>F99989Q4</v>
          </cell>
          <cell r="F531" t="str">
            <v>F99989P4</v>
          </cell>
          <cell r="G531" t="str">
            <v>F99989P4</v>
          </cell>
          <cell r="H531" t="str">
            <v>F99989P4</v>
          </cell>
          <cell r="I531" t="str">
            <v>F99989P4</v>
          </cell>
          <cell r="J531" t="str">
            <v>F99989Q4</v>
          </cell>
          <cell r="K531" t="str">
            <v>F99989Q4</v>
          </cell>
          <cell r="L531" t="str">
            <v>F99989Q4</v>
          </cell>
          <cell r="M531" t="str">
            <v>F99989Q4</v>
          </cell>
          <cell r="N531">
            <v>450</v>
          </cell>
          <cell r="O531" t="str">
            <v>VAR.RECHARGE-CAPITAL</v>
          </cell>
          <cell r="P531" t="str">
            <v>Charges to capital</v>
          </cell>
          <cell r="Q531">
            <v>0</v>
          </cell>
          <cell r="R531" t="str">
            <v>Charges to capital</v>
          </cell>
          <cell r="S531" t="str">
            <v>D11</v>
          </cell>
          <cell r="T531" t="str">
            <v>C21</v>
          </cell>
          <cell r="U531" t="str">
            <v>D20</v>
          </cell>
          <cell r="V531" t="str">
            <v>E30</v>
          </cell>
          <cell r="W531" t="str">
            <v>N</v>
          </cell>
          <cell r="X531">
            <v>9</v>
          </cell>
          <cell r="Y531" t="str">
            <v>a</v>
          </cell>
        </row>
        <row r="532">
          <cell r="A532" t="str">
            <v>XU</v>
          </cell>
          <cell r="B532" t="str">
            <v>P18301XU</v>
          </cell>
          <cell r="C532" t="str">
            <v>P18301XU</v>
          </cell>
          <cell r="D532" t="str">
            <v>P18301XU</v>
          </cell>
          <cell r="E532" t="str">
            <v>P18301XU</v>
          </cell>
          <cell r="F532" t="str">
            <v>P18301XU</v>
          </cell>
          <cell r="G532" t="str">
            <v>P18301XU</v>
          </cell>
          <cell r="H532" t="str">
            <v>P18301XU</v>
          </cell>
          <cell r="I532" t="str">
            <v>P18301XU</v>
          </cell>
          <cell r="J532" t="str">
            <v>P18301XU</v>
          </cell>
          <cell r="K532" t="str">
            <v>P18301XU</v>
          </cell>
          <cell r="L532" t="str">
            <v>P18301XU</v>
          </cell>
          <cell r="M532" t="str">
            <v>P18301XU</v>
          </cell>
          <cell r="N532">
            <v>750</v>
          </cell>
          <cell r="O532" t="str">
            <v>VAR.RECHARGE-CAP RETENTIONS</v>
          </cell>
          <cell r="P532" t="str">
            <v>Other internal charges</v>
          </cell>
          <cell r="Q532">
            <v>0</v>
          </cell>
          <cell r="R532" t="str">
            <v>Internal Income</v>
          </cell>
          <cell r="S532" t="str">
            <v>D13</v>
          </cell>
          <cell r="T532" t="str">
            <v>C22</v>
          </cell>
          <cell r="U532" t="str">
            <v>D22</v>
          </cell>
          <cell r="V532" t="str">
            <v>E30</v>
          </cell>
          <cell r="W532" t="str">
            <v>N</v>
          </cell>
          <cell r="X532">
            <v>9</v>
          </cell>
          <cell r="Y532" t="str">
            <v>a</v>
          </cell>
        </row>
        <row r="533">
          <cell r="A533" t="str">
            <v>XV</v>
          </cell>
          <cell r="B533" t="str">
            <v>P18301XV</v>
          </cell>
          <cell r="C533" t="str">
            <v>P18301XV</v>
          </cell>
          <cell r="D533" t="str">
            <v>P18301XV</v>
          </cell>
          <cell r="E533" t="str">
            <v>P18301XV</v>
          </cell>
          <cell r="F533" t="str">
            <v>P18301XV</v>
          </cell>
          <cell r="G533" t="str">
            <v>P18301XV</v>
          </cell>
          <cell r="H533" t="str">
            <v>P18301XV</v>
          </cell>
          <cell r="I533" t="str">
            <v>P18301XV</v>
          </cell>
          <cell r="J533" t="str">
            <v>P18301XV</v>
          </cell>
          <cell r="K533" t="str">
            <v>P18301XV</v>
          </cell>
          <cell r="L533" t="str">
            <v>P18301XV</v>
          </cell>
          <cell r="M533" t="str">
            <v>P18301XV</v>
          </cell>
          <cell r="N533">
            <v>750</v>
          </cell>
          <cell r="O533" t="str">
            <v>VAR.RECHARGE-WWSL</v>
          </cell>
          <cell r="P533" t="str">
            <v>Other internal charges</v>
          </cell>
          <cell r="Q533">
            <v>0</v>
          </cell>
          <cell r="R533" t="str">
            <v>Internal Income</v>
          </cell>
          <cell r="S533" t="str">
            <v>D13</v>
          </cell>
          <cell r="T533" t="str">
            <v>C22</v>
          </cell>
          <cell r="U533" t="str">
            <v>D22</v>
          </cell>
          <cell r="V533" t="str">
            <v>E30</v>
          </cell>
          <cell r="W533" t="str">
            <v>N</v>
          </cell>
          <cell r="X533">
            <v>9</v>
          </cell>
          <cell r="Y533" t="str">
            <v>a</v>
          </cell>
        </row>
        <row r="534">
          <cell r="A534" t="str">
            <v>XW</v>
          </cell>
          <cell r="B534" t="str">
            <v>P18301XW</v>
          </cell>
          <cell r="C534" t="str">
            <v>P18301XW</v>
          </cell>
          <cell r="D534" t="str">
            <v>P18301XW</v>
          </cell>
          <cell r="E534" t="str">
            <v>P18301XW</v>
          </cell>
          <cell r="F534" t="str">
            <v>P18301XW</v>
          </cell>
          <cell r="G534" t="str">
            <v>P18301XW</v>
          </cell>
          <cell r="H534" t="str">
            <v>P18301XW</v>
          </cell>
          <cell r="I534" t="str">
            <v>P18301XW</v>
          </cell>
          <cell r="J534" t="str">
            <v>P18301XW</v>
          </cell>
          <cell r="K534" t="str">
            <v>P18301XW</v>
          </cell>
          <cell r="L534" t="str">
            <v>P18301XW</v>
          </cell>
          <cell r="M534" t="str">
            <v>P18301XW</v>
          </cell>
          <cell r="N534">
            <v>710</v>
          </cell>
          <cell r="O534" t="str">
            <v>ACCOMMODATION RECHARGE</v>
          </cell>
          <cell r="P534" t="str">
            <v>Accommodation</v>
          </cell>
          <cell r="Q534">
            <v>0</v>
          </cell>
          <cell r="R534" t="str">
            <v>Internal Income</v>
          </cell>
          <cell r="S534" t="str">
            <v>D13</v>
          </cell>
          <cell r="T534" t="str">
            <v>C22</v>
          </cell>
          <cell r="U534" t="str">
            <v>D22</v>
          </cell>
          <cell r="V534" t="str">
            <v>E30</v>
          </cell>
          <cell r="W534" t="str">
            <v>N</v>
          </cell>
          <cell r="X534">
            <v>9</v>
          </cell>
          <cell r="Y534" t="str">
            <v>a</v>
          </cell>
        </row>
        <row r="535">
          <cell r="A535" t="str">
            <v>XX</v>
          </cell>
          <cell r="B535" t="str">
            <v>P18301XX</v>
          </cell>
          <cell r="C535" t="str">
            <v>P18301XX</v>
          </cell>
          <cell r="D535" t="str">
            <v>P18301XX</v>
          </cell>
          <cell r="E535" t="str">
            <v>P18301XX</v>
          </cell>
          <cell r="F535" t="str">
            <v>P18301XX</v>
          </cell>
          <cell r="G535" t="str">
            <v>P18301XX</v>
          </cell>
          <cell r="H535" t="str">
            <v>P18301XX</v>
          </cell>
          <cell r="I535" t="str">
            <v>P18301XX</v>
          </cell>
          <cell r="J535" t="str">
            <v>P18301XX</v>
          </cell>
          <cell r="K535" t="str">
            <v>P18301XX</v>
          </cell>
          <cell r="L535" t="str">
            <v>P18301XX</v>
          </cell>
          <cell r="M535" t="str">
            <v>P18301XX</v>
          </cell>
          <cell r="N535">
            <v>750</v>
          </cell>
          <cell r="O535" t="str">
            <v>RESIDUAL WWCL REVENUE</v>
          </cell>
          <cell r="P535" t="str">
            <v>Other internal charges</v>
          </cell>
          <cell r="Q535">
            <v>0</v>
          </cell>
          <cell r="R535" t="str">
            <v>Internal Income</v>
          </cell>
          <cell r="S535" t="str">
            <v>D13</v>
          </cell>
          <cell r="T535" t="str">
            <v>C22</v>
          </cell>
          <cell r="U535" t="str">
            <v>D22</v>
          </cell>
          <cell r="V535" t="str">
            <v>E30</v>
          </cell>
          <cell r="W535" t="str">
            <v>N</v>
          </cell>
          <cell r="X535">
            <v>9</v>
          </cell>
          <cell r="Y535" t="str">
            <v>a</v>
          </cell>
        </row>
        <row r="536">
          <cell r="A536" t="str">
            <v>XY</v>
          </cell>
          <cell r="B536" t="str">
            <v>P18301XY</v>
          </cell>
          <cell r="C536" t="str">
            <v>P18301XY</v>
          </cell>
          <cell r="D536" t="str">
            <v>P18301XY</v>
          </cell>
          <cell r="E536" t="str">
            <v>P18301XY</v>
          </cell>
          <cell r="F536" t="str">
            <v>P18301XY</v>
          </cell>
          <cell r="G536" t="str">
            <v>P18301XY</v>
          </cell>
          <cell r="H536" t="str">
            <v>P18301XY</v>
          </cell>
          <cell r="I536" t="str">
            <v>P18301XY</v>
          </cell>
          <cell r="J536" t="str">
            <v>P18301XY</v>
          </cell>
          <cell r="K536" t="str">
            <v>P18301XY</v>
          </cell>
          <cell r="L536" t="str">
            <v>P18301XY</v>
          </cell>
          <cell r="M536" t="str">
            <v>P18301XY</v>
          </cell>
          <cell r="N536">
            <v>680</v>
          </cell>
          <cell r="O536" t="str">
            <v>TRANSPORT 1ST TIER INCOME</v>
          </cell>
          <cell r="P536" t="str">
            <v>Transport</v>
          </cell>
          <cell r="Q536">
            <v>0</v>
          </cell>
          <cell r="R536" t="str">
            <v>Internal Income</v>
          </cell>
          <cell r="S536" t="str">
            <v>D13</v>
          </cell>
          <cell r="T536" t="str">
            <v>C22</v>
          </cell>
          <cell r="U536" t="str">
            <v>D22</v>
          </cell>
          <cell r="V536" t="str">
            <v>E30</v>
          </cell>
          <cell r="W536" t="str">
            <v>N</v>
          </cell>
          <cell r="X536">
            <v>9</v>
          </cell>
          <cell r="Y536" t="str">
            <v>a</v>
          </cell>
        </row>
        <row r="537">
          <cell r="A537" t="str">
            <v>XZ</v>
          </cell>
          <cell r="B537" t="str">
            <v>F99989Q4</v>
          </cell>
          <cell r="C537" t="str">
            <v>F99989Q4</v>
          </cell>
          <cell r="D537" t="str">
            <v>F99989Q4</v>
          </cell>
          <cell r="E537" t="str">
            <v>F99989Q4</v>
          </cell>
          <cell r="F537" t="str">
            <v>F99989P4</v>
          </cell>
          <cell r="G537" t="str">
            <v>F99989P4</v>
          </cell>
          <cell r="H537" t="str">
            <v>F99989P4</v>
          </cell>
          <cell r="I537" t="str">
            <v>F99989P4</v>
          </cell>
          <cell r="J537" t="str">
            <v>F99989Q4</v>
          </cell>
          <cell r="K537" t="str">
            <v>F99989Q4</v>
          </cell>
          <cell r="L537" t="str">
            <v>F99989Q4</v>
          </cell>
          <cell r="M537" t="str">
            <v>F99989Q4</v>
          </cell>
          <cell r="N537">
            <v>750</v>
          </cell>
          <cell r="O537" t="str">
            <v>VAR.RECHARGE-RECHARGEABLES</v>
          </cell>
          <cell r="P537" t="str">
            <v>Other internal charges</v>
          </cell>
          <cell r="Q537">
            <v>0</v>
          </cell>
          <cell r="R537" t="str">
            <v>Charges to capital</v>
          </cell>
          <cell r="S537" t="str">
            <v>D13</v>
          </cell>
          <cell r="T537" t="str">
            <v>C21</v>
          </cell>
          <cell r="U537" t="str">
            <v>D20</v>
          </cell>
          <cell r="V537" t="str">
            <v>E30</v>
          </cell>
          <cell r="W537" t="str">
            <v>N</v>
          </cell>
          <cell r="X537">
            <v>9</v>
          </cell>
          <cell r="Y537" t="str">
            <v>a</v>
          </cell>
        </row>
        <row r="538">
          <cell r="A538" t="str">
            <v>Y3</v>
          </cell>
          <cell r="B538" t="str">
            <v>WA76192</v>
          </cell>
          <cell r="C538" t="str">
            <v>WA84092</v>
          </cell>
          <cell r="D538" t="str">
            <v>WC76102</v>
          </cell>
          <cell r="E538" t="str">
            <v>WC83702</v>
          </cell>
          <cell r="F538" t="str">
            <v>WE76102</v>
          </cell>
          <cell r="G538" t="str">
            <v>WE84092</v>
          </cell>
          <cell r="H538" t="str">
            <v>WF75282</v>
          </cell>
          <cell r="I538" t="str">
            <v>WE84082</v>
          </cell>
          <cell r="J538" t="str">
            <v>WH76102</v>
          </cell>
          <cell r="K538" t="str">
            <v>WH84082</v>
          </cell>
          <cell r="L538" t="str">
            <v>WJ76102</v>
          </cell>
          <cell r="M538" t="str">
            <v>WJ84082</v>
          </cell>
          <cell r="N538">
            <v>850</v>
          </cell>
          <cell r="O538" t="str">
            <v>OTHER</v>
          </cell>
          <cell r="P538" t="str">
            <v>External income</v>
          </cell>
          <cell r="Q538">
            <v>0</v>
          </cell>
          <cell r="R538" t="str">
            <v>Non Bulk</v>
          </cell>
          <cell r="S538" t="str">
            <v>D13</v>
          </cell>
          <cell r="T538" t="str">
            <v>C22</v>
          </cell>
          <cell r="U538" t="str">
            <v>D24</v>
          </cell>
          <cell r="V538" t="str">
            <v>E31</v>
          </cell>
          <cell r="W538" t="str">
            <v>N</v>
          </cell>
          <cell r="X538">
            <v>9</v>
          </cell>
          <cell r="Y538" t="str">
            <v>a</v>
          </cell>
        </row>
        <row r="539">
          <cell r="A539" t="str">
            <v>YA</v>
          </cell>
          <cell r="B539" t="str">
            <v>WA76192</v>
          </cell>
          <cell r="C539" t="str">
            <v>WA84092</v>
          </cell>
          <cell r="D539" t="str">
            <v>WC76102</v>
          </cell>
          <cell r="E539" t="str">
            <v>WC83702</v>
          </cell>
          <cell r="F539" t="str">
            <v>WE76102</v>
          </cell>
          <cell r="G539" t="str">
            <v>WE84092</v>
          </cell>
          <cell r="H539" t="str">
            <v>WF75282</v>
          </cell>
          <cell r="I539" t="str">
            <v>WE84082</v>
          </cell>
          <cell r="J539" t="str">
            <v>WH76102</v>
          </cell>
          <cell r="K539" t="str">
            <v>WH84082</v>
          </cell>
          <cell r="L539" t="str">
            <v>WJ76102</v>
          </cell>
          <cell r="M539" t="str">
            <v>WJ84082</v>
          </cell>
          <cell r="N539">
            <v>850</v>
          </cell>
          <cell r="O539" t="str">
            <v>SALES</v>
          </cell>
          <cell r="P539" t="str">
            <v>External income</v>
          </cell>
          <cell r="Q539">
            <v>0</v>
          </cell>
          <cell r="R539" t="str">
            <v>External income</v>
          </cell>
          <cell r="S539" t="str">
            <v>D13</v>
          </cell>
          <cell r="T539" t="str">
            <v>C22</v>
          </cell>
          <cell r="U539" t="str">
            <v>D24</v>
          </cell>
          <cell r="V539" t="str">
            <v>E31</v>
          </cell>
          <cell r="W539" t="str">
            <v>N</v>
          </cell>
          <cell r="X539">
            <v>9</v>
          </cell>
          <cell r="Y539" t="str">
            <v>a</v>
          </cell>
        </row>
        <row r="540">
          <cell r="A540" t="str">
            <v>YB</v>
          </cell>
          <cell r="B540" t="str">
            <v>WA76192</v>
          </cell>
          <cell r="C540" t="str">
            <v>WA84092</v>
          </cell>
          <cell r="D540" t="str">
            <v>WC76102</v>
          </cell>
          <cell r="E540" t="str">
            <v>WC83702</v>
          </cell>
          <cell r="F540" t="str">
            <v>WE76102</v>
          </cell>
          <cell r="G540" t="str">
            <v>WE84092</v>
          </cell>
          <cell r="H540" t="str">
            <v>WF75282</v>
          </cell>
          <cell r="I540" t="str">
            <v>WE84082</v>
          </cell>
          <cell r="J540" t="str">
            <v>WH76102</v>
          </cell>
          <cell r="K540" t="str">
            <v>WH84082</v>
          </cell>
          <cell r="L540" t="str">
            <v>WJ76102</v>
          </cell>
          <cell r="M540" t="str">
            <v>WJ84082</v>
          </cell>
          <cell r="N540">
            <v>850</v>
          </cell>
          <cell r="O540" t="str">
            <v>INC-MEASURES SUPPLY</v>
          </cell>
          <cell r="P540" t="str">
            <v>External income</v>
          </cell>
          <cell r="Q540">
            <v>0</v>
          </cell>
          <cell r="R540" t="str">
            <v>Non Bulk</v>
          </cell>
          <cell r="S540" t="str">
            <v>D13</v>
          </cell>
          <cell r="T540" t="str">
            <v>C22</v>
          </cell>
          <cell r="U540" t="str">
            <v>D24</v>
          </cell>
          <cell r="V540" t="str">
            <v>E31</v>
          </cell>
          <cell r="W540" t="str">
            <v>N</v>
          </cell>
          <cell r="X540">
            <v>9</v>
          </cell>
          <cell r="Y540" t="str">
            <v>a</v>
          </cell>
        </row>
        <row r="541">
          <cell r="A541" t="str">
            <v>YC</v>
          </cell>
          <cell r="B541" t="str">
            <v>WA76192</v>
          </cell>
          <cell r="C541" t="str">
            <v>WA84092</v>
          </cell>
          <cell r="D541" t="str">
            <v>WC76102</v>
          </cell>
          <cell r="E541" t="str">
            <v>WC83702</v>
          </cell>
          <cell r="F541" t="str">
            <v>WE76102</v>
          </cell>
          <cell r="G541" t="str">
            <v>WE84092</v>
          </cell>
          <cell r="H541" t="str">
            <v>WF75282</v>
          </cell>
          <cell r="I541" t="str">
            <v>WE84082</v>
          </cell>
          <cell r="J541" t="str">
            <v>WH76102</v>
          </cell>
          <cell r="K541" t="str">
            <v>WH84082</v>
          </cell>
          <cell r="L541" t="str">
            <v>WJ76102</v>
          </cell>
          <cell r="M541" t="str">
            <v>WJ84082</v>
          </cell>
          <cell r="N541">
            <v>850</v>
          </cell>
          <cell r="O541" t="str">
            <v>INC-UNMEAS SUPPLY</v>
          </cell>
          <cell r="P541" t="str">
            <v>External income</v>
          </cell>
          <cell r="Q541">
            <v>0</v>
          </cell>
          <cell r="R541" t="str">
            <v>Non Bulk</v>
          </cell>
          <cell r="S541" t="str">
            <v>D13</v>
          </cell>
          <cell r="T541" t="str">
            <v>C22</v>
          </cell>
          <cell r="U541" t="str">
            <v>D24</v>
          </cell>
          <cell r="V541" t="str">
            <v>E31</v>
          </cell>
          <cell r="W541" t="str">
            <v>N</v>
          </cell>
          <cell r="X541">
            <v>9</v>
          </cell>
          <cell r="Y541" t="str">
            <v>a</v>
          </cell>
        </row>
        <row r="542">
          <cell r="A542" t="str">
            <v>YD</v>
          </cell>
          <cell r="B542" t="str">
            <v>WA76192</v>
          </cell>
          <cell r="C542" t="str">
            <v>WA84092</v>
          </cell>
          <cell r="D542" t="str">
            <v>WC76102</v>
          </cell>
          <cell r="E542" t="str">
            <v>WC83702</v>
          </cell>
          <cell r="F542" t="str">
            <v>WE76102</v>
          </cell>
          <cell r="G542" t="str">
            <v>WE84092</v>
          </cell>
          <cell r="H542" t="str">
            <v>WF75282</v>
          </cell>
          <cell r="I542" t="str">
            <v>WE84082</v>
          </cell>
          <cell r="J542" t="str">
            <v>WH76102</v>
          </cell>
          <cell r="K542" t="str">
            <v>WH84082</v>
          </cell>
          <cell r="L542" t="str">
            <v>WJ76102</v>
          </cell>
          <cell r="M542" t="str">
            <v>WJ84082</v>
          </cell>
          <cell r="N542">
            <v>850</v>
          </cell>
          <cell r="O542" t="str">
            <v>ABSTRACTION/BULK SUPPLIES</v>
          </cell>
          <cell r="P542" t="str">
            <v>External income</v>
          </cell>
          <cell r="Q542">
            <v>0</v>
          </cell>
          <cell r="R542" t="str">
            <v>External income</v>
          </cell>
          <cell r="S542" t="str">
            <v>D13</v>
          </cell>
          <cell r="T542" t="str">
            <v>C22</v>
          </cell>
          <cell r="U542" t="str">
            <v>D24</v>
          </cell>
          <cell r="V542" t="str">
            <v>E31</v>
          </cell>
          <cell r="W542" t="str">
            <v>N</v>
          </cell>
          <cell r="X542">
            <v>9</v>
          </cell>
          <cell r="Y542" t="str">
            <v>a</v>
          </cell>
        </row>
        <row r="543">
          <cell r="A543" t="str">
            <v>YE</v>
          </cell>
          <cell r="B543" t="str">
            <v>WA76192</v>
          </cell>
          <cell r="C543" t="str">
            <v>WA84092</v>
          </cell>
          <cell r="D543" t="str">
            <v>WC76102</v>
          </cell>
          <cell r="E543" t="str">
            <v>WC83702</v>
          </cell>
          <cell r="F543" t="str">
            <v>WE76102</v>
          </cell>
          <cell r="G543" t="str">
            <v>WE84092</v>
          </cell>
          <cell r="H543" t="str">
            <v>WF75282</v>
          </cell>
          <cell r="I543" t="str">
            <v>WE84082</v>
          </cell>
          <cell r="J543" t="str">
            <v>WH76102</v>
          </cell>
          <cell r="K543" t="str">
            <v>WH84082</v>
          </cell>
          <cell r="L543" t="str">
            <v>WJ76102</v>
          </cell>
          <cell r="M543" t="str">
            <v>WJ84082</v>
          </cell>
          <cell r="N543">
            <v>850</v>
          </cell>
          <cell r="O543" t="str">
            <v>BUILDING WATER</v>
          </cell>
          <cell r="P543" t="str">
            <v>External income</v>
          </cell>
          <cell r="Q543">
            <v>0</v>
          </cell>
          <cell r="R543" t="str">
            <v>External income</v>
          </cell>
          <cell r="S543" t="str">
            <v>D13</v>
          </cell>
          <cell r="T543" t="str">
            <v>C22</v>
          </cell>
          <cell r="U543" t="str">
            <v>D24</v>
          </cell>
          <cell r="V543" t="str">
            <v>E31</v>
          </cell>
          <cell r="W543" t="str">
            <v>N</v>
          </cell>
          <cell r="X543">
            <v>9</v>
          </cell>
          <cell r="Y543" t="str">
            <v>a</v>
          </cell>
        </row>
        <row r="544">
          <cell r="A544" t="str">
            <v>YF</v>
          </cell>
          <cell r="B544" t="str">
            <v>WA76192</v>
          </cell>
          <cell r="C544" t="str">
            <v>WA84092</v>
          </cell>
          <cell r="D544" t="str">
            <v>WC76102</v>
          </cell>
          <cell r="E544" t="str">
            <v>WC83702</v>
          </cell>
          <cell r="F544" t="str">
            <v>WE76102</v>
          </cell>
          <cell r="G544" t="str">
            <v>WE84092</v>
          </cell>
          <cell r="H544" t="str">
            <v>WF75282</v>
          </cell>
          <cell r="I544" t="str">
            <v>WE84082</v>
          </cell>
          <cell r="J544" t="str">
            <v>WH76102</v>
          </cell>
          <cell r="K544" t="str">
            <v>WH84082</v>
          </cell>
          <cell r="L544" t="str">
            <v>WJ76102</v>
          </cell>
          <cell r="M544" t="str">
            <v>WJ84082</v>
          </cell>
          <cell r="N544">
            <v>850</v>
          </cell>
          <cell r="O544" t="str">
            <v>INC-MEAS SEWERAGE</v>
          </cell>
          <cell r="P544" t="str">
            <v>External income</v>
          </cell>
          <cell r="Q544">
            <v>0</v>
          </cell>
          <cell r="R544" t="str">
            <v>Non Bulk</v>
          </cell>
          <cell r="S544" t="str">
            <v>D13</v>
          </cell>
          <cell r="T544" t="str">
            <v>C22</v>
          </cell>
          <cell r="U544" t="str">
            <v>D24</v>
          </cell>
          <cell r="V544" t="str">
            <v>E31</v>
          </cell>
          <cell r="W544" t="str">
            <v>N</v>
          </cell>
          <cell r="X544">
            <v>9</v>
          </cell>
          <cell r="Y544" t="str">
            <v>a</v>
          </cell>
        </row>
        <row r="545">
          <cell r="A545" t="str">
            <v>YG</v>
          </cell>
          <cell r="B545" t="str">
            <v>WA76192</v>
          </cell>
          <cell r="C545" t="str">
            <v>WA84092</v>
          </cell>
          <cell r="D545" t="str">
            <v>WC76102</v>
          </cell>
          <cell r="E545" t="str">
            <v>WC83702</v>
          </cell>
          <cell r="F545" t="str">
            <v>WE76102</v>
          </cell>
          <cell r="G545" t="str">
            <v>WE84092</v>
          </cell>
          <cell r="H545" t="str">
            <v>WF75282</v>
          </cell>
          <cell r="I545" t="str">
            <v>WE84082</v>
          </cell>
          <cell r="J545" t="str">
            <v>WH76102</v>
          </cell>
          <cell r="K545" t="str">
            <v>WH84082</v>
          </cell>
          <cell r="L545" t="str">
            <v>WJ76102</v>
          </cell>
          <cell r="M545" t="str">
            <v>WJ84082</v>
          </cell>
          <cell r="N545">
            <v>850</v>
          </cell>
          <cell r="O545" t="str">
            <v>INC-UNMEAS SEWERAGE</v>
          </cell>
          <cell r="P545" t="str">
            <v>External income</v>
          </cell>
          <cell r="Q545">
            <v>0</v>
          </cell>
          <cell r="R545" t="str">
            <v>Non Bulk</v>
          </cell>
          <cell r="S545" t="str">
            <v>D13</v>
          </cell>
          <cell r="T545" t="str">
            <v>C22</v>
          </cell>
          <cell r="U545" t="str">
            <v>D24</v>
          </cell>
          <cell r="V545" t="str">
            <v>E31</v>
          </cell>
          <cell r="W545" t="str">
            <v>N</v>
          </cell>
          <cell r="X545">
            <v>9</v>
          </cell>
          <cell r="Y545" t="str">
            <v>a</v>
          </cell>
        </row>
        <row r="546">
          <cell r="A546" t="str">
            <v>YH</v>
          </cell>
          <cell r="B546" t="str">
            <v>WA76192</v>
          </cell>
          <cell r="C546" t="str">
            <v>WA84092</v>
          </cell>
          <cell r="D546" t="str">
            <v>WC76102</v>
          </cell>
          <cell r="E546" t="str">
            <v>WC83702</v>
          </cell>
          <cell r="F546" t="str">
            <v>WE76102</v>
          </cell>
          <cell r="G546" t="str">
            <v>WE84092</v>
          </cell>
          <cell r="H546" t="str">
            <v>WF75282</v>
          </cell>
          <cell r="I546" t="str">
            <v>WE84082</v>
          </cell>
          <cell r="J546" t="str">
            <v>WH76102</v>
          </cell>
          <cell r="K546" t="str">
            <v>WH84082</v>
          </cell>
          <cell r="L546" t="str">
            <v>WJ76102</v>
          </cell>
          <cell r="M546" t="str">
            <v>WJ84082</v>
          </cell>
          <cell r="N546">
            <v>850</v>
          </cell>
          <cell r="O546" t="str">
            <v>INC-TRADE EFFLUENT</v>
          </cell>
          <cell r="P546" t="str">
            <v>External income</v>
          </cell>
          <cell r="Q546">
            <v>0</v>
          </cell>
          <cell r="R546" t="str">
            <v>Non Bulk</v>
          </cell>
          <cell r="S546" t="str">
            <v>D13</v>
          </cell>
          <cell r="T546" t="str">
            <v>C22</v>
          </cell>
          <cell r="U546" t="str">
            <v>D24</v>
          </cell>
          <cell r="V546" t="str">
            <v>E31</v>
          </cell>
          <cell r="W546" t="str">
            <v>N</v>
          </cell>
          <cell r="X546">
            <v>9</v>
          </cell>
          <cell r="Y546" t="str">
            <v>a</v>
          </cell>
        </row>
        <row r="547">
          <cell r="A547" t="str">
            <v>YI</v>
          </cell>
          <cell r="B547" t="str">
            <v>WA76192</v>
          </cell>
          <cell r="C547" t="str">
            <v>WA84092</v>
          </cell>
          <cell r="D547" t="str">
            <v>WC76102</v>
          </cell>
          <cell r="E547" t="str">
            <v>WC83702</v>
          </cell>
          <cell r="F547" t="str">
            <v>WE76102</v>
          </cell>
          <cell r="G547" t="str">
            <v>WE84092</v>
          </cell>
          <cell r="H547" t="str">
            <v>WF75282</v>
          </cell>
          <cell r="I547" t="str">
            <v>WE84082</v>
          </cell>
          <cell r="J547" t="str">
            <v>WH76102</v>
          </cell>
          <cell r="K547" t="str">
            <v>WH84082</v>
          </cell>
          <cell r="L547" t="str">
            <v>WJ76102</v>
          </cell>
          <cell r="M547" t="str">
            <v>WJ84082</v>
          </cell>
          <cell r="N547">
            <v>850</v>
          </cell>
          <cell r="O547" t="str">
            <v>OTHER SEWERAGE</v>
          </cell>
          <cell r="P547" t="str">
            <v>External income</v>
          </cell>
          <cell r="Q547">
            <v>0</v>
          </cell>
          <cell r="R547" t="str">
            <v>External income</v>
          </cell>
          <cell r="S547" t="str">
            <v>D13</v>
          </cell>
          <cell r="T547" t="str">
            <v>C22</v>
          </cell>
          <cell r="U547" t="str">
            <v>D24</v>
          </cell>
          <cell r="V547" t="str">
            <v>E31</v>
          </cell>
          <cell r="W547" t="str">
            <v>N</v>
          </cell>
          <cell r="X547">
            <v>9</v>
          </cell>
          <cell r="Y547" t="str">
            <v>a</v>
          </cell>
        </row>
        <row r="548">
          <cell r="A548" t="str">
            <v>YJ</v>
          </cell>
          <cell r="B548" t="str">
            <v>WA76192</v>
          </cell>
          <cell r="C548" t="str">
            <v>WA84092</v>
          </cell>
          <cell r="D548" t="str">
            <v>WC76102</v>
          </cell>
          <cell r="E548" t="str">
            <v>WC83702</v>
          </cell>
          <cell r="F548" t="str">
            <v>WE76102</v>
          </cell>
          <cell r="G548" t="str">
            <v>WE84092</v>
          </cell>
          <cell r="H548" t="str">
            <v>WF75282</v>
          </cell>
          <cell r="I548" t="str">
            <v>WE84082</v>
          </cell>
          <cell r="J548" t="str">
            <v>WH76102</v>
          </cell>
          <cell r="K548" t="str">
            <v>WH84082</v>
          </cell>
          <cell r="L548" t="str">
            <v>WJ76102</v>
          </cell>
          <cell r="M548" t="str">
            <v>WJ84082</v>
          </cell>
          <cell r="N548">
            <v>850</v>
          </cell>
          <cell r="O548" t="str">
            <v>ORGANIC WASTE</v>
          </cell>
          <cell r="P548" t="str">
            <v>External income</v>
          </cell>
          <cell r="Q548">
            <v>0</v>
          </cell>
          <cell r="R548" t="str">
            <v>External income</v>
          </cell>
          <cell r="S548" t="str">
            <v>D13</v>
          </cell>
          <cell r="T548" t="str">
            <v>C22</v>
          </cell>
          <cell r="U548" t="str">
            <v>D24</v>
          </cell>
          <cell r="V548" t="str">
            <v>E31</v>
          </cell>
          <cell r="W548" t="str">
            <v>N</v>
          </cell>
          <cell r="X548">
            <v>9</v>
          </cell>
          <cell r="Y548" t="str">
            <v>a</v>
          </cell>
        </row>
        <row r="549">
          <cell r="A549" t="str">
            <v>YK</v>
          </cell>
          <cell r="B549" t="str">
            <v>WA76192</v>
          </cell>
          <cell r="C549" t="str">
            <v>WA84092</v>
          </cell>
          <cell r="D549" t="str">
            <v>WC76102</v>
          </cell>
          <cell r="E549" t="str">
            <v>WC83702</v>
          </cell>
          <cell r="F549" t="str">
            <v>WE76102</v>
          </cell>
          <cell r="G549" t="str">
            <v>WE84092</v>
          </cell>
          <cell r="H549" t="str">
            <v>WF75282</v>
          </cell>
          <cell r="I549" t="str">
            <v>WE84082</v>
          </cell>
          <cell r="J549" t="str">
            <v>WH76102</v>
          </cell>
          <cell r="K549" t="str">
            <v>WH84082</v>
          </cell>
          <cell r="L549" t="str">
            <v>WJ76102</v>
          </cell>
          <cell r="M549" t="str">
            <v>WJ84082</v>
          </cell>
          <cell r="N549">
            <v>850</v>
          </cell>
          <cell r="O549" t="str">
            <v>MEMBRANE INCOME</v>
          </cell>
          <cell r="P549" t="str">
            <v>External income</v>
          </cell>
          <cell r="Q549">
            <v>0</v>
          </cell>
          <cell r="R549" t="str">
            <v>Non Bulk</v>
          </cell>
          <cell r="S549" t="str">
            <v>D13</v>
          </cell>
          <cell r="T549" t="str">
            <v>C22</v>
          </cell>
          <cell r="U549" t="str">
            <v>D24</v>
          </cell>
          <cell r="V549" t="str">
            <v>E31</v>
          </cell>
          <cell r="W549" t="str">
            <v>N</v>
          </cell>
          <cell r="X549">
            <v>9</v>
          </cell>
          <cell r="Y549" t="str">
            <v>a</v>
          </cell>
        </row>
        <row r="550">
          <cell r="A550" t="str">
            <v>YL</v>
          </cell>
          <cell r="B550" t="str">
            <v>WA76192</v>
          </cell>
          <cell r="C550" t="str">
            <v>WA84092</v>
          </cell>
          <cell r="D550" t="str">
            <v>WC76102</v>
          </cell>
          <cell r="E550" t="str">
            <v>WC83702</v>
          </cell>
          <cell r="F550" t="str">
            <v>WE76102</v>
          </cell>
          <cell r="G550" t="str">
            <v>WE84092</v>
          </cell>
          <cell r="H550" t="str">
            <v>WF75282</v>
          </cell>
          <cell r="I550" t="str">
            <v>WE84082</v>
          </cell>
          <cell r="J550" t="str">
            <v>WH76102</v>
          </cell>
          <cell r="K550" t="str">
            <v>WH84082</v>
          </cell>
          <cell r="L550" t="str">
            <v>WJ76102</v>
          </cell>
          <cell r="M550" t="str">
            <v>WJ84082</v>
          </cell>
          <cell r="N550">
            <v>850</v>
          </cell>
          <cell r="O550" t="str">
            <v>WATERCARE</v>
          </cell>
          <cell r="P550" t="str">
            <v>External income</v>
          </cell>
          <cell r="Q550">
            <v>0</v>
          </cell>
          <cell r="R550" t="str">
            <v>External income</v>
          </cell>
          <cell r="S550" t="str">
            <v>D13</v>
          </cell>
          <cell r="T550" t="str">
            <v>C22</v>
          </cell>
          <cell r="U550" t="str">
            <v>D24</v>
          </cell>
          <cell r="V550" t="str">
            <v>E31</v>
          </cell>
          <cell r="W550" t="str">
            <v>N</v>
          </cell>
          <cell r="X550">
            <v>9</v>
          </cell>
          <cell r="Y550" t="str">
            <v>a</v>
          </cell>
        </row>
        <row r="551">
          <cell r="A551" t="str">
            <v>YM</v>
          </cell>
          <cell r="B551" t="str">
            <v>WA76192</v>
          </cell>
          <cell r="C551" t="str">
            <v>WA84092</v>
          </cell>
          <cell r="D551" t="str">
            <v>WC76102</v>
          </cell>
          <cell r="E551" t="str">
            <v>WC83702</v>
          </cell>
          <cell r="F551" t="str">
            <v>WE76102</v>
          </cell>
          <cell r="G551" t="str">
            <v>WE84092</v>
          </cell>
          <cell r="H551" t="str">
            <v>WF75282</v>
          </cell>
          <cell r="I551" t="str">
            <v>WE84082</v>
          </cell>
          <cell r="J551" t="str">
            <v>WH76102</v>
          </cell>
          <cell r="K551" t="str">
            <v>WH84082</v>
          </cell>
          <cell r="L551" t="str">
            <v>WJ76102</v>
          </cell>
          <cell r="M551" t="str">
            <v>WJ84082</v>
          </cell>
          <cell r="N551">
            <v>850</v>
          </cell>
          <cell r="O551" t="str">
            <v>LONG TERM CONTRACTS</v>
          </cell>
          <cell r="P551" t="str">
            <v>External income</v>
          </cell>
          <cell r="Q551">
            <v>0</v>
          </cell>
          <cell r="R551" t="str">
            <v>External income</v>
          </cell>
          <cell r="S551" t="str">
            <v>D13</v>
          </cell>
          <cell r="T551" t="str">
            <v>C22</v>
          </cell>
          <cell r="U551" t="str">
            <v>D24</v>
          </cell>
          <cell r="V551" t="str">
            <v>E31</v>
          </cell>
          <cell r="W551" t="str">
            <v>N</v>
          </cell>
          <cell r="X551">
            <v>9</v>
          </cell>
          <cell r="Y551" t="str">
            <v>a</v>
          </cell>
        </row>
        <row r="552">
          <cell r="A552" t="str">
            <v>YN</v>
          </cell>
          <cell r="B552" t="str">
            <v>WA76192</v>
          </cell>
          <cell r="C552" t="str">
            <v>WA84092</v>
          </cell>
          <cell r="D552" t="str">
            <v>WC76102</v>
          </cell>
          <cell r="E552" t="str">
            <v>WC83702</v>
          </cell>
          <cell r="F552" t="str">
            <v>WE76102</v>
          </cell>
          <cell r="G552" t="str">
            <v>WE84092</v>
          </cell>
          <cell r="H552" t="str">
            <v>WF75282</v>
          </cell>
          <cell r="I552" t="str">
            <v>WE84082</v>
          </cell>
          <cell r="J552" t="str">
            <v>WH76102</v>
          </cell>
          <cell r="K552" t="str">
            <v>WH84082</v>
          </cell>
          <cell r="L552" t="str">
            <v>WJ76102</v>
          </cell>
          <cell r="M552" t="str">
            <v>WJ84082</v>
          </cell>
          <cell r="N552">
            <v>850</v>
          </cell>
          <cell r="O552" t="str">
            <v>CARRIAGE</v>
          </cell>
          <cell r="P552" t="str">
            <v>External Income</v>
          </cell>
          <cell r="Q552">
            <v>0</v>
          </cell>
          <cell r="R552" t="str">
            <v>External Income</v>
          </cell>
          <cell r="S552" t="str">
            <v>D13</v>
          </cell>
          <cell r="T552" t="str">
            <v>C22</v>
          </cell>
          <cell r="U552" t="str">
            <v>D24</v>
          </cell>
          <cell r="V552" t="str">
            <v>E31</v>
          </cell>
          <cell r="W552" t="str">
            <v>N</v>
          </cell>
          <cell r="X552">
            <v>9</v>
          </cell>
          <cell r="Y552" t="str">
            <v>a</v>
          </cell>
        </row>
        <row r="553">
          <cell r="A553" t="str">
            <v>YP</v>
          </cell>
          <cell r="B553" t="str">
            <v>WA76192</v>
          </cell>
          <cell r="C553" t="str">
            <v>WA84092</v>
          </cell>
          <cell r="D553" t="str">
            <v>WC76102</v>
          </cell>
          <cell r="E553" t="str">
            <v>WC83702</v>
          </cell>
          <cell r="F553" t="str">
            <v>WE76102</v>
          </cell>
          <cell r="G553" t="str">
            <v>WE84092</v>
          </cell>
          <cell r="H553" t="str">
            <v>WF75282</v>
          </cell>
          <cell r="I553" t="str">
            <v>WE84082</v>
          </cell>
          <cell r="J553" t="str">
            <v>WH76102</v>
          </cell>
          <cell r="K553" t="str">
            <v>WH84082</v>
          </cell>
          <cell r="L553" t="str">
            <v>WJ76102</v>
          </cell>
          <cell r="M553" t="str">
            <v>WJ84082</v>
          </cell>
          <cell r="N553">
            <v>850</v>
          </cell>
          <cell r="O553" t="str">
            <v>PREPAYMENTS-RECH.WKS</v>
          </cell>
          <cell r="P553" t="str">
            <v>External income</v>
          </cell>
          <cell r="Q553">
            <v>0</v>
          </cell>
          <cell r="R553" t="str">
            <v>External income</v>
          </cell>
          <cell r="S553" t="str">
            <v>D13</v>
          </cell>
          <cell r="T553" t="str">
            <v>C22</v>
          </cell>
          <cell r="U553" t="str">
            <v>D24</v>
          </cell>
          <cell r="V553" t="str">
            <v>E31</v>
          </cell>
          <cell r="W553" t="str">
            <v>N</v>
          </cell>
          <cell r="X553">
            <v>9</v>
          </cell>
          <cell r="Y553" t="str">
            <v>a</v>
          </cell>
        </row>
        <row r="554">
          <cell r="A554" t="str">
            <v>YQ</v>
          </cell>
          <cell r="B554" t="str">
            <v>WA76192</v>
          </cell>
          <cell r="C554" t="str">
            <v>WA84092</v>
          </cell>
          <cell r="D554" t="str">
            <v>WC76102</v>
          </cell>
          <cell r="E554" t="str">
            <v>WC83702</v>
          </cell>
          <cell r="F554" t="str">
            <v>WE76102</v>
          </cell>
          <cell r="G554" t="str">
            <v>WE84092</v>
          </cell>
          <cell r="H554" t="str">
            <v>WF75282</v>
          </cell>
          <cell r="I554" t="str">
            <v>WE84082</v>
          </cell>
          <cell r="J554" t="str">
            <v>WH76102</v>
          </cell>
          <cell r="K554" t="str">
            <v>WH84082</v>
          </cell>
          <cell r="L554" t="str">
            <v>WJ76102</v>
          </cell>
          <cell r="M554" t="str">
            <v>WJ84082</v>
          </cell>
          <cell r="N554">
            <v>850</v>
          </cell>
          <cell r="O554" t="str">
            <v>INC-MATERIALS</v>
          </cell>
          <cell r="P554" t="str">
            <v>External income</v>
          </cell>
          <cell r="Q554">
            <v>0</v>
          </cell>
          <cell r="R554" t="str">
            <v>External income</v>
          </cell>
          <cell r="S554" t="str">
            <v>D13</v>
          </cell>
          <cell r="T554" t="str">
            <v>C22</v>
          </cell>
          <cell r="U554" t="str">
            <v>D24</v>
          </cell>
          <cell r="V554" t="str">
            <v>E31</v>
          </cell>
          <cell r="W554" t="str">
            <v>N</v>
          </cell>
          <cell r="X554">
            <v>9</v>
          </cell>
          <cell r="Y554" t="str">
            <v>a</v>
          </cell>
        </row>
        <row r="555">
          <cell r="A555" t="str">
            <v>YR</v>
          </cell>
          <cell r="B555" t="str">
            <v>WA76192</v>
          </cell>
          <cell r="C555" t="str">
            <v>WA84092</v>
          </cell>
          <cell r="D555" t="str">
            <v>WC76102</v>
          </cell>
          <cell r="E555" t="str">
            <v>WC83702</v>
          </cell>
          <cell r="F555" t="str">
            <v>WE76102</v>
          </cell>
          <cell r="G555" t="str">
            <v>WE84092</v>
          </cell>
          <cell r="H555" t="str">
            <v>WF75282</v>
          </cell>
          <cell r="I555" t="str">
            <v>WE84082</v>
          </cell>
          <cell r="J555" t="str">
            <v>WH76102</v>
          </cell>
          <cell r="K555" t="str">
            <v>WH84082</v>
          </cell>
          <cell r="L555" t="str">
            <v>WJ76102</v>
          </cell>
          <cell r="M555" t="str">
            <v>WJ84082</v>
          </cell>
          <cell r="N555">
            <v>850</v>
          </cell>
          <cell r="O555" t="str">
            <v>INC-COMPETED JOBS</v>
          </cell>
          <cell r="P555" t="str">
            <v>External income</v>
          </cell>
          <cell r="Q555">
            <v>0</v>
          </cell>
          <cell r="R555" t="str">
            <v>External income</v>
          </cell>
          <cell r="S555" t="str">
            <v>D13</v>
          </cell>
          <cell r="T555" t="str">
            <v>C22</v>
          </cell>
          <cell r="U555" t="str">
            <v>D24</v>
          </cell>
          <cell r="V555" t="str">
            <v>E31</v>
          </cell>
          <cell r="W555" t="str">
            <v>N</v>
          </cell>
          <cell r="X555">
            <v>9</v>
          </cell>
          <cell r="Y555" t="str">
            <v>a</v>
          </cell>
        </row>
        <row r="556">
          <cell r="A556" t="str">
            <v>YS</v>
          </cell>
          <cell r="B556" t="str">
            <v>WA76192</v>
          </cell>
          <cell r="C556" t="str">
            <v>WA84092</v>
          </cell>
          <cell r="D556" t="str">
            <v>WC76102</v>
          </cell>
          <cell r="E556" t="str">
            <v>WC83702</v>
          </cell>
          <cell r="F556" t="str">
            <v>WE76102</v>
          </cell>
          <cell r="G556" t="str">
            <v>WE84092</v>
          </cell>
          <cell r="H556" t="str">
            <v>WF75282</v>
          </cell>
          <cell r="I556" t="str">
            <v>WE84082</v>
          </cell>
          <cell r="J556" t="str">
            <v>WH76102</v>
          </cell>
          <cell r="K556" t="str">
            <v>WH84082</v>
          </cell>
          <cell r="L556" t="str">
            <v>WJ76102</v>
          </cell>
          <cell r="M556" t="str">
            <v>WJ84082</v>
          </cell>
          <cell r="N556">
            <v>850</v>
          </cell>
          <cell r="O556" t="str">
            <v>INC-PROTECTION PLANS</v>
          </cell>
          <cell r="P556" t="str">
            <v>External income</v>
          </cell>
          <cell r="Q556">
            <v>0</v>
          </cell>
          <cell r="R556" t="str">
            <v>External income</v>
          </cell>
          <cell r="S556" t="str">
            <v>D13</v>
          </cell>
          <cell r="T556" t="str">
            <v>C22</v>
          </cell>
          <cell r="U556" t="str">
            <v>D24</v>
          </cell>
          <cell r="V556" t="str">
            <v>E31</v>
          </cell>
          <cell r="W556" t="str">
            <v>N</v>
          </cell>
          <cell r="X556">
            <v>9</v>
          </cell>
          <cell r="Y556" t="str">
            <v>a</v>
          </cell>
        </row>
        <row r="557">
          <cell r="A557" t="str">
            <v>YT</v>
          </cell>
          <cell r="B557" t="str">
            <v>WA76192</v>
          </cell>
          <cell r="C557" t="str">
            <v>WA84092</v>
          </cell>
          <cell r="D557" t="str">
            <v>WC76102</v>
          </cell>
          <cell r="E557" t="str">
            <v>WC83702</v>
          </cell>
          <cell r="F557" t="str">
            <v>WE76102</v>
          </cell>
          <cell r="G557" t="str">
            <v>WE84092</v>
          </cell>
          <cell r="H557" t="str">
            <v>WF75282</v>
          </cell>
          <cell r="I557" t="str">
            <v>WE84082</v>
          </cell>
          <cell r="J557" t="str">
            <v>WH76102</v>
          </cell>
          <cell r="K557" t="str">
            <v>WH84082</v>
          </cell>
          <cell r="L557" t="str">
            <v>WJ76102</v>
          </cell>
          <cell r="M557" t="str">
            <v>WJ84082</v>
          </cell>
          <cell r="N557">
            <v>850</v>
          </cell>
          <cell r="O557" t="str">
            <v>FINAL RECHARGEABLE INCOME</v>
          </cell>
          <cell r="P557" t="str">
            <v>External income</v>
          </cell>
          <cell r="Q557">
            <v>0</v>
          </cell>
          <cell r="R557" t="str">
            <v>External income</v>
          </cell>
          <cell r="S557" t="str">
            <v>D13</v>
          </cell>
          <cell r="T557" t="str">
            <v>C22</v>
          </cell>
          <cell r="U557" t="str">
            <v>D24</v>
          </cell>
          <cell r="V557" t="str">
            <v>E31</v>
          </cell>
          <cell r="W557" t="str">
            <v>N</v>
          </cell>
          <cell r="X557">
            <v>9</v>
          </cell>
          <cell r="Y557" t="str">
            <v>a</v>
          </cell>
        </row>
        <row r="558">
          <cell r="A558" t="str">
            <v>YU</v>
          </cell>
          <cell r="B558" t="str">
            <v>WA76192</v>
          </cell>
          <cell r="C558" t="str">
            <v>WA84092</v>
          </cell>
          <cell r="D558" t="str">
            <v>WC76102</v>
          </cell>
          <cell r="E558" t="str">
            <v>WC83702</v>
          </cell>
          <cell r="F558" t="str">
            <v>WE76102</v>
          </cell>
          <cell r="G558" t="str">
            <v>WE84092</v>
          </cell>
          <cell r="H558" t="str">
            <v>WF75282</v>
          </cell>
          <cell r="I558" t="str">
            <v>WE84082</v>
          </cell>
          <cell r="J558" t="str">
            <v>WH76102</v>
          </cell>
          <cell r="K558" t="str">
            <v>WH84082</v>
          </cell>
          <cell r="L558" t="str">
            <v>WJ76102</v>
          </cell>
          <cell r="M558" t="str">
            <v>WJ84082</v>
          </cell>
          <cell r="N558">
            <v>850</v>
          </cell>
          <cell r="O558" t="str">
            <v>INC-CONSULTANCY</v>
          </cell>
          <cell r="P558" t="str">
            <v>External income</v>
          </cell>
          <cell r="Q558">
            <v>0</v>
          </cell>
          <cell r="R558" t="str">
            <v>External income</v>
          </cell>
          <cell r="S558" t="str">
            <v>D13</v>
          </cell>
          <cell r="T558" t="str">
            <v>C22</v>
          </cell>
          <cell r="U558" t="str">
            <v>D24</v>
          </cell>
          <cell r="V558" t="str">
            <v>E31</v>
          </cell>
          <cell r="W558" t="str">
            <v>N</v>
          </cell>
          <cell r="X558">
            <v>9</v>
          </cell>
          <cell r="Y558" t="str">
            <v>a</v>
          </cell>
        </row>
        <row r="559">
          <cell r="A559" t="str">
            <v>YV</v>
          </cell>
          <cell r="B559" t="str">
            <v>WA76192</v>
          </cell>
          <cell r="C559" t="str">
            <v>WA84092</v>
          </cell>
          <cell r="D559" t="str">
            <v>WC76102</v>
          </cell>
          <cell r="E559" t="str">
            <v>WC83702</v>
          </cell>
          <cell r="F559" t="str">
            <v>WE76102</v>
          </cell>
          <cell r="G559" t="str">
            <v>WE84092</v>
          </cell>
          <cell r="H559" t="str">
            <v>WF75282</v>
          </cell>
          <cell r="I559" t="str">
            <v>WE84082</v>
          </cell>
          <cell r="J559" t="str">
            <v>WH76102</v>
          </cell>
          <cell r="K559" t="str">
            <v>WH84082</v>
          </cell>
          <cell r="L559" t="str">
            <v>WJ76102</v>
          </cell>
          <cell r="M559" t="str">
            <v>WJ84082</v>
          </cell>
          <cell r="N559">
            <v>850</v>
          </cell>
          <cell r="O559" t="str">
            <v>INC-LABORATORY</v>
          </cell>
          <cell r="P559" t="str">
            <v>External income</v>
          </cell>
          <cell r="Q559">
            <v>0</v>
          </cell>
          <cell r="R559" t="str">
            <v>External income</v>
          </cell>
          <cell r="S559" t="str">
            <v>D13</v>
          </cell>
          <cell r="T559" t="str">
            <v>C22</v>
          </cell>
          <cell r="U559" t="str">
            <v>D24</v>
          </cell>
          <cell r="V559" t="str">
            <v>E31</v>
          </cell>
          <cell r="W559" t="str">
            <v>N</v>
          </cell>
          <cell r="X559">
            <v>9</v>
          </cell>
          <cell r="Y559" t="str">
            <v>a</v>
          </cell>
        </row>
        <row r="560">
          <cell r="A560" t="str">
            <v>YW</v>
          </cell>
          <cell r="B560" t="str">
            <v>WA76192</v>
          </cell>
          <cell r="C560" t="str">
            <v>WA84092</v>
          </cell>
          <cell r="D560" t="str">
            <v>WC76102</v>
          </cell>
          <cell r="E560" t="str">
            <v>WC83702</v>
          </cell>
          <cell r="F560" t="str">
            <v>WE76102</v>
          </cell>
          <cell r="G560" t="str">
            <v>WE84092</v>
          </cell>
          <cell r="H560" t="str">
            <v>WF75282</v>
          </cell>
          <cell r="I560" t="str">
            <v>WE84082</v>
          </cell>
          <cell r="J560" t="str">
            <v>WH76102</v>
          </cell>
          <cell r="K560" t="str">
            <v>WH84082</v>
          </cell>
          <cell r="L560" t="str">
            <v>WJ76102</v>
          </cell>
          <cell r="M560" t="str">
            <v>WJ84082</v>
          </cell>
          <cell r="N560">
            <v>850</v>
          </cell>
          <cell r="O560" t="str">
            <v>INC-ELECTRICITY</v>
          </cell>
          <cell r="P560" t="str">
            <v>External income</v>
          </cell>
          <cell r="Q560">
            <v>0</v>
          </cell>
          <cell r="R560" t="str">
            <v>External income</v>
          </cell>
          <cell r="S560" t="str">
            <v>D13</v>
          </cell>
          <cell r="T560" t="str">
            <v>C22</v>
          </cell>
          <cell r="U560" t="str">
            <v>D24</v>
          </cell>
          <cell r="V560" t="str">
            <v>E31</v>
          </cell>
          <cell r="W560" t="str">
            <v>N</v>
          </cell>
          <cell r="X560">
            <v>9</v>
          </cell>
          <cell r="Y560" t="str">
            <v>a</v>
          </cell>
        </row>
        <row r="561">
          <cell r="A561" t="str">
            <v>YX</v>
          </cell>
          <cell r="B561" t="str">
            <v>WA76192</v>
          </cell>
          <cell r="C561" t="str">
            <v>WA84092</v>
          </cell>
          <cell r="D561" t="str">
            <v>WC76102</v>
          </cell>
          <cell r="E561" t="str">
            <v>WC83702</v>
          </cell>
          <cell r="F561" t="str">
            <v>WE76102</v>
          </cell>
          <cell r="G561" t="str">
            <v>WE84092</v>
          </cell>
          <cell r="H561" t="str">
            <v>WF75282</v>
          </cell>
          <cell r="I561" t="str">
            <v>WE84082</v>
          </cell>
          <cell r="J561" t="str">
            <v>WH76102</v>
          </cell>
          <cell r="K561" t="str">
            <v>WH84082</v>
          </cell>
          <cell r="L561" t="str">
            <v>WJ76102</v>
          </cell>
          <cell r="M561" t="str">
            <v>WJ84082</v>
          </cell>
          <cell r="N561">
            <v>850</v>
          </cell>
          <cell r="O561" t="str">
            <v>INCOME</v>
          </cell>
          <cell r="P561" t="str">
            <v>External income</v>
          </cell>
          <cell r="Q561">
            <v>0</v>
          </cell>
          <cell r="R561" t="str">
            <v>External income</v>
          </cell>
          <cell r="S561" t="str">
            <v>D13</v>
          </cell>
          <cell r="T561" t="str">
            <v>C22</v>
          </cell>
          <cell r="U561" t="str">
            <v>D24</v>
          </cell>
          <cell r="V561" t="str">
            <v>E31</v>
          </cell>
          <cell r="W561" t="str">
            <v>N</v>
          </cell>
          <cell r="X561">
            <v>9</v>
          </cell>
          <cell r="Y561" t="str">
            <v>a</v>
          </cell>
        </row>
        <row r="562">
          <cell r="A562" t="str">
            <v>YY</v>
          </cell>
          <cell r="B562" t="str">
            <v>WA76192</v>
          </cell>
          <cell r="C562" t="str">
            <v>WA84092</v>
          </cell>
          <cell r="D562" t="str">
            <v>WC76102</v>
          </cell>
          <cell r="E562" t="str">
            <v>WC83702</v>
          </cell>
          <cell r="F562" t="str">
            <v>WE76102</v>
          </cell>
          <cell r="G562" t="str">
            <v>WE84092</v>
          </cell>
          <cell r="H562" t="str">
            <v>WF75282</v>
          </cell>
          <cell r="I562" t="str">
            <v>WE84082</v>
          </cell>
          <cell r="J562" t="str">
            <v>WH76102</v>
          </cell>
          <cell r="K562" t="str">
            <v>WH84082</v>
          </cell>
          <cell r="L562" t="str">
            <v>WJ76102</v>
          </cell>
          <cell r="M562" t="str">
            <v>WJ84082</v>
          </cell>
          <cell r="N562">
            <v>850</v>
          </cell>
          <cell r="O562" t="str">
            <v>SALES RETURNS</v>
          </cell>
          <cell r="P562" t="str">
            <v>External income</v>
          </cell>
          <cell r="Q562">
            <v>0</v>
          </cell>
          <cell r="R562" t="str">
            <v>External income</v>
          </cell>
          <cell r="S562" t="str">
            <v>D13</v>
          </cell>
          <cell r="T562" t="str">
            <v>C22</v>
          </cell>
          <cell r="U562" t="str">
            <v>D24</v>
          </cell>
          <cell r="V562" t="str">
            <v>E31</v>
          </cell>
          <cell r="W562" t="str">
            <v>N</v>
          </cell>
          <cell r="X562">
            <v>9</v>
          </cell>
          <cell r="Y562" t="str">
            <v>a</v>
          </cell>
        </row>
        <row r="563">
          <cell r="A563" t="str">
            <v>YZ</v>
          </cell>
          <cell r="B563" t="str">
            <v>WA76192</v>
          </cell>
          <cell r="C563" t="str">
            <v>WA84092</v>
          </cell>
          <cell r="D563" t="str">
            <v>WC76102</v>
          </cell>
          <cell r="E563" t="str">
            <v>WC83702</v>
          </cell>
          <cell r="F563" t="str">
            <v>WE76102</v>
          </cell>
          <cell r="G563" t="str">
            <v>WE84092</v>
          </cell>
          <cell r="H563" t="str">
            <v>WF75282</v>
          </cell>
          <cell r="I563" t="str">
            <v>WE84082</v>
          </cell>
          <cell r="J563" t="str">
            <v>WH76102</v>
          </cell>
          <cell r="K563" t="str">
            <v>WH84082</v>
          </cell>
          <cell r="L563" t="str">
            <v>WJ76102</v>
          </cell>
          <cell r="M563" t="str">
            <v>WJ84082</v>
          </cell>
          <cell r="N563">
            <v>850</v>
          </cell>
          <cell r="O563" t="str">
            <v>OTHER</v>
          </cell>
          <cell r="P563" t="str">
            <v>External income</v>
          </cell>
          <cell r="Q563">
            <v>0</v>
          </cell>
          <cell r="R563" t="str">
            <v>Non Bulk</v>
          </cell>
          <cell r="S563" t="str">
            <v>D13</v>
          </cell>
          <cell r="T563" t="str">
            <v>C22</v>
          </cell>
          <cell r="U563" t="str">
            <v>D24</v>
          </cell>
          <cell r="V563" t="str">
            <v>E31</v>
          </cell>
          <cell r="W563" t="str">
            <v>N</v>
          </cell>
          <cell r="X563">
            <v>9</v>
          </cell>
          <cell r="Y563" t="str">
            <v>a</v>
          </cell>
        </row>
        <row r="564">
          <cell r="A564" t="str">
            <v>ZA</v>
          </cell>
          <cell r="B564" t="str">
            <v>WA75242</v>
          </cell>
          <cell r="C564" t="str">
            <v>WA84042</v>
          </cell>
          <cell r="D564" t="str">
            <v>WC76102</v>
          </cell>
          <cell r="E564" t="str">
            <v>WC83702</v>
          </cell>
          <cell r="F564" t="str">
            <v>WF75242</v>
          </cell>
          <cell r="G564" t="str">
            <v>WE84042</v>
          </cell>
          <cell r="H564" t="str">
            <v>WF75282</v>
          </cell>
          <cell r="I564" t="str">
            <v>WE84082</v>
          </cell>
          <cell r="J564" t="str">
            <v>WH75242</v>
          </cell>
          <cell r="K564" t="str">
            <v>WH84042</v>
          </cell>
          <cell r="L564" t="str">
            <v>WJ75242</v>
          </cell>
          <cell r="M564" t="str">
            <v>WJ84042</v>
          </cell>
          <cell r="N564">
            <v>800</v>
          </cell>
          <cell r="O564" t="str">
            <v>INC-INTEREST</v>
          </cell>
          <cell r="P564" t="str">
            <v>Interest</v>
          </cell>
          <cell r="Q564">
            <v>0</v>
          </cell>
          <cell r="R564" t="str">
            <v>Interest</v>
          </cell>
          <cell r="S564" t="str">
            <v>D13</v>
          </cell>
          <cell r="T564" t="str">
            <v>C22</v>
          </cell>
          <cell r="U564" t="str">
            <v>D23</v>
          </cell>
          <cell r="V564" t="str">
            <v>E31</v>
          </cell>
          <cell r="W564" t="str">
            <v>N</v>
          </cell>
          <cell r="X564">
            <v>9</v>
          </cell>
          <cell r="Y564" t="str">
            <v>a</v>
          </cell>
        </row>
        <row r="565">
          <cell r="A565" t="str">
            <v>ZB</v>
          </cell>
          <cell r="B565" t="str">
            <v>WA76192</v>
          </cell>
          <cell r="C565" t="str">
            <v>WA84092</v>
          </cell>
          <cell r="D565" t="str">
            <v>WC76102</v>
          </cell>
          <cell r="E565" t="str">
            <v>WC83702</v>
          </cell>
          <cell r="F565" t="str">
            <v>WE76102</v>
          </cell>
          <cell r="G565" t="str">
            <v>WE84092</v>
          </cell>
          <cell r="H565" t="str">
            <v>WF75282</v>
          </cell>
          <cell r="I565" t="str">
            <v>WE84082</v>
          </cell>
          <cell r="J565" t="str">
            <v>WH76102</v>
          </cell>
          <cell r="K565" t="str">
            <v>WH84082</v>
          </cell>
          <cell r="L565" t="str">
            <v>WJ76102</v>
          </cell>
          <cell r="M565" t="str">
            <v>WJ84082</v>
          </cell>
          <cell r="N565">
            <v>850</v>
          </cell>
          <cell r="O565" t="str">
            <v>INC-GOVT.GRANTS</v>
          </cell>
          <cell r="P565" t="str">
            <v>External income</v>
          </cell>
          <cell r="Q565">
            <v>0</v>
          </cell>
          <cell r="R565" t="str">
            <v>External income</v>
          </cell>
          <cell r="S565" t="str">
            <v>D13</v>
          </cell>
          <cell r="T565" t="str">
            <v>C22</v>
          </cell>
          <cell r="U565" t="str">
            <v>D24</v>
          </cell>
          <cell r="V565" t="str">
            <v>E31</v>
          </cell>
          <cell r="W565" t="str">
            <v>N</v>
          </cell>
          <cell r="X565">
            <v>9</v>
          </cell>
          <cell r="Y565" t="str">
            <v>a</v>
          </cell>
        </row>
        <row r="566">
          <cell r="A566" t="str">
            <v>ZC</v>
          </cell>
          <cell r="B566" t="str">
            <v>WA76192</v>
          </cell>
          <cell r="C566" t="str">
            <v>WA84092</v>
          </cell>
          <cell r="D566" t="str">
            <v>WC76102</v>
          </cell>
          <cell r="E566" t="str">
            <v>WC83702</v>
          </cell>
          <cell r="F566" t="str">
            <v>WE76102</v>
          </cell>
          <cell r="G566" t="str">
            <v>WE84092</v>
          </cell>
          <cell r="H566" t="str">
            <v>WF75282</v>
          </cell>
          <cell r="I566" t="str">
            <v>WE84082</v>
          </cell>
          <cell r="J566" t="str">
            <v>WH76102</v>
          </cell>
          <cell r="K566" t="str">
            <v>WH84082</v>
          </cell>
          <cell r="L566" t="str">
            <v>WJ76102</v>
          </cell>
          <cell r="M566" t="str">
            <v>WJ84082</v>
          </cell>
          <cell r="N566">
            <v>850</v>
          </cell>
          <cell r="O566" t="str">
            <v>INC-EEC GRANTS</v>
          </cell>
          <cell r="P566" t="str">
            <v>External income</v>
          </cell>
          <cell r="Q566">
            <v>0</v>
          </cell>
          <cell r="R566" t="str">
            <v>External income</v>
          </cell>
          <cell r="S566" t="str">
            <v>D13</v>
          </cell>
          <cell r="T566" t="str">
            <v>C22</v>
          </cell>
          <cell r="U566" t="str">
            <v>D24</v>
          </cell>
          <cell r="V566" t="str">
            <v>E31</v>
          </cell>
          <cell r="W566" t="str">
            <v>N</v>
          </cell>
          <cell r="X566">
            <v>9</v>
          </cell>
          <cell r="Y566" t="str">
            <v>a</v>
          </cell>
        </row>
        <row r="567">
          <cell r="A567" t="str">
            <v>ZD</v>
          </cell>
          <cell r="B567" t="str">
            <v>WA76192</v>
          </cell>
          <cell r="C567" t="str">
            <v>WA84092</v>
          </cell>
          <cell r="D567" t="str">
            <v>WC76102</v>
          </cell>
          <cell r="E567" t="str">
            <v>WC83702</v>
          </cell>
          <cell r="F567" t="str">
            <v>WE76102</v>
          </cell>
          <cell r="G567" t="str">
            <v>WE84092</v>
          </cell>
          <cell r="H567" t="str">
            <v>WF75282</v>
          </cell>
          <cell r="I567" t="str">
            <v>WE84082</v>
          </cell>
          <cell r="J567" t="str">
            <v>WH76102</v>
          </cell>
          <cell r="K567" t="str">
            <v>WH84082</v>
          </cell>
          <cell r="L567" t="str">
            <v>WJ76102</v>
          </cell>
          <cell r="M567" t="str">
            <v>WJ84082</v>
          </cell>
          <cell r="N567">
            <v>850</v>
          </cell>
          <cell r="O567" t="str">
            <v>GRANTS - OTHER</v>
          </cell>
          <cell r="P567" t="str">
            <v>External income</v>
          </cell>
          <cell r="Q567">
            <v>0</v>
          </cell>
          <cell r="R567" t="str">
            <v>Non Bulk</v>
          </cell>
          <cell r="S567" t="str">
            <v>D13</v>
          </cell>
          <cell r="T567" t="str">
            <v>C22</v>
          </cell>
          <cell r="U567" t="str">
            <v>D24</v>
          </cell>
          <cell r="V567" t="str">
            <v>E31</v>
          </cell>
          <cell r="W567" t="str">
            <v>N</v>
          </cell>
          <cell r="X567">
            <v>9</v>
          </cell>
          <cell r="Y567" t="str">
            <v>a</v>
          </cell>
        </row>
        <row r="568">
          <cell r="A568" t="str">
            <v>ZE</v>
          </cell>
          <cell r="B568" t="str">
            <v>WA76192</v>
          </cell>
          <cell r="C568" t="str">
            <v>WA84092</v>
          </cell>
          <cell r="D568" t="str">
            <v>WC76102</v>
          </cell>
          <cell r="E568" t="str">
            <v>WC83702</v>
          </cell>
          <cell r="F568" t="str">
            <v>WE76102</v>
          </cell>
          <cell r="G568" t="str">
            <v>WE84092</v>
          </cell>
          <cell r="H568" t="str">
            <v>WF75282</v>
          </cell>
          <cell r="I568" t="str">
            <v>WE84082</v>
          </cell>
          <cell r="J568" t="str">
            <v>WH76102</v>
          </cell>
          <cell r="K568" t="str">
            <v>WH84082</v>
          </cell>
          <cell r="L568" t="str">
            <v>WJ76102</v>
          </cell>
          <cell r="M568" t="str">
            <v>WJ84082</v>
          </cell>
          <cell r="N568">
            <v>850</v>
          </cell>
          <cell r="O568" t="str">
            <v>INCOME</v>
          </cell>
          <cell r="P568" t="str">
            <v>External income</v>
          </cell>
          <cell r="Q568">
            <v>0</v>
          </cell>
          <cell r="R568" t="str">
            <v>Non Bulk</v>
          </cell>
          <cell r="S568" t="str">
            <v>D13</v>
          </cell>
          <cell r="T568" t="str">
            <v>C22</v>
          </cell>
          <cell r="U568" t="str">
            <v>D24</v>
          </cell>
          <cell r="V568" t="str">
            <v>E31</v>
          </cell>
          <cell r="W568" t="str">
            <v>N</v>
          </cell>
          <cell r="X568">
            <v>9</v>
          </cell>
          <cell r="Y568" t="str">
            <v>a</v>
          </cell>
        </row>
        <row r="569">
          <cell r="A569" t="str">
            <v>ZF</v>
          </cell>
          <cell r="B569" t="str">
            <v>WA76192</v>
          </cell>
          <cell r="C569" t="str">
            <v>WA84092</v>
          </cell>
          <cell r="D569" t="str">
            <v>WC76102</v>
          </cell>
          <cell r="E569" t="str">
            <v>WC83702</v>
          </cell>
          <cell r="F569" t="str">
            <v>WE76102</v>
          </cell>
          <cell r="G569" t="str">
            <v>WE84092</v>
          </cell>
          <cell r="H569" t="str">
            <v>WF75282</v>
          </cell>
          <cell r="I569" t="str">
            <v>WE84082</v>
          </cell>
          <cell r="J569" t="str">
            <v>WH76102</v>
          </cell>
          <cell r="K569" t="str">
            <v>WH84082</v>
          </cell>
          <cell r="L569" t="str">
            <v>WJ76102</v>
          </cell>
          <cell r="M569" t="str">
            <v>WJ84082</v>
          </cell>
          <cell r="N569">
            <v>850</v>
          </cell>
          <cell r="O569" t="str">
            <v>INCOME</v>
          </cell>
          <cell r="P569" t="str">
            <v>External income</v>
          </cell>
          <cell r="Q569">
            <v>0</v>
          </cell>
          <cell r="R569" t="str">
            <v>Non Bulk</v>
          </cell>
          <cell r="S569" t="str">
            <v>D13</v>
          </cell>
          <cell r="T569" t="str">
            <v>C22</v>
          </cell>
          <cell r="U569" t="str">
            <v>D24</v>
          </cell>
          <cell r="V569" t="str">
            <v>E31</v>
          </cell>
          <cell r="W569" t="str">
            <v>N</v>
          </cell>
          <cell r="X569">
            <v>9</v>
          </cell>
          <cell r="Y569" t="str">
            <v>a</v>
          </cell>
        </row>
        <row r="570">
          <cell r="A570" t="str">
            <v>ZG</v>
          </cell>
          <cell r="B570" t="str">
            <v>WA76192</v>
          </cell>
          <cell r="C570" t="str">
            <v>WA84092</v>
          </cell>
          <cell r="D570" t="str">
            <v>WC76102</v>
          </cell>
          <cell r="E570" t="str">
            <v>WC83702</v>
          </cell>
          <cell r="F570" t="str">
            <v>WE76102</v>
          </cell>
          <cell r="G570" t="str">
            <v>WE84092</v>
          </cell>
          <cell r="H570" t="str">
            <v>WF75282</v>
          </cell>
          <cell r="I570" t="str">
            <v>WE84082</v>
          </cell>
          <cell r="J570" t="str">
            <v>WH76102</v>
          </cell>
          <cell r="K570" t="str">
            <v>WH84082</v>
          </cell>
          <cell r="L570" t="str">
            <v>WJ76102</v>
          </cell>
          <cell r="M570" t="str">
            <v>WJ84082</v>
          </cell>
          <cell r="N570">
            <v>850</v>
          </cell>
          <cell r="O570" t="str">
            <v>FIXED ASSET DISPOSALS- BUILDIN</v>
          </cell>
          <cell r="P570" t="str">
            <v>External income</v>
          </cell>
          <cell r="Q570">
            <v>0</v>
          </cell>
          <cell r="R570" t="str">
            <v>Non Bulk</v>
          </cell>
          <cell r="S570" t="str">
            <v>D13</v>
          </cell>
          <cell r="T570" t="str">
            <v>C22</v>
          </cell>
          <cell r="U570" t="str">
            <v>D24</v>
          </cell>
          <cell r="V570" t="str">
            <v>E31</v>
          </cell>
          <cell r="W570" t="str">
            <v>N</v>
          </cell>
          <cell r="X570">
            <v>9</v>
          </cell>
          <cell r="Y570" t="str">
            <v>a</v>
          </cell>
        </row>
        <row r="571">
          <cell r="A571" t="str">
            <v>ZH</v>
          </cell>
          <cell r="B571" t="str">
            <v>WA76192</v>
          </cell>
          <cell r="C571" t="str">
            <v>WA84092</v>
          </cell>
          <cell r="D571" t="str">
            <v>WC76102</v>
          </cell>
          <cell r="E571" t="str">
            <v>WC83702</v>
          </cell>
          <cell r="F571" t="str">
            <v>WE76102</v>
          </cell>
          <cell r="G571" t="str">
            <v>WE84092</v>
          </cell>
          <cell r="H571" t="str">
            <v>WF75282</v>
          </cell>
          <cell r="I571" t="str">
            <v>WE84082</v>
          </cell>
          <cell r="J571" t="str">
            <v>WH76102</v>
          </cell>
          <cell r="K571" t="str">
            <v>WH84082</v>
          </cell>
          <cell r="L571" t="str">
            <v>WJ76102</v>
          </cell>
          <cell r="M571" t="str">
            <v>WJ84082</v>
          </cell>
          <cell r="N571">
            <v>850</v>
          </cell>
          <cell r="O571" t="str">
            <v>INCOME</v>
          </cell>
          <cell r="P571" t="str">
            <v>External income</v>
          </cell>
          <cell r="Q571">
            <v>0</v>
          </cell>
          <cell r="R571" t="str">
            <v>Non Bulk</v>
          </cell>
          <cell r="S571" t="str">
            <v>D13</v>
          </cell>
          <cell r="T571" t="str">
            <v>C22</v>
          </cell>
          <cell r="U571" t="str">
            <v>D24</v>
          </cell>
          <cell r="V571" t="str">
            <v>E31</v>
          </cell>
          <cell r="W571" t="str">
            <v>N</v>
          </cell>
          <cell r="X571">
            <v>9</v>
          </cell>
          <cell r="Y571" t="str">
            <v>a</v>
          </cell>
        </row>
        <row r="572">
          <cell r="A572" t="str">
            <v>ZJ</v>
          </cell>
          <cell r="B572" t="str">
            <v>WA76192</v>
          </cell>
          <cell r="C572" t="str">
            <v>WA84092</v>
          </cell>
          <cell r="D572" t="str">
            <v>WC76102</v>
          </cell>
          <cell r="E572" t="str">
            <v>WC83702</v>
          </cell>
          <cell r="F572" t="str">
            <v>WE76102</v>
          </cell>
          <cell r="G572" t="str">
            <v>WE84092</v>
          </cell>
          <cell r="H572" t="str">
            <v>WF75282</v>
          </cell>
          <cell r="I572" t="str">
            <v>WE84082</v>
          </cell>
          <cell r="J572" t="str">
            <v>WH76102</v>
          </cell>
          <cell r="K572" t="str">
            <v>WH84082</v>
          </cell>
          <cell r="L572" t="str">
            <v>WJ76102</v>
          </cell>
          <cell r="M572" t="str">
            <v>WJ84082</v>
          </cell>
          <cell r="N572">
            <v>850</v>
          </cell>
          <cell r="O572" t="str">
            <v>INCOME</v>
          </cell>
          <cell r="P572" t="str">
            <v>External income</v>
          </cell>
          <cell r="Q572">
            <v>0</v>
          </cell>
          <cell r="R572" t="str">
            <v>Non Bulk</v>
          </cell>
          <cell r="S572" t="str">
            <v>D13</v>
          </cell>
          <cell r="T572" t="str">
            <v>C22</v>
          </cell>
          <cell r="U572" t="str">
            <v>D24</v>
          </cell>
          <cell r="V572" t="str">
            <v>E31</v>
          </cell>
          <cell r="W572" t="str">
            <v>N</v>
          </cell>
          <cell r="X572">
            <v>9</v>
          </cell>
          <cell r="Y572" t="str">
            <v>a</v>
          </cell>
        </row>
        <row r="573">
          <cell r="A573" t="str">
            <v>ZK</v>
          </cell>
          <cell r="B573" t="str">
            <v>WA76192</v>
          </cell>
          <cell r="C573" t="str">
            <v>WA84092</v>
          </cell>
          <cell r="D573" t="str">
            <v>WC76102</v>
          </cell>
          <cell r="E573" t="str">
            <v>WC83702</v>
          </cell>
          <cell r="F573" t="str">
            <v>WE76102</v>
          </cell>
          <cell r="G573" t="str">
            <v>WE84092</v>
          </cell>
          <cell r="H573" t="str">
            <v>WF75282</v>
          </cell>
          <cell r="I573" t="str">
            <v>WE84082</v>
          </cell>
          <cell r="J573" t="str">
            <v>WH76102</v>
          </cell>
          <cell r="K573" t="str">
            <v>WH84082</v>
          </cell>
          <cell r="L573" t="str">
            <v>WJ76102</v>
          </cell>
          <cell r="M573" t="str">
            <v>WJ84082</v>
          </cell>
          <cell r="N573">
            <v>850</v>
          </cell>
          <cell r="O573" t="str">
            <v>DIVIDENDS</v>
          </cell>
          <cell r="P573" t="str">
            <v>External income</v>
          </cell>
          <cell r="Q573">
            <v>0</v>
          </cell>
          <cell r="R573" t="str">
            <v>External income</v>
          </cell>
          <cell r="S573" t="str">
            <v>D13</v>
          </cell>
          <cell r="T573" t="str">
            <v>C22</v>
          </cell>
          <cell r="U573" t="str">
            <v>D24</v>
          </cell>
          <cell r="V573" t="str">
            <v>E31</v>
          </cell>
          <cell r="W573" t="str">
            <v>N</v>
          </cell>
          <cell r="X573">
            <v>9</v>
          </cell>
          <cell r="Y573" t="str">
            <v>a</v>
          </cell>
        </row>
        <row r="574">
          <cell r="A574" t="str">
            <v>ZL</v>
          </cell>
          <cell r="B574" t="str">
            <v>WA76192</v>
          </cell>
          <cell r="C574" t="str">
            <v>WA84092</v>
          </cell>
          <cell r="D574" t="str">
            <v>WC76102</v>
          </cell>
          <cell r="E574" t="str">
            <v>WC83702</v>
          </cell>
          <cell r="F574" t="str">
            <v>WE76102</v>
          </cell>
          <cell r="G574" t="str">
            <v>WE84092</v>
          </cell>
          <cell r="H574" t="str">
            <v>WF75282</v>
          </cell>
          <cell r="I574" t="str">
            <v>WE84082</v>
          </cell>
          <cell r="J574" t="str">
            <v>WH76102</v>
          </cell>
          <cell r="K574" t="str">
            <v>WH84082</v>
          </cell>
          <cell r="L574" t="str">
            <v>WJ76102</v>
          </cell>
          <cell r="M574" t="str">
            <v>WJ84082</v>
          </cell>
          <cell r="N574">
            <v>850</v>
          </cell>
          <cell r="O574" t="str">
            <v>CONTRIBUTIONS-CAPITAL</v>
          </cell>
          <cell r="P574" t="str">
            <v>External income</v>
          </cell>
          <cell r="Q574">
            <v>0</v>
          </cell>
          <cell r="R574" t="str">
            <v>External income</v>
          </cell>
          <cell r="S574" t="str">
            <v>D13</v>
          </cell>
          <cell r="T574" t="str">
            <v>C22</v>
          </cell>
          <cell r="U574" t="str">
            <v>D24</v>
          </cell>
          <cell r="V574" t="str">
            <v>E31</v>
          </cell>
          <cell r="W574" t="str">
            <v>N</v>
          </cell>
          <cell r="X574">
            <v>9</v>
          </cell>
          <cell r="Y574" t="str">
            <v>a</v>
          </cell>
        </row>
        <row r="575">
          <cell r="A575" t="str">
            <v>ZM</v>
          </cell>
          <cell r="B575" t="str">
            <v>WA76192</v>
          </cell>
          <cell r="C575" t="str">
            <v>WA84092</v>
          </cell>
          <cell r="D575" t="str">
            <v>WC76102</v>
          </cell>
          <cell r="E575" t="str">
            <v>WC83702</v>
          </cell>
          <cell r="F575" t="str">
            <v>WE76102</v>
          </cell>
          <cell r="G575" t="str">
            <v>WE84092</v>
          </cell>
          <cell r="H575" t="str">
            <v>WF75282</v>
          </cell>
          <cell r="I575" t="str">
            <v>WE84082</v>
          </cell>
          <cell r="J575" t="str">
            <v>WH76102</v>
          </cell>
          <cell r="K575" t="str">
            <v>WH84082</v>
          </cell>
          <cell r="L575" t="str">
            <v>WJ76102</v>
          </cell>
          <cell r="M575" t="str">
            <v>WJ84082</v>
          </cell>
          <cell r="N575">
            <v>850</v>
          </cell>
          <cell r="O575" t="str">
            <v>SALE OF INVESTMENTS</v>
          </cell>
          <cell r="P575" t="str">
            <v>External income</v>
          </cell>
          <cell r="Q575">
            <v>0</v>
          </cell>
          <cell r="R575" t="str">
            <v>External income</v>
          </cell>
          <cell r="S575" t="str">
            <v>D13</v>
          </cell>
          <cell r="T575" t="str">
            <v>C22</v>
          </cell>
          <cell r="U575" t="str">
            <v>D24</v>
          </cell>
          <cell r="V575" t="str">
            <v>E31</v>
          </cell>
          <cell r="W575" t="str">
            <v>N</v>
          </cell>
          <cell r="X575">
            <v>9</v>
          </cell>
          <cell r="Y575" t="str">
            <v>a</v>
          </cell>
        </row>
        <row r="576">
          <cell r="A576" t="str">
            <v>ZN</v>
          </cell>
          <cell r="B576" t="str">
            <v>WA76192</v>
          </cell>
          <cell r="C576" t="str">
            <v>WA84092</v>
          </cell>
          <cell r="D576" t="str">
            <v>WC76102</v>
          </cell>
          <cell r="E576" t="str">
            <v>WC83702</v>
          </cell>
          <cell r="F576" t="str">
            <v>WE76102</v>
          </cell>
          <cell r="G576" t="str">
            <v>WE84092</v>
          </cell>
          <cell r="H576" t="str">
            <v>WF75282</v>
          </cell>
          <cell r="I576" t="str">
            <v>WE84082</v>
          </cell>
          <cell r="J576" t="str">
            <v>WH76102</v>
          </cell>
          <cell r="K576" t="str">
            <v>WH84082</v>
          </cell>
          <cell r="L576" t="str">
            <v>WJ76102</v>
          </cell>
          <cell r="M576" t="str">
            <v>WJ84082</v>
          </cell>
          <cell r="N576">
            <v>850</v>
          </cell>
          <cell r="O576" t="str">
            <v>INC FROM INFRASTRUCTURE(CAPITA</v>
          </cell>
          <cell r="P576" t="str">
            <v>External income</v>
          </cell>
          <cell r="Q576">
            <v>0</v>
          </cell>
          <cell r="R576" t="str">
            <v>External income</v>
          </cell>
          <cell r="S576" t="str">
            <v>D13</v>
          </cell>
          <cell r="T576" t="str">
            <v>C22</v>
          </cell>
          <cell r="U576" t="str">
            <v>D24</v>
          </cell>
          <cell r="V576" t="str">
            <v>E31</v>
          </cell>
          <cell r="W576" t="str">
            <v>N</v>
          </cell>
          <cell r="X576">
            <v>9</v>
          </cell>
          <cell r="Y576" t="str">
            <v>a</v>
          </cell>
        </row>
        <row r="577">
          <cell r="A577" t="str">
            <v>ZO</v>
          </cell>
          <cell r="B577" t="str">
            <v>WA76192</v>
          </cell>
          <cell r="C577" t="str">
            <v>WA84092</v>
          </cell>
          <cell r="D577" t="str">
            <v>WC76102</v>
          </cell>
          <cell r="E577" t="str">
            <v>WC83702</v>
          </cell>
          <cell r="F577" t="str">
            <v>WE76102</v>
          </cell>
          <cell r="G577" t="str">
            <v>WE84092</v>
          </cell>
          <cell r="H577" t="str">
            <v>WF75282</v>
          </cell>
          <cell r="I577" t="str">
            <v>WE84082</v>
          </cell>
          <cell r="J577" t="str">
            <v>WH76102</v>
          </cell>
          <cell r="K577" t="str">
            <v>WH84082</v>
          </cell>
          <cell r="L577" t="str">
            <v>WJ76102</v>
          </cell>
          <cell r="M577" t="str">
            <v>WJ84082</v>
          </cell>
          <cell r="N577">
            <v>850</v>
          </cell>
          <cell r="O577" t="str">
            <v>INCOME</v>
          </cell>
          <cell r="P577" t="str">
            <v>External income</v>
          </cell>
          <cell r="Q577">
            <v>0</v>
          </cell>
          <cell r="R577" t="str">
            <v>Non Bulk</v>
          </cell>
          <cell r="S577" t="str">
            <v>D13</v>
          </cell>
          <cell r="T577" t="str">
            <v>C22</v>
          </cell>
          <cell r="U577" t="str">
            <v>D24</v>
          </cell>
          <cell r="V577" t="str">
            <v>E31</v>
          </cell>
          <cell r="W577" t="str">
            <v>N</v>
          </cell>
          <cell r="X577">
            <v>9</v>
          </cell>
          <cell r="Y577" t="str">
            <v>a</v>
          </cell>
        </row>
        <row r="578">
          <cell r="A578" t="str">
            <v>ZP</v>
          </cell>
          <cell r="B578" t="str">
            <v>WA76192</v>
          </cell>
          <cell r="C578" t="str">
            <v>WA84092</v>
          </cell>
          <cell r="D578" t="str">
            <v>WC76102</v>
          </cell>
          <cell r="E578" t="str">
            <v>WC83702</v>
          </cell>
          <cell r="F578" t="str">
            <v>WE76102</v>
          </cell>
          <cell r="G578" t="str">
            <v>WE84092</v>
          </cell>
          <cell r="H578" t="str">
            <v>WF75282</v>
          </cell>
          <cell r="I578" t="str">
            <v>WE84082</v>
          </cell>
          <cell r="J578" t="str">
            <v>WH76102</v>
          </cell>
          <cell r="K578" t="str">
            <v>WH84082</v>
          </cell>
          <cell r="L578" t="str">
            <v>WJ76102</v>
          </cell>
          <cell r="M578" t="str">
            <v>WJ84082</v>
          </cell>
          <cell r="N578">
            <v>850</v>
          </cell>
          <cell r="O578" t="str">
            <v>FISHING LICENCES</v>
          </cell>
          <cell r="P578" t="str">
            <v>External income</v>
          </cell>
          <cell r="Q578">
            <v>0</v>
          </cell>
          <cell r="R578" t="str">
            <v>External income</v>
          </cell>
          <cell r="S578" t="str">
            <v>D13</v>
          </cell>
          <cell r="T578" t="str">
            <v>C22</v>
          </cell>
          <cell r="U578" t="str">
            <v>D24</v>
          </cell>
          <cell r="V578" t="str">
            <v>E31</v>
          </cell>
          <cell r="W578" t="str">
            <v>N</v>
          </cell>
          <cell r="X578">
            <v>9</v>
          </cell>
          <cell r="Y578" t="str">
            <v>a</v>
          </cell>
        </row>
        <row r="579">
          <cell r="A579" t="str">
            <v>ZQ</v>
          </cell>
          <cell r="B579" t="str">
            <v>WA76192</v>
          </cell>
          <cell r="C579" t="str">
            <v>WA84092</v>
          </cell>
          <cell r="D579" t="str">
            <v>WC76102</v>
          </cell>
          <cell r="E579" t="str">
            <v>WC83702</v>
          </cell>
          <cell r="F579" t="str">
            <v>WE76102</v>
          </cell>
          <cell r="G579" t="str">
            <v>WE84092</v>
          </cell>
          <cell r="H579" t="str">
            <v>WF75282</v>
          </cell>
          <cell r="I579" t="str">
            <v>WE84082</v>
          </cell>
          <cell r="J579" t="str">
            <v>WH76102</v>
          </cell>
          <cell r="K579" t="str">
            <v>WH84082</v>
          </cell>
          <cell r="L579" t="str">
            <v>WJ76102</v>
          </cell>
          <cell r="M579" t="str">
            <v>WJ84082</v>
          </cell>
          <cell r="N579">
            <v>850</v>
          </cell>
          <cell r="O579" t="str">
            <v>OTHER</v>
          </cell>
          <cell r="P579" t="str">
            <v>External income</v>
          </cell>
          <cell r="Q579">
            <v>0</v>
          </cell>
          <cell r="R579" t="str">
            <v>Non Bulk</v>
          </cell>
          <cell r="S579" t="str">
            <v>D13</v>
          </cell>
          <cell r="T579" t="str">
            <v>C22</v>
          </cell>
          <cell r="U579" t="str">
            <v>D24</v>
          </cell>
          <cell r="V579" t="str">
            <v>E31</v>
          </cell>
          <cell r="W579" t="str">
            <v>N</v>
          </cell>
          <cell r="X579">
            <v>9</v>
          </cell>
          <cell r="Y579" t="str">
            <v>a</v>
          </cell>
        </row>
        <row r="580">
          <cell r="A580" t="str">
            <v>ZR</v>
          </cell>
          <cell r="B580" t="str">
            <v>WA76192</v>
          </cell>
          <cell r="C580" t="str">
            <v>WA84092</v>
          </cell>
          <cell r="D580" t="str">
            <v>WC76102</v>
          </cell>
          <cell r="E580" t="str">
            <v>WC83702</v>
          </cell>
          <cell r="F580" t="str">
            <v>WE76102</v>
          </cell>
          <cell r="G580" t="str">
            <v>WE84092</v>
          </cell>
          <cell r="H580" t="str">
            <v>WF75282</v>
          </cell>
          <cell r="I580" t="str">
            <v>WE84082</v>
          </cell>
          <cell r="J580" t="str">
            <v>WH76102</v>
          </cell>
          <cell r="K580" t="str">
            <v>WH84082</v>
          </cell>
          <cell r="L580" t="str">
            <v>WJ76102</v>
          </cell>
          <cell r="M580" t="str">
            <v>WJ84082</v>
          </cell>
          <cell r="N580">
            <v>850</v>
          </cell>
          <cell r="O580" t="str">
            <v>INCOME</v>
          </cell>
          <cell r="P580" t="str">
            <v>External income</v>
          </cell>
          <cell r="Q580">
            <v>0</v>
          </cell>
          <cell r="R580" t="str">
            <v>Non Bulk</v>
          </cell>
          <cell r="S580" t="str">
            <v>D13</v>
          </cell>
          <cell r="T580" t="str">
            <v>C22</v>
          </cell>
          <cell r="U580" t="str">
            <v>D24</v>
          </cell>
          <cell r="V580" t="str">
            <v>E31</v>
          </cell>
          <cell r="W580" t="str">
            <v>N</v>
          </cell>
          <cell r="X580">
            <v>9</v>
          </cell>
          <cell r="Y580" t="str">
            <v>a</v>
          </cell>
        </row>
        <row r="581">
          <cell r="A581" t="str">
            <v>ZS</v>
          </cell>
          <cell r="B581" t="str">
            <v>WA76192</v>
          </cell>
          <cell r="C581" t="str">
            <v>WA84092</v>
          </cell>
          <cell r="D581" t="str">
            <v>WC76102</v>
          </cell>
          <cell r="E581" t="str">
            <v>WC83702</v>
          </cell>
          <cell r="F581" t="str">
            <v>WE76102</v>
          </cell>
          <cell r="G581" t="str">
            <v>WE84092</v>
          </cell>
          <cell r="H581" t="str">
            <v>WF75282</v>
          </cell>
          <cell r="I581" t="str">
            <v>WE84082</v>
          </cell>
          <cell r="J581" t="str">
            <v>WH76102</v>
          </cell>
          <cell r="K581" t="str">
            <v>WH84082</v>
          </cell>
          <cell r="L581" t="str">
            <v>WJ76102</v>
          </cell>
          <cell r="M581" t="str">
            <v>WJ84082</v>
          </cell>
          <cell r="N581">
            <v>850</v>
          </cell>
          <cell r="O581" t="str">
            <v>INCOME</v>
          </cell>
          <cell r="P581" t="str">
            <v>External income</v>
          </cell>
          <cell r="Q581">
            <v>0</v>
          </cell>
          <cell r="R581" t="str">
            <v>Non Bulk</v>
          </cell>
          <cell r="S581" t="str">
            <v>D13</v>
          </cell>
          <cell r="T581" t="str">
            <v>C22</v>
          </cell>
          <cell r="U581" t="str">
            <v>D24</v>
          </cell>
          <cell r="V581" t="str">
            <v>E31</v>
          </cell>
          <cell r="W581" t="str">
            <v>N</v>
          </cell>
          <cell r="X581">
            <v>9</v>
          </cell>
          <cell r="Y581" t="str">
            <v>a</v>
          </cell>
        </row>
        <row r="582">
          <cell r="A582" t="str">
            <v>ZT</v>
          </cell>
          <cell r="B582" t="str">
            <v>WA76192</v>
          </cell>
          <cell r="C582" t="str">
            <v>WA84092</v>
          </cell>
          <cell r="D582" t="str">
            <v>WC76102</v>
          </cell>
          <cell r="E582" t="str">
            <v>WC83702</v>
          </cell>
          <cell r="F582" t="str">
            <v>WE76102</v>
          </cell>
          <cell r="G582" t="str">
            <v>WE84092</v>
          </cell>
          <cell r="H582" t="str">
            <v>WF75282</v>
          </cell>
          <cell r="I582" t="str">
            <v>WE84082</v>
          </cell>
          <cell r="J582" t="str">
            <v>WH76102</v>
          </cell>
          <cell r="K582" t="str">
            <v>WH84082</v>
          </cell>
          <cell r="L582" t="str">
            <v>WJ76102</v>
          </cell>
          <cell r="M582" t="str">
            <v>WJ84082</v>
          </cell>
          <cell r="N582">
            <v>850</v>
          </cell>
          <cell r="O582" t="str">
            <v>INC-DEFICIENCY PAY</v>
          </cell>
          <cell r="P582" t="str">
            <v>External income</v>
          </cell>
          <cell r="Q582">
            <v>0</v>
          </cell>
          <cell r="R582" t="str">
            <v>Sewer Deficits</v>
          </cell>
          <cell r="S582" t="str">
            <v>D13</v>
          </cell>
          <cell r="T582" t="str">
            <v>C22</v>
          </cell>
          <cell r="U582" t="str">
            <v>D24</v>
          </cell>
          <cell r="V582" t="str">
            <v>E31</v>
          </cell>
          <cell r="W582" t="str">
            <v>N</v>
          </cell>
          <cell r="X582">
            <v>9</v>
          </cell>
          <cell r="Y582" t="str">
            <v>a</v>
          </cell>
        </row>
        <row r="583">
          <cell r="A583" t="str">
            <v>ZU</v>
          </cell>
          <cell r="B583" t="str">
            <v>WA76192</v>
          </cell>
          <cell r="C583" t="str">
            <v>WA84092</v>
          </cell>
          <cell r="D583" t="str">
            <v>WC76102</v>
          </cell>
          <cell r="E583" t="str">
            <v>WC83702</v>
          </cell>
          <cell r="F583" t="str">
            <v>WE76102</v>
          </cell>
          <cell r="G583" t="str">
            <v>WE84092</v>
          </cell>
          <cell r="H583" t="str">
            <v>WF75282</v>
          </cell>
          <cell r="I583" t="str">
            <v>WE84082</v>
          </cell>
          <cell r="J583" t="str">
            <v>WH76102</v>
          </cell>
          <cell r="K583" t="str">
            <v>WH84082</v>
          </cell>
          <cell r="L583" t="str">
            <v>WJ76102</v>
          </cell>
          <cell r="M583" t="str">
            <v>WJ84082</v>
          </cell>
          <cell r="N583">
            <v>850</v>
          </cell>
          <cell r="O583" t="str">
            <v>CONTRIBUTIONS-S18</v>
          </cell>
          <cell r="P583" t="str">
            <v>External income</v>
          </cell>
          <cell r="Q583">
            <v>0</v>
          </cell>
          <cell r="R583" t="str">
            <v>External income</v>
          </cell>
          <cell r="S583" t="str">
            <v>D13</v>
          </cell>
          <cell r="T583" t="str">
            <v>C22</v>
          </cell>
          <cell r="U583" t="str">
            <v>D24</v>
          </cell>
          <cell r="V583" t="str">
            <v>E31</v>
          </cell>
          <cell r="W583" t="str">
            <v>N</v>
          </cell>
          <cell r="X583">
            <v>9</v>
          </cell>
          <cell r="Y583" t="str">
            <v>a</v>
          </cell>
        </row>
        <row r="584">
          <cell r="A584" t="str">
            <v>ZV</v>
          </cell>
          <cell r="B584" t="str">
            <v>WA76192</v>
          </cell>
          <cell r="C584" t="str">
            <v>WA84092</v>
          </cell>
          <cell r="D584" t="str">
            <v>WC76102</v>
          </cell>
          <cell r="E584" t="str">
            <v>WC83702</v>
          </cell>
          <cell r="F584" t="str">
            <v>WE76102</v>
          </cell>
          <cell r="G584" t="str">
            <v>WE84092</v>
          </cell>
          <cell r="H584" t="str">
            <v>WF75282</v>
          </cell>
          <cell r="I584" t="str">
            <v>WE84082</v>
          </cell>
          <cell r="J584" t="str">
            <v>WH76102</v>
          </cell>
          <cell r="K584" t="str">
            <v>WH84082</v>
          </cell>
          <cell r="L584" t="str">
            <v>WJ76102</v>
          </cell>
          <cell r="M584" t="str">
            <v>WJ84082</v>
          </cell>
          <cell r="N584">
            <v>850</v>
          </cell>
          <cell r="O584" t="str">
            <v>INCOME</v>
          </cell>
          <cell r="P584" t="str">
            <v>External income</v>
          </cell>
          <cell r="Q584">
            <v>0</v>
          </cell>
          <cell r="R584" t="str">
            <v>Non Bulk</v>
          </cell>
          <cell r="S584" t="str">
            <v>D13</v>
          </cell>
          <cell r="T584" t="str">
            <v>C22</v>
          </cell>
          <cell r="U584" t="str">
            <v>D24</v>
          </cell>
          <cell r="V584" t="str">
            <v>E31</v>
          </cell>
          <cell r="W584" t="str">
            <v>N</v>
          </cell>
          <cell r="X584">
            <v>9</v>
          </cell>
          <cell r="Y584" t="str">
            <v>a</v>
          </cell>
        </row>
        <row r="585">
          <cell r="A585" t="str">
            <v>ZX</v>
          </cell>
          <cell r="B585" t="str">
            <v>WA76192</v>
          </cell>
          <cell r="C585" t="str">
            <v>WA84092</v>
          </cell>
          <cell r="D585" t="str">
            <v>WC76102</v>
          </cell>
          <cell r="E585" t="str">
            <v>WC83702</v>
          </cell>
          <cell r="F585" t="str">
            <v>WE76102</v>
          </cell>
          <cell r="G585" t="str">
            <v>WE84092</v>
          </cell>
          <cell r="H585" t="str">
            <v>WF75282</v>
          </cell>
          <cell r="I585" t="str">
            <v>WE84082</v>
          </cell>
          <cell r="J585" t="str">
            <v>WH76102</v>
          </cell>
          <cell r="K585" t="str">
            <v>WH84082</v>
          </cell>
          <cell r="L585" t="str">
            <v>WJ76102</v>
          </cell>
          <cell r="M585" t="str">
            <v>WJ84082</v>
          </cell>
          <cell r="N585">
            <v>850</v>
          </cell>
          <cell r="O585" t="str">
            <v>SUNDRY INCOME</v>
          </cell>
          <cell r="P585" t="str">
            <v>External income</v>
          </cell>
          <cell r="Q585">
            <v>0</v>
          </cell>
          <cell r="R585" t="str">
            <v>External income</v>
          </cell>
          <cell r="S585" t="str">
            <v>D13</v>
          </cell>
          <cell r="T585" t="str">
            <v>C22</v>
          </cell>
          <cell r="U585" t="str">
            <v>D24</v>
          </cell>
          <cell r="V585" t="str">
            <v>E31</v>
          </cell>
          <cell r="W585" t="str">
            <v>N</v>
          </cell>
          <cell r="X585">
            <v>9</v>
          </cell>
          <cell r="Y585" t="str">
            <v>a</v>
          </cell>
        </row>
        <row r="586">
          <cell r="A586" t="str">
            <v>ZY</v>
          </cell>
          <cell r="B586" t="str">
            <v>WA76192</v>
          </cell>
          <cell r="C586" t="str">
            <v>WA84092</v>
          </cell>
          <cell r="D586" t="str">
            <v>WC76102</v>
          </cell>
          <cell r="E586" t="str">
            <v>WC83702</v>
          </cell>
          <cell r="F586" t="str">
            <v>WE76102</v>
          </cell>
          <cell r="G586" t="str">
            <v>WE84092</v>
          </cell>
          <cell r="H586" t="str">
            <v>WF75282</v>
          </cell>
          <cell r="I586" t="str">
            <v>WE84082</v>
          </cell>
          <cell r="J586" t="str">
            <v>WH76102</v>
          </cell>
          <cell r="K586" t="str">
            <v>WH84082</v>
          </cell>
          <cell r="L586" t="str">
            <v>WJ76102</v>
          </cell>
          <cell r="M586" t="str">
            <v>WJ84082</v>
          </cell>
          <cell r="N586">
            <v>850</v>
          </cell>
          <cell r="O586" t="str">
            <v>INCOME</v>
          </cell>
          <cell r="P586" t="str">
            <v>External income</v>
          </cell>
          <cell r="Q586">
            <v>0</v>
          </cell>
          <cell r="R586" t="str">
            <v>External income</v>
          </cell>
          <cell r="S586" t="str">
            <v>D13</v>
          </cell>
          <cell r="T586" t="str">
            <v>C22</v>
          </cell>
          <cell r="U586" t="str">
            <v>D24</v>
          </cell>
          <cell r="V586" t="str">
            <v>E31</v>
          </cell>
          <cell r="W586" t="str">
            <v>N</v>
          </cell>
          <cell r="X586">
            <v>9</v>
          </cell>
          <cell r="Y586" t="str">
            <v>a</v>
          </cell>
        </row>
        <row r="587">
          <cell r="A587" t="str">
            <v>ZZ</v>
          </cell>
          <cell r="B587" t="str">
            <v>WA75242</v>
          </cell>
          <cell r="C587" t="str">
            <v>WA84042</v>
          </cell>
          <cell r="D587" t="str">
            <v>WC75242</v>
          </cell>
          <cell r="E587" t="str">
            <v>WC84042</v>
          </cell>
          <cell r="F587" t="str">
            <v>WF75242</v>
          </cell>
          <cell r="G587" t="str">
            <v>WE84042</v>
          </cell>
          <cell r="H587" t="str">
            <v>WF75282</v>
          </cell>
          <cell r="I587" t="str">
            <v>WE84082</v>
          </cell>
          <cell r="J587" t="str">
            <v>WH75242</v>
          </cell>
          <cell r="K587" t="str">
            <v>WH84042</v>
          </cell>
          <cell r="L587" t="str">
            <v>WJ75242</v>
          </cell>
          <cell r="M587" t="str">
            <v>WJ84042</v>
          </cell>
          <cell r="N587">
            <v>800</v>
          </cell>
          <cell r="O587" t="str">
            <v>INTEREST-FLOATING RATE NOTES</v>
          </cell>
          <cell r="P587" t="str">
            <v>Interest</v>
          </cell>
          <cell r="Q587">
            <v>0</v>
          </cell>
          <cell r="R587" t="str">
            <v>Interest</v>
          </cell>
          <cell r="S587" t="str">
            <v>D13</v>
          </cell>
          <cell r="T587" t="str">
            <v>C22</v>
          </cell>
          <cell r="U587" t="str">
            <v>D23</v>
          </cell>
          <cell r="V587" t="str">
            <v>E31</v>
          </cell>
          <cell r="W587" t="str">
            <v>N</v>
          </cell>
          <cell r="X587">
            <v>9</v>
          </cell>
          <cell r="Y587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enu"/>
      <sheetName val="Total Funds"/>
      <sheetName val="Opex By Activity"/>
      <sheetName val="Cap Main By Activity"/>
      <sheetName val="Cap Enhan By Activity"/>
      <sheetName val="CT Operation Whole"/>
      <sheetName val="FTE"/>
      <sheetName val="Operations By Division"/>
      <sheetName val="Reg Servs By Division"/>
      <sheetName val="CT Operations"/>
      <sheetName val="CT Production"/>
      <sheetName val="CT Northern"/>
      <sheetName val="CT Southern"/>
      <sheetName val="CT Western"/>
      <sheetName val="CT Regional Services"/>
      <sheetName val="CT Reg Serv"/>
      <sheetName val="CT Transport"/>
      <sheetName val="CT Procurement"/>
      <sheetName val="CT Operations Dir"/>
      <sheetName val="CT Accommodation"/>
      <sheetName val="CT Sludge"/>
      <sheetName val="Module1"/>
      <sheetName val="Data"/>
      <sheetName val="Operations"/>
      <sheetName val="Print_Menu"/>
      <sheetName val="Total_Funds"/>
      <sheetName val="Opex_By_Activity"/>
      <sheetName val="Cap_Main_By_Activity"/>
      <sheetName val="Cap_Enhan_By_Activity"/>
      <sheetName val="CT_Operation_Whole"/>
      <sheetName val="Operations_By_Division"/>
      <sheetName val="Reg_Servs_By_Division"/>
      <sheetName val="CT_Operations"/>
      <sheetName val="CT_Production"/>
      <sheetName val="CT_Northern"/>
      <sheetName val="CT_Southern"/>
      <sheetName val="CT_Western"/>
      <sheetName val="CT_Regional_Services"/>
      <sheetName val="CT_Reg_Serv"/>
      <sheetName val="CT_Transport"/>
      <sheetName val="CT_Procurement"/>
      <sheetName val="CT_Operations_Dir"/>
      <sheetName val="CT_Accommodation"/>
      <sheetName val="CT_Sludge"/>
      <sheetName val="Print_Menu1"/>
      <sheetName val="Total_Funds1"/>
      <sheetName val="Opex_By_Activity1"/>
      <sheetName val="Cap_Main_By_Activity1"/>
      <sheetName val="Cap_Enhan_By_Activity1"/>
      <sheetName val="CT_Operation_Whole1"/>
      <sheetName val="Operations_By_Division1"/>
      <sheetName val="Reg_Servs_By_Division1"/>
      <sheetName val="CT_Operations1"/>
      <sheetName val="CT_Production1"/>
      <sheetName val="CT_Northern1"/>
      <sheetName val="CT_Southern1"/>
      <sheetName val="CT_Western1"/>
      <sheetName val="CT_Regional_Services1"/>
      <sheetName val="CT_Reg_Serv1"/>
      <sheetName val="CT_Transport1"/>
      <sheetName val="CT_Procurement1"/>
      <sheetName val="CT_Operations_Dir1"/>
      <sheetName val="CT_Accommodation1"/>
      <sheetName val="CT_Sludge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B10" t="str">
            <v>Budget02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MSupply"/>
      <sheetName val="MWaste"/>
      <sheetName val="UM Supply"/>
      <sheetName val="UMWaste"/>
      <sheetName val="Unread"/>
      <sheetName val="Lookups"/>
      <sheetName val="Print Macro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I20" t="str">
            <v>UMeasuredW</v>
          </cell>
          <cell r="K20" t="str">
            <v>yg</v>
          </cell>
          <cell r="N20" t="str">
            <v>actual 2000</v>
          </cell>
        </row>
        <row r="21">
          <cell r="J21" t="str">
            <v>Budget</v>
          </cell>
          <cell r="K21" t="str">
            <v>Cumulative</v>
          </cell>
          <cell r="L21" t="str">
            <v>Forecast</v>
          </cell>
          <cell r="M21" t="str">
            <v>Cum</v>
          </cell>
          <cell r="N21" t="str">
            <v>Last Year</v>
          </cell>
          <cell r="O21" t="str">
            <v>Cum</v>
          </cell>
        </row>
        <row r="22">
          <cell r="I22">
            <v>1</v>
          </cell>
          <cell r="J22">
            <v>9272</v>
          </cell>
          <cell r="K22">
            <v>9272</v>
          </cell>
          <cell r="L22">
            <v>9218</v>
          </cell>
          <cell r="M22">
            <v>9218</v>
          </cell>
          <cell r="N22">
            <v>10424</v>
          </cell>
          <cell r="O22">
            <v>10424</v>
          </cell>
        </row>
        <row r="23">
          <cell r="I23">
            <v>2</v>
          </cell>
          <cell r="J23">
            <v>9218</v>
          </cell>
          <cell r="K23">
            <v>18490</v>
          </cell>
          <cell r="L23">
            <v>9208</v>
          </cell>
          <cell r="M23">
            <v>18426</v>
          </cell>
          <cell r="N23">
            <v>10440</v>
          </cell>
          <cell r="O23">
            <v>20864</v>
          </cell>
        </row>
        <row r="24">
          <cell r="I24">
            <v>3</v>
          </cell>
          <cell r="J24">
            <v>9152</v>
          </cell>
          <cell r="K24">
            <v>27642</v>
          </cell>
          <cell r="L24">
            <v>9132</v>
          </cell>
          <cell r="M24">
            <v>27558</v>
          </cell>
          <cell r="N24">
            <v>10391</v>
          </cell>
          <cell r="O24">
            <v>31255</v>
          </cell>
        </row>
        <row r="25">
          <cell r="I25">
            <v>4</v>
          </cell>
          <cell r="J25">
            <v>9365</v>
          </cell>
          <cell r="K25">
            <v>37007</v>
          </cell>
          <cell r="L25">
            <v>9309</v>
          </cell>
          <cell r="M25">
            <v>36867</v>
          </cell>
          <cell r="N25">
            <v>9341</v>
          </cell>
          <cell r="O25">
            <v>40596</v>
          </cell>
        </row>
        <row r="26">
          <cell r="I26">
            <v>5</v>
          </cell>
          <cell r="J26">
            <v>9261</v>
          </cell>
          <cell r="K26">
            <v>46268</v>
          </cell>
          <cell r="L26">
            <v>9231</v>
          </cell>
          <cell r="M26">
            <v>46098</v>
          </cell>
          <cell r="N26">
            <v>9308</v>
          </cell>
          <cell r="O26">
            <v>49904</v>
          </cell>
        </row>
        <row r="27">
          <cell r="I27">
            <v>6</v>
          </cell>
          <cell r="J27">
            <v>9124</v>
          </cell>
          <cell r="K27">
            <v>55392</v>
          </cell>
          <cell r="L27">
            <v>9161</v>
          </cell>
          <cell r="M27">
            <v>55259</v>
          </cell>
          <cell r="N27">
            <v>9281</v>
          </cell>
          <cell r="O27">
            <v>59185</v>
          </cell>
        </row>
        <row r="28">
          <cell r="I28">
            <v>7</v>
          </cell>
          <cell r="J28">
            <v>8968</v>
          </cell>
          <cell r="K28">
            <v>64360</v>
          </cell>
          <cell r="L28">
            <v>9118</v>
          </cell>
          <cell r="M28">
            <v>64377</v>
          </cell>
          <cell r="N28">
            <v>9257</v>
          </cell>
          <cell r="O28">
            <v>68442</v>
          </cell>
        </row>
        <row r="29">
          <cell r="I29">
            <v>8</v>
          </cell>
          <cell r="J29">
            <v>8816</v>
          </cell>
          <cell r="K29">
            <v>73176</v>
          </cell>
          <cell r="L29">
            <v>9073</v>
          </cell>
          <cell r="M29">
            <v>73450</v>
          </cell>
          <cell r="N29">
            <v>9256</v>
          </cell>
          <cell r="O29">
            <v>77698</v>
          </cell>
        </row>
        <row r="30">
          <cell r="I30">
            <v>9</v>
          </cell>
          <cell r="J30">
            <v>8685</v>
          </cell>
          <cell r="K30">
            <v>81861</v>
          </cell>
          <cell r="L30">
            <v>9038</v>
          </cell>
          <cell r="M30">
            <v>82488</v>
          </cell>
          <cell r="N30">
            <v>9242</v>
          </cell>
          <cell r="O30">
            <v>86940</v>
          </cell>
        </row>
        <row r="31">
          <cell r="I31">
            <v>10</v>
          </cell>
          <cell r="J31">
            <v>8577</v>
          </cell>
          <cell r="K31">
            <v>90438</v>
          </cell>
          <cell r="L31">
            <v>8983</v>
          </cell>
          <cell r="M31">
            <v>91471</v>
          </cell>
          <cell r="N31">
            <v>9230</v>
          </cell>
          <cell r="O31">
            <v>96170</v>
          </cell>
        </row>
        <row r="32">
          <cell r="I32">
            <v>11</v>
          </cell>
          <cell r="J32">
            <v>8482</v>
          </cell>
          <cell r="K32">
            <v>98920</v>
          </cell>
          <cell r="L32">
            <v>8939</v>
          </cell>
          <cell r="M32">
            <v>100410</v>
          </cell>
          <cell r="N32">
            <v>9217</v>
          </cell>
          <cell r="O32">
            <v>105387</v>
          </cell>
        </row>
        <row r="33">
          <cell r="I33">
            <v>12</v>
          </cell>
          <cell r="J33">
            <v>8402</v>
          </cell>
          <cell r="K33">
            <v>107322</v>
          </cell>
          <cell r="L33">
            <v>8897</v>
          </cell>
          <cell r="M33">
            <v>109307</v>
          </cell>
          <cell r="N33">
            <v>9461</v>
          </cell>
          <cell r="O33">
            <v>114848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 Codes"/>
      <sheetName val="Input fe"/>
      <sheetName val="Lookups"/>
      <sheetName val="Billing &amp; Customer Services"/>
      <sheetName val="Menu"/>
      <sheetName val="Module1"/>
    </sheetNames>
    <sheetDataSet>
      <sheetData sheetId="0" refreshError="1">
        <row r="1">
          <cell r="A1" t="str">
            <v>Man Code</v>
          </cell>
          <cell r="B1" t="str">
            <v>Description</v>
          </cell>
        </row>
        <row r="2">
          <cell r="A2" t="str">
            <v>FCDA</v>
          </cell>
          <cell r="B2" t="str">
            <v>HEAD OF BILLING/SEN MANAGER</v>
          </cell>
        </row>
        <row r="3">
          <cell r="A3" t="str">
            <v>FCDB</v>
          </cell>
          <cell r="B3" t="str">
            <v>CUSTOMER FINANCE</v>
          </cell>
        </row>
        <row r="5">
          <cell r="A5" t="str">
            <v>FCDE</v>
          </cell>
          <cell r="B5" t="str">
            <v>CUSTOMER SERVICES</v>
          </cell>
        </row>
        <row r="7">
          <cell r="A7" t="str">
            <v>FCDG</v>
          </cell>
          <cell r="B7" t="str">
            <v>COMMERCIAL</v>
          </cell>
        </row>
        <row r="8">
          <cell r="A8" t="str">
            <v>FCXA</v>
          </cell>
          <cell r="B8" t="str">
            <v>SOLICITOR SEARCHES</v>
          </cell>
        </row>
        <row r="10">
          <cell r="A10" t="str">
            <v>FPEA</v>
          </cell>
          <cell r="B10" t="str">
            <v>Financial Controller</v>
          </cell>
        </row>
      </sheetData>
      <sheetData sheetId="1" refreshError="1">
        <row r="1">
          <cell r="B1" t="str">
            <v>Category</v>
          </cell>
          <cell r="C1" t="str">
            <v>Area</v>
          </cell>
          <cell r="D1" t="str">
            <v>PHASEDESC</v>
          </cell>
          <cell r="E1" t="str">
            <v>SumOfAM</v>
          </cell>
          <cell r="F1" t="str">
            <v>SumOfBudmont</v>
          </cell>
          <cell r="G1" t="str">
            <v>SumOfAYTD</v>
          </cell>
          <cell r="H1" t="str">
            <v>SumOfBYTD</v>
          </cell>
          <cell r="I1" t="str">
            <v>SumOfForecast</v>
          </cell>
          <cell r="J1" t="str">
            <v>SumOfBudget</v>
          </cell>
        </row>
        <row r="2">
          <cell r="B2" t="str">
            <v>HEAD OF BILLING/SEN MANAGER</v>
          </cell>
          <cell r="C2" t="str">
            <v>FCDAA</v>
          </cell>
          <cell r="D2" t="str">
            <v>Charges to capital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 t="str">
            <v>HEAD OF BILLING/SEN MANAGER</v>
          </cell>
          <cell r="C3" t="str">
            <v>FCDAA</v>
          </cell>
          <cell r="D3" t="str">
            <v>Depreciation</v>
          </cell>
          <cell r="E3">
            <v>0</v>
          </cell>
          <cell r="F3">
            <v>148567</v>
          </cell>
          <cell r="G3">
            <v>0</v>
          </cell>
          <cell r="H3">
            <v>763832</v>
          </cell>
          <cell r="I3">
            <v>0</v>
          </cell>
          <cell r="J3">
            <v>1806437</v>
          </cell>
        </row>
        <row r="4">
          <cell r="B4" t="str">
            <v>HEAD OF BILLING/SEN MANAGER</v>
          </cell>
          <cell r="C4" t="str">
            <v>FCDAA</v>
          </cell>
          <cell r="D4" t="str">
            <v>Internal Charges</v>
          </cell>
          <cell r="E4">
            <v>2521</v>
          </cell>
          <cell r="F4">
            <v>2561</v>
          </cell>
          <cell r="G4">
            <v>12607</v>
          </cell>
          <cell r="H4">
            <v>12805</v>
          </cell>
          <cell r="I4">
            <v>31488</v>
          </cell>
          <cell r="J4">
            <v>30728</v>
          </cell>
        </row>
        <row r="5">
          <cell r="B5" t="str">
            <v>HEAD OF BILLING/SEN MANAGER</v>
          </cell>
          <cell r="C5" t="str">
            <v>FCDAA</v>
          </cell>
          <cell r="D5" t="str">
            <v>Internal Income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 t="str">
            <v>HEAD OF BILLING/SEN MANAGER</v>
          </cell>
          <cell r="C6" t="str">
            <v>FCDAA</v>
          </cell>
          <cell r="D6" t="str">
            <v>Prime Cost</v>
          </cell>
          <cell r="E6">
            <v>35618</v>
          </cell>
          <cell r="F6">
            <v>23626</v>
          </cell>
          <cell r="G6">
            <v>80566</v>
          </cell>
          <cell r="H6">
            <v>118130</v>
          </cell>
          <cell r="I6">
            <v>263548</v>
          </cell>
          <cell r="J6">
            <v>283552</v>
          </cell>
        </row>
        <row r="7">
          <cell r="B7" t="str">
            <v>HEAD OF BILLING/SEN MANAGER</v>
          </cell>
          <cell r="C7" t="str">
            <v>FCDAA</v>
          </cell>
          <cell r="D7" t="str">
            <v>Recharge to Azurix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B8" t="str">
            <v>HEAD OF BILLING/SEN MANAGER</v>
          </cell>
          <cell r="C8" t="str">
            <v>FCDAB</v>
          </cell>
          <cell r="D8" t="str">
            <v>Charges to capital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>HEAD OF BILLING/SEN MANAGER</v>
          </cell>
          <cell r="C9" t="str">
            <v>FCDAB</v>
          </cell>
          <cell r="D9" t="str">
            <v>Internal Charges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43</v>
          </cell>
          <cell r="J9">
            <v>0</v>
          </cell>
        </row>
        <row r="10">
          <cell r="B10" t="str">
            <v>HEAD OF BILLING/SEN MANAGER</v>
          </cell>
          <cell r="C10" t="str">
            <v>FCDAB</v>
          </cell>
          <cell r="D10" t="str">
            <v>Prime Cost</v>
          </cell>
          <cell r="E10">
            <v>8525</v>
          </cell>
          <cell r="F10">
            <v>1705</v>
          </cell>
          <cell r="G10">
            <v>8525</v>
          </cell>
          <cell r="H10">
            <v>8525</v>
          </cell>
          <cell r="I10">
            <v>20456</v>
          </cell>
          <cell r="J10">
            <v>20456</v>
          </cell>
        </row>
        <row r="11">
          <cell r="B11" t="str">
            <v>CUSTOMER FINANCE</v>
          </cell>
          <cell r="C11" t="str">
            <v>FCDBA</v>
          </cell>
          <cell r="D11" t="str">
            <v>Depreciation</v>
          </cell>
          <cell r="E11">
            <v>123243</v>
          </cell>
          <cell r="F11">
            <v>0</v>
          </cell>
          <cell r="G11">
            <v>616215</v>
          </cell>
          <cell r="H11">
            <v>0</v>
          </cell>
          <cell r="I11">
            <v>1478914</v>
          </cell>
          <cell r="J11">
            <v>0</v>
          </cell>
        </row>
        <row r="12">
          <cell r="B12" t="str">
            <v>CUSTOMER FINANCE</v>
          </cell>
          <cell r="C12" t="str">
            <v>FCDBA</v>
          </cell>
          <cell r="D12" t="str">
            <v>Internal Charges</v>
          </cell>
          <cell r="E12">
            <v>3966</v>
          </cell>
          <cell r="F12">
            <v>3966</v>
          </cell>
          <cell r="G12">
            <v>19830</v>
          </cell>
          <cell r="H12">
            <v>19830</v>
          </cell>
          <cell r="I12">
            <v>47611</v>
          </cell>
          <cell r="J12">
            <v>47592</v>
          </cell>
        </row>
        <row r="13">
          <cell r="B13" t="str">
            <v>CUSTOMER FINANCE</v>
          </cell>
          <cell r="C13" t="str">
            <v>FCDBA</v>
          </cell>
          <cell r="D13" t="str">
            <v>Prime Cost</v>
          </cell>
          <cell r="E13">
            <v>11293</v>
          </cell>
          <cell r="F13">
            <v>10133</v>
          </cell>
          <cell r="G13">
            <v>45900</v>
          </cell>
          <cell r="H13">
            <v>50665</v>
          </cell>
          <cell r="I13">
            <v>121595</v>
          </cell>
          <cell r="J13">
            <v>121595</v>
          </cell>
        </row>
        <row r="14">
          <cell r="B14" t="str">
            <v>CUSTOMER FINANCE</v>
          </cell>
          <cell r="C14" t="str">
            <v>FCDBG</v>
          </cell>
          <cell r="D14" t="str">
            <v>Charges to capital</v>
          </cell>
          <cell r="E14">
            <v>-5833</v>
          </cell>
          <cell r="F14">
            <v>-5833</v>
          </cell>
          <cell r="G14">
            <v>-29167</v>
          </cell>
          <cell r="H14">
            <v>-29165</v>
          </cell>
          <cell r="I14">
            <v>-70000</v>
          </cell>
          <cell r="J14">
            <v>-70000</v>
          </cell>
        </row>
        <row r="15">
          <cell r="B15" t="str">
            <v>CUSTOMER FINANCE</v>
          </cell>
          <cell r="C15" t="str">
            <v>FCDBG</v>
          </cell>
          <cell r="D15" t="str">
            <v>Internal Charges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173</v>
          </cell>
          <cell r="J15">
            <v>0</v>
          </cell>
        </row>
        <row r="16">
          <cell r="B16" t="str">
            <v>CUSTOMER FINANCE</v>
          </cell>
          <cell r="C16" t="str">
            <v>FCDBG</v>
          </cell>
          <cell r="D16" t="str">
            <v>Prime Cost</v>
          </cell>
          <cell r="E16">
            <v>85343</v>
          </cell>
          <cell r="F16">
            <v>84945</v>
          </cell>
          <cell r="G16">
            <v>410517</v>
          </cell>
          <cell r="H16">
            <v>424725</v>
          </cell>
          <cell r="I16">
            <v>1019389</v>
          </cell>
          <cell r="J16">
            <v>1019389</v>
          </cell>
        </row>
        <row r="17">
          <cell r="B17" t="str">
            <v>CUSTOMER FINANCE</v>
          </cell>
          <cell r="C17" t="str">
            <v>FCDBH</v>
          </cell>
          <cell r="D17" t="str">
            <v>Internal Charges</v>
          </cell>
          <cell r="E17">
            <v>272</v>
          </cell>
          <cell r="F17">
            <v>258</v>
          </cell>
          <cell r="G17">
            <v>1252</v>
          </cell>
          <cell r="H17">
            <v>1290</v>
          </cell>
          <cell r="I17">
            <v>3121</v>
          </cell>
          <cell r="J17">
            <v>3102</v>
          </cell>
        </row>
        <row r="18">
          <cell r="B18" t="str">
            <v>CUSTOMER FINANCE</v>
          </cell>
          <cell r="C18" t="str">
            <v>FCDBH</v>
          </cell>
          <cell r="D18" t="str">
            <v>Prime Cost</v>
          </cell>
          <cell r="E18">
            <v>5241</v>
          </cell>
          <cell r="F18">
            <v>6709</v>
          </cell>
          <cell r="G18">
            <v>25533</v>
          </cell>
          <cell r="H18">
            <v>33545</v>
          </cell>
          <cell r="I18">
            <v>80520</v>
          </cell>
          <cell r="J18">
            <v>80520</v>
          </cell>
        </row>
        <row r="19">
          <cell r="B19" t="str">
            <v>CUSTOMER FINANCE</v>
          </cell>
          <cell r="C19" t="str">
            <v>FCDBJ</v>
          </cell>
          <cell r="D19" t="str">
            <v>Internal Charges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105</v>
          </cell>
          <cell r="J19">
            <v>0</v>
          </cell>
        </row>
        <row r="20">
          <cell r="B20" t="str">
            <v>CUSTOMER FINANCE</v>
          </cell>
          <cell r="C20" t="str">
            <v>FCDBJ</v>
          </cell>
          <cell r="D20" t="str">
            <v>Prime Cost</v>
          </cell>
          <cell r="E20">
            <v>12980</v>
          </cell>
          <cell r="F20">
            <v>23659</v>
          </cell>
          <cell r="G20">
            <v>-87082</v>
          </cell>
          <cell r="H20">
            <v>-49705</v>
          </cell>
          <cell r="I20">
            <v>-420103</v>
          </cell>
          <cell r="J20">
            <v>-420103</v>
          </cell>
        </row>
        <row r="21">
          <cell r="B21" t="str">
            <v>CUSTOMER FINANCE</v>
          </cell>
          <cell r="C21" t="str">
            <v>FCDBL</v>
          </cell>
          <cell r="D21" t="str">
            <v>Bad Debt Provision</v>
          </cell>
          <cell r="E21">
            <v>266667</v>
          </cell>
          <cell r="F21">
            <v>216667</v>
          </cell>
          <cell r="G21">
            <v>1183335</v>
          </cell>
          <cell r="H21">
            <v>1083335</v>
          </cell>
          <cell r="I21">
            <v>2600000</v>
          </cell>
          <cell r="J21">
            <v>2600000</v>
          </cell>
        </row>
        <row r="22">
          <cell r="B22" t="str">
            <v>CUSTOMER FINANCE</v>
          </cell>
          <cell r="C22" t="str">
            <v>FCDBL</v>
          </cell>
          <cell r="D22" t="str">
            <v>Prime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CUSTOMER FINANCE</v>
          </cell>
          <cell r="C23" t="str">
            <v>FCDBN</v>
          </cell>
          <cell r="D23" t="str">
            <v>Internal Charges</v>
          </cell>
          <cell r="E23">
            <v>1557</v>
          </cell>
          <cell r="F23">
            <v>1525</v>
          </cell>
          <cell r="G23">
            <v>7969</v>
          </cell>
          <cell r="H23">
            <v>7625</v>
          </cell>
          <cell r="I23">
            <v>18351</v>
          </cell>
          <cell r="J23">
            <v>18302</v>
          </cell>
        </row>
        <row r="24">
          <cell r="B24" t="str">
            <v>CUSTOMER FINANCE</v>
          </cell>
          <cell r="C24" t="str">
            <v>FCDBN</v>
          </cell>
          <cell r="D24" t="str">
            <v>Prime Cost</v>
          </cell>
          <cell r="E24">
            <v>21060</v>
          </cell>
          <cell r="F24">
            <v>21043</v>
          </cell>
          <cell r="G24">
            <v>99307</v>
          </cell>
          <cell r="H24">
            <v>105215</v>
          </cell>
          <cell r="I24">
            <v>252516</v>
          </cell>
          <cell r="J24">
            <v>252516</v>
          </cell>
        </row>
        <row r="25">
          <cell r="B25" t="str">
            <v>CUSTOMER FINANCE</v>
          </cell>
          <cell r="C25" t="str">
            <v>FCDBP</v>
          </cell>
          <cell r="D25" t="str">
            <v>Internal Charges</v>
          </cell>
          <cell r="E25">
            <v>208</v>
          </cell>
          <cell r="F25">
            <v>220</v>
          </cell>
          <cell r="G25">
            <v>1071</v>
          </cell>
          <cell r="H25">
            <v>1100</v>
          </cell>
          <cell r="I25">
            <v>2653</v>
          </cell>
          <cell r="J25">
            <v>2634</v>
          </cell>
        </row>
        <row r="26">
          <cell r="B26" t="str">
            <v>CUSTOMER FINANCE</v>
          </cell>
          <cell r="C26" t="str">
            <v>FCDBP</v>
          </cell>
          <cell r="D26" t="str">
            <v>Prime Cost</v>
          </cell>
          <cell r="E26">
            <v>103502</v>
          </cell>
          <cell r="F26">
            <v>106328</v>
          </cell>
          <cell r="G26">
            <v>526929</v>
          </cell>
          <cell r="H26">
            <v>519260</v>
          </cell>
          <cell r="I26">
            <v>950244</v>
          </cell>
          <cell r="J26">
            <v>950244</v>
          </cell>
        </row>
        <row r="27">
          <cell r="B27" t="str">
            <v>CUSTOMER FINANCE</v>
          </cell>
          <cell r="C27" t="str">
            <v>FCDBR</v>
          </cell>
          <cell r="D27" t="str">
            <v>Charges to capital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 t="str">
            <v>CUSTOMER FINANCE</v>
          </cell>
          <cell r="C28" t="str">
            <v>FCDBR</v>
          </cell>
          <cell r="D28" t="str">
            <v>Internal Charges</v>
          </cell>
          <cell r="E28">
            <v>28500</v>
          </cell>
          <cell r="F28">
            <v>28500</v>
          </cell>
          <cell r="G28">
            <v>142500</v>
          </cell>
          <cell r="H28">
            <v>142500</v>
          </cell>
          <cell r="I28">
            <v>342108</v>
          </cell>
          <cell r="J28">
            <v>341997</v>
          </cell>
        </row>
        <row r="29">
          <cell r="B29" t="str">
            <v>CUSTOMER FINANCE</v>
          </cell>
          <cell r="C29" t="str">
            <v>FCDBR</v>
          </cell>
          <cell r="D29" t="str">
            <v>Prime Cost</v>
          </cell>
          <cell r="E29">
            <v>148164</v>
          </cell>
          <cell r="F29">
            <v>147520</v>
          </cell>
          <cell r="G29">
            <v>730090</v>
          </cell>
          <cell r="H29">
            <v>737600</v>
          </cell>
          <cell r="I29">
            <v>1770258</v>
          </cell>
          <cell r="J29">
            <v>1770258</v>
          </cell>
        </row>
        <row r="30">
          <cell r="B30" t="str">
            <v>CUSTOMER SERVICES</v>
          </cell>
          <cell r="C30" t="str">
            <v>FCDEA</v>
          </cell>
          <cell r="D30" t="str">
            <v>Internal Charges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303</v>
          </cell>
          <cell r="J30">
            <v>0</v>
          </cell>
        </row>
        <row r="31">
          <cell r="B31" t="str">
            <v>CUSTOMER SERVICES</v>
          </cell>
          <cell r="C31" t="str">
            <v>FCDEA</v>
          </cell>
          <cell r="D31" t="str">
            <v>Prime Cost</v>
          </cell>
          <cell r="E31">
            <v>78457</v>
          </cell>
          <cell r="F31">
            <v>75295</v>
          </cell>
          <cell r="G31">
            <v>382849</v>
          </cell>
          <cell r="H31">
            <v>380925</v>
          </cell>
          <cell r="I31">
            <v>883129</v>
          </cell>
          <cell r="J31">
            <v>907129</v>
          </cell>
        </row>
        <row r="32">
          <cell r="B32" t="str">
            <v>CUSTOMER SERVICES</v>
          </cell>
          <cell r="C32" t="str">
            <v>FCDEB</v>
          </cell>
          <cell r="D32" t="str">
            <v>Internal Charges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37</v>
          </cell>
          <cell r="J32">
            <v>0</v>
          </cell>
        </row>
        <row r="33">
          <cell r="B33" t="str">
            <v>CUSTOMER SERVICES</v>
          </cell>
          <cell r="C33" t="str">
            <v>FCDEB</v>
          </cell>
          <cell r="D33" t="str">
            <v>Prime Cost</v>
          </cell>
          <cell r="E33">
            <v>12743</v>
          </cell>
          <cell r="F33">
            <v>8219</v>
          </cell>
          <cell r="G33">
            <v>53293</v>
          </cell>
          <cell r="H33">
            <v>41095</v>
          </cell>
          <cell r="I33">
            <v>98647</v>
          </cell>
          <cell r="J33">
            <v>98647</v>
          </cell>
        </row>
        <row r="34">
          <cell r="B34" t="str">
            <v>CUSTOMER SERVICES</v>
          </cell>
          <cell r="C34" t="str">
            <v>FCDEC</v>
          </cell>
          <cell r="D34" t="str">
            <v>Internal Charges</v>
          </cell>
          <cell r="E34">
            <v>52676</v>
          </cell>
          <cell r="F34">
            <v>52676</v>
          </cell>
          <cell r="G34">
            <v>263380</v>
          </cell>
          <cell r="H34">
            <v>263380</v>
          </cell>
          <cell r="I34">
            <v>634125</v>
          </cell>
          <cell r="J34">
            <v>632116</v>
          </cell>
        </row>
        <row r="35">
          <cell r="B35" t="str">
            <v>CUSTOMER SERVICES</v>
          </cell>
          <cell r="C35" t="str">
            <v>FCDEC</v>
          </cell>
          <cell r="D35" t="str">
            <v>Prime Cost</v>
          </cell>
          <cell r="E35">
            <v>117292</v>
          </cell>
          <cell r="F35">
            <v>122792</v>
          </cell>
          <cell r="G35">
            <v>584419</v>
          </cell>
          <cell r="H35">
            <v>619040</v>
          </cell>
          <cell r="I35">
            <v>1549250</v>
          </cell>
          <cell r="J35">
            <v>1529246</v>
          </cell>
        </row>
        <row r="36">
          <cell r="B36" t="str">
            <v>CUSTOMER SERVICES</v>
          </cell>
          <cell r="C36" t="str">
            <v>FCDES</v>
          </cell>
          <cell r="D36" t="str">
            <v>Internal Charges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6</v>
          </cell>
          <cell r="J36">
            <v>0</v>
          </cell>
        </row>
        <row r="37">
          <cell r="B37" t="str">
            <v>CUSTOMER SERVICES</v>
          </cell>
          <cell r="C37" t="str">
            <v>FCDES</v>
          </cell>
          <cell r="D37" t="str">
            <v>Prime Cost</v>
          </cell>
          <cell r="E37">
            <v>4937</v>
          </cell>
          <cell r="F37">
            <v>8376</v>
          </cell>
          <cell r="G37">
            <v>25360</v>
          </cell>
          <cell r="H37">
            <v>41880</v>
          </cell>
          <cell r="I37">
            <v>100494</v>
          </cell>
          <cell r="J37">
            <v>100494</v>
          </cell>
        </row>
        <row r="38">
          <cell r="B38" t="e">
            <v>#N/A</v>
          </cell>
          <cell r="C38" t="str">
            <v>FCDFA</v>
          </cell>
          <cell r="D38" t="str">
            <v>Prime Cost</v>
          </cell>
          <cell r="E38">
            <v>-203</v>
          </cell>
          <cell r="F38">
            <v>0</v>
          </cell>
          <cell r="G38">
            <v>-203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COMMERCIAL</v>
          </cell>
          <cell r="C39" t="str">
            <v>FCDGA</v>
          </cell>
          <cell r="D39" t="str">
            <v>Internal Charges</v>
          </cell>
          <cell r="E39">
            <v>575</v>
          </cell>
          <cell r="F39">
            <v>601</v>
          </cell>
          <cell r="G39">
            <v>2978</v>
          </cell>
          <cell r="H39">
            <v>3005</v>
          </cell>
          <cell r="I39">
            <v>7229</v>
          </cell>
          <cell r="J39">
            <v>7217</v>
          </cell>
        </row>
        <row r="40">
          <cell r="B40" t="str">
            <v>COMMERCIAL</v>
          </cell>
          <cell r="C40" t="str">
            <v>FCDGA</v>
          </cell>
          <cell r="D40" t="str">
            <v>Internal Income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COMMERCIAL</v>
          </cell>
          <cell r="C41" t="str">
            <v>FCDGA</v>
          </cell>
          <cell r="D41" t="str">
            <v>Prime Cost</v>
          </cell>
          <cell r="E41">
            <v>4876</v>
          </cell>
          <cell r="F41">
            <v>6265</v>
          </cell>
          <cell r="G41">
            <v>25607</v>
          </cell>
          <cell r="H41">
            <v>31325</v>
          </cell>
          <cell r="I41">
            <v>75177</v>
          </cell>
          <cell r="J41">
            <v>75177</v>
          </cell>
        </row>
        <row r="42">
          <cell r="B42" t="str">
            <v>COMMERCIAL</v>
          </cell>
          <cell r="C42" t="str">
            <v>FCDGB</v>
          </cell>
          <cell r="D42" t="str">
            <v>Charges to capital</v>
          </cell>
          <cell r="E42">
            <v>-5752</v>
          </cell>
          <cell r="F42">
            <v>-21885</v>
          </cell>
          <cell r="G42">
            <v>-157238</v>
          </cell>
          <cell r="H42">
            <v>-109425</v>
          </cell>
          <cell r="I42">
            <v>-389019</v>
          </cell>
          <cell r="J42">
            <v>-262623</v>
          </cell>
        </row>
      </sheetData>
      <sheetData sheetId="2" refreshError="1">
        <row r="3">
          <cell r="G3" t="str">
            <v>HEAD OF BILLING/SEN MANAGER</v>
          </cell>
          <cell r="H3" t="str">
            <v>Prime Cost</v>
          </cell>
          <cell r="I3" t="str">
            <v>HEAD OF BILLING/SEN MANAGERPrime Cost</v>
          </cell>
          <cell r="J3">
            <v>44.143000000000001</v>
          </cell>
          <cell r="K3">
            <v>25.331</v>
          </cell>
          <cell r="L3">
            <v>89.090999999999994</v>
          </cell>
          <cell r="M3">
            <v>126.655</v>
          </cell>
          <cell r="N3">
            <v>284.00400000000002</v>
          </cell>
          <cell r="O3">
            <v>304.00799999999998</v>
          </cell>
        </row>
        <row r="4">
          <cell r="G4" t="str">
            <v>Customer Finance</v>
          </cell>
          <cell r="H4" t="str">
            <v>Prime Cost</v>
          </cell>
          <cell r="I4" t="str">
            <v>Customer FinancePrime Cost</v>
          </cell>
          <cell r="J4">
            <v>387.58300000000003</v>
          </cell>
          <cell r="K4">
            <v>400.33699999999999</v>
          </cell>
          <cell r="L4">
            <v>1751.194</v>
          </cell>
          <cell r="M4">
            <v>1821.3050000000001</v>
          </cell>
          <cell r="N4">
            <v>3774.4189999999999</v>
          </cell>
          <cell r="O4">
            <v>3774.4189999999999</v>
          </cell>
        </row>
        <row r="5">
          <cell r="G5" t="str">
            <v>MEASURED REVENUE</v>
          </cell>
          <cell r="H5" t="str">
            <v>Prime Cost</v>
          </cell>
          <cell r="I5" t="str">
            <v>MEASURED REVENUEPrime Cost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G6" t="str">
            <v>CUSTOMER SERVICES</v>
          </cell>
          <cell r="H6" t="str">
            <v>Prime Cost</v>
          </cell>
          <cell r="I6" t="str">
            <v>CUSTOMER SERVICESPrime Cost</v>
          </cell>
          <cell r="J6">
            <v>213.429</v>
          </cell>
          <cell r="K6">
            <v>214.68199999999999</v>
          </cell>
          <cell r="L6">
            <v>1045.921</v>
          </cell>
          <cell r="M6">
            <v>1082.94</v>
          </cell>
          <cell r="N6">
            <v>2631.52</v>
          </cell>
          <cell r="O6">
            <v>2635.5160000000001</v>
          </cell>
        </row>
        <row r="7">
          <cell r="G7" t="str">
            <v>Commercial</v>
          </cell>
          <cell r="H7" t="str">
            <v>Prime Cost</v>
          </cell>
          <cell r="I7" t="str">
            <v>CommercialPrime Cost</v>
          </cell>
          <cell r="J7">
            <v>114.045</v>
          </cell>
          <cell r="K7">
            <v>89.361999999999995</v>
          </cell>
          <cell r="L7">
            <v>510.84</v>
          </cell>
          <cell r="M7">
            <v>446.81</v>
          </cell>
          <cell r="N7">
            <v>1230.4490000000001</v>
          </cell>
          <cell r="O7">
            <v>1072.3610000000001</v>
          </cell>
        </row>
        <row r="8">
          <cell r="G8" t="str">
            <v>SOLICITOR SEARCHES</v>
          </cell>
          <cell r="H8" t="str">
            <v>Prime Cost</v>
          </cell>
          <cell r="I8" t="str">
            <v>SOLICITOR SEARCHESPrime Cost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 t="str">
            <v>Corporate Finance</v>
          </cell>
          <cell r="H9" t="str">
            <v>Prime Cost</v>
          </cell>
          <cell r="I9" t="str">
            <v>Corporate FinancePrime Cost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 t="str">
            <v>HEAD OF BILLING/SEN MANAGER</v>
          </cell>
          <cell r="H10" t="str">
            <v>Internal Charges</v>
          </cell>
          <cell r="I10" t="str">
            <v>HEAD OF BILLING/SEN MANAGERInternal Charges</v>
          </cell>
          <cell r="J10">
            <v>2.5209999999999999</v>
          </cell>
          <cell r="K10">
            <v>2.5609999999999999</v>
          </cell>
          <cell r="L10">
            <v>12.606999999999999</v>
          </cell>
          <cell r="M10">
            <v>12.805</v>
          </cell>
          <cell r="N10">
            <v>31.530999999999999</v>
          </cell>
          <cell r="O10">
            <v>30.728000000000002</v>
          </cell>
        </row>
        <row r="11">
          <cell r="G11" t="str">
            <v>Customer Finance</v>
          </cell>
          <cell r="H11" t="str">
            <v>Internal Charges</v>
          </cell>
          <cell r="I11" t="str">
            <v>Customer FinanceInternal Charges</v>
          </cell>
          <cell r="J11">
            <v>34.503</v>
          </cell>
          <cell r="K11">
            <v>34.469000000000001</v>
          </cell>
          <cell r="L11">
            <v>172.62200000000001</v>
          </cell>
          <cell r="M11">
            <v>172.345</v>
          </cell>
          <cell r="N11">
            <v>414.12200000000001</v>
          </cell>
          <cell r="O11">
            <v>413.62700000000001</v>
          </cell>
        </row>
        <row r="12">
          <cell r="G12" t="str">
            <v>MEASURED REVENUE</v>
          </cell>
          <cell r="H12" t="str">
            <v>Internal Charges</v>
          </cell>
          <cell r="I12" t="str">
            <v>MEASURED REVENUEInternal Charges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 t="str">
            <v>CUSTOMER SERVICES</v>
          </cell>
          <cell r="H13" t="str">
            <v>Internal Charges</v>
          </cell>
          <cell r="I13" t="str">
            <v>CUSTOMER SERVICESInternal Charges</v>
          </cell>
          <cell r="J13">
            <v>52.676000000000002</v>
          </cell>
          <cell r="K13">
            <v>52.676000000000002</v>
          </cell>
          <cell r="L13">
            <v>263.38</v>
          </cell>
          <cell r="M13">
            <v>263.38</v>
          </cell>
          <cell r="N13">
            <v>634.471</v>
          </cell>
          <cell r="O13">
            <v>632.11599999999999</v>
          </cell>
        </row>
        <row r="14">
          <cell r="G14" t="str">
            <v>Commercial</v>
          </cell>
          <cell r="H14" t="str">
            <v>Internal Charges</v>
          </cell>
          <cell r="I14" t="str">
            <v>CommercialInternal Charges</v>
          </cell>
          <cell r="J14">
            <v>10.032999999999999</v>
          </cell>
          <cell r="K14">
            <v>8.18</v>
          </cell>
          <cell r="L14">
            <v>41.884</v>
          </cell>
          <cell r="M14">
            <v>40.9</v>
          </cell>
          <cell r="N14">
            <v>98.355999999999995</v>
          </cell>
          <cell r="O14">
            <v>98.177000000000007</v>
          </cell>
        </row>
        <row r="15">
          <cell r="G15" t="str">
            <v>SOLICITOR SEARCHES</v>
          </cell>
          <cell r="H15" t="str">
            <v>Internal Charges</v>
          </cell>
          <cell r="I15" t="str">
            <v>SOLICITOR SEARCHESInternal Charges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 t="str">
            <v>Corporate Finance</v>
          </cell>
          <cell r="H16" t="str">
            <v>Internal Charges</v>
          </cell>
          <cell r="I16" t="str">
            <v>Corporate FinanceInternal Charges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 t="str">
            <v>HEAD OF BILLING/SEN MANAGER</v>
          </cell>
          <cell r="H17" t="str">
            <v>Internal Income</v>
          </cell>
          <cell r="I17" t="str">
            <v>HEAD OF BILLING/SEN MANAGERInternal Income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 t="str">
            <v>Customer Finance</v>
          </cell>
          <cell r="H18" t="str">
            <v>Internal Income</v>
          </cell>
          <cell r="I18" t="str">
            <v>Customer FinanceInternal Income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 t="str">
            <v>MEASURED REVENUE</v>
          </cell>
          <cell r="H19" t="str">
            <v>Internal Income</v>
          </cell>
          <cell r="I19" t="str">
            <v>MEASURED REVENUEInternal Income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 t="str">
            <v>CUSTOMER SERVICES</v>
          </cell>
          <cell r="H20" t="str">
            <v>Internal Income</v>
          </cell>
          <cell r="I20" t="str">
            <v>CUSTOMER SERVICESInternal Income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 t="str">
            <v>Commercial</v>
          </cell>
          <cell r="H21" t="str">
            <v>Internal Income</v>
          </cell>
          <cell r="I21" t="str">
            <v>CommercialInternal Income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 t="str">
            <v>SOLICITOR SEARCHES</v>
          </cell>
          <cell r="H22" t="str">
            <v>Internal Income</v>
          </cell>
          <cell r="I22" t="str">
            <v>SOLICITOR SEARCHESInternal Income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 t="str">
            <v>Corporate Finance</v>
          </cell>
          <cell r="H23" t="str">
            <v>Internal Income</v>
          </cell>
          <cell r="I23" t="str">
            <v>Corporate FinanceInternal Income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G24" t="str">
            <v>HEAD OF BILLING/SEN MANAGER</v>
          </cell>
          <cell r="H24" t="str">
            <v>Charges to capital</v>
          </cell>
          <cell r="I24" t="str">
            <v>HEAD OF BILLING/SEN MANAGERCharges to capital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 t="str">
            <v>Customer Finance</v>
          </cell>
          <cell r="H25" t="str">
            <v>Charges to capital</v>
          </cell>
          <cell r="I25" t="str">
            <v>Customer FinanceCharges to capital</v>
          </cell>
          <cell r="J25">
            <v>-5.8330000000000002</v>
          </cell>
          <cell r="K25">
            <v>-5.8330000000000002</v>
          </cell>
          <cell r="L25">
            <v>-29.167000000000002</v>
          </cell>
          <cell r="M25">
            <v>-29.164999999999999</v>
          </cell>
          <cell r="N25">
            <v>-70</v>
          </cell>
          <cell r="O25">
            <v>-70</v>
          </cell>
        </row>
        <row r="26">
          <cell r="G26" t="str">
            <v>MEASURED REVENUE</v>
          </cell>
          <cell r="H26" t="str">
            <v>Charges to capital</v>
          </cell>
          <cell r="I26" t="str">
            <v>MEASURED REVENUECharges to capital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 t="str">
            <v>CUSTOMER SERVICES</v>
          </cell>
          <cell r="H27" t="str">
            <v>Charges to capital</v>
          </cell>
          <cell r="I27" t="str">
            <v>CUSTOMER SERVICESCharges to capital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 t="str">
            <v>Commercial</v>
          </cell>
          <cell r="H28" t="str">
            <v>Charges to capital</v>
          </cell>
          <cell r="I28" t="str">
            <v>CommercialCharges to capital</v>
          </cell>
          <cell r="J28">
            <v>-20.57</v>
          </cell>
          <cell r="K28">
            <v>-42.563000000000002</v>
          </cell>
          <cell r="L28">
            <v>-234.22300000000001</v>
          </cell>
          <cell r="M28">
            <v>-212.815</v>
          </cell>
          <cell r="N28">
            <v>-637.15</v>
          </cell>
          <cell r="O28">
            <v>-510.75400000000002</v>
          </cell>
        </row>
        <row r="29">
          <cell r="G29" t="str">
            <v>SOLICITOR SEARCHES</v>
          </cell>
          <cell r="H29" t="str">
            <v>Charges to capital</v>
          </cell>
          <cell r="I29" t="str">
            <v>SOLICITOR SEARCHESCharges to capital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G30" t="str">
            <v>Corporate Finance</v>
          </cell>
          <cell r="H30" t="str">
            <v>Charges to capital</v>
          </cell>
          <cell r="I30" t="str">
            <v>Corporate FinanceCharges to capital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G31" t="str">
            <v>HEAD OF BILLING/SEN MANAGER</v>
          </cell>
          <cell r="H31" t="str">
            <v>Depreciation</v>
          </cell>
          <cell r="I31" t="str">
            <v>HEAD OF BILLING/SEN MANAGERDepreciation</v>
          </cell>
          <cell r="J31">
            <v>0</v>
          </cell>
          <cell r="K31">
            <v>148.56700000000001</v>
          </cell>
          <cell r="L31">
            <v>0</v>
          </cell>
          <cell r="M31">
            <v>763.83199999999999</v>
          </cell>
          <cell r="N31">
            <v>0</v>
          </cell>
          <cell r="O31">
            <v>1806.4369999999999</v>
          </cell>
        </row>
        <row r="32">
          <cell r="G32" t="str">
            <v>Customer Finance</v>
          </cell>
          <cell r="H32" t="str">
            <v>Depreciation</v>
          </cell>
          <cell r="I32" t="str">
            <v>Customer FinanceDepreciation</v>
          </cell>
          <cell r="J32">
            <v>123.24299999999999</v>
          </cell>
          <cell r="K32">
            <v>0</v>
          </cell>
          <cell r="L32">
            <v>616.21500000000003</v>
          </cell>
          <cell r="M32">
            <v>0</v>
          </cell>
          <cell r="N32">
            <v>1478.914</v>
          </cell>
          <cell r="O32">
            <v>0</v>
          </cell>
        </row>
        <row r="33">
          <cell r="G33" t="str">
            <v>MEASURED REVENUE</v>
          </cell>
          <cell r="H33" t="str">
            <v>Depreciation</v>
          </cell>
          <cell r="I33" t="str">
            <v>MEASURED REVENUEDepreciation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G34" t="str">
            <v>CUSTOMER SERVICES</v>
          </cell>
          <cell r="H34" t="str">
            <v>Depreciation</v>
          </cell>
          <cell r="I34" t="str">
            <v>CUSTOMER SERVICESDepreciation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 t="str">
            <v>Commercial</v>
          </cell>
          <cell r="H35" t="str">
            <v>Depreciation</v>
          </cell>
          <cell r="I35" t="str">
            <v>CommercialDepreciation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G36" t="str">
            <v>SOLICITOR SEARCHES</v>
          </cell>
          <cell r="H36" t="str">
            <v>Depreciation</v>
          </cell>
          <cell r="I36" t="str">
            <v>SOLICITOR SEARCHESDepreciation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 t="str">
            <v>Corporate Finance</v>
          </cell>
          <cell r="H37" t="str">
            <v>Depreciation</v>
          </cell>
          <cell r="I37" t="str">
            <v>Corporate FinanceDepreciation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 t="str">
            <v>HEAD OF BILLING/SEN MANAGER</v>
          </cell>
          <cell r="H38" t="str">
            <v>External income</v>
          </cell>
          <cell r="I38" t="str">
            <v>HEAD OF BILLING/SEN MANAGERExternal income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 t="str">
            <v>Customer Finance</v>
          </cell>
          <cell r="H39" t="str">
            <v>External income</v>
          </cell>
          <cell r="I39" t="str">
            <v>Customer FinanceExternal income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G40" t="str">
            <v>MEASURED REVENUE</v>
          </cell>
          <cell r="H40" t="str">
            <v>External income</v>
          </cell>
          <cell r="I40" t="str">
            <v>MEASURED REVENUEExternal income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G41" t="str">
            <v>CUSTOMER SERVICES</v>
          </cell>
          <cell r="H41" t="str">
            <v>External income</v>
          </cell>
          <cell r="I41" t="str">
            <v>CUSTOMER SERVICESExternal income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 t="str">
            <v>Commercial</v>
          </cell>
          <cell r="H42" t="str">
            <v>External income</v>
          </cell>
          <cell r="I42" t="str">
            <v>CommercialExternal income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G43" t="str">
            <v>SOLICITOR SEARCHES</v>
          </cell>
          <cell r="H43" t="str">
            <v>External income</v>
          </cell>
          <cell r="I43" t="str">
            <v>SOLICITOR SEARCHESExternal income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G44" t="str">
            <v>Corporate Finance</v>
          </cell>
          <cell r="H44" t="str">
            <v>External income</v>
          </cell>
          <cell r="I44" t="str">
            <v>Corporate FinanceExternal income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 t="str">
            <v>HEAD OF BILLING/SEN MANAGER</v>
          </cell>
          <cell r="H45" t="str">
            <v>Recharge to Azurix</v>
          </cell>
          <cell r="I45" t="str">
            <v>HEAD OF BILLING/SEN MANAGERRecharge to Azurix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 t="str">
            <v>Customer Finance</v>
          </cell>
          <cell r="H46" t="str">
            <v>Recharge to Azurix</v>
          </cell>
          <cell r="I46" t="str">
            <v>Customer FinanceRecharge to Azurix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G47" t="str">
            <v>MEASURED REVENUE</v>
          </cell>
          <cell r="H47" t="str">
            <v>Recharge to Azurix</v>
          </cell>
          <cell r="I47" t="str">
            <v>MEASURED REVENUERecharge to Azurix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G48" t="str">
            <v>CUSTOMER SERVICES</v>
          </cell>
          <cell r="H48" t="str">
            <v>Recharge to Azurix</v>
          </cell>
          <cell r="I48" t="str">
            <v>CUSTOMER SERVICESRecharge to Azurix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G49" t="str">
            <v>Commercial</v>
          </cell>
          <cell r="H49" t="str">
            <v>Recharge to Azurix</v>
          </cell>
          <cell r="I49" t="str">
            <v>CommercialRecharge to Azurix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G50" t="str">
            <v>SOLICITOR SEARCHES</v>
          </cell>
          <cell r="H50" t="str">
            <v>Recharge to Azurix</v>
          </cell>
          <cell r="I50" t="str">
            <v>SOLICITOR SEARCHESRecharge to Azurix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G51" t="str">
            <v>Corporate Finance</v>
          </cell>
          <cell r="H51" t="str">
            <v>Recharge to Azurix</v>
          </cell>
          <cell r="I51" t="str">
            <v>Corporate FinanceRecharge to Azurix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G52" t="str">
            <v>HEAD OF BILLING/SEN MANAGER</v>
          </cell>
          <cell r="H52" t="str">
            <v>Bad Debt Provision</v>
          </cell>
          <cell r="I52" t="str">
            <v>HEAD OF BILLING/SEN MANAGERBad Debt Provision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G53" t="str">
            <v>Customer Finance</v>
          </cell>
          <cell r="H53" t="str">
            <v>Bad Debt Provision</v>
          </cell>
          <cell r="I53" t="str">
            <v>Customer FinanceBad Debt Provision</v>
          </cell>
          <cell r="J53">
            <v>266.66699999999997</v>
          </cell>
          <cell r="K53">
            <v>216.667</v>
          </cell>
          <cell r="L53">
            <v>1183.335</v>
          </cell>
          <cell r="M53">
            <v>1083.335</v>
          </cell>
          <cell r="N53">
            <v>2600</v>
          </cell>
          <cell r="O53">
            <v>2600</v>
          </cell>
        </row>
        <row r="54">
          <cell r="G54" t="str">
            <v>MEASURED REVENUE</v>
          </cell>
          <cell r="H54" t="str">
            <v>Bad Debt Provision</v>
          </cell>
          <cell r="I54" t="str">
            <v>MEASURED REVENUEBad Debt Provision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G55" t="str">
            <v>CUSTOMER SERVICES</v>
          </cell>
          <cell r="H55" t="str">
            <v>Bad Debt Provision</v>
          </cell>
          <cell r="I55" t="str">
            <v>CUSTOMER SERVICESBad Debt Provision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G56" t="str">
            <v>Commercial</v>
          </cell>
          <cell r="H56" t="str">
            <v>Bad Debt Provision</v>
          </cell>
          <cell r="I56" t="str">
            <v>CommercialBad Debt Provision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G57" t="str">
            <v>SOLICITOR SEARCHES</v>
          </cell>
          <cell r="H57" t="str">
            <v>Bad Debt Provision</v>
          </cell>
          <cell r="I57" t="str">
            <v>SOLICITOR SEARCHESBad Debt Provision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G58" t="str">
            <v>Corporate Finance</v>
          </cell>
          <cell r="H58" t="str">
            <v>Bad Debt Provision</v>
          </cell>
          <cell r="I58" t="str">
            <v>Corporate FinanceBad Debt Provision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</sheetData>
      <sheetData sheetId="3" refreshError="1">
        <row r="18">
          <cell r="L18">
            <v>1751</v>
          </cell>
          <cell r="N18">
            <v>1821</v>
          </cell>
          <cell r="P18">
            <v>-70</v>
          </cell>
        </row>
        <row r="19">
          <cell r="L19">
            <v>1046</v>
          </cell>
          <cell r="N19">
            <v>1083</v>
          </cell>
          <cell r="P19">
            <v>-37</v>
          </cell>
        </row>
        <row r="20">
          <cell r="L20">
            <v>89</v>
          </cell>
          <cell r="N20">
            <v>127</v>
          </cell>
          <cell r="P20">
            <v>-38</v>
          </cell>
        </row>
        <row r="21">
          <cell r="L21">
            <v>511</v>
          </cell>
          <cell r="N21">
            <v>447</v>
          </cell>
          <cell r="P21">
            <v>64</v>
          </cell>
        </row>
        <row r="22">
          <cell r="L22">
            <v>3397</v>
          </cell>
          <cell r="N22">
            <v>3478</v>
          </cell>
          <cell r="P22">
            <v>-81</v>
          </cell>
        </row>
        <row r="24">
          <cell r="L24">
            <v>1183</v>
          </cell>
          <cell r="N24">
            <v>1083</v>
          </cell>
          <cell r="P24">
            <v>100</v>
          </cell>
        </row>
        <row r="26">
          <cell r="L26">
            <v>4580</v>
          </cell>
          <cell r="N26">
            <v>4561</v>
          </cell>
          <cell r="P26">
            <v>19</v>
          </cell>
        </row>
        <row r="30">
          <cell r="L30">
            <v>173</v>
          </cell>
          <cell r="N30">
            <v>172</v>
          </cell>
          <cell r="P30">
            <v>1</v>
          </cell>
        </row>
        <row r="31">
          <cell r="L31">
            <v>263</v>
          </cell>
          <cell r="N31">
            <v>263</v>
          </cell>
          <cell r="P31">
            <v>0</v>
          </cell>
        </row>
        <row r="32">
          <cell r="L32">
            <v>13</v>
          </cell>
          <cell r="N32">
            <v>13</v>
          </cell>
          <cell r="P32">
            <v>0</v>
          </cell>
        </row>
        <row r="33">
          <cell r="L33">
            <v>42</v>
          </cell>
          <cell r="N33">
            <v>41</v>
          </cell>
          <cell r="P33">
            <v>1</v>
          </cell>
        </row>
        <row r="35">
          <cell r="L35">
            <v>491</v>
          </cell>
          <cell r="N35">
            <v>489</v>
          </cell>
          <cell r="P35">
            <v>2</v>
          </cell>
        </row>
        <row r="39">
          <cell r="L39">
            <v>0</v>
          </cell>
          <cell r="N39">
            <v>0</v>
          </cell>
          <cell r="P39">
            <v>0</v>
          </cell>
        </row>
        <row r="40">
          <cell r="L40">
            <v>0</v>
          </cell>
          <cell r="N40">
            <v>0</v>
          </cell>
          <cell r="P40">
            <v>0</v>
          </cell>
        </row>
        <row r="41">
          <cell r="L41">
            <v>0</v>
          </cell>
          <cell r="N41">
            <v>0</v>
          </cell>
          <cell r="P41">
            <v>0</v>
          </cell>
        </row>
        <row r="42">
          <cell r="L42">
            <v>0</v>
          </cell>
          <cell r="N42">
            <v>0</v>
          </cell>
          <cell r="P42">
            <v>0</v>
          </cell>
        </row>
        <row r="44">
          <cell r="L44">
            <v>0</v>
          </cell>
          <cell r="N44">
            <v>0</v>
          </cell>
          <cell r="P44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Retail Costs"/>
      <sheetName val="Chart1"/>
      <sheetName val="Retail Cost"/>
      <sheetName val="Sheet2"/>
      <sheetName val="No threshold"/>
      <sheetName val="Capacity (2)"/>
      <sheetName val="Capacity"/>
      <sheetName val="Pricing2"/>
      <sheetName val="Pricing"/>
      <sheetName val="Cost Data"/>
      <sheetName val="21a"/>
      <sheetName val="21b"/>
      <sheetName val="Asset Data Supply"/>
      <sheetName val="7"/>
      <sheetName val="10"/>
      <sheetName val="Lookup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10">
          <cell r="F10">
            <v>0.117722602739726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3">
          <cell r="L3" t="str">
            <v>Price</v>
          </cell>
        </row>
        <row r="4">
          <cell r="F4">
            <v>1</v>
          </cell>
          <cell r="G4" t="str">
            <v>Domestic connection - comm</v>
          </cell>
          <cell r="K4" t="str">
            <v>12-24  inch mains</v>
          </cell>
          <cell r="L4">
            <v>0.7993978871888554</v>
          </cell>
        </row>
        <row r="5">
          <cell r="F5">
            <v>1.5</v>
          </cell>
          <cell r="G5" t="str">
            <v>Domestic connection - comm</v>
          </cell>
          <cell r="K5" t="str">
            <v>6-12 inch mains</v>
          </cell>
          <cell r="L5">
            <v>0.91903786820230549</v>
          </cell>
        </row>
        <row r="6">
          <cell r="F6">
            <v>2</v>
          </cell>
          <cell r="G6" t="str">
            <v>Domestic connection - comm</v>
          </cell>
          <cell r="K6" t="str">
            <v>4-6 inch mains</v>
          </cell>
          <cell r="L6">
            <v>1.0837989610784931</v>
          </cell>
        </row>
        <row r="7">
          <cell r="F7">
            <v>2.5</v>
          </cell>
          <cell r="G7" t="str">
            <v>2-3 inch mains</v>
          </cell>
          <cell r="K7" t="str">
            <v>3-4 inch mains</v>
          </cell>
          <cell r="L7">
            <v>1.2995299733088064</v>
          </cell>
        </row>
        <row r="8">
          <cell r="F8">
            <v>3</v>
          </cell>
          <cell r="G8" t="str">
            <v>2-3 inch mains</v>
          </cell>
          <cell r="K8" t="str">
            <v>2-3 inch mains</v>
          </cell>
          <cell r="L8">
            <v>1.4307263780011776</v>
          </cell>
        </row>
        <row r="9">
          <cell r="F9">
            <v>3.5</v>
          </cell>
          <cell r="G9" t="str">
            <v>3-4 inch mains</v>
          </cell>
          <cell r="K9" t="str">
            <v>Domestic connection - comm</v>
          </cell>
          <cell r="L9">
            <v>1.4735606814593005</v>
          </cell>
        </row>
        <row r="10">
          <cell r="F10">
            <v>4</v>
          </cell>
          <cell r="G10" t="str">
            <v>3-4 inch mains</v>
          </cell>
        </row>
        <row r="11">
          <cell r="F11">
            <v>4.5</v>
          </cell>
          <cell r="G11" t="str">
            <v>4-6 inch mains</v>
          </cell>
        </row>
        <row r="12">
          <cell r="F12">
            <v>5</v>
          </cell>
          <cell r="G12" t="str">
            <v>4-6 inch mains</v>
          </cell>
        </row>
        <row r="13">
          <cell r="F13">
            <v>5.5</v>
          </cell>
          <cell r="G13" t="str">
            <v>4-6 inch mains</v>
          </cell>
        </row>
        <row r="14">
          <cell r="F14">
            <v>6</v>
          </cell>
          <cell r="G14" t="str">
            <v>4-6 inch mains</v>
          </cell>
        </row>
        <row r="15">
          <cell r="F15">
            <v>6.5</v>
          </cell>
          <cell r="G15" t="str">
            <v>6-12 inch mains</v>
          </cell>
        </row>
        <row r="16">
          <cell r="F16">
            <v>7</v>
          </cell>
          <cell r="G16" t="str">
            <v>6-12 inch mains</v>
          </cell>
        </row>
        <row r="17">
          <cell r="F17">
            <v>7.5</v>
          </cell>
          <cell r="G17" t="str">
            <v>6-12 inch mains</v>
          </cell>
          <cell r="K17" t="str">
            <v>Apetito Ltd</v>
          </cell>
          <cell r="L17">
            <v>131027.41995235429</v>
          </cell>
        </row>
        <row r="18">
          <cell r="F18">
            <v>8</v>
          </cell>
          <cell r="G18" t="str">
            <v>6-12 inch mains</v>
          </cell>
          <cell r="K18" t="str">
            <v>BFF Non Wovens Ltd</v>
          </cell>
          <cell r="L18">
            <v>47889.911987758533</v>
          </cell>
        </row>
        <row r="19">
          <cell r="F19">
            <v>8.5</v>
          </cell>
          <cell r="G19" t="str">
            <v>6-12 inch mains</v>
          </cell>
          <cell r="K19" t="str">
            <v>Blackmore Vale Farm Ltd</v>
          </cell>
          <cell r="L19">
            <v>82224.31694642856</v>
          </cell>
        </row>
        <row r="20">
          <cell r="F20">
            <v>9</v>
          </cell>
          <cell r="G20" t="str">
            <v>6-12 inch mains</v>
          </cell>
          <cell r="K20" t="str">
            <v>Bourne Leisure Group - Rockley Caravan</v>
          </cell>
          <cell r="L20">
            <v>157565.0205910448</v>
          </cell>
        </row>
        <row r="21">
          <cell r="F21">
            <v>9.5</v>
          </cell>
          <cell r="G21" t="str">
            <v>6-12 inch mains</v>
          </cell>
          <cell r="K21" t="str">
            <v>Bourne Leisure Ltd - Doniford</v>
          </cell>
          <cell r="L21">
            <v>52734.685276470598</v>
          </cell>
        </row>
        <row r="22">
          <cell r="F22">
            <v>10</v>
          </cell>
          <cell r="G22" t="str">
            <v>6-12 inch mains</v>
          </cell>
          <cell r="K22" t="str">
            <v>Bourne Leisure Ltd - Littlesea</v>
          </cell>
          <cell r="L22">
            <v>112915.91017014925</v>
          </cell>
        </row>
        <row r="23">
          <cell r="F23">
            <v>10.5</v>
          </cell>
          <cell r="G23" t="str">
            <v>6-12 inch mains</v>
          </cell>
          <cell r="K23" t="str">
            <v>Bourne Leisure Ltd - Seaview</v>
          </cell>
          <cell r="L23">
            <v>70819.920507462695</v>
          </cell>
        </row>
        <row r="24">
          <cell r="F24">
            <v>11</v>
          </cell>
          <cell r="G24" t="str">
            <v>6-12 inch mains</v>
          </cell>
          <cell r="K24" t="str">
            <v>Bourne Leisure Ltd - Weymouth</v>
          </cell>
          <cell r="L24">
            <v>97763.932979104487</v>
          </cell>
        </row>
        <row r="25">
          <cell r="F25">
            <v>11.5</v>
          </cell>
          <cell r="G25" t="str">
            <v>6-12 inch mains</v>
          </cell>
          <cell r="K25" t="str">
            <v>Bournemouth University</v>
          </cell>
          <cell r="L25">
            <v>0</v>
          </cell>
        </row>
        <row r="26">
          <cell r="F26">
            <v>12</v>
          </cell>
          <cell r="G26" t="str">
            <v>6-12 inch mains</v>
          </cell>
          <cell r="K26" t="str">
            <v>BP Exploration</v>
          </cell>
          <cell r="L26">
            <v>115752.12409052212</v>
          </cell>
        </row>
        <row r="27">
          <cell r="F27">
            <v>12.5</v>
          </cell>
          <cell r="G27" t="str">
            <v>12-24  inch mains</v>
          </cell>
          <cell r="K27" t="str">
            <v>Branston Ltd</v>
          </cell>
          <cell r="L27">
            <v>42071.675393428835</v>
          </cell>
        </row>
        <row r="28">
          <cell r="F28">
            <v>13</v>
          </cell>
          <cell r="G28" t="str">
            <v>12-24  inch mains</v>
          </cell>
          <cell r="K28" t="str">
            <v>Brey - MOD - Abbeywood</v>
          </cell>
          <cell r="L28">
            <v>0</v>
          </cell>
        </row>
        <row r="29">
          <cell r="F29">
            <v>13.5</v>
          </cell>
          <cell r="G29" t="str">
            <v>12-24  inch mains</v>
          </cell>
          <cell r="K29" t="str">
            <v>Brey - MOD - Allenby</v>
          </cell>
          <cell r="L29">
            <v>292713.47385548957</v>
          </cell>
        </row>
        <row r="30">
          <cell r="F30">
            <v>14</v>
          </cell>
          <cell r="G30" t="str">
            <v>12-24  inch mains</v>
          </cell>
          <cell r="K30" t="str">
            <v>Brey - MOD - Azimghur</v>
          </cell>
          <cell r="L30">
            <v>132723.15322242794</v>
          </cell>
        </row>
        <row r="31">
          <cell r="F31">
            <v>14.5</v>
          </cell>
          <cell r="G31" t="str">
            <v>12-24  inch mains</v>
          </cell>
          <cell r="K31" t="str">
            <v>Brey - MOD - Blandford</v>
          </cell>
          <cell r="L31">
            <v>380576.76918221364</v>
          </cell>
        </row>
        <row r="32">
          <cell r="F32">
            <v>15</v>
          </cell>
          <cell r="G32" t="str">
            <v>12-24  inch mains</v>
          </cell>
          <cell r="K32" t="str">
            <v>Brey - MOD - Boscombe Down</v>
          </cell>
          <cell r="L32">
            <v>168701.93653252485</v>
          </cell>
        </row>
        <row r="33">
          <cell r="F33">
            <v>15.5</v>
          </cell>
          <cell r="G33" t="str">
            <v>12-24  inch mains</v>
          </cell>
          <cell r="K33" t="str">
            <v>Brey - MOD - Buckley Barracks (Hullavington)</v>
          </cell>
          <cell r="L33">
            <v>119371.35779965352</v>
          </cell>
        </row>
        <row r="34">
          <cell r="F34">
            <v>16</v>
          </cell>
          <cell r="G34" t="str">
            <v>12-24  inch mains</v>
          </cell>
          <cell r="K34" t="str">
            <v>Brey - MOD - Bulford Camp</v>
          </cell>
          <cell r="L34">
            <v>0</v>
          </cell>
        </row>
        <row r="35">
          <cell r="F35">
            <v>16.5</v>
          </cell>
          <cell r="G35" t="str">
            <v>12-24  inch mains</v>
          </cell>
          <cell r="K35" t="str">
            <v>Brey - MOD - Camp Springs</v>
          </cell>
          <cell r="L35">
            <v>72741.91475332946</v>
          </cell>
        </row>
        <row r="36">
          <cell r="F36">
            <v>17</v>
          </cell>
          <cell r="G36" t="str">
            <v>12-24  inch mains</v>
          </cell>
          <cell r="K36" t="str">
            <v>Brey - MOD - Fugglestone</v>
          </cell>
          <cell r="L36">
            <v>88147.337168590282</v>
          </cell>
        </row>
        <row r="37">
          <cell r="F37">
            <v>17.5</v>
          </cell>
          <cell r="G37" t="str">
            <v>12-24  inch mains</v>
          </cell>
          <cell r="K37" t="str">
            <v>Brey - MOD - Larkhill</v>
          </cell>
          <cell r="L37">
            <v>142101.98657916667</v>
          </cell>
        </row>
        <row r="38">
          <cell r="F38">
            <v>18</v>
          </cell>
          <cell r="G38" t="str">
            <v>12-24  inch mains</v>
          </cell>
          <cell r="K38" t="str">
            <v>Brey - MOD - Lulworth</v>
          </cell>
          <cell r="L38">
            <v>0</v>
          </cell>
        </row>
        <row r="39">
          <cell r="F39">
            <v>18.5</v>
          </cell>
          <cell r="G39" t="str">
            <v>12-24  inch mains</v>
          </cell>
          <cell r="K39" t="str">
            <v>Brey - MOD - Royal Marines Poole</v>
          </cell>
          <cell r="L39">
            <v>82034.504227369063</v>
          </cell>
        </row>
        <row r="40">
          <cell r="F40">
            <v>19</v>
          </cell>
          <cell r="G40" t="str">
            <v>12-24  inch mains</v>
          </cell>
          <cell r="K40" t="str">
            <v>Brey-  MOD - Yeovilton</v>
          </cell>
          <cell r="L40">
            <v>286570.43551701086</v>
          </cell>
        </row>
        <row r="41">
          <cell r="F41">
            <v>19.5</v>
          </cell>
          <cell r="G41" t="str">
            <v>12-24  inch mains</v>
          </cell>
          <cell r="K41" t="str">
            <v>Bristol North Pct - Frenchay</v>
          </cell>
          <cell r="L41">
            <v>0</v>
          </cell>
        </row>
        <row r="42">
          <cell r="F42">
            <v>20</v>
          </cell>
          <cell r="G42" t="str">
            <v>12-24  inch mains</v>
          </cell>
          <cell r="K42" t="str">
            <v>Bristol Zoological Gardens</v>
          </cell>
          <cell r="L42">
            <v>0</v>
          </cell>
        </row>
        <row r="43">
          <cell r="F43">
            <v>20.5</v>
          </cell>
          <cell r="G43" t="str">
            <v>12-24  inch mains</v>
          </cell>
          <cell r="K43" t="str">
            <v>Bryanston School</v>
          </cell>
          <cell r="L43">
            <v>86607.142993223795</v>
          </cell>
        </row>
        <row r="44">
          <cell r="F44">
            <v>21</v>
          </cell>
          <cell r="G44" t="str">
            <v>12-24  inch mains</v>
          </cell>
          <cell r="K44" t="str">
            <v>Canford School</v>
          </cell>
          <cell r="L44">
            <v>0</v>
          </cell>
        </row>
        <row r="45">
          <cell r="F45">
            <v>21.5</v>
          </cell>
          <cell r="G45" t="str">
            <v>12-24  inch mains</v>
          </cell>
          <cell r="K45" t="str">
            <v>Cebal UK Ltd (Aerocan)</v>
          </cell>
          <cell r="L45">
            <v>51798.965227976187</v>
          </cell>
        </row>
        <row r="46">
          <cell r="F46">
            <v>22</v>
          </cell>
          <cell r="G46" t="str">
            <v>12-24  inch mains</v>
          </cell>
          <cell r="K46" t="str">
            <v xml:space="preserve">CEFAS - Weymouth  </v>
          </cell>
          <cell r="L46">
            <v>64829.108799266971</v>
          </cell>
        </row>
        <row r="47">
          <cell r="F47">
            <v>22.5</v>
          </cell>
          <cell r="G47" t="str">
            <v>12-24  inch mains</v>
          </cell>
          <cell r="K47" t="str">
            <v>Center Parcs</v>
          </cell>
          <cell r="L47">
            <v>390804.63727002975</v>
          </cell>
        </row>
        <row r="48">
          <cell r="F48">
            <v>23</v>
          </cell>
          <cell r="G48" t="str">
            <v>12-24  inch mains</v>
          </cell>
          <cell r="K48" t="str">
            <v>Cereal Partners</v>
          </cell>
          <cell r="L48">
            <v>213913.91788523452</v>
          </cell>
        </row>
        <row r="49">
          <cell r="F49">
            <v>23.5</v>
          </cell>
          <cell r="G49" t="str">
            <v>12-24  inch mains</v>
          </cell>
          <cell r="K49" t="str">
            <v>Cooper Avon Tyres</v>
          </cell>
          <cell r="L49">
            <v>108113.49450714284</v>
          </cell>
        </row>
        <row r="50">
          <cell r="F50">
            <v>24</v>
          </cell>
          <cell r="G50" t="str">
            <v>12-24  inch mains</v>
          </cell>
          <cell r="K50" t="str">
            <v>Dairy Crest Ltd (St Ivel)</v>
          </cell>
          <cell r="L50">
            <v>196729.37797264871</v>
          </cell>
        </row>
        <row r="51">
          <cell r="F51">
            <v>24.5</v>
          </cell>
          <cell r="G51" t="str">
            <v>12-24  inch mains</v>
          </cell>
          <cell r="K51" t="str">
            <v>Danisco Beaminster Ltd</v>
          </cell>
          <cell r="L51">
            <v>37318.396072414718</v>
          </cell>
        </row>
        <row r="52">
          <cell r="F52">
            <v>25</v>
          </cell>
          <cell r="G52" t="str">
            <v>12-24  inch mains</v>
          </cell>
          <cell r="K52" t="str">
            <v>David Lloyd Leisure PLC, Bristol</v>
          </cell>
          <cell r="L52">
            <v>0</v>
          </cell>
        </row>
        <row r="53">
          <cell r="F53">
            <v>25.5</v>
          </cell>
          <cell r="G53" t="str">
            <v>12-24  inch mains</v>
          </cell>
          <cell r="K53" t="str">
            <v>Erlestoke Prison</v>
          </cell>
          <cell r="L53">
            <v>77127.018169642863</v>
          </cell>
        </row>
        <row r="54">
          <cell r="F54">
            <v>26</v>
          </cell>
          <cell r="G54" t="str">
            <v>12-24  inch mains</v>
          </cell>
          <cell r="K54" t="str">
            <v>East Dorset Health - Poole Hospital</v>
          </cell>
          <cell r="L54">
            <v>181029.59890716229</v>
          </cell>
        </row>
        <row r="55">
          <cell r="F55">
            <v>26.5</v>
          </cell>
          <cell r="G55" t="str">
            <v>12-24  inch mains</v>
          </cell>
          <cell r="K55" t="str">
            <v>East Somerset NHS - Yeovil Hospital</v>
          </cell>
          <cell r="L55">
            <v>90681.219882925157</v>
          </cell>
        </row>
        <row r="56">
          <cell r="K56" t="str">
            <v>Gerber Foods Softdrinks Ltd</v>
          </cell>
          <cell r="L56">
            <v>914399.98548356444</v>
          </cell>
        </row>
        <row r="57">
          <cell r="K57" t="str">
            <v>GKN Westland Helicoptors Ltd</v>
          </cell>
          <cell r="L57">
            <v>231086.31369530113</v>
          </cell>
        </row>
        <row r="58">
          <cell r="K58" t="str">
            <v>Grampian Country Pork Case Ltd /Vion</v>
          </cell>
          <cell r="L58">
            <v>95394.873157396447</v>
          </cell>
        </row>
        <row r="59">
          <cell r="K59" t="str">
            <v>Guys Marsh Prison - HMPS Shared Services</v>
          </cell>
          <cell r="L59">
            <v>127824.30044427859</v>
          </cell>
        </row>
        <row r="60">
          <cell r="K60" t="str">
            <v>H.M Prison - Portland - The Verne</v>
          </cell>
          <cell r="L60">
            <v>113168.75367880279</v>
          </cell>
        </row>
        <row r="61">
          <cell r="K61" t="str">
            <v>H.M.Y.O.I  Portland</v>
          </cell>
          <cell r="L61">
            <v>104558.25283227611</v>
          </cell>
        </row>
        <row r="62">
          <cell r="K62" t="str">
            <v>Holly Bush Hotels</v>
          </cell>
          <cell r="L62">
            <v>0</v>
          </cell>
        </row>
        <row r="63">
          <cell r="K63" t="str">
            <v>Horfield Prison</v>
          </cell>
          <cell r="L63">
            <v>0</v>
          </cell>
        </row>
        <row r="64">
          <cell r="K64" t="str">
            <v xml:space="preserve">Hygrade Foods Ltd </v>
          </cell>
          <cell r="L64">
            <v>97625.536540001049</v>
          </cell>
        </row>
        <row r="65">
          <cell r="K65" t="str">
            <v>Johnson Apparelmaster Ltd - Shaftesbury</v>
          </cell>
          <cell r="L65">
            <v>67296.541210509953</v>
          </cell>
        </row>
        <row r="66">
          <cell r="K66" t="str">
            <v>Johnson Apparelmaster Ltd - Sturminster Newton</v>
          </cell>
          <cell r="L66">
            <v>62026.72900296736</v>
          </cell>
        </row>
        <row r="67">
          <cell r="K67" t="str">
            <v>Kerry Food Ltd</v>
          </cell>
          <cell r="L67">
            <v>239527.79076437454</v>
          </cell>
        </row>
        <row r="68">
          <cell r="K68" t="str">
            <v>Lyons Seafoods</v>
          </cell>
          <cell r="L68">
            <v>208477.61041186942</v>
          </cell>
        </row>
        <row r="69">
          <cell r="K69" t="str">
            <v>NHS Shared Services - Southmead</v>
          </cell>
          <cell r="L69">
            <v>0</v>
          </cell>
        </row>
        <row r="70">
          <cell r="K70" t="str">
            <v>North Bristol NHS Trust - Blackberry Hill</v>
          </cell>
          <cell r="L70">
            <v>0</v>
          </cell>
        </row>
        <row r="71">
          <cell r="K71" t="str">
            <v>Oscar Mayer Ltd</v>
          </cell>
          <cell r="L71">
            <v>316779.63542234164</v>
          </cell>
        </row>
        <row r="72">
          <cell r="K72" t="str">
            <v>Parkdean Holiday Parks - Sandford (Weststar)</v>
          </cell>
          <cell r="L72">
            <v>139871.67922321428</v>
          </cell>
        </row>
        <row r="73">
          <cell r="K73" t="str">
            <v>Parkdean Holiday Parks - Warmwell</v>
          </cell>
          <cell r="L73">
            <v>100593.97889557522</v>
          </cell>
        </row>
        <row r="74">
          <cell r="K74" t="str">
            <v>Parkworld Holidays (Minehead)</v>
          </cell>
          <cell r="L74">
            <v>0</v>
          </cell>
        </row>
        <row r="75">
          <cell r="K75" t="str">
            <v>Pearsall Limited</v>
          </cell>
          <cell r="L75">
            <v>15392.91352767522</v>
          </cell>
        </row>
        <row r="76">
          <cell r="K76" t="str">
            <v>Pender Plating Ltd (Twickenham Plating Group)</v>
          </cell>
          <cell r="L76">
            <v>70084.027406969763</v>
          </cell>
        </row>
        <row r="77">
          <cell r="K77" t="str">
            <v>Pontins Ltd - Brean</v>
          </cell>
          <cell r="L77">
            <v>0</v>
          </cell>
        </row>
        <row r="78">
          <cell r="K78" t="str">
            <v>Precision Disc Castings Ltd</v>
          </cell>
          <cell r="L78">
            <v>60957.977502635506</v>
          </cell>
        </row>
        <row r="79">
          <cell r="K79" t="str">
            <v>Rolls Royce plc</v>
          </cell>
          <cell r="L79">
            <v>0</v>
          </cell>
        </row>
        <row r="80">
          <cell r="K80" t="str">
            <v>Royal Bournemouth &amp; Christchurch Hospital</v>
          </cell>
          <cell r="L80">
            <v>0</v>
          </cell>
        </row>
        <row r="81">
          <cell r="K81" t="str">
            <v>Royal United Hospital Bath</v>
          </cell>
          <cell r="L81">
            <v>245865.65567652247</v>
          </cell>
        </row>
        <row r="82">
          <cell r="K82" t="str">
            <v>RWM Dorset Ltd</v>
          </cell>
          <cell r="L82">
            <v>90366.235021072149</v>
          </cell>
        </row>
        <row r="83">
          <cell r="K83" t="str">
            <v>Ryvita Co Ltd</v>
          </cell>
          <cell r="L83">
            <v>100921.32392241828</v>
          </cell>
        </row>
        <row r="84">
          <cell r="K84" t="str">
            <v>Salisbury Healthcare NHS Trust</v>
          </cell>
          <cell r="L84">
            <v>245053.8982834288</v>
          </cell>
        </row>
        <row r="85">
          <cell r="K85" t="str">
            <v>Scottish &amp; Southern Energy Water</v>
          </cell>
          <cell r="L85">
            <v>11776.189920813133</v>
          </cell>
        </row>
        <row r="86">
          <cell r="K86" t="str">
            <v>Southern Counties Fresh Foods Ltd</v>
          </cell>
          <cell r="L86">
            <v>126607.22689972984</v>
          </cell>
        </row>
        <row r="87">
          <cell r="K87" t="str">
            <v>St Regis Paper Company Ltd</v>
          </cell>
          <cell r="L87">
            <v>71790.429653846149</v>
          </cell>
        </row>
        <row r="88">
          <cell r="K88" t="str">
            <v>Swallowfield plc</v>
          </cell>
          <cell r="L88">
            <v>44832.854122485202</v>
          </cell>
        </row>
        <row r="89">
          <cell r="K89" t="str">
            <v>Taunton &amp; Som NHS Trust-Musgrove</v>
          </cell>
          <cell r="L89">
            <v>203137.16422307168</v>
          </cell>
        </row>
        <row r="90">
          <cell r="K90" t="str">
            <v>The Bristol Port Company</v>
          </cell>
          <cell r="L90">
            <v>0</v>
          </cell>
        </row>
        <row r="91">
          <cell r="K91" t="str">
            <v>United Bristol Healtcare Trust (Eye BRI)</v>
          </cell>
          <cell r="L91">
            <v>0</v>
          </cell>
        </row>
        <row r="92">
          <cell r="K92" t="str">
            <v>University of Bath</v>
          </cell>
          <cell r="L92">
            <v>369429.78694494884</v>
          </cell>
        </row>
        <row r="93">
          <cell r="K93" t="str">
            <v xml:space="preserve">University Of Bristol Site 1 - Tyndalls </v>
          </cell>
          <cell r="L93">
            <v>0</v>
          </cell>
        </row>
        <row r="94">
          <cell r="K94" t="str">
            <v>University of Bristol Site 4 - Stoke Park</v>
          </cell>
          <cell r="L94">
            <v>0</v>
          </cell>
        </row>
        <row r="95">
          <cell r="K95" t="str">
            <v>University of the West of England</v>
          </cell>
          <cell r="L95">
            <v>0</v>
          </cell>
        </row>
        <row r="96">
          <cell r="K96" t="str">
            <v>Wadworth &amp; Co Ltd</v>
          </cell>
          <cell r="L96">
            <v>59011.027342261892</v>
          </cell>
        </row>
        <row r="97">
          <cell r="K97" t="str">
            <v>West Dorset General Hospitals NHS Trust</v>
          </cell>
          <cell r="L97">
            <v>89862.01592194158</v>
          </cell>
        </row>
        <row r="98">
          <cell r="K98" t="str">
            <v>Westbury Dairies</v>
          </cell>
          <cell r="L98">
            <v>90903.262277151342</v>
          </cell>
        </row>
        <row r="99">
          <cell r="K99" t="str">
            <v>Westcode Semiconductors Ltd</v>
          </cell>
          <cell r="L99">
            <v>80607.691844642861</v>
          </cell>
        </row>
        <row r="100">
          <cell r="K100" t="str">
            <v xml:space="preserve">Weston Area Health Trust </v>
          </cell>
          <cell r="L100">
            <v>0</v>
          </cell>
        </row>
        <row r="101">
          <cell r="K101" t="str">
            <v>Wiseman Dairies</v>
          </cell>
          <cell r="L101">
            <v>308318.63734330999</v>
          </cell>
        </row>
        <row r="102">
          <cell r="K102" t="str">
            <v>HMP Shepton Mallet</v>
          </cell>
          <cell r="L102">
            <v>0</v>
          </cell>
        </row>
        <row r="103">
          <cell r="K103" t="str">
            <v>Bourne Leisure Group Limited  - Burnham</v>
          </cell>
          <cell r="L103">
            <v>0</v>
          </cell>
        </row>
        <row r="104">
          <cell r="K104" t="str">
            <v>Hinkley A (Billed Offline)</v>
          </cell>
          <cell r="L104">
            <v>0</v>
          </cell>
        </row>
        <row r="105">
          <cell r="K105" t="str">
            <v>Hinkley B (Billed Offline)</v>
          </cell>
          <cell r="L105">
            <v>0</v>
          </cell>
        </row>
        <row r="106">
          <cell r="K106" t="str">
            <v>Airbus UK Ltd (GKN Aerospace)</v>
          </cell>
          <cell r="L106">
            <v>0</v>
          </cell>
        </row>
        <row r="107">
          <cell r="K107" t="str">
            <v>Albermarle Chemicals UK Ltd</v>
          </cell>
          <cell r="L107">
            <v>0</v>
          </cell>
        </row>
        <row r="108">
          <cell r="K108" t="str">
            <v>Alec Jarrett Ltd</v>
          </cell>
          <cell r="L108">
            <v>0</v>
          </cell>
        </row>
        <row r="109">
          <cell r="K109" t="str">
            <v>Anglo Trading Est Limited</v>
          </cell>
          <cell r="L109">
            <v>0</v>
          </cell>
        </row>
        <row r="110">
          <cell r="K110" t="str">
            <v>Apparelmaster Uk Ltd</v>
          </cell>
          <cell r="L110">
            <v>0</v>
          </cell>
        </row>
        <row r="111">
          <cell r="K111" t="str">
            <v>BAE Systems</v>
          </cell>
          <cell r="L111">
            <v>0</v>
          </cell>
        </row>
        <row r="112">
          <cell r="K112" t="str">
            <v>Bath Spa</v>
          </cell>
          <cell r="L112">
            <v>0</v>
          </cell>
        </row>
        <row r="113">
          <cell r="K113" t="str">
            <v>BOC Ltd</v>
          </cell>
          <cell r="L113">
            <v>0</v>
          </cell>
        </row>
        <row r="114">
          <cell r="K114" t="str">
            <v>Bourne Leisure Group Limited  - Burnham</v>
          </cell>
          <cell r="L114">
            <v>0</v>
          </cell>
        </row>
        <row r="115">
          <cell r="K115" t="str">
            <v>Brean Leisure Park Ltd (Unity Farm Holiday Centre)</v>
          </cell>
          <cell r="L115">
            <v>0</v>
          </cell>
        </row>
        <row r="116">
          <cell r="K116" t="str">
            <v>Bristol International Airport</v>
          </cell>
          <cell r="L116">
            <v>0</v>
          </cell>
        </row>
        <row r="117">
          <cell r="K117" t="str">
            <v>Bristol Marriott Royal Hotel RAB Energy (City)</v>
          </cell>
          <cell r="L117">
            <v>0</v>
          </cell>
        </row>
        <row r="118">
          <cell r="K118" t="str">
            <v>Bristol Marriott Royal Hotel RAB Energy (Royal)</v>
          </cell>
          <cell r="L118">
            <v>0</v>
          </cell>
        </row>
        <row r="119">
          <cell r="K119" t="str">
            <v xml:space="preserve">British Bakeries Ltd </v>
          </cell>
          <cell r="L119">
            <v>0</v>
          </cell>
        </row>
        <row r="120">
          <cell r="K120" t="str">
            <v>Cannon Textile Care Ltd</v>
          </cell>
          <cell r="L120">
            <v>0</v>
          </cell>
        </row>
        <row r="121">
          <cell r="K121" t="str">
            <v>Chanson Foods</v>
          </cell>
          <cell r="L121">
            <v>0</v>
          </cell>
        </row>
        <row r="122">
          <cell r="K122" t="str">
            <v>Clifton College</v>
          </cell>
          <cell r="L122">
            <v>0</v>
          </cell>
        </row>
        <row r="123">
          <cell r="K123" t="str">
            <v>Constellation Europe Avonmouth</v>
          </cell>
          <cell r="L123">
            <v>0</v>
          </cell>
        </row>
        <row r="124">
          <cell r="K124" t="str">
            <v>Constellation Europe (Matt Clark) Shepton M</v>
          </cell>
          <cell r="L124">
            <v>0</v>
          </cell>
        </row>
        <row r="125">
          <cell r="K125" t="str">
            <v>Constellation Europe (Matt Clark) Whitchurch</v>
          </cell>
          <cell r="L125">
            <v>0</v>
          </cell>
        </row>
        <row r="126">
          <cell r="K126" t="str">
            <v>Essilor</v>
          </cell>
          <cell r="L126">
            <v>0</v>
          </cell>
        </row>
        <row r="127">
          <cell r="K127" t="str">
            <v>First Greater Western Ltd</v>
          </cell>
          <cell r="L127">
            <v>0</v>
          </cell>
        </row>
        <row r="128">
          <cell r="K128" t="str">
            <v>Four Pillars Htl -Tort court</v>
          </cell>
          <cell r="L128">
            <v>0</v>
          </cell>
        </row>
        <row r="129">
          <cell r="K129" t="str">
            <v>Hanson Aggregates South</v>
          </cell>
          <cell r="L129">
            <v>0</v>
          </cell>
        </row>
        <row r="130">
          <cell r="K130" t="str">
            <v>Healthtex (UK) Limited  (Synergy Healthcare)</v>
          </cell>
          <cell r="L130">
            <v>0</v>
          </cell>
        </row>
        <row r="131">
          <cell r="K131" t="str">
            <v>Hewlett Packard plc</v>
          </cell>
          <cell r="L131">
            <v>0</v>
          </cell>
        </row>
        <row r="132">
          <cell r="K132" t="str">
            <v>Intercontinental Hotel Group - Holiday Inn - Filton Road</v>
          </cell>
          <cell r="L132">
            <v>0</v>
          </cell>
        </row>
        <row r="133">
          <cell r="K133" t="str">
            <v>J Sainsbury Plc</v>
          </cell>
          <cell r="L133">
            <v>0</v>
          </cell>
        </row>
        <row r="134">
          <cell r="K134" t="str">
            <v>Jurys Hotel</v>
          </cell>
          <cell r="L134">
            <v>0</v>
          </cell>
        </row>
        <row r="135">
          <cell r="K135" t="str">
            <v>Lafarge Plasterboard Ltd</v>
          </cell>
          <cell r="L135">
            <v>0</v>
          </cell>
        </row>
        <row r="136">
          <cell r="K136" t="str">
            <v>Millfield School</v>
          </cell>
          <cell r="L136">
            <v>0</v>
          </cell>
        </row>
        <row r="137">
          <cell r="K137" t="str">
            <v>Norwich Union - The Mall Ltd Partnership  (The Galleries)</v>
          </cell>
          <cell r="L137">
            <v>0</v>
          </cell>
        </row>
        <row r="138">
          <cell r="K138" t="str">
            <v>Prudential Assurance Co Ltd (The Mall)</v>
          </cell>
          <cell r="L138">
            <v>0</v>
          </cell>
        </row>
        <row r="139">
          <cell r="K139" t="str">
            <v>R&amp;B Bristol</v>
          </cell>
          <cell r="L139">
            <v>0</v>
          </cell>
        </row>
        <row r="140">
          <cell r="K140" t="str">
            <v>Rhodia UK Ltd</v>
          </cell>
          <cell r="L140">
            <v>0</v>
          </cell>
        </row>
        <row r="141">
          <cell r="K141" t="str">
            <v>Royal Bath &amp; West Show</v>
          </cell>
          <cell r="L141">
            <v>0</v>
          </cell>
        </row>
        <row r="142">
          <cell r="K142" t="str">
            <v>Serco Shared Service Centre  - HMPYOI Ashfield</v>
          </cell>
          <cell r="L142">
            <v>0</v>
          </cell>
        </row>
        <row r="143">
          <cell r="K143" t="str">
            <v>Shire Hotels Limited</v>
          </cell>
          <cell r="L143">
            <v>0</v>
          </cell>
        </row>
        <row r="144">
          <cell r="K144" t="str">
            <v>Smurfit Corrugated (Southern) Ltd</v>
          </cell>
          <cell r="L144">
            <v>0</v>
          </cell>
        </row>
        <row r="145">
          <cell r="K145" t="str">
            <v>St Ivel Ltd (Evercreech Turly Uniq)</v>
          </cell>
          <cell r="L145">
            <v>0</v>
          </cell>
        </row>
        <row r="146">
          <cell r="K146" t="str">
            <v>Suremime Ltd - Homefarm Caravan Park</v>
          </cell>
          <cell r="L146">
            <v>0</v>
          </cell>
        </row>
        <row r="147">
          <cell r="K147" t="str">
            <v>Thatchers Cider Company Ltd</v>
          </cell>
          <cell r="L147">
            <v>0</v>
          </cell>
        </row>
        <row r="148">
          <cell r="K148" t="str">
            <v>Tulip Ltd (Dalehead Foods)</v>
          </cell>
          <cell r="L148">
            <v>0</v>
          </cell>
        </row>
        <row r="149">
          <cell r="K149" t="str">
            <v>Unite Facilites - Blenhim Court</v>
          </cell>
          <cell r="L149">
            <v>0</v>
          </cell>
        </row>
        <row r="150">
          <cell r="K150" t="str">
            <v>Unite Facilites - Gaunts House</v>
          </cell>
          <cell r="L150">
            <v>0</v>
          </cell>
        </row>
        <row r="151">
          <cell r="K151" t="str">
            <v>Unite Facilites - Market Gate</v>
          </cell>
          <cell r="L151">
            <v>0</v>
          </cell>
        </row>
        <row r="152">
          <cell r="K152" t="str">
            <v>Unite Facilites - Unite House</v>
          </cell>
          <cell r="L152">
            <v>0</v>
          </cell>
        </row>
        <row r="153">
          <cell r="K153" t="str">
            <v xml:space="preserve">University Of Bristol Site 1 - Tyndalls </v>
          </cell>
          <cell r="L153">
            <v>0</v>
          </cell>
        </row>
        <row r="154">
          <cell r="K154" t="str">
            <v>University of Bristol Site 2 - Langford</v>
          </cell>
          <cell r="L154">
            <v>0</v>
          </cell>
        </row>
        <row r="155">
          <cell r="K155" t="str">
            <v>University of Bristol Site 3 - Clifton</v>
          </cell>
          <cell r="L155">
            <v>0</v>
          </cell>
        </row>
        <row r="156">
          <cell r="K156" t="str">
            <v>University of the West of England</v>
          </cell>
          <cell r="L156">
            <v>0</v>
          </cell>
        </row>
        <row r="157">
          <cell r="K157" t="str">
            <v>Warburtons</v>
          </cell>
          <cell r="L157">
            <v>0</v>
          </cell>
        </row>
        <row r="158">
          <cell r="K158" t="str">
            <v>Cabot Circus</v>
          </cell>
          <cell r="L158">
            <v>0</v>
          </cell>
        </row>
        <row r="159">
          <cell r="K159" t="str">
            <v>Gaymers Cider Co Ltd</v>
          </cell>
          <cell r="L159">
            <v>0</v>
          </cell>
        </row>
        <row r="160">
          <cell r="K160" t="str">
            <v>Bybrook Agriculture</v>
          </cell>
          <cell r="L160">
            <v>604.1613000000001</v>
          </cell>
        </row>
        <row r="161">
          <cell r="K161" t="str">
            <v>Clarendon Park Estate</v>
          </cell>
          <cell r="L161">
            <v>9189.7941849999988</v>
          </cell>
        </row>
        <row r="162">
          <cell r="K162" t="str">
            <v>Messrs P &amp; R Kimber</v>
          </cell>
          <cell r="L162">
            <v>4242.5360000000001</v>
          </cell>
        </row>
        <row r="163">
          <cell r="K163" t="str">
            <v>Pitcombe Farm</v>
          </cell>
          <cell r="L163">
            <v>0</v>
          </cell>
        </row>
        <row r="164">
          <cell r="K164" t="str">
            <v>R S Neale &amp; Son</v>
          </cell>
          <cell r="L164">
            <v>879.65050000000008</v>
          </cell>
        </row>
        <row r="165">
          <cell r="K165" t="str">
            <v>Augean Treatment Ltd (Chemical Recoveries)</v>
          </cell>
          <cell r="L165">
            <v>0</v>
          </cell>
        </row>
        <row r="166">
          <cell r="K166" t="str">
            <v>Cadbury UK</v>
          </cell>
          <cell r="L166">
            <v>0</v>
          </cell>
        </row>
        <row r="167">
          <cell r="K167" t="str">
            <v>Cricketer Farm</v>
          </cell>
          <cell r="L167">
            <v>4507.5875000000005</v>
          </cell>
        </row>
        <row r="168">
          <cell r="K168" t="str">
            <v>Gerber Foods - Express Park</v>
          </cell>
          <cell r="L168">
            <v>0</v>
          </cell>
        </row>
        <row r="169">
          <cell r="K169" t="str">
            <v>Hall &amp; Woodhouse Ltd</v>
          </cell>
          <cell r="L169">
            <v>0</v>
          </cell>
        </row>
        <row r="170">
          <cell r="K170" t="str">
            <v>Honeywell Aerospace Yeovil</v>
          </cell>
          <cell r="L170">
            <v>0</v>
          </cell>
        </row>
        <row r="171">
          <cell r="K171" t="str">
            <v>Johnson Apparel Master - Milborne Port</v>
          </cell>
          <cell r="L171">
            <v>40394.6204</v>
          </cell>
        </row>
        <row r="172">
          <cell r="K172" t="str">
            <v xml:space="preserve">Pittards </v>
          </cell>
          <cell r="L172">
            <v>51767.354000000007</v>
          </cell>
        </row>
        <row r="173">
          <cell r="K173" t="str">
            <v>Purton Carbons</v>
          </cell>
          <cell r="L173">
            <v>0</v>
          </cell>
        </row>
        <row r="174">
          <cell r="K174" t="str">
            <v>Sita Berwick Farm Landfill</v>
          </cell>
          <cell r="L174">
            <v>0</v>
          </cell>
        </row>
        <row r="175">
          <cell r="K175" t="str">
            <v>Severn Trent (Bowyers)</v>
          </cell>
          <cell r="L175">
            <v>0</v>
          </cell>
        </row>
        <row r="176">
          <cell r="K176" t="str">
            <v>Viridor Waste (Yanley landfill)</v>
          </cell>
          <cell r="L176">
            <v>0</v>
          </cell>
        </row>
        <row r="177">
          <cell r="K177" t="str">
            <v>Daido Industrial Barings</v>
          </cell>
          <cell r="L177">
            <v>36932.1636</v>
          </cell>
        </row>
        <row r="178">
          <cell r="K178" t="str">
            <v>Poole Tip (Viridor Waste Somerset)</v>
          </cell>
          <cell r="L178">
            <v>0</v>
          </cell>
        </row>
        <row r="179">
          <cell r="K179" t="str">
            <v>Sunlight Textiles</v>
          </cell>
          <cell r="L179">
            <v>0</v>
          </cell>
        </row>
        <row r="180">
          <cell r="K180" t="str">
            <v>Littledown Leisure Centre</v>
          </cell>
          <cell r="L18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PPL"/>
      <sheetName val="MF"/>
    </sheetNames>
    <sheetDataSet>
      <sheetData sheetId="0">
        <row r="15">
          <cell r="A15" t="str">
            <v>B</v>
          </cell>
          <cell r="B15" t="str">
            <v>Burst</v>
          </cell>
        </row>
        <row r="16">
          <cell r="A16" t="str">
            <v>C</v>
          </cell>
          <cell r="B16" t="str">
            <v>Cover Faulty</v>
          </cell>
        </row>
        <row r="17">
          <cell r="A17" t="str">
            <v>CON</v>
          </cell>
          <cell r="B17" t="str">
            <v>Consultancy</v>
          </cell>
        </row>
        <row r="18">
          <cell r="A18" t="str">
            <v>E</v>
          </cell>
          <cell r="B18" t="str">
            <v>Excavation</v>
          </cell>
        </row>
        <row r="19">
          <cell r="A19" t="str">
            <v>F</v>
          </cell>
          <cell r="B19" t="str">
            <v>Fire</v>
          </cell>
        </row>
        <row r="20">
          <cell r="A20" t="str">
            <v>FLS</v>
          </cell>
          <cell r="B20" t="str">
            <v>Flood - Sewage</v>
          </cell>
        </row>
        <row r="21">
          <cell r="A21" t="str">
            <v>FLW</v>
          </cell>
          <cell r="B21" t="str">
            <v>Flood - Water</v>
          </cell>
        </row>
        <row r="22">
          <cell r="A22" t="str">
            <v>R</v>
          </cell>
          <cell r="B22" t="str">
            <v>Reinstatement</v>
          </cell>
        </row>
        <row r="23">
          <cell r="A23" t="str">
            <v>S</v>
          </cell>
          <cell r="B23" t="str">
            <v>Slip / Trip / Fall</v>
          </cell>
        </row>
        <row r="24">
          <cell r="A24" t="str">
            <v>SD</v>
          </cell>
          <cell r="B24" t="str">
            <v>Supply Distribution</v>
          </cell>
        </row>
        <row r="25">
          <cell r="A25" t="str">
            <v>SDM</v>
          </cell>
          <cell r="B25" t="str">
            <v>Storm Damage</v>
          </cell>
        </row>
        <row r="26">
          <cell r="A26" t="str">
            <v>SUB</v>
          </cell>
          <cell r="B26" t="str">
            <v>Subsidence</v>
          </cell>
        </row>
        <row r="27">
          <cell r="A27" t="str">
            <v>WB</v>
          </cell>
          <cell r="B27" t="str">
            <v>Water/Drain Blockage</v>
          </cell>
        </row>
        <row r="28">
          <cell r="A28" t="str">
            <v>SW</v>
          </cell>
          <cell r="B28" t="str">
            <v>Soiled Water</v>
          </cell>
        </row>
        <row r="29">
          <cell r="A29" t="str">
            <v>SB</v>
          </cell>
          <cell r="B29" t="str">
            <v>Sewage Blockage</v>
          </cell>
        </row>
        <row r="34">
          <cell r="A34" t="str">
            <v>B</v>
          </cell>
          <cell r="B34" t="str">
            <v>Break In</v>
          </cell>
        </row>
        <row r="35">
          <cell r="A35" t="str">
            <v>C</v>
          </cell>
          <cell r="B35" t="str">
            <v>Collision</v>
          </cell>
        </row>
        <row r="36">
          <cell r="A36" t="str">
            <v>F</v>
          </cell>
          <cell r="B36" t="str">
            <v>Fire</v>
          </cell>
        </row>
        <row r="37">
          <cell r="A37" t="str">
            <v>FD</v>
          </cell>
          <cell r="B37" t="str">
            <v>Found Damaged</v>
          </cell>
        </row>
        <row r="38">
          <cell r="A38" t="str">
            <v>H</v>
          </cell>
          <cell r="B38" t="str">
            <v>Hit By</v>
          </cell>
        </row>
        <row r="39">
          <cell r="A39" t="str">
            <v>T</v>
          </cell>
          <cell r="B39" t="str">
            <v>Theft</v>
          </cell>
        </row>
        <row r="40">
          <cell r="A40" t="str">
            <v>V</v>
          </cell>
          <cell r="B40" t="str">
            <v>Vandalism</v>
          </cell>
        </row>
        <row r="41">
          <cell r="A41" t="str">
            <v>W</v>
          </cell>
          <cell r="B41" t="str">
            <v>Windscreen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UD_OPS1"/>
    </sheetNames>
    <definedNames>
      <definedName name="CTAvon"/>
      <definedName name="CTCentral"/>
      <definedName name="CTDorset"/>
      <definedName name="CTEngineering"/>
      <definedName name="CTOperations"/>
      <definedName name="CTQuality"/>
      <definedName name="CTSomerset"/>
      <definedName name="Engineering"/>
      <definedName name="Operations"/>
      <definedName name="TPrint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ata"/>
      <sheetName val="Sheet2"/>
      <sheetName val="Index"/>
      <sheetName val="Notes &amp; Revisions"/>
    </sheetNames>
    <sheetDataSet>
      <sheetData sheetId="0" refreshError="1"/>
      <sheetData sheetId="1">
        <row r="1">
          <cell r="A1" t="str">
            <v>Title</v>
          </cell>
        </row>
        <row r="2">
          <cell r="A2" t="str">
            <v xml:space="preserve">Last Updated: </v>
          </cell>
        </row>
        <row r="3">
          <cell r="A3">
            <v>39610</v>
          </cell>
        </row>
        <row r="7">
          <cell r="A7">
            <v>10</v>
          </cell>
        </row>
        <row r="8">
          <cell r="A8" t="str">
            <v>$A$11:$A$14</v>
          </cell>
        </row>
        <row r="9">
          <cell r="A9"/>
        </row>
        <row r="10">
          <cell r="A10" t="str">
            <v>Nr</v>
          </cell>
          <cell r="B10" t="str">
            <v>Text</v>
          </cell>
          <cell r="C10" t="str">
            <v>C</v>
          </cell>
          <cell r="D10" t="str">
            <v>D</v>
          </cell>
          <cell r="E10" t="str">
            <v>E</v>
          </cell>
          <cell r="F10" t="str">
            <v>F</v>
          </cell>
          <cell r="G10" t="str">
            <v>G</v>
          </cell>
          <cell r="H10" t="str">
            <v>H</v>
          </cell>
          <cell r="I10" t="str">
            <v>I</v>
          </cell>
          <cell r="J10" t="str">
            <v>J</v>
          </cell>
          <cell r="K10" t="str">
            <v>K</v>
          </cell>
          <cell r="L10" t="str">
            <v>L</v>
          </cell>
          <cell r="M10" t="str">
            <v>&lt;--Hdg coloured if filtered</v>
          </cell>
        </row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2002"/>
      <sheetName val="Subjectives"/>
      <sheetName val="Notes"/>
      <sheetName val="% Hours"/>
      <sheetName val="Reconciliation"/>
      <sheetName val="Cost Rate Analysis"/>
      <sheetName val="Average rate"/>
      <sheetName val="Charging Rates"/>
      <sheetName val="Dept allocations"/>
      <sheetName val="Analysis 2002"/>
      <sheetName val="Engineering 2002"/>
      <sheetName val="New Structure 2001"/>
      <sheetName val="Old Structure 2001"/>
      <sheetName val="Accommodations"/>
      <sheetName val="Hours Per Man"/>
      <sheetName val="HRS Absorp"/>
      <sheetName val="Board Report "/>
      <sheetName val="Staff Analysis (hours)"/>
      <sheetName val="Staff Analysis (Cost)"/>
      <sheetName val="Dept Cost Analysis (Cost) "/>
      <sheetName val="Staff Analysis (3)"/>
      <sheetName val="Dept Staff Analysis"/>
      <sheetName val="Dept Cost Analysis"/>
      <sheetName val="P&amp;L 2002"/>
      <sheetName val="Grades"/>
      <sheetName val="Average Rates"/>
      <sheetName val="2001 Budget final"/>
      <sheetName val="Prior Yrs"/>
    </sheetNames>
    <sheetDataSet>
      <sheetData sheetId="0" refreshError="1">
        <row r="1">
          <cell r="B1" t="str">
            <v>Mansubj</v>
          </cell>
        </row>
        <row r="2">
          <cell r="B2" t="str">
            <v>JEAAAAH</v>
          </cell>
        </row>
        <row r="3">
          <cell r="B3" t="str">
            <v>JEAAASM</v>
          </cell>
        </row>
        <row r="4">
          <cell r="B4" t="str">
            <v>JEAAAAB</v>
          </cell>
        </row>
        <row r="5">
          <cell r="B5" t="str">
            <v>JEAAANQ</v>
          </cell>
        </row>
        <row r="6">
          <cell r="B6" t="str">
            <v>JEAAANX</v>
          </cell>
        </row>
        <row r="7">
          <cell r="B7" t="str">
            <v>JEAAAOE</v>
          </cell>
        </row>
        <row r="8">
          <cell r="B8" t="str">
            <v>JEAAAOV</v>
          </cell>
        </row>
        <row r="9">
          <cell r="B9" t="str">
            <v>JEAAATG</v>
          </cell>
        </row>
        <row r="10">
          <cell r="B10" t="str">
            <v>JEAAATZ</v>
          </cell>
        </row>
        <row r="11">
          <cell r="B11" t="str">
            <v>JEAAALK</v>
          </cell>
        </row>
        <row r="12">
          <cell r="B12" t="str">
            <v>JEAAAAC</v>
          </cell>
        </row>
        <row r="13">
          <cell r="B13" t="str">
            <v>JEAAAW9</v>
          </cell>
        </row>
        <row r="14">
          <cell r="B14" t="str">
            <v>JEAAASL</v>
          </cell>
        </row>
        <row r="15">
          <cell r="B15" t="str">
            <v>JEAAAMA</v>
          </cell>
        </row>
        <row r="16">
          <cell r="B16" t="str">
            <v>JEAAAST</v>
          </cell>
        </row>
        <row r="17">
          <cell r="B17" t="str">
            <v>JEAAAPV</v>
          </cell>
        </row>
        <row r="18">
          <cell r="B18" t="str">
            <v>JEAAAAZ</v>
          </cell>
        </row>
        <row r="19">
          <cell r="B19" t="str">
            <v>JEAAATU</v>
          </cell>
        </row>
        <row r="20">
          <cell r="B20" t="str">
            <v>JEAAAFR</v>
          </cell>
        </row>
        <row r="21">
          <cell r="B21" t="str">
            <v>JEAAALB</v>
          </cell>
        </row>
        <row r="22">
          <cell r="B22" t="str">
            <v>JEAAAWV</v>
          </cell>
        </row>
        <row r="23">
          <cell r="B23" t="str">
            <v>JEAAAAY</v>
          </cell>
        </row>
        <row r="24">
          <cell r="B24" t="str">
            <v>JEAAAAJ</v>
          </cell>
        </row>
        <row r="25">
          <cell r="B25" t="str">
            <v>JEAAAAQ</v>
          </cell>
        </row>
        <row r="26">
          <cell r="B26" t="str">
            <v>JEAAAAD</v>
          </cell>
        </row>
        <row r="27">
          <cell r="B27" t="str">
            <v>JEAAASC</v>
          </cell>
        </row>
        <row r="28">
          <cell r="B28" t="str">
            <v>JEAAAWE</v>
          </cell>
        </row>
        <row r="29">
          <cell r="B29" t="str">
            <v>JEAAAHA</v>
          </cell>
        </row>
        <row r="30">
          <cell r="B30" t="str">
            <v>JEAAASG</v>
          </cell>
        </row>
        <row r="31">
          <cell r="B31" t="str">
            <v>JEAAAHX</v>
          </cell>
        </row>
        <row r="32">
          <cell r="B32" t="str">
            <v>JEAAALT</v>
          </cell>
        </row>
        <row r="33">
          <cell r="B33" t="str">
            <v>JEAAAPE</v>
          </cell>
        </row>
        <row r="34">
          <cell r="B34" t="str">
            <v>JEAAASD</v>
          </cell>
        </row>
        <row r="35">
          <cell r="B35" t="str">
            <v>JEAAALX</v>
          </cell>
        </row>
        <row r="36">
          <cell r="B36" t="str">
            <v>JEAAAAH</v>
          </cell>
        </row>
        <row r="37">
          <cell r="B37" t="str">
            <v>JEAAATS</v>
          </cell>
        </row>
        <row r="38">
          <cell r="B38" t="str">
            <v>JEAAATE</v>
          </cell>
        </row>
        <row r="39">
          <cell r="B39" t="str">
            <v>JEAAAAB</v>
          </cell>
        </row>
        <row r="40">
          <cell r="B40" t="str">
            <v>JEAAARE</v>
          </cell>
        </row>
        <row r="41">
          <cell r="B41" t="str">
            <v>JEAAALN</v>
          </cell>
        </row>
        <row r="42">
          <cell r="B42" t="str">
            <v>JEAAATF</v>
          </cell>
        </row>
        <row r="43">
          <cell r="B43" t="str">
            <v>JEAAANN</v>
          </cell>
        </row>
        <row r="44">
          <cell r="B44" t="str">
            <v>JEAAAAL</v>
          </cell>
        </row>
        <row r="45">
          <cell r="B45" t="str">
            <v>JEAAAX4</v>
          </cell>
        </row>
        <row r="46">
          <cell r="B46" t="str">
            <v>JEAAASU</v>
          </cell>
        </row>
        <row r="47">
          <cell r="B47" t="str">
            <v>JEAAAAG</v>
          </cell>
        </row>
        <row r="48">
          <cell r="B48" t="str">
            <v>JEAAAL8</v>
          </cell>
        </row>
        <row r="49">
          <cell r="B49" t="str">
            <v>JEAAAAA</v>
          </cell>
        </row>
        <row r="50">
          <cell r="B50" t="str">
            <v>JEAAANL</v>
          </cell>
        </row>
        <row r="51">
          <cell r="B51" t="str">
            <v>JEAAALA</v>
          </cell>
        </row>
        <row r="52">
          <cell r="B52" t="str">
            <v>JEAAALS</v>
          </cell>
        </row>
        <row r="53">
          <cell r="B53" t="str">
            <v>JEAAALZ</v>
          </cell>
        </row>
        <row r="54">
          <cell r="B54" t="str">
            <v>JEAAATR</v>
          </cell>
        </row>
        <row r="55">
          <cell r="B55" t="str">
            <v>JEAAATX</v>
          </cell>
        </row>
        <row r="56">
          <cell r="B56" t="str">
            <v>JEAAAXE</v>
          </cell>
        </row>
        <row r="57">
          <cell r="B57" t="str">
            <v>JEAAAET</v>
          </cell>
        </row>
        <row r="58">
          <cell r="B58" t="str">
            <v>JEAAANA</v>
          </cell>
        </row>
        <row r="59">
          <cell r="B59" t="str">
            <v>JEAAALL</v>
          </cell>
        </row>
        <row r="60">
          <cell r="B60" t="str">
            <v>JEAAAAK</v>
          </cell>
        </row>
        <row r="61">
          <cell r="B61" t="str">
            <v>JEAABX4</v>
          </cell>
        </row>
        <row r="62">
          <cell r="B62" t="str">
            <v>JEAABPE</v>
          </cell>
        </row>
        <row r="63">
          <cell r="B63" t="str">
            <v>JEAABWE</v>
          </cell>
        </row>
        <row r="64">
          <cell r="B64" t="str">
            <v>JEAABAC</v>
          </cell>
        </row>
        <row r="65">
          <cell r="B65" t="str">
            <v>JEAABAG</v>
          </cell>
        </row>
        <row r="66">
          <cell r="B66" t="str">
            <v>JEAABAK</v>
          </cell>
        </row>
        <row r="67">
          <cell r="B67" t="str">
            <v>JEAABAQ</v>
          </cell>
        </row>
        <row r="68">
          <cell r="B68" t="str">
            <v>JEAABAL</v>
          </cell>
        </row>
        <row r="69">
          <cell r="B69" t="str">
            <v>JEAABAA</v>
          </cell>
        </row>
        <row r="70">
          <cell r="B70" t="str">
            <v>JEAABAD</v>
          </cell>
        </row>
        <row r="71">
          <cell r="B71" t="str">
            <v>JEABAFB</v>
          </cell>
        </row>
        <row r="72">
          <cell r="B72" t="str">
            <v>JEABAET</v>
          </cell>
        </row>
        <row r="73">
          <cell r="B73" t="str">
            <v>JEABAAG</v>
          </cell>
        </row>
        <row r="74">
          <cell r="B74" t="str">
            <v>JEABATE</v>
          </cell>
        </row>
        <row r="75">
          <cell r="B75" t="str">
            <v>JEABAEO</v>
          </cell>
        </row>
        <row r="76">
          <cell r="B76" t="str">
            <v>JEABATR</v>
          </cell>
        </row>
        <row r="77">
          <cell r="B77" t="str">
            <v>JEABAST</v>
          </cell>
        </row>
        <row r="78">
          <cell r="B78" t="str">
            <v>JEABATU</v>
          </cell>
        </row>
        <row r="79">
          <cell r="B79" t="str">
            <v>JEABAL7</v>
          </cell>
        </row>
        <row r="80">
          <cell r="B80" t="str">
            <v>JEABATX</v>
          </cell>
        </row>
        <row r="81">
          <cell r="B81" t="str">
            <v>JEABAAH</v>
          </cell>
        </row>
        <row r="82">
          <cell r="B82" t="str">
            <v>JEABAHX</v>
          </cell>
        </row>
        <row r="83">
          <cell r="B83" t="str">
            <v>JEABATG</v>
          </cell>
        </row>
        <row r="84">
          <cell r="B84" t="str">
            <v>JEABASD</v>
          </cell>
        </row>
        <row r="85">
          <cell r="B85" t="str">
            <v>JEABASM</v>
          </cell>
        </row>
        <row r="86">
          <cell r="B86" t="str">
            <v>JEABAAX</v>
          </cell>
        </row>
        <row r="87">
          <cell r="B87" t="str">
            <v>JEABASG</v>
          </cell>
        </row>
        <row r="88">
          <cell r="B88" t="str">
            <v>JEABASL</v>
          </cell>
        </row>
        <row r="89">
          <cell r="B89" t="str">
            <v>JEABASQ</v>
          </cell>
        </row>
        <row r="90">
          <cell r="B90" t="str">
            <v>JEABATS</v>
          </cell>
        </row>
        <row r="91">
          <cell r="B91" t="str">
            <v>JEABAAD</v>
          </cell>
        </row>
        <row r="92">
          <cell r="B92" t="str">
            <v>JEABASU</v>
          </cell>
        </row>
        <row r="93">
          <cell r="B93" t="str">
            <v>JEABAWE</v>
          </cell>
        </row>
        <row r="94">
          <cell r="B94" t="str">
            <v>JEABAPE</v>
          </cell>
        </row>
        <row r="95">
          <cell r="B95" t="str">
            <v>JEABALC</v>
          </cell>
        </row>
        <row r="96">
          <cell r="B96" t="str">
            <v>JEABAHD</v>
          </cell>
        </row>
        <row r="97">
          <cell r="B97" t="str">
            <v>JEABAEN</v>
          </cell>
        </row>
        <row r="98">
          <cell r="B98" t="str">
            <v>JEABANE</v>
          </cell>
        </row>
        <row r="99">
          <cell r="B99" t="str">
            <v>JEBCBVA</v>
          </cell>
        </row>
        <row r="100">
          <cell r="B100" t="str">
            <v>JEABAFU</v>
          </cell>
        </row>
        <row r="101">
          <cell r="B101" t="str">
            <v>JEABAAL</v>
          </cell>
        </row>
        <row r="102">
          <cell r="B102" t="str">
            <v>JEABALA</v>
          </cell>
        </row>
        <row r="103">
          <cell r="B103" t="str">
            <v>JEABALZ</v>
          </cell>
        </row>
        <row r="104">
          <cell r="B104" t="str">
            <v>JEABAHN</v>
          </cell>
        </row>
        <row r="105">
          <cell r="B105" t="str">
            <v>JEABALB</v>
          </cell>
        </row>
        <row r="106">
          <cell r="B106" t="str">
            <v>JEABAAJ</v>
          </cell>
        </row>
        <row r="107">
          <cell r="B107" t="str">
            <v>JEABAOE</v>
          </cell>
        </row>
        <row r="108">
          <cell r="B108" t="str">
            <v>JEABAAB</v>
          </cell>
        </row>
        <row r="109">
          <cell r="B109" t="str">
            <v>JEABALK</v>
          </cell>
        </row>
        <row r="110">
          <cell r="B110" t="str">
            <v>JEABAPY</v>
          </cell>
        </row>
        <row r="111">
          <cell r="B111" t="str">
            <v>JEABAVA</v>
          </cell>
        </row>
        <row r="112">
          <cell r="B112" t="str">
            <v>JEABAHA</v>
          </cell>
        </row>
        <row r="113">
          <cell r="B113" t="str">
            <v>JEABALN</v>
          </cell>
        </row>
        <row r="114">
          <cell r="B114" t="str">
            <v>JEABAPN</v>
          </cell>
        </row>
        <row r="115">
          <cell r="B115" t="str">
            <v>JEABAAK</v>
          </cell>
        </row>
        <row r="116">
          <cell r="B116" t="str">
            <v>JEABAAH</v>
          </cell>
        </row>
        <row r="117">
          <cell r="B117" t="str">
            <v>JEABAX4</v>
          </cell>
        </row>
        <row r="118">
          <cell r="B118" t="str">
            <v>JEABALS</v>
          </cell>
        </row>
        <row r="119">
          <cell r="B119" t="str">
            <v>JEABALT</v>
          </cell>
        </row>
        <row r="120">
          <cell r="B120" t="str">
            <v>JEABALX</v>
          </cell>
        </row>
        <row r="121">
          <cell r="B121" t="str">
            <v>JEABAAQ</v>
          </cell>
        </row>
        <row r="122">
          <cell r="B122" t="str">
            <v>JEABAAC</v>
          </cell>
        </row>
        <row r="123">
          <cell r="B123" t="str">
            <v>JEABAWV</v>
          </cell>
        </row>
        <row r="124">
          <cell r="B124" t="str">
            <v>JEABAAA</v>
          </cell>
        </row>
        <row r="125">
          <cell r="B125" t="str">
            <v>JEACAAH</v>
          </cell>
        </row>
        <row r="126">
          <cell r="B126" t="str">
            <v>JEACAPE</v>
          </cell>
        </row>
        <row r="127">
          <cell r="B127" t="str">
            <v>JEACAWE</v>
          </cell>
        </row>
        <row r="128">
          <cell r="B128" t="str">
            <v>JEACAOE</v>
          </cell>
        </row>
        <row r="129">
          <cell r="B129" t="str">
            <v>JEACCAK</v>
          </cell>
        </row>
        <row r="130">
          <cell r="B130" t="str">
            <v>JEACCXE</v>
          </cell>
        </row>
        <row r="131">
          <cell r="B131" t="str">
            <v>JEACCNE</v>
          </cell>
        </row>
        <row r="132">
          <cell r="B132" t="str">
            <v>JEACCAJ</v>
          </cell>
        </row>
        <row r="133">
          <cell r="B133" t="str">
            <v>JEACCSL</v>
          </cell>
        </row>
        <row r="134">
          <cell r="B134" t="str">
            <v>JEACCOE</v>
          </cell>
        </row>
        <row r="135">
          <cell r="B135" t="str">
            <v>JEACCAG</v>
          </cell>
        </row>
        <row r="136">
          <cell r="B136" t="str">
            <v>JEACCST</v>
          </cell>
        </row>
        <row r="137">
          <cell r="B137" t="str">
            <v>JEACCAL</v>
          </cell>
        </row>
        <row r="138">
          <cell r="B138" t="str">
            <v>JEACCAG</v>
          </cell>
        </row>
        <row r="139">
          <cell r="B139" t="str">
            <v>JEACCKX</v>
          </cell>
        </row>
        <row r="140">
          <cell r="B140" t="str">
            <v>JEACCPE</v>
          </cell>
        </row>
        <row r="141">
          <cell r="B141" t="str">
            <v>JEACCPE</v>
          </cell>
        </row>
        <row r="142">
          <cell r="B142" t="str">
            <v>JEACCX4</v>
          </cell>
        </row>
        <row r="143">
          <cell r="B143" t="str">
            <v>JEACCX4</v>
          </cell>
        </row>
        <row r="144">
          <cell r="B144" t="str">
            <v>JEACCAL</v>
          </cell>
        </row>
        <row r="145">
          <cell r="B145" t="str">
            <v>JEACCOE</v>
          </cell>
        </row>
        <row r="146">
          <cell r="B146" t="str">
            <v>JEACCAA</v>
          </cell>
        </row>
        <row r="147">
          <cell r="B147" t="str">
            <v>JEACCTR</v>
          </cell>
        </row>
        <row r="148">
          <cell r="B148" t="str">
            <v>JEACCPQ</v>
          </cell>
        </row>
        <row r="149">
          <cell r="B149" t="str">
            <v>JEACCAH</v>
          </cell>
        </row>
        <row r="150">
          <cell r="B150" t="str">
            <v>JEACCAH</v>
          </cell>
        </row>
        <row r="151">
          <cell r="B151" t="str">
            <v>JEACCAC</v>
          </cell>
        </row>
        <row r="152">
          <cell r="B152" t="str">
            <v>JEACCAQ</v>
          </cell>
        </row>
        <row r="153">
          <cell r="B153" t="str">
            <v>JEACCAH</v>
          </cell>
        </row>
        <row r="154">
          <cell r="B154" t="str">
            <v>JEACCAD</v>
          </cell>
        </row>
        <row r="155">
          <cell r="B155" t="str">
            <v>JEACCAB</v>
          </cell>
        </row>
        <row r="156">
          <cell r="B156" t="str">
            <v>JEACCWE</v>
          </cell>
        </row>
        <row r="157">
          <cell r="B157" t="str">
            <v>JEACCAA</v>
          </cell>
        </row>
        <row r="158">
          <cell r="B158" t="str">
            <v>JEACCAC</v>
          </cell>
        </row>
        <row r="159">
          <cell r="B159" t="str">
            <v>JEACCX4</v>
          </cell>
        </row>
        <row r="160">
          <cell r="B160" t="str">
            <v>JEACCAD</v>
          </cell>
        </row>
        <row r="161">
          <cell r="B161" t="str">
            <v>JEACCWE</v>
          </cell>
        </row>
        <row r="162">
          <cell r="B162" t="str">
            <v>JEACCKV</v>
          </cell>
        </row>
        <row r="163">
          <cell r="B163" t="str">
            <v>JEACDSC</v>
          </cell>
        </row>
        <row r="164">
          <cell r="B164" t="str">
            <v>JEACDAB</v>
          </cell>
        </row>
        <row r="165">
          <cell r="B165" t="str">
            <v>JEACDAD</v>
          </cell>
        </row>
        <row r="166">
          <cell r="B166" t="str">
            <v>JEACDAK</v>
          </cell>
        </row>
        <row r="167">
          <cell r="B167" t="str">
            <v>JEACDTR</v>
          </cell>
        </row>
        <row r="168">
          <cell r="B168" t="str">
            <v>JEACDSP</v>
          </cell>
        </row>
        <row r="169">
          <cell r="B169" t="str">
            <v>JEACDMA</v>
          </cell>
        </row>
        <row r="170">
          <cell r="B170" t="str">
            <v>JEACDLN</v>
          </cell>
        </row>
        <row r="171">
          <cell r="B171" t="str">
            <v>JEACDSM</v>
          </cell>
        </row>
        <row r="172">
          <cell r="B172" t="str">
            <v>JEACDLM</v>
          </cell>
        </row>
        <row r="173">
          <cell r="B173" t="str">
            <v>JEACDLK</v>
          </cell>
        </row>
        <row r="174">
          <cell r="B174" t="str">
            <v>JEACDAJ</v>
          </cell>
        </row>
        <row r="175">
          <cell r="B175" t="str">
            <v>JEACDOE</v>
          </cell>
        </row>
        <row r="176">
          <cell r="B176" t="str">
            <v>JEACDSD</v>
          </cell>
        </row>
        <row r="177">
          <cell r="B177" t="str">
            <v>JEACDAA</v>
          </cell>
        </row>
        <row r="178">
          <cell r="B178" t="str">
            <v>JEACDSL</v>
          </cell>
        </row>
        <row r="179">
          <cell r="B179" t="str">
            <v>JEACDLT</v>
          </cell>
        </row>
        <row r="180">
          <cell r="B180" t="str">
            <v>JEACDX4</v>
          </cell>
        </row>
        <row r="181">
          <cell r="B181" t="str">
            <v>JEACDTU</v>
          </cell>
        </row>
        <row r="182">
          <cell r="B182" t="str">
            <v>JEACDWE</v>
          </cell>
        </row>
        <row r="183">
          <cell r="B183" t="str">
            <v>JEACDLA</v>
          </cell>
        </row>
        <row r="184">
          <cell r="B184" t="str">
            <v>JEACDAQ</v>
          </cell>
        </row>
        <row r="185">
          <cell r="B185" t="str">
            <v>JEACDAH</v>
          </cell>
        </row>
        <row r="186">
          <cell r="B186" t="str">
            <v>JEACDKS</v>
          </cell>
        </row>
        <row r="187">
          <cell r="B187" t="str">
            <v>JEACDAC</v>
          </cell>
        </row>
        <row r="188">
          <cell r="B188" t="str">
            <v>JEACDET</v>
          </cell>
        </row>
        <row r="189">
          <cell r="B189" t="str">
            <v>JEACDTY</v>
          </cell>
        </row>
        <row r="190">
          <cell r="B190" t="str">
            <v>JEACDAG</v>
          </cell>
        </row>
        <row r="191">
          <cell r="B191" t="str">
            <v>JEACDL8</v>
          </cell>
        </row>
        <row r="192">
          <cell r="B192" t="str">
            <v>JEACDWV</v>
          </cell>
        </row>
        <row r="193">
          <cell r="B193" t="str">
            <v>JEACDST</v>
          </cell>
        </row>
        <row r="194">
          <cell r="B194" t="str">
            <v>JEACDPE</v>
          </cell>
        </row>
        <row r="195">
          <cell r="B195" t="str">
            <v>JEACDLS</v>
          </cell>
        </row>
        <row r="196">
          <cell r="B196" t="str">
            <v>JEACDLZ</v>
          </cell>
        </row>
        <row r="197">
          <cell r="B197" t="str">
            <v>JEACDAL</v>
          </cell>
        </row>
        <row r="198">
          <cell r="B198" t="str">
            <v>JEACDAH</v>
          </cell>
        </row>
        <row r="199">
          <cell r="B199" t="str">
            <v>JEACEAG</v>
          </cell>
        </row>
        <row r="200">
          <cell r="B200" t="str">
            <v>JEACEAJ</v>
          </cell>
        </row>
        <row r="201">
          <cell r="B201" t="str">
            <v>JEACEAH</v>
          </cell>
        </row>
        <row r="202">
          <cell r="B202" t="str">
            <v>JEACEOE</v>
          </cell>
        </row>
        <row r="203">
          <cell r="B203" t="str">
            <v>JEACEAD</v>
          </cell>
        </row>
        <row r="204">
          <cell r="B204" t="str">
            <v>JEACEX4</v>
          </cell>
        </row>
        <row r="205">
          <cell r="B205" t="str">
            <v>JEACEAA</v>
          </cell>
        </row>
        <row r="206">
          <cell r="B206" t="str">
            <v>JEACEAC</v>
          </cell>
        </row>
        <row r="207">
          <cell r="B207" t="str">
            <v>JEACEAH</v>
          </cell>
        </row>
        <row r="208">
          <cell r="B208" t="str">
            <v>JEACEPE</v>
          </cell>
        </row>
        <row r="209">
          <cell r="B209" t="str">
            <v>JEACEWE</v>
          </cell>
        </row>
        <row r="210">
          <cell r="B210" t="str">
            <v>JEACEAL</v>
          </cell>
        </row>
        <row r="211">
          <cell r="B211" t="str">
            <v>JEACFLT</v>
          </cell>
        </row>
        <row r="212">
          <cell r="B212" t="str">
            <v>JEACFLC</v>
          </cell>
        </row>
        <row r="213">
          <cell r="B213" t="str">
            <v>JEACFPE</v>
          </cell>
        </row>
        <row r="214">
          <cell r="B214" t="str">
            <v>JEACFHA</v>
          </cell>
        </row>
        <row r="215">
          <cell r="B215" t="str">
            <v>JEACFWV</v>
          </cell>
        </row>
        <row r="216">
          <cell r="B216" t="str">
            <v>JEACFPQ</v>
          </cell>
        </row>
        <row r="217">
          <cell r="B217" t="str">
            <v>JEACFLS</v>
          </cell>
        </row>
        <row r="218">
          <cell r="B218" t="str">
            <v>JEACFLT</v>
          </cell>
        </row>
        <row r="219">
          <cell r="B219" t="str">
            <v>JEACFAQ</v>
          </cell>
        </row>
        <row r="220">
          <cell r="B220" t="str">
            <v>JEACFAJ</v>
          </cell>
        </row>
        <row r="221">
          <cell r="B221" t="str">
            <v>JEACFLS</v>
          </cell>
        </row>
        <row r="222">
          <cell r="B222" t="str">
            <v>JEACFLB</v>
          </cell>
        </row>
        <row r="223">
          <cell r="B223" t="str">
            <v>JEACFLT</v>
          </cell>
        </row>
        <row r="224">
          <cell r="B224" t="str">
            <v>JEACFLZ</v>
          </cell>
        </row>
        <row r="225">
          <cell r="B225" t="str">
            <v>JEACFLK</v>
          </cell>
        </row>
        <row r="226">
          <cell r="B226" t="str">
            <v>JEACFSE</v>
          </cell>
        </row>
        <row r="227">
          <cell r="B227" t="str">
            <v>JEACFLA</v>
          </cell>
        </row>
        <row r="228">
          <cell r="B228" t="str">
            <v>JEACFWV</v>
          </cell>
        </row>
        <row r="229">
          <cell r="B229" t="str">
            <v>JEACFKC</v>
          </cell>
        </row>
        <row r="230">
          <cell r="B230" t="str">
            <v>JEACFTR</v>
          </cell>
        </row>
        <row r="231">
          <cell r="B231" t="str">
            <v>JEACFTR</v>
          </cell>
        </row>
        <row r="232">
          <cell r="B232" t="str">
            <v>JEACFTE</v>
          </cell>
        </row>
        <row r="233">
          <cell r="B233" t="str">
            <v>JEACFTR</v>
          </cell>
        </row>
        <row r="234">
          <cell r="B234" t="str">
            <v>JEACFSU</v>
          </cell>
        </row>
        <row r="235">
          <cell r="B235" t="str">
            <v>JEACFAA</v>
          </cell>
        </row>
        <row r="236">
          <cell r="B236" t="str">
            <v>JEACFLS</v>
          </cell>
        </row>
        <row r="237">
          <cell r="B237" t="str">
            <v>JEACFLX</v>
          </cell>
        </row>
        <row r="238">
          <cell r="B238" t="str">
            <v>JEACFSU</v>
          </cell>
        </row>
        <row r="239">
          <cell r="B239" t="str">
            <v>JEACFX4</v>
          </cell>
        </row>
        <row r="240">
          <cell r="B240" t="str">
            <v>JEACFX4</v>
          </cell>
        </row>
        <row r="241">
          <cell r="B241" t="str">
            <v>JEACFL8</v>
          </cell>
        </row>
        <row r="242">
          <cell r="B242" t="str">
            <v>JEACFLN</v>
          </cell>
        </row>
        <row r="243">
          <cell r="B243" t="str">
            <v>JEACFLA</v>
          </cell>
        </row>
        <row r="244">
          <cell r="B244" t="str">
            <v>JEACFFD</v>
          </cell>
        </row>
        <row r="245">
          <cell r="B245" t="str">
            <v>JEACFAJ</v>
          </cell>
        </row>
        <row r="246">
          <cell r="B246" t="str">
            <v>JEACFAC</v>
          </cell>
        </row>
        <row r="247">
          <cell r="B247" t="str">
            <v>JEACFHA</v>
          </cell>
        </row>
        <row r="248">
          <cell r="B248" t="str">
            <v>JEACFLZ</v>
          </cell>
        </row>
        <row r="249">
          <cell r="B249" t="str">
            <v>JEACFNA</v>
          </cell>
        </row>
        <row r="250">
          <cell r="B250" t="str">
            <v>JEACFFR</v>
          </cell>
        </row>
        <row r="251">
          <cell r="B251" t="str">
            <v>JEACFAB</v>
          </cell>
        </row>
        <row r="252">
          <cell r="B252" t="str">
            <v>JEACFAB</v>
          </cell>
        </row>
        <row r="253">
          <cell r="B253" t="str">
            <v>JEACFLX</v>
          </cell>
        </row>
        <row r="254">
          <cell r="B254" t="str">
            <v>JEACFHL</v>
          </cell>
        </row>
        <row r="255">
          <cell r="B255" t="str">
            <v>JEACFLX</v>
          </cell>
        </row>
        <row r="256">
          <cell r="B256" t="str">
            <v>JEACFAL</v>
          </cell>
        </row>
        <row r="257">
          <cell r="B257" t="str">
            <v>JEACFOE</v>
          </cell>
        </row>
        <row r="258">
          <cell r="B258" t="str">
            <v>JEACFLB</v>
          </cell>
        </row>
        <row r="259">
          <cell r="B259" t="str">
            <v>JEACFAK</v>
          </cell>
        </row>
        <row r="260">
          <cell r="B260" t="str">
            <v>JEACFMA</v>
          </cell>
        </row>
        <row r="261">
          <cell r="B261" t="str">
            <v>JEACFHG</v>
          </cell>
        </row>
        <row r="262">
          <cell r="B262" t="str">
            <v>JEACFSM</v>
          </cell>
        </row>
        <row r="263">
          <cell r="B263" t="str">
            <v>JEACFLD</v>
          </cell>
        </row>
        <row r="264">
          <cell r="B264" t="str">
            <v>JEACFHN</v>
          </cell>
        </row>
        <row r="265">
          <cell r="B265" t="str">
            <v>JEACFWE</v>
          </cell>
        </row>
        <row r="266">
          <cell r="B266" t="str">
            <v>JEACFAJ</v>
          </cell>
        </row>
        <row r="267">
          <cell r="B267" t="str">
            <v>JEACFHX</v>
          </cell>
        </row>
        <row r="268">
          <cell r="B268" t="str">
            <v>JEACFAD</v>
          </cell>
        </row>
        <row r="269">
          <cell r="B269" t="str">
            <v>JEACFSC</v>
          </cell>
        </row>
        <row r="270">
          <cell r="B270" t="str">
            <v>JEACFAZ</v>
          </cell>
        </row>
        <row r="271">
          <cell r="B271" t="str">
            <v>JEACFAA</v>
          </cell>
        </row>
        <row r="272">
          <cell r="B272" t="str">
            <v>JEACFCC</v>
          </cell>
        </row>
        <row r="273">
          <cell r="B273" t="str">
            <v>JEACFLC</v>
          </cell>
        </row>
        <row r="274">
          <cell r="B274" t="str">
            <v>JEACFAX</v>
          </cell>
        </row>
        <row r="275">
          <cell r="B275" t="str">
            <v>JEACFLA</v>
          </cell>
        </row>
        <row r="276">
          <cell r="B276" t="str">
            <v>JEACFSC</v>
          </cell>
        </row>
        <row r="277">
          <cell r="B277" t="str">
            <v>JEACFTU</v>
          </cell>
        </row>
        <row r="278">
          <cell r="B278" t="str">
            <v>JEACFAX</v>
          </cell>
        </row>
        <row r="279">
          <cell r="B279" t="str">
            <v>JEACFRY</v>
          </cell>
        </row>
        <row r="280">
          <cell r="B280" t="str">
            <v>JEACFHX</v>
          </cell>
        </row>
        <row r="281">
          <cell r="B281" t="str">
            <v>JEACFRE</v>
          </cell>
        </row>
        <row r="282">
          <cell r="B282" t="str">
            <v>JEACFAC</v>
          </cell>
        </row>
        <row r="283">
          <cell r="B283" t="str">
            <v>JEACFPE</v>
          </cell>
        </row>
        <row r="284">
          <cell r="B284" t="str">
            <v>JEACFPE</v>
          </cell>
        </row>
        <row r="285">
          <cell r="B285" t="str">
            <v>JEACFWE</v>
          </cell>
        </row>
        <row r="286">
          <cell r="B286" t="str">
            <v>JEACFSL</v>
          </cell>
        </row>
        <row r="287">
          <cell r="B287" t="str">
            <v>JEACFLZ</v>
          </cell>
        </row>
        <row r="288">
          <cell r="B288" t="str">
            <v>JEACFFB</v>
          </cell>
        </row>
        <row r="289">
          <cell r="B289" t="str">
            <v>JEACFET</v>
          </cell>
        </row>
        <row r="290">
          <cell r="B290" t="str">
            <v>JEACFSS</v>
          </cell>
        </row>
        <row r="291">
          <cell r="B291" t="str">
            <v>JEACFSQ</v>
          </cell>
        </row>
        <row r="292">
          <cell r="B292" t="str">
            <v>JEACFAG</v>
          </cell>
        </row>
        <row r="293">
          <cell r="B293" t="str">
            <v>JEACFTS</v>
          </cell>
        </row>
        <row r="294">
          <cell r="B294" t="str">
            <v>JEACFSM</v>
          </cell>
        </row>
        <row r="295">
          <cell r="B295" t="str">
            <v>JEACFSL</v>
          </cell>
        </row>
        <row r="296">
          <cell r="B296" t="str">
            <v>JEACFFB</v>
          </cell>
        </row>
        <row r="297">
          <cell r="B297" t="str">
            <v>JEACFAL</v>
          </cell>
        </row>
        <row r="298">
          <cell r="B298" t="str">
            <v>JEACFAH</v>
          </cell>
        </row>
        <row r="299">
          <cell r="B299" t="str">
            <v>JEACFAH</v>
          </cell>
        </row>
        <row r="300">
          <cell r="B300" t="str">
            <v>JEBCBVW</v>
          </cell>
        </row>
        <row r="301">
          <cell r="B301" t="str">
            <v>JEACFAK</v>
          </cell>
        </row>
        <row r="302">
          <cell r="B302" t="str">
            <v>JEACFHD</v>
          </cell>
        </row>
        <row r="303">
          <cell r="B303" t="str">
            <v>JEACFAD</v>
          </cell>
        </row>
        <row r="304">
          <cell r="B304" t="str">
            <v>JEACFSD</v>
          </cell>
        </row>
        <row r="305">
          <cell r="B305" t="str">
            <v>JEACFAH</v>
          </cell>
        </row>
        <row r="306">
          <cell r="B306" t="str">
            <v>JEACFTS</v>
          </cell>
        </row>
        <row r="307">
          <cell r="B307" t="str">
            <v>JEACFLK</v>
          </cell>
        </row>
        <row r="308">
          <cell r="B308" t="str">
            <v>JEACFLN</v>
          </cell>
        </row>
        <row r="309">
          <cell r="B309" t="str">
            <v>JEACFAG</v>
          </cell>
        </row>
        <row r="310">
          <cell r="B310" t="str">
            <v>JEACFAH</v>
          </cell>
        </row>
        <row r="311">
          <cell r="B311" t="str">
            <v>JEACFAH</v>
          </cell>
        </row>
        <row r="312">
          <cell r="B312" t="str">
            <v>JEACFVW</v>
          </cell>
        </row>
        <row r="313">
          <cell r="B313" t="str">
            <v>JEACFOE</v>
          </cell>
        </row>
        <row r="314">
          <cell r="B314" t="str">
            <v>JEACGX4</v>
          </cell>
        </row>
        <row r="315">
          <cell r="B315" t="str">
            <v>JEACGAH</v>
          </cell>
        </row>
        <row r="316">
          <cell r="B316" t="str">
            <v>JEACGAC</v>
          </cell>
        </row>
        <row r="317">
          <cell r="B317" t="str">
            <v>JEACGAD</v>
          </cell>
        </row>
        <row r="318">
          <cell r="B318" t="str">
            <v>JEACGOE</v>
          </cell>
        </row>
        <row r="319">
          <cell r="B319" t="str">
            <v>JEACGWE</v>
          </cell>
        </row>
        <row r="320">
          <cell r="B320" t="str">
            <v>JEACGPE</v>
          </cell>
        </row>
        <row r="321">
          <cell r="B321" t="str">
            <v>JEACGX4</v>
          </cell>
        </row>
        <row r="322">
          <cell r="B322" t="str">
            <v>JEACGX4</v>
          </cell>
        </row>
        <row r="323">
          <cell r="B323" t="str">
            <v>JEACGAH</v>
          </cell>
        </row>
        <row r="324">
          <cell r="B324" t="str">
            <v>JEACGOE</v>
          </cell>
        </row>
        <row r="325">
          <cell r="B325" t="str">
            <v>JEACGX4</v>
          </cell>
        </row>
        <row r="326">
          <cell r="B326" t="str">
            <v>JEACGWE</v>
          </cell>
        </row>
        <row r="327">
          <cell r="B327" t="str">
            <v>JEACGPE</v>
          </cell>
        </row>
        <row r="328">
          <cell r="B328" t="str">
            <v>JEACGPE</v>
          </cell>
        </row>
        <row r="329">
          <cell r="B329" t="str">
            <v>JEACGWE</v>
          </cell>
        </row>
        <row r="330">
          <cell r="B330" t="str">
            <v>JEACGPE</v>
          </cell>
        </row>
        <row r="331">
          <cell r="B331" t="str">
            <v>JEACGAA</v>
          </cell>
        </row>
        <row r="332">
          <cell r="B332" t="str">
            <v>JEACGOE</v>
          </cell>
        </row>
        <row r="333">
          <cell r="B333" t="str">
            <v>JEACGAH</v>
          </cell>
        </row>
        <row r="334">
          <cell r="B334" t="str">
            <v>JEACGAH</v>
          </cell>
        </row>
        <row r="335">
          <cell r="B335" t="str">
            <v>JEACGOE</v>
          </cell>
        </row>
        <row r="336">
          <cell r="B336" t="str">
            <v>JEACGWE</v>
          </cell>
        </row>
        <row r="337">
          <cell r="B337" t="str">
            <v>JEADAAA</v>
          </cell>
        </row>
        <row r="338">
          <cell r="B338" t="str">
            <v>JEADAXE</v>
          </cell>
        </row>
        <row r="339">
          <cell r="B339" t="str">
            <v>JEADANL</v>
          </cell>
        </row>
        <row r="340">
          <cell r="B340" t="str">
            <v>JEADAAK</v>
          </cell>
        </row>
        <row r="341">
          <cell r="B341" t="str">
            <v>JEADANA</v>
          </cell>
        </row>
        <row r="342">
          <cell r="B342" t="str">
            <v>JEADAAZ</v>
          </cell>
        </row>
        <row r="343">
          <cell r="B343" t="str">
            <v>JEADAMA</v>
          </cell>
        </row>
        <row r="344">
          <cell r="B344" t="str">
            <v>JEADAFT</v>
          </cell>
        </row>
        <row r="345">
          <cell r="B345" t="str">
            <v>JEADATS</v>
          </cell>
        </row>
        <row r="346">
          <cell r="B346" t="str">
            <v>JEADAHB</v>
          </cell>
        </row>
        <row r="347">
          <cell r="B347" t="str">
            <v>JEADAXE</v>
          </cell>
        </row>
        <row r="348">
          <cell r="B348" t="str">
            <v>JEADASL</v>
          </cell>
        </row>
        <row r="349">
          <cell r="B349" t="str">
            <v>JEADALZ</v>
          </cell>
        </row>
        <row r="350">
          <cell r="B350" t="str">
            <v>JEADAKX</v>
          </cell>
        </row>
        <row r="351">
          <cell r="B351" t="str">
            <v>JEADASE</v>
          </cell>
        </row>
        <row r="352">
          <cell r="B352" t="str">
            <v>JEADAL5</v>
          </cell>
        </row>
        <row r="353">
          <cell r="B353" t="str">
            <v>JEADAFR</v>
          </cell>
        </row>
        <row r="354">
          <cell r="B354" t="str">
            <v>JEADATF</v>
          </cell>
        </row>
        <row r="355">
          <cell r="B355" t="str">
            <v>JEADASG</v>
          </cell>
        </row>
        <row r="356">
          <cell r="B356" t="str">
            <v>JEADAWE</v>
          </cell>
        </row>
        <row r="357">
          <cell r="B357" t="str">
            <v>JEADALT</v>
          </cell>
        </row>
        <row r="358">
          <cell r="B358" t="str">
            <v>JEADAAF</v>
          </cell>
        </row>
        <row r="359">
          <cell r="B359" t="str">
            <v>JEADAEN</v>
          </cell>
        </row>
        <row r="360">
          <cell r="B360" t="str">
            <v>JEADALS</v>
          </cell>
        </row>
        <row r="361">
          <cell r="B361" t="str">
            <v>JEADANE</v>
          </cell>
        </row>
        <row r="362">
          <cell r="B362" t="str">
            <v>JEADATR</v>
          </cell>
        </row>
        <row r="363">
          <cell r="B363" t="str">
            <v>JEADAHP</v>
          </cell>
        </row>
        <row r="364">
          <cell r="B364" t="str">
            <v>JEADAAL</v>
          </cell>
        </row>
        <row r="365">
          <cell r="B365" t="str">
            <v>JEADAFU</v>
          </cell>
        </row>
        <row r="366">
          <cell r="B366" t="str">
            <v>JEADASU</v>
          </cell>
        </row>
        <row r="367">
          <cell r="B367" t="str">
            <v>JEADALX</v>
          </cell>
        </row>
        <row r="368">
          <cell r="B368" t="str">
            <v>JEADAKS</v>
          </cell>
        </row>
        <row r="369">
          <cell r="B369" t="str">
            <v>JEADASM</v>
          </cell>
        </row>
        <row r="370">
          <cell r="B370" t="str">
            <v>JEADAHV</v>
          </cell>
        </row>
        <row r="371">
          <cell r="B371" t="str">
            <v>JEADATE</v>
          </cell>
        </row>
        <row r="372">
          <cell r="B372" t="str">
            <v>JEADASD</v>
          </cell>
        </row>
        <row r="373">
          <cell r="B373" t="str">
            <v>JEADAAH</v>
          </cell>
        </row>
        <row r="374">
          <cell r="B374" t="str">
            <v>JEADAAD</v>
          </cell>
        </row>
        <row r="375">
          <cell r="B375" t="str">
            <v>JEADACP</v>
          </cell>
        </row>
        <row r="376">
          <cell r="B376" t="str">
            <v>JEADALA</v>
          </cell>
        </row>
        <row r="377">
          <cell r="B377" t="str">
            <v>JEADATX</v>
          </cell>
        </row>
        <row r="378">
          <cell r="B378" t="str">
            <v>JEADAPD</v>
          </cell>
        </row>
        <row r="379">
          <cell r="B379" t="str">
            <v>JEADAAC</v>
          </cell>
        </row>
        <row r="380">
          <cell r="B380" t="str">
            <v>JEADAX4</v>
          </cell>
        </row>
        <row r="381">
          <cell r="B381" t="str">
            <v>JEADAAG</v>
          </cell>
        </row>
        <row r="382">
          <cell r="B382" t="str">
            <v>JEADAAX</v>
          </cell>
        </row>
        <row r="383">
          <cell r="B383" t="str">
            <v>JEADATU</v>
          </cell>
        </row>
        <row r="384">
          <cell r="B384" t="str">
            <v>JEADALC</v>
          </cell>
        </row>
        <row r="385">
          <cell r="B385" t="str">
            <v>JEADAX4</v>
          </cell>
        </row>
        <row r="386">
          <cell r="B386" t="str">
            <v>JEADAAQ</v>
          </cell>
        </row>
        <row r="387">
          <cell r="B387" t="str">
            <v>JEADAPE</v>
          </cell>
        </row>
        <row r="388">
          <cell r="B388" t="str">
            <v>JEADALB</v>
          </cell>
        </row>
        <row r="389">
          <cell r="B389" t="str">
            <v>JEADAAW</v>
          </cell>
        </row>
        <row r="390">
          <cell r="B390" t="str">
            <v>JEADAHD</v>
          </cell>
        </row>
        <row r="391">
          <cell r="B391" t="str">
            <v>JEADAPQ</v>
          </cell>
        </row>
        <row r="392">
          <cell r="B392" t="str">
            <v>JEADAFB</v>
          </cell>
        </row>
        <row r="393">
          <cell r="B393" t="str">
            <v>JEADAAJ</v>
          </cell>
        </row>
        <row r="394">
          <cell r="B394" t="str">
            <v>JEADASQ</v>
          </cell>
        </row>
        <row r="395">
          <cell r="B395" t="str">
            <v>JEADAHQ</v>
          </cell>
        </row>
        <row r="396">
          <cell r="B396" t="str">
            <v>JEADASC</v>
          </cell>
        </row>
        <row r="397">
          <cell r="B397" t="str">
            <v>JEADAHX</v>
          </cell>
        </row>
        <row r="398">
          <cell r="B398" t="str">
            <v>JEADARY</v>
          </cell>
        </row>
        <row r="399">
          <cell r="B399" t="str">
            <v>JEADAAH</v>
          </cell>
        </row>
        <row r="400">
          <cell r="B400" t="str">
            <v>JEADAW5</v>
          </cell>
        </row>
        <row r="401">
          <cell r="B401" t="str">
            <v>JEADAAB</v>
          </cell>
        </row>
        <row r="402">
          <cell r="B402" t="str">
            <v>JEADAAY</v>
          </cell>
        </row>
        <row r="403">
          <cell r="B403" t="str">
            <v>JEADAOE</v>
          </cell>
        </row>
        <row r="404">
          <cell r="B404" t="str">
            <v>JEADAKV</v>
          </cell>
        </row>
        <row r="405">
          <cell r="B405" t="str">
            <v>JEADARE</v>
          </cell>
        </row>
        <row r="406">
          <cell r="B406" t="str">
            <v>JEADANN</v>
          </cell>
        </row>
        <row r="407">
          <cell r="B407" t="str">
            <v>JEADBAC</v>
          </cell>
        </row>
        <row r="408">
          <cell r="B408" t="str">
            <v>JEADBAA</v>
          </cell>
        </row>
        <row r="409">
          <cell r="B409" t="str">
            <v>JEADBAD</v>
          </cell>
        </row>
        <row r="410">
          <cell r="B410" t="str">
            <v>JEADBAA</v>
          </cell>
        </row>
        <row r="411">
          <cell r="B411" t="str">
            <v>JEADBAG</v>
          </cell>
        </row>
        <row r="412">
          <cell r="B412" t="str">
            <v>JEADBX4</v>
          </cell>
        </row>
        <row r="413">
          <cell r="B413" t="str">
            <v>JEADBAL</v>
          </cell>
        </row>
        <row r="414">
          <cell r="B414" t="str">
            <v>JEADBX4</v>
          </cell>
        </row>
        <row r="415">
          <cell r="B415" t="str">
            <v>JEADBAD</v>
          </cell>
        </row>
        <row r="416">
          <cell r="B416" t="str">
            <v>JEADBAC</v>
          </cell>
        </row>
        <row r="417">
          <cell r="B417" t="str">
            <v>JEADBX4</v>
          </cell>
        </row>
        <row r="418">
          <cell r="B418" t="str">
            <v>JEADBPE</v>
          </cell>
        </row>
        <row r="419">
          <cell r="B419" t="str">
            <v>JEADBPE</v>
          </cell>
        </row>
        <row r="420">
          <cell r="B420" t="str">
            <v>JEADBWE</v>
          </cell>
        </row>
        <row r="421">
          <cell r="B421" t="str">
            <v>JEADBWE</v>
          </cell>
        </row>
        <row r="422">
          <cell r="B422" t="str">
            <v>JEADBAG</v>
          </cell>
        </row>
        <row r="423">
          <cell r="B423" t="str">
            <v>JEAEAWE</v>
          </cell>
        </row>
        <row r="424">
          <cell r="B424" t="str">
            <v>JEAEAX4</v>
          </cell>
        </row>
        <row r="425">
          <cell r="B425" t="str">
            <v>JEAEAAL</v>
          </cell>
        </row>
        <row r="426">
          <cell r="B426" t="str">
            <v>JEAEAAG</v>
          </cell>
        </row>
        <row r="427">
          <cell r="B427" t="str">
            <v>JEAEAAC</v>
          </cell>
        </row>
        <row r="428">
          <cell r="B428" t="str">
            <v>JEAEAAA</v>
          </cell>
        </row>
        <row r="429">
          <cell r="B429" t="str">
            <v>JEAEAOE</v>
          </cell>
        </row>
        <row r="430">
          <cell r="B430" t="str">
            <v>JEAEAPE</v>
          </cell>
        </row>
        <row r="431">
          <cell r="B431" t="str">
            <v>JEAEAAD</v>
          </cell>
        </row>
        <row r="432">
          <cell r="B432" t="str">
            <v>JEAFAPE</v>
          </cell>
        </row>
        <row r="433">
          <cell r="B433" t="str">
            <v>JEAFAWE</v>
          </cell>
        </row>
        <row r="434">
          <cell r="B434" t="str">
            <v>JEAFAOE</v>
          </cell>
        </row>
        <row r="435">
          <cell r="B435" t="str">
            <v>JEAFAAH</v>
          </cell>
        </row>
        <row r="436">
          <cell r="B436" t="str">
            <v>JEAFAAH</v>
          </cell>
        </row>
        <row r="437">
          <cell r="B437" t="str">
            <v>JEAFBAH</v>
          </cell>
        </row>
        <row r="438">
          <cell r="B438" t="str">
            <v>JEAGAOE</v>
          </cell>
        </row>
        <row r="439">
          <cell r="B439" t="str">
            <v>JEAGAWE</v>
          </cell>
        </row>
        <row r="440">
          <cell r="B440" t="str">
            <v>JEAGAPE</v>
          </cell>
        </row>
        <row r="441">
          <cell r="B441" t="str">
            <v>JEAGAAH</v>
          </cell>
        </row>
        <row r="442">
          <cell r="B442" t="str">
            <v>JEAHAOE</v>
          </cell>
        </row>
        <row r="443">
          <cell r="B443" t="str">
            <v>JEAHAX4</v>
          </cell>
        </row>
        <row r="444">
          <cell r="B444" t="str">
            <v>JEAHAAL</v>
          </cell>
        </row>
        <row r="445">
          <cell r="B445" t="str">
            <v>JEAHAAA</v>
          </cell>
        </row>
        <row r="446">
          <cell r="B446" t="str">
            <v>JEAHAAC</v>
          </cell>
        </row>
        <row r="447">
          <cell r="B447" t="str">
            <v>JEAHAAD</v>
          </cell>
        </row>
        <row r="448">
          <cell r="B448" t="str">
            <v>JEAHAPE</v>
          </cell>
        </row>
        <row r="449">
          <cell r="B449" t="str">
            <v>JEAHAWE</v>
          </cell>
        </row>
        <row r="450">
          <cell r="B450" t="str">
            <v>JEAHAAG</v>
          </cell>
        </row>
        <row r="451">
          <cell r="B451" t="str">
            <v>JEAJAAC</v>
          </cell>
        </row>
        <row r="452">
          <cell r="B452" t="str">
            <v>JEAJAAC</v>
          </cell>
        </row>
        <row r="453">
          <cell r="B453" t="str">
            <v>JEAJAX4</v>
          </cell>
        </row>
        <row r="454">
          <cell r="B454" t="str">
            <v>JEAJAAA</v>
          </cell>
        </row>
        <row r="455">
          <cell r="B455" t="str">
            <v>JEAJAOE</v>
          </cell>
        </row>
        <row r="456">
          <cell r="B456" t="str">
            <v>JEAJAAJ</v>
          </cell>
        </row>
        <row r="457">
          <cell r="B457" t="str">
            <v>JEAJAAG</v>
          </cell>
        </row>
        <row r="458">
          <cell r="B458" t="str">
            <v>JEAJAAL</v>
          </cell>
        </row>
        <row r="459">
          <cell r="B459" t="str">
            <v>JEAJAWE</v>
          </cell>
        </row>
        <row r="460">
          <cell r="B460" t="str">
            <v>JEAJAAH</v>
          </cell>
        </row>
        <row r="461">
          <cell r="B461" t="str">
            <v>JEAJAPE</v>
          </cell>
        </row>
        <row r="462">
          <cell r="B462" t="str">
            <v>JEAJAAD</v>
          </cell>
        </row>
        <row r="463">
          <cell r="B463" t="str">
            <v>JEAKAAH</v>
          </cell>
        </row>
        <row r="464">
          <cell r="B464" t="str">
            <v>JEAKAX4</v>
          </cell>
        </row>
        <row r="465">
          <cell r="B465" t="str">
            <v>JEAKAOE</v>
          </cell>
        </row>
        <row r="466">
          <cell r="B466" t="str">
            <v>JEAKAAA</v>
          </cell>
        </row>
        <row r="467">
          <cell r="B467" t="str">
            <v>JEAKAAD</v>
          </cell>
        </row>
        <row r="468">
          <cell r="B468" t="str">
            <v>JEAKAAH</v>
          </cell>
        </row>
        <row r="469">
          <cell r="B469" t="str">
            <v>JEAKAPE</v>
          </cell>
        </row>
        <row r="470">
          <cell r="B470" t="str">
            <v>JEAKAWE</v>
          </cell>
        </row>
        <row r="471">
          <cell r="B471" t="str">
            <v>JEAKAPE</v>
          </cell>
        </row>
        <row r="472">
          <cell r="B472" t="str">
            <v>JEAKAWE</v>
          </cell>
        </row>
        <row r="473">
          <cell r="B473" t="str">
            <v>JEAKAAC</v>
          </cell>
        </row>
        <row r="474">
          <cell r="B474" t="str">
            <v>JEALAPE</v>
          </cell>
        </row>
        <row r="475">
          <cell r="B475" t="str">
            <v>JEALAOE</v>
          </cell>
        </row>
        <row r="476">
          <cell r="B476" t="str">
            <v>JEALAWE</v>
          </cell>
        </row>
        <row r="477">
          <cell r="B477" t="str">
            <v>JEALAAH</v>
          </cell>
        </row>
        <row r="478">
          <cell r="B478" t="str">
            <v>JEALBAH</v>
          </cell>
        </row>
        <row r="479">
          <cell r="B479" t="str">
            <v>JEBCBQH</v>
          </cell>
        </row>
        <row r="480">
          <cell r="B480" t="str">
            <v>JEBCBQQ</v>
          </cell>
        </row>
        <row r="481">
          <cell r="B481" t="str">
            <v>JEBCBQC</v>
          </cell>
        </row>
        <row r="482">
          <cell r="B482" t="str">
            <v>JEBCBPW</v>
          </cell>
        </row>
        <row r="483">
          <cell r="B483" t="str">
            <v>JEBCBQV</v>
          </cell>
        </row>
        <row r="484">
          <cell r="B484" t="str">
            <v>JEBCBQN</v>
          </cell>
        </row>
        <row r="485">
          <cell r="B485" t="str">
            <v>JEBCBWW</v>
          </cell>
        </row>
        <row r="486">
          <cell r="B486" t="str">
            <v>JEBCBQY</v>
          </cell>
        </row>
        <row r="487">
          <cell r="B487" t="str">
            <v>JEBCBQE</v>
          </cell>
        </row>
        <row r="488">
          <cell r="B488" t="str">
            <v>JEBCBOW</v>
          </cell>
        </row>
        <row r="489">
          <cell r="B489" t="str">
            <v>JEBCBQW</v>
          </cell>
        </row>
        <row r="490">
          <cell r="B490" t="str">
            <v>JEBCBXT</v>
          </cell>
        </row>
        <row r="491">
          <cell r="B491" t="str">
            <v>JEBCBLX</v>
          </cell>
        </row>
        <row r="492">
          <cell r="B492" t="str">
            <v>JEBCBQQ</v>
          </cell>
        </row>
        <row r="493">
          <cell r="B493" t="str">
            <v>JEBCBQL</v>
          </cell>
        </row>
        <row r="494">
          <cell r="B494" t="str">
            <v>JEBCCAG</v>
          </cell>
        </row>
        <row r="495">
          <cell r="B495" t="str">
            <v>JEBCCAL</v>
          </cell>
        </row>
        <row r="496">
          <cell r="B496" t="str">
            <v>JEBCCAC</v>
          </cell>
        </row>
        <row r="497">
          <cell r="B497" t="str">
            <v>JEBCCQW</v>
          </cell>
        </row>
        <row r="498">
          <cell r="B498" t="str">
            <v>JEBCCXT</v>
          </cell>
        </row>
        <row r="499">
          <cell r="B499" t="str">
            <v>JEBCCPW</v>
          </cell>
        </row>
        <row r="500">
          <cell r="B500" t="str">
            <v>JEBCDPW</v>
          </cell>
        </row>
        <row r="501">
          <cell r="B501" t="str">
            <v>JEBCEMA</v>
          </cell>
        </row>
        <row r="502">
          <cell r="B502" t="str">
            <v>JEBCELK</v>
          </cell>
        </row>
        <row r="503">
          <cell r="B503" t="str">
            <v>JEBCEHD</v>
          </cell>
        </row>
        <row r="504">
          <cell r="B504" t="str">
            <v>JEBCEKV</v>
          </cell>
        </row>
        <row r="505">
          <cell r="B505" t="str">
            <v>JEBCELZ</v>
          </cell>
        </row>
        <row r="506">
          <cell r="B506" t="str">
            <v>JEBCEL6</v>
          </cell>
        </row>
        <row r="507">
          <cell r="B507" t="str">
            <v>JEBCEPE</v>
          </cell>
        </row>
        <row r="508">
          <cell r="B508" t="str">
            <v>JEBCEHX</v>
          </cell>
        </row>
        <row r="509">
          <cell r="B509" t="str">
            <v>JEBCESU</v>
          </cell>
        </row>
        <row r="510">
          <cell r="B510" t="str">
            <v>JEBCEHA</v>
          </cell>
        </row>
        <row r="511">
          <cell r="B511" t="str">
            <v>JEBCFQW</v>
          </cell>
        </row>
        <row r="512">
          <cell r="B512" t="str">
            <v>JEBCFXT</v>
          </cell>
        </row>
        <row r="513">
          <cell r="B513" t="str">
            <v>JEBCGXT</v>
          </cell>
        </row>
        <row r="514">
          <cell r="B514" t="str">
            <v>JEBCGSU</v>
          </cell>
        </row>
        <row r="515">
          <cell r="B515" t="str">
            <v>JEBCGPW</v>
          </cell>
        </row>
        <row r="516">
          <cell r="B516" t="str">
            <v>JEBCGQW</v>
          </cell>
        </row>
        <row r="517">
          <cell r="B517" t="str">
            <v>JEDABRE</v>
          </cell>
        </row>
        <row r="518">
          <cell r="B518" t="str">
            <v>JEDABFR</v>
          </cell>
        </row>
        <row r="519">
          <cell r="B519" t="str">
            <v>JEDABLN</v>
          </cell>
        </row>
        <row r="520">
          <cell r="B520" t="str">
            <v>JEDABLK</v>
          </cell>
        </row>
        <row r="521">
          <cell r="B521" t="str">
            <v>JEDACR4</v>
          </cell>
        </row>
        <row r="522">
          <cell r="B522" t="str">
            <v>JEDACX4</v>
          </cell>
        </row>
        <row r="523">
          <cell r="B523" t="str">
            <v>JEEABAH</v>
          </cell>
        </row>
        <row r="524">
          <cell r="B524" t="str">
            <v>JEEACAH</v>
          </cell>
        </row>
        <row r="525">
          <cell r="B525" t="str">
            <v>JEEACAF</v>
          </cell>
        </row>
        <row r="526">
          <cell r="B526" t="str">
            <v>JEEACAJ</v>
          </cell>
        </row>
        <row r="527">
          <cell r="B527" t="str">
            <v>JEEACAX</v>
          </cell>
        </row>
        <row r="528">
          <cell r="B528" t="str">
            <v>JEEACAL</v>
          </cell>
        </row>
        <row r="529">
          <cell r="B529" t="str">
            <v>JEEACAG</v>
          </cell>
        </row>
        <row r="530">
          <cell r="B530" t="str">
            <v>JEEADAX</v>
          </cell>
        </row>
        <row r="531">
          <cell r="B531" t="str">
            <v>JEEADAG</v>
          </cell>
        </row>
        <row r="532">
          <cell r="B532" t="str">
            <v>JEEADAH</v>
          </cell>
        </row>
        <row r="533">
          <cell r="B533" t="str">
            <v>JEEADAL</v>
          </cell>
        </row>
        <row r="534">
          <cell r="B534" t="str">
            <v>JEEBDAH</v>
          </cell>
        </row>
        <row r="535">
          <cell r="B535" t="str">
            <v>JEEBDAG</v>
          </cell>
        </row>
        <row r="536">
          <cell r="B536" t="str">
            <v>JEEBDAL</v>
          </cell>
        </row>
        <row r="537">
          <cell r="B537" t="str">
            <v>JEECBAH</v>
          </cell>
        </row>
        <row r="538">
          <cell r="B538" t="str">
            <v>JEECCAD</v>
          </cell>
        </row>
        <row r="539">
          <cell r="B539" t="str">
            <v>JEECCAG</v>
          </cell>
        </row>
        <row r="540">
          <cell r="B540" t="str">
            <v>JEECCAF</v>
          </cell>
        </row>
        <row r="541">
          <cell r="B541" t="str">
            <v>JEECDAG</v>
          </cell>
        </row>
        <row r="542">
          <cell r="B542" t="str">
            <v>JEECDAL</v>
          </cell>
        </row>
        <row r="543">
          <cell r="B543" t="str">
            <v>JEECEAH</v>
          </cell>
        </row>
        <row r="544">
          <cell r="B544" t="str">
            <v>JEEDAAC</v>
          </cell>
        </row>
        <row r="545">
          <cell r="B545" t="str">
            <v>JEEDAAL</v>
          </cell>
        </row>
        <row r="546">
          <cell r="B546" t="str">
            <v>JEEDAAA</v>
          </cell>
        </row>
        <row r="547">
          <cell r="B547" t="str">
            <v>JEEDAAD</v>
          </cell>
        </row>
        <row r="548">
          <cell r="B548" t="str">
            <v>JEEDAAC</v>
          </cell>
        </row>
        <row r="549">
          <cell r="B549" t="str">
            <v>JEEDAAA</v>
          </cell>
        </row>
        <row r="550">
          <cell r="B550" t="str">
            <v>JEEDAAC</v>
          </cell>
        </row>
        <row r="551">
          <cell r="B551" t="str">
            <v>JEEDAAA</v>
          </cell>
        </row>
        <row r="552">
          <cell r="B552" t="str">
            <v>JEEDAAJ</v>
          </cell>
        </row>
        <row r="553">
          <cell r="B553" t="str">
            <v>JEEDAAA</v>
          </cell>
        </row>
        <row r="554">
          <cell r="B554" t="str">
            <v>JEEDAAA</v>
          </cell>
        </row>
        <row r="555">
          <cell r="B555" t="str">
            <v>JEEDAAC</v>
          </cell>
        </row>
        <row r="556">
          <cell r="B556" t="str">
            <v>JEEDAAK</v>
          </cell>
        </row>
        <row r="557">
          <cell r="B557" t="str">
            <v>JEEDAAB</v>
          </cell>
        </row>
        <row r="558">
          <cell r="B558" t="str">
            <v>JEEDAAB</v>
          </cell>
        </row>
        <row r="559">
          <cell r="B559" t="str">
            <v>JEEDAWE</v>
          </cell>
        </row>
        <row r="560">
          <cell r="B560" t="str">
            <v>JEEDAAA</v>
          </cell>
        </row>
        <row r="561">
          <cell r="B561" t="str">
            <v>JEEDAAC</v>
          </cell>
        </row>
        <row r="562">
          <cell r="B562" t="str">
            <v>JEEDAAJ</v>
          </cell>
        </row>
        <row r="563">
          <cell r="B563" t="str">
            <v>JEEDAAJ</v>
          </cell>
        </row>
        <row r="564">
          <cell r="B564" t="str">
            <v>JEEDAKX</v>
          </cell>
        </row>
        <row r="565">
          <cell r="B565" t="str">
            <v>JEEDAAC</v>
          </cell>
        </row>
        <row r="566">
          <cell r="B566" t="str">
            <v>JEEDAPE</v>
          </cell>
        </row>
        <row r="567">
          <cell r="B567" t="str">
            <v>JEEDAWE</v>
          </cell>
        </row>
        <row r="568">
          <cell r="B568" t="str">
            <v>JEEDAWE</v>
          </cell>
        </row>
        <row r="569">
          <cell r="B569" t="str">
            <v>JEEDAWE</v>
          </cell>
        </row>
        <row r="570">
          <cell r="B570" t="str">
            <v>JEEDAWE</v>
          </cell>
        </row>
        <row r="571">
          <cell r="B571" t="str">
            <v>JEEDAWE</v>
          </cell>
        </row>
        <row r="572">
          <cell r="B572" t="str">
            <v>JEEDAWE</v>
          </cell>
        </row>
        <row r="573">
          <cell r="B573" t="str">
            <v>JEEDAPE</v>
          </cell>
        </row>
        <row r="574">
          <cell r="B574" t="str">
            <v>JEEDAPE</v>
          </cell>
        </row>
        <row r="575">
          <cell r="B575" t="str">
            <v>JEEDAWE</v>
          </cell>
        </row>
        <row r="576">
          <cell r="B576" t="str">
            <v>JEEDAPE</v>
          </cell>
        </row>
        <row r="577">
          <cell r="B577" t="str">
            <v>JEEDAAC</v>
          </cell>
        </row>
        <row r="578">
          <cell r="B578" t="str">
            <v>JEEDAPE</v>
          </cell>
        </row>
        <row r="579">
          <cell r="B579" t="str">
            <v>JEEDAPE</v>
          </cell>
        </row>
        <row r="580">
          <cell r="B580" t="str">
            <v>JEEDAPE</v>
          </cell>
        </row>
        <row r="581">
          <cell r="B581" t="str">
            <v>JEEDAFR</v>
          </cell>
        </row>
        <row r="582">
          <cell r="B582" t="str">
            <v>JEEDAAK</v>
          </cell>
        </row>
        <row r="583">
          <cell r="B583" t="str">
            <v>JEEDAAB</v>
          </cell>
        </row>
        <row r="584">
          <cell r="B584" t="str">
            <v>JEEDAAK</v>
          </cell>
        </row>
        <row r="585">
          <cell r="B585" t="str">
            <v>JEEDAAD</v>
          </cell>
        </row>
        <row r="586">
          <cell r="B586" t="str">
            <v>JEEDAAA</v>
          </cell>
        </row>
        <row r="587">
          <cell r="B587" t="str">
            <v>JEEDAPE</v>
          </cell>
        </row>
        <row r="588">
          <cell r="B588" t="str">
            <v>JEEDAAL</v>
          </cell>
        </row>
        <row r="589">
          <cell r="B589" t="str">
            <v>JEEDAAH</v>
          </cell>
        </row>
        <row r="590">
          <cell r="B590" t="str">
            <v>JEEDALA</v>
          </cell>
        </row>
        <row r="591">
          <cell r="B591" t="str">
            <v>JEEDAAD</v>
          </cell>
        </row>
        <row r="592">
          <cell r="B592" t="str">
            <v>JEEDAAG</v>
          </cell>
        </row>
        <row r="593">
          <cell r="B593" t="str">
            <v>JEEDATU</v>
          </cell>
        </row>
        <row r="594">
          <cell r="B594" t="str">
            <v>JEEDANE</v>
          </cell>
        </row>
        <row r="595">
          <cell r="B595" t="str">
            <v>JEEDAAH</v>
          </cell>
        </row>
        <row r="596">
          <cell r="B596" t="str">
            <v>JEEDAAH</v>
          </cell>
        </row>
        <row r="597">
          <cell r="B597" t="str">
            <v>JEEDAAL</v>
          </cell>
        </row>
        <row r="598">
          <cell r="B598" t="str">
            <v>JEEDAX4</v>
          </cell>
        </row>
        <row r="599">
          <cell r="B599" t="str">
            <v>JEEDAX4</v>
          </cell>
        </row>
        <row r="600">
          <cell r="B600" t="str">
            <v>JEEDAAL</v>
          </cell>
        </row>
        <row r="601">
          <cell r="B601" t="str">
            <v>JEEDAAL</v>
          </cell>
        </row>
        <row r="602">
          <cell r="B602" t="str">
            <v>JEEDAAG</v>
          </cell>
        </row>
        <row r="603">
          <cell r="B603" t="str">
            <v>JEEDAAX</v>
          </cell>
        </row>
        <row r="604">
          <cell r="B604" t="str">
            <v>JEEDAAG</v>
          </cell>
        </row>
        <row r="605">
          <cell r="B605" t="str">
            <v>JEEDAAH</v>
          </cell>
        </row>
        <row r="606">
          <cell r="B606" t="str">
            <v>JEEDAAH</v>
          </cell>
        </row>
        <row r="607">
          <cell r="B607" t="str">
            <v>JEEDAAG</v>
          </cell>
        </row>
        <row r="608">
          <cell r="B608" t="str">
            <v>JEEDAXE</v>
          </cell>
        </row>
        <row r="609">
          <cell r="B609" t="str">
            <v>JEEDAAJ</v>
          </cell>
        </row>
        <row r="610">
          <cell r="B610" t="str">
            <v>JEEDAAC</v>
          </cell>
        </row>
        <row r="611">
          <cell r="B611" t="str">
            <v>JEEDAAC</v>
          </cell>
        </row>
        <row r="612">
          <cell r="B612" t="str">
            <v>JEEDAX4</v>
          </cell>
        </row>
        <row r="613">
          <cell r="B613" t="str">
            <v>JEEDAX4</v>
          </cell>
        </row>
        <row r="614">
          <cell r="B614" t="str">
            <v>JEEDAX4</v>
          </cell>
        </row>
        <row r="615">
          <cell r="B615" t="str">
            <v>JEEDAX4</v>
          </cell>
        </row>
        <row r="616">
          <cell r="B616" t="str">
            <v>JEEDAX4</v>
          </cell>
        </row>
        <row r="617">
          <cell r="B617" t="str">
            <v>JEEDAX4</v>
          </cell>
        </row>
        <row r="618">
          <cell r="B618" t="str">
            <v>JEEDAKV</v>
          </cell>
        </row>
        <row r="619">
          <cell r="B619" t="str">
            <v>JEEDAAH</v>
          </cell>
        </row>
        <row r="620">
          <cell r="B620" t="str">
            <v>JEEDAAL</v>
          </cell>
        </row>
        <row r="621">
          <cell r="B621" t="str">
            <v>JEEDAAD</v>
          </cell>
        </row>
        <row r="622">
          <cell r="B622" t="str">
            <v>JEEDAAD</v>
          </cell>
        </row>
        <row r="623">
          <cell r="B623" t="str">
            <v>JEEDAAD</v>
          </cell>
        </row>
        <row r="624">
          <cell r="B624" t="str">
            <v>JEEDAAD</v>
          </cell>
        </row>
        <row r="625">
          <cell r="B625" t="str">
            <v>JEEDAAD</v>
          </cell>
        </row>
        <row r="626">
          <cell r="B626" t="str">
            <v>JEEDAAG</v>
          </cell>
        </row>
        <row r="627">
          <cell r="B627" t="str">
            <v>JEEDAAH</v>
          </cell>
        </row>
        <row r="628">
          <cell r="B628" t="str">
            <v>JEEDAAH</v>
          </cell>
        </row>
        <row r="629">
          <cell r="B629" t="str">
            <v>JEEDAX4</v>
          </cell>
        </row>
        <row r="630">
          <cell r="B630" t="str">
            <v>JEEDARY</v>
          </cell>
        </row>
        <row r="631">
          <cell r="B631" t="str">
            <v>JEEDAAA</v>
          </cell>
        </row>
        <row r="632">
          <cell r="B632" t="str">
            <v>JEEDAAA</v>
          </cell>
        </row>
        <row r="633">
          <cell r="B633" t="str">
            <v>JEEDAOE</v>
          </cell>
        </row>
        <row r="634">
          <cell r="B634" t="str">
            <v>JEEDASM</v>
          </cell>
        </row>
        <row r="635">
          <cell r="B635" t="str">
            <v>JEEDANA</v>
          </cell>
        </row>
        <row r="636">
          <cell r="B636" t="str">
            <v>JEEDAPQ</v>
          </cell>
        </row>
        <row r="637">
          <cell r="B637" t="str">
            <v>JEEDAX4</v>
          </cell>
        </row>
        <row r="638">
          <cell r="B638" t="str">
            <v>JEEDALU</v>
          </cell>
        </row>
        <row r="639">
          <cell r="B639" t="str">
            <v>JEEDAKV</v>
          </cell>
        </row>
        <row r="640">
          <cell r="B640" t="str">
            <v>JEEDATR</v>
          </cell>
        </row>
        <row r="641">
          <cell r="B641" t="str">
            <v>JEEDAPQ</v>
          </cell>
        </row>
        <row r="642">
          <cell r="B642" t="str">
            <v>JEEDAOE</v>
          </cell>
        </row>
        <row r="643">
          <cell r="B643" t="str">
            <v>JEEDASM</v>
          </cell>
        </row>
        <row r="644">
          <cell r="B644" t="str">
            <v>JEEDALL</v>
          </cell>
        </row>
        <row r="645">
          <cell r="B645" t="str">
            <v>JEEDASL</v>
          </cell>
        </row>
        <row r="646">
          <cell r="B646" t="str">
            <v>JEEDATF</v>
          </cell>
        </row>
        <row r="647">
          <cell r="B647" t="str">
            <v>JEEDAOE</v>
          </cell>
        </row>
        <row r="648">
          <cell r="B648" t="str">
            <v>JEEDAAQ</v>
          </cell>
        </row>
        <row r="649">
          <cell r="B649" t="str">
            <v>JEEDAX4</v>
          </cell>
        </row>
        <row r="650">
          <cell r="B650" t="str">
            <v>JEEDAOE</v>
          </cell>
        </row>
        <row r="651">
          <cell r="B651" t="str">
            <v>JEEDAXE</v>
          </cell>
        </row>
        <row r="652">
          <cell r="B652" t="str">
            <v>JEEDAAH</v>
          </cell>
        </row>
        <row r="653">
          <cell r="B653" t="str">
            <v>JEEDAAG</v>
          </cell>
        </row>
        <row r="654">
          <cell r="B654" t="str">
            <v>JEEDALA</v>
          </cell>
        </row>
        <row r="655">
          <cell r="B655" t="str">
            <v>JEEDAXE</v>
          </cell>
        </row>
        <row r="656">
          <cell r="B656" t="str">
            <v>JEEDAAD</v>
          </cell>
        </row>
        <row r="657">
          <cell r="B657" t="str">
            <v>JEEDAAG</v>
          </cell>
        </row>
        <row r="658">
          <cell r="B658" t="str">
            <v>JEEDAAX</v>
          </cell>
        </row>
        <row r="659">
          <cell r="B659" t="str">
            <v>JEEDAOE</v>
          </cell>
        </row>
        <row r="660">
          <cell r="B660" t="str">
            <v>JEEDAAG</v>
          </cell>
        </row>
        <row r="661">
          <cell r="B661" t="str">
            <v>JEEDAX4</v>
          </cell>
        </row>
        <row r="662">
          <cell r="B662" t="str">
            <v>JEEDAHV</v>
          </cell>
        </row>
        <row r="663">
          <cell r="B663" t="str">
            <v>JEEDATS</v>
          </cell>
        </row>
        <row r="664">
          <cell r="B664" t="str">
            <v>JEEDATS</v>
          </cell>
        </row>
        <row r="665">
          <cell r="B665" t="str">
            <v>JEEDAXE</v>
          </cell>
        </row>
        <row r="666">
          <cell r="B666" t="str">
            <v>JEEDAXE</v>
          </cell>
        </row>
        <row r="667">
          <cell r="B667" t="str">
            <v>JEEDATR</v>
          </cell>
        </row>
        <row r="668">
          <cell r="B668" t="str">
            <v>JEEDAHD</v>
          </cell>
        </row>
        <row r="669">
          <cell r="B669" t="str">
            <v>JEEDAKV</v>
          </cell>
        </row>
        <row r="670">
          <cell r="B670" t="str">
            <v>JEEDAKV</v>
          </cell>
        </row>
        <row r="671">
          <cell r="B671" t="str">
            <v>JEEDATS</v>
          </cell>
        </row>
        <row r="672">
          <cell r="B672" t="str">
            <v>JEEDATS</v>
          </cell>
        </row>
        <row r="673">
          <cell r="B673" t="str">
            <v>JEEDBAK</v>
          </cell>
        </row>
        <row r="674">
          <cell r="B674" t="str">
            <v>JEEDBAJ</v>
          </cell>
        </row>
        <row r="675">
          <cell r="B675" t="str">
            <v>JEEDBAD</v>
          </cell>
        </row>
        <row r="676">
          <cell r="B676" t="str">
            <v>JEEDBAK</v>
          </cell>
        </row>
        <row r="677">
          <cell r="B677" t="str">
            <v>JEEDBOE</v>
          </cell>
        </row>
        <row r="678">
          <cell r="B678" t="str">
            <v>JEEDBAD</v>
          </cell>
        </row>
        <row r="679">
          <cell r="B679" t="str">
            <v>JEEDBTR</v>
          </cell>
        </row>
        <row r="680">
          <cell r="B680" t="str">
            <v>JEEDBAH</v>
          </cell>
        </row>
        <row r="681">
          <cell r="B681" t="str">
            <v>JEEDBOE</v>
          </cell>
        </row>
        <row r="682">
          <cell r="B682" t="str">
            <v>JEEDBTS</v>
          </cell>
        </row>
        <row r="683">
          <cell r="B683" t="str">
            <v>JEEDBAH</v>
          </cell>
        </row>
        <row r="684">
          <cell r="B684" t="str">
            <v>JEEDBAH</v>
          </cell>
        </row>
        <row r="685">
          <cell r="B685" t="str">
            <v>JEEDBSG</v>
          </cell>
        </row>
        <row r="686">
          <cell r="B686" t="str">
            <v>JEEDBAL</v>
          </cell>
        </row>
        <row r="687">
          <cell r="B687" t="str">
            <v>JEEDBAH</v>
          </cell>
        </row>
        <row r="688">
          <cell r="B688" t="str">
            <v>JEEDBAJ</v>
          </cell>
        </row>
        <row r="689">
          <cell r="B689" t="str">
            <v>JEEDBX4</v>
          </cell>
        </row>
        <row r="690">
          <cell r="B690" t="str">
            <v>JEEDBLB</v>
          </cell>
        </row>
        <row r="691">
          <cell r="B691" t="str">
            <v>JEEDBTS</v>
          </cell>
        </row>
        <row r="692">
          <cell r="B692" t="str">
            <v>JEEDBX4</v>
          </cell>
        </row>
        <row r="693">
          <cell r="B693" t="str">
            <v>JEEDBPY</v>
          </cell>
        </row>
        <row r="694">
          <cell r="B694" t="str">
            <v>JEEDBX4</v>
          </cell>
        </row>
        <row r="695">
          <cell r="B695" t="str">
            <v>JEEDBAL</v>
          </cell>
        </row>
        <row r="696">
          <cell r="B696" t="str">
            <v>JEEDBWE</v>
          </cell>
        </row>
        <row r="697">
          <cell r="B697" t="str">
            <v>JEEDBWE</v>
          </cell>
        </row>
        <row r="698">
          <cell r="B698" t="str">
            <v>JEEDBPE</v>
          </cell>
        </row>
        <row r="699">
          <cell r="B699" t="str">
            <v>JEEDBXE</v>
          </cell>
        </row>
        <row r="700">
          <cell r="B700" t="str">
            <v>JEEDBAC</v>
          </cell>
        </row>
        <row r="701">
          <cell r="B701" t="str">
            <v>JEEDBXE</v>
          </cell>
        </row>
        <row r="702">
          <cell r="B702" t="str">
            <v>JEEDBAA</v>
          </cell>
        </row>
        <row r="703">
          <cell r="B703" t="str">
            <v>JEEDBAX</v>
          </cell>
        </row>
        <row r="704">
          <cell r="B704" t="str">
            <v>JEEDBAB</v>
          </cell>
        </row>
        <row r="705">
          <cell r="B705" t="str">
            <v>JEEDBX4</v>
          </cell>
        </row>
        <row r="706">
          <cell r="B706" t="str">
            <v>JEEDBAA</v>
          </cell>
        </row>
        <row r="707">
          <cell r="B707" t="str">
            <v>JEEDBAG</v>
          </cell>
        </row>
        <row r="708">
          <cell r="B708" t="str">
            <v>JEEDBKV</v>
          </cell>
        </row>
        <row r="709">
          <cell r="B709" t="str">
            <v>JEEDBKV</v>
          </cell>
        </row>
        <row r="710">
          <cell r="B710" t="str">
            <v>JEEDBPE</v>
          </cell>
        </row>
        <row r="711">
          <cell r="B711" t="str">
            <v>JEEDBAG</v>
          </cell>
        </row>
        <row r="712">
          <cell r="B712" t="str">
            <v>JEEDBAC</v>
          </cell>
        </row>
        <row r="713">
          <cell r="B713" t="str">
            <v>JEEDCX4</v>
          </cell>
        </row>
        <row r="714">
          <cell r="B714" t="str">
            <v>JEEDCAK</v>
          </cell>
        </row>
        <row r="715">
          <cell r="B715" t="str">
            <v>JEEDCTR</v>
          </cell>
        </row>
        <row r="716">
          <cell r="B716" t="str">
            <v>JEEDCPQ</v>
          </cell>
        </row>
        <row r="717">
          <cell r="B717" t="str">
            <v>JEEDCAC</v>
          </cell>
        </row>
        <row r="718">
          <cell r="B718" t="str">
            <v>JEEDCLT</v>
          </cell>
        </row>
        <row r="719">
          <cell r="B719" t="str">
            <v>JEEDCAH</v>
          </cell>
        </row>
        <row r="720">
          <cell r="B720" t="str">
            <v>JEEDCAD</v>
          </cell>
        </row>
        <row r="721">
          <cell r="B721" t="str">
            <v>JEEDCTS</v>
          </cell>
        </row>
        <row r="722">
          <cell r="B722" t="str">
            <v>JEEDCXE</v>
          </cell>
        </row>
        <row r="723">
          <cell r="B723" t="str">
            <v>JEEDCAH</v>
          </cell>
        </row>
        <row r="724">
          <cell r="B724" t="str">
            <v>JEEDCX4</v>
          </cell>
        </row>
        <row r="725">
          <cell r="B725" t="str">
            <v>JEEDCPE</v>
          </cell>
        </row>
        <row r="726">
          <cell r="B726" t="str">
            <v>JEEDCAA</v>
          </cell>
        </row>
        <row r="727">
          <cell r="B727" t="str">
            <v>JEEDCAL</v>
          </cell>
        </row>
        <row r="728">
          <cell r="B728" t="str">
            <v>JEEDCAB</v>
          </cell>
        </row>
        <row r="729">
          <cell r="B729" t="str">
            <v>JEEDCLA</v>
          </cell>
        </row>
        <row r="730">
          <cell r="B730" t="str">
            <v>JEEDCAJ</v>
          </cell>
        </row>
        <row r="731">
          <cell r="B731" t="str">
            <v>JEEDCAG</v>
          </cell>
        </row>
        <row r="732">
          <cell r="B732" t="str">
            <v>JEEDCOE</v>
          </cell>
        </row>
        <row r="733">
          <cell r="B733" t="str">
            <v>JEEDCWE</v>
          </cell>
        </row>
        <row r="734">
          <cell r="B734" t="str">
            <v>JEEDDAA</v>
          </cell>
        </row>
        <row r="735">
          <cell r="B735" t="str">
            <v>JEEDDAC</v>
          </cell>
        </row>
        <row r="736">
          <cell r="B736" t="str">
            <v>JEEDDX4</v>
          </cell>
        </row>
        <row r="737">
          <cell r="B737" t="str">
            <v>JEEDDAD</v>
          </cell>
        </row>
        <row r="738">
          <cell r="B738" t="str">
            <v>JEEDDAG</v>
          </cell>
        </row>
        <row r="739">
          <cell r="B739" t="str">
            <v>JEEDDWE</v>
          </cell>
        </row>
        <row r="740">
          <cell r="B740" t="str">
            <v>JEEDDAL</v>
          </cell>
        </row>
        <row r="741">
          <cell r="B741" t="str">
            <v>JEEDDX4</v>
          </cell>
        </row>
        <row r="742">
          <cell r="B742" t="str">
            <v>JEEDDAH</v>
          </cell>
        </row>
        <row r="743">
          <cell r="B743" t="str">
            <v>JEEDDPE</v>
          </cell>
        </row>
        <row r="744">
          <cell r="B744" t="str">
            <v>JEEDDOE</v>
          </cell>
        </row>
        <row r="745">
          <cell r="B745" t="str">
            <v>JEEDFAG</v>
          </cell>
        </row>
        <row r="746">
          <cell r="B746" t="str">
            <v>JEEDFAH</v>
          </cell>
        </row>
        <row r="747">
          <cell r="B747" t="str">
            <v>JEEDFAL</v>
          </cell>
        </row>
        <row r="748">
          <cell r="B748" t="str">
            <v>JEEDFAX</v>
          </cell>
        </row>
        <row r="749">
          <cell r="B749" t="str">
            <v>JEEDGAH</v>
          </cell>
        </row>
        <row r="750">
          <cell r="B750" t="str">
            <v>JEEDGAG</v>
          </cell>
        </row>
        <row r="751">
          <cell r="B751" t="str">
            <v>JEEDGAB</v>
          </cell>
        </row>
        <row r="752">
          <cell r="B752" t="str">
            <v>JEEDGAL</v>
          </cell>
        </row>
        <row r="753">
          <cell r="B753" t="str">
            <v>JEEDGAJ</v>
          </cell>
        </row>
        <row r="754">
          <cell r="B754" t="str">
            <v>JEEDHAJ</v>
          </cell>
        </row>
        <row r="755">
          <cell r="B755" t="str">
            <v>JEEDHAL</v>
          </cell>
        </row>
        <row r="756">
          <cell r="B756" t="str">
            <v>JEEDHAG</v>
          </cell>
        </row>
        <row r="757">
          <cell r="B757" t="str">
            <v>JEEDHAH</v>
          </cell>
        </row>
        <row r="758">
          <cell r="B758" t="str">
            <v>JEEDLAL</v>
          </cell>
        </row>
        <row r="759">
          <cell r="B759" t="str">
            <v>JEEDLAG</v>
          </cell>
        </row>
        <row r="760">
          <cell r="B760" t="str">
            <v>JEEDNAL</v>
          </cell>
        </row>
        <row r="761">
          <cell r="B761" t="str">
            <v>JEEEAPE</v>
          </cell>
        </row>
        <row r="762">
          <cell r="B762" t="str">
            <v>JEEEAX4</v>
          </cell>
        </row>
        <row r="763">
          <cell r="B763" t="str">
            <v>JEEEAX4</v>
          </cell>
        </row>
        <row r="764">
          <cell r="B764" t="str">
            <v>JEEEAAA</v>
          </cell>
        </row>
        <row r="765">
          <cell r="B765" t="str">
            <v>JEEEAAG</v>
          </cell>
        </row>
        <row r="766">
          <cell r="B766" t="str">
            <v>JEEEAAH</v>
          </cell>
        </row>
        <row r="767">
          <cell r="B767" t="str">
            <v>JEEEAAD</v>
          </cell>
        </row>
        <row r="768">
          <cell r="B768" t="str">
            <v>JEEEAAC</v>
          </cell>
        </row>
        <row r="769">
          <cell r="B769" t="str">
            <v>JEEEAOE</v>
          </cell>
        </row>
        <row r="770">
          <cell r="B770" t="str">
            <v>JEEEAAL</v>
          </cell>
        </row>
        <row r="771">
          <cell r="B771" t="str">
            <v>JEEEAWE</v>
          </cell>
        </row>
        <row r="772">
          <cell r="B772" t="str">
            <v>JEEEBPQ</v>
          </cell>
        </row>
        <row r="773">
          <cell r="B773" t="str">
            <v>JEEEBHB</v>
          </cell>
        </row>
        <row r="774">
          <cell r="B774" t="str">
            <v>JEEEBAL</v>
          </cell>
        </row>
        <row r="775">
          <cell r="B775" t="str">
            <v>JEEEBAJ</v>
          </cell>
        </row>
        <row r="776">
          <cell r="B776" t="str">
            <v>JEEEBAL</v>
          </cell>
        </row>
        <row r="777">
          <cell r="B777" t="str">
            <v>JEEEBAD</v>
          </cell>
        </row>
        <row r="778">
          <cell r="B778" t="str">
            <v>JEEEBAG</v>
          </cell>
        </row>
        <row r="779">
          <cell r="B779" t="str">
            <v>JEEEBAH</v>
          </cell>
        </row>
        <row r="780">
          <cell r="B780" t="str">
            <v>JEEEBOE</v>
          </cell>
        </row>
        <row r="781">
          <cell r="B781" t="str">
            <v>JEEEBAG</v>
          </cell>
        </row>
        <row r="782">
          <cell r="B782" t="str">
            <v>JEEEBX4</v>
          </cell>
        </row>
        <row r="783">
          <cell r="B783" t="str">
            <v>JEEEBLL</v>
          </cell>
        </row>
        <row r="784">
          <cell r="B784" t="str">
            <v>JEEEBAH</v>
          </cell>
        </row>
        <row r="785">
          <cell r="B785" t="str">
            <v>JEEEBAD</v>
          </cell>
        </row>
        <row r="786">
          <cell r="B786" t="str">
            <v>JEEEBWE</v>
          </cell>
        </row>
        <row r="787">
          <cell r="B787" t="str">
            <v>JEEEBAC</v>
          </cell>
        </row>
        <row r="788">
          <cell r="B788" t="str">
            <v>JEEEBXE</v>
          </cell>
        </row>
        <row r="789">
          <cell r="B789" t="str">
            <v>JEEEBKV</v>
          </cell>
        </row>
        <row r="790">
          <cell r="B790" t="str">
            <v>JEEEBTX</v>
          </cell>
        </row>
        <row r="791">
          <cell r="B791" t="str">
            <v>JEEEBPE</v>
          </cell>
        </row>
        <row r="792">
          <cell r="B792" t="str">
            <v>JEEEBLZ</v>
          </cell>
        </row>
        <row r="793">
          <cell r="B793" t="str">
            <v>JEEEBAX</v>
          </cell>
        </row>
        <row r="794">
          <cell r="B794" t="str">
            <v>JEEEBW5</v>
          </cell>
        </row>
        <row r="795">
          <cell r="B795" t="str">
            <v>JEEEBAA</v>
          </cell>
        </row>
        <row r="796">
          <cell r="B796" t="str">
            <v>JEEEBAC</v>
          </cell>
        </row>
        <row r="797">
          <cell r="B797" t="str">
            <v>JEEEBTU</v>
          </cell>
        </row>
        <row r="798">
          <cell r="B798" t="str">
            <v>JEEEBAA</v>
          </cell>
        </row>
        <row r="799">
          <cell r="B799" t="str">
            <v>JEEEBNL</v>
          </cell>
        </row>
        <row r="800">
          <cell r="B800" t="str">
            <v>JEEEBLS</v>
          </cell>
        </row>
        <row r="801">
          <cell r="B801" t="str">
            <v>JEEECAA</v>
          </cell>
        </row>
        <row r="802">
          <cell r="B802" t="str">
            <v>JEEECX4</v>
          </cell>
        </row>
        <row r="803">
          <cell r="B803" t="str">
            <v>JEEECAL</v>
          </cell>
        </row>
        <row r="804">
          <cell r="B804" t="str">
            <v>JEEECAD</v>
          </cell>
        </row>
        <row r="805">
          <cell r="B805" t="str">
            <v>JEEECOE</v>
          </cell>
        </row>
        <row r="806">
          <cell r="B806" t="str">
            <v>JEEECAG</v>
          </cell>
        </row>
        <row r="807">
          <cell r="B807" t="str">
            <v>JEEECAC</v>
          </cell>
        </row>
        <row r="808">
          <cell r="B808" t="str">
            <v>JEEECAH</v>
          </cell>
        </row>
        <row r="809">
          <cell r="B809" t="str">
            <v>JEEECAJ</v>
          </cell>
        </row>
        <row r="810">
          <cell r="B810" t="str">
            <v>JEEECWE</v>
          </cell>
        </row>
        <row r="811">
          <cell r="B811" t="str">
            <v>JEEECPE</v>
          </cell>
        </row>
        <row r="812">
          <cell r="B812" t="str">
            <v>JEEEDAH</v>
          </cell>
        </row>
        <row r="813">
          <cell r="B813" t="str">
            <v>JEEEDPE</v>
          </cell>
        </row>
        <row r="814">
          <cell r="B814" t="str">
            <v>JEEEDWE</v>
          </cell>
        </row>
        <row r="815">
          <cell r="B815" t="str">
            <v>JEEEDX4</v>
          </cell>
        </row>
        <row r="816">
          <cell r="B816" t="str">
            <v>JEEEDLA</v>
          </cell>
        </row>
        <row r="817">
          <cell r="B817" t="str">
            <v>JEEEDAJ</v>
          </cell>
        </row>
        <row r="818">
          <cell r="B818" t="str">
            <v>JEEEDOE</v>
          </cell>
        </row>
        <row r="819">
          <cell r="B819" t="str">
            <v>JEEEDAH</v>
          </cell>
        </row>
        <row r="820">
          <cell r="B820" t="str">
            <v>JEEEEOE</v>
          </cell>
        </row>
        <row r="821">
          <cell r="B821" t="str">
            <v>JEEEEAD</v>
          </cell>
        </row>
        <row r="822">
          <cell r="B822" t="str">
            <v>JEEEEAG</v>
          </cell>
        </row>
        <row r="823">
          <cell r="B823" t="str">
            <v>JEEEEAA</v>
          </cell>
        </row>
        <row r="824">
          <cell r="B824" t="str">
            <v>JEEEEAL</v>
          </cell>
        </row>
        <row r="825">
          <cell r="B825" t="str">
            <v>JEEEEX4</v>
          </cell>
        </row>
        <row r="826">
          <cell r="B826" t="str">
            <v>JEEEEPE</v>
          </cell>
        </row>
        <row r="827">
          <cell r="B827" t="str">
            <v>JEEEEWE</v>
          </cell>
        </row>
        <row r="828">
          <cell r="B828" t="str">
            <v>JEEEEAC</v>
          </cell>
        </row>
        <row r="829">
          <cell r="B829" t="str">
            <v>JEEEFPE</v>
          </cell>
        </row>
        <row r="830">
          <cell r="B830" t="str">
            <v>JEEEFWE</v>
          </cell>
        </row>
        <row r="831">
          <cell r="B831" t="str">
            <v>JEEEFOE</v>
          </cell>
        </row>
        <row r="832">
          <cell r="B832" t="str">
            <v>JEEEFAH</v>
          </cell>
        </row>
        <row r="833">
          <cell r="B833" t="str">
            <v>JEEEFAH</v>
          </cell>
        </row>
        <row r="834">
          <cell r="B834" t="str">
            <v>JEEEPAH</v>
          </cell>
        </row>
        <row r="835">
          <cell r="B835" t="str">
            <v>JEAAAO4</v>
          </cell>
        </row>
        <row r="836">
          <cell r="B836" t="str">
            <v>JEABAO4</v>
          </cell>
        </row>
        <row r="837">
          <cell r="B837" t="str">
            <v>JEACAO4</v>
          </cell>
        </row>
        <row r="838">
          <cell r="B838" t="str">
            <v>JEACCO4</v>
          </cell>
        </row>
        <row r="839">
          <cell r="B839" t="str">
            <v>JEACCO4</v>
          </cell>
        </row>
        <row r="840">
          <cell r="B840" t="str">
            <v>JEACDO4</v>
          </cell>
        </row>
        <row r="841">
          <cell r="B841" t="str">
            <v>JEACEO4</v>
          </cell>
        </row>
        <row r="842">
          <cell r="B842" t="str">
            <v>JEACFO4</v>
          </cell>
        </row>
        <row r="843">
          <cell r="B843" t="str">
            <v>JEACFO4</v>
          </cell>
        </row>
        <row r="844">
          <cell r="B844" t="str">
            <v>JEACGO4</v>
          </cell>
        </row>
        <row r="845">
          <cell r="B845" t="str">
            <v>JEACGO4</v>
          </cell>
        </row>
        <row r="846">
          <cell r="B846" t="str">
            <v>JEACGO4</v>
          </cell>
        </row>
        <row r="847">
          <cell r="B847" t="str">
            <v>JEACGO4</v>
          </cell>
        </row>
        <row r="848">
          <cell r="B848" t="str">
            <v>JEADAO4</v>
          </cell>
        </row>
        <row r="849">
          <cell r="B849" t="str">
            <v>JEAEAO4</v>
          </cell>
        </row>
        <row r="850">
          <cell r="B850" t="str">
            <v>JEAFAO4</v>
          </cell>
        </row>
        <row r="851">
          <cell r="B851" t="str">
            <v>JEAGAO4</v>
          </cell>
        </row>
        <row r="852">
          <cell r="B852" t="str">
            <v>JEAHAO4</v>
          </cell>
        </row>
        <row r="853">
          <cell r="B853" t="str">
            <v>JEAJAO4</v>
          </cell>
        </row>
        <row r="854">
          <cell r="B854" t="str">
            <v>JEAKAO4</v>
          </cell>
        </row>
        <row r="855">
          <cell r="B855" t="str">
            <v>JEALAO4</v>
          </cell>
        </row>
        <row r="856">
          <cell r="B856" t="str">
            <v>JEEDAO4</v>
          </cell>
        </row>
        <row r="857">
          <cell r="B857" t="str">
            <v>JEEDAO4</v>
          </cell>
        </row>
        <row r="858">
          <cell r="B858" t="str">
            <v>JEEDAO4</v>
          </cell>
        </row>
        <row r="859">
          <cell r="B859" t="str">
            <v>JEEDAO4</v>
          </cell>
        </row>
        <row r="860">
          <cell r="B860" t="str">
            <v>JEEDAO4</v>
          </cell>
        </row>
        <row r="861">
          <cell r="B861" t="str">
            <v>JEEDBO4</v>
          </cell>
        </row>
        <row r="862">
          <cell r="B862" t="str">
            <v>JEEDBO4</v>
          </cell>
        </row>
        <row r="863">
          <cell r="B863" t="str">
            <v>JEEDCO4</v>
          </cell>
        </row>
        <row r="864">
          <cell r="B864" t="str">
            <v>JEEDDO4</v>
          </cell>
        </row>
        <row r="865">
          <cell r="B865" t="str">
            <v>JEEEAO4</v>
          </cell>
        </row>
        <row r="866">
          <cell r="B866" t="str">
            <v>JEEEBO4</v>
          </cell>
        </row>
        <row r="867">
          <cell r="B867" t="str">
            <v>JEEECO4</v>
          </cell>
        </row>
        <row r="868">
          <cell r="B868" t="str">
            <v>JEEEDO4</v>
          </cell>
        </row>
        <row r="869">
          <cell r="B869" t="str">
            <v>JEEEEO4</v>
          </cell>
        </row>
        <row r="870">
          <cell r="B870" t="str">
            <v>JEEEFO4</v>
          </cell>
        </row>
        <row r="871">
          <cell r="B871" t="str">
            <v>JEEFAO4</v>
          </cell>
        </row>
        <row r="872">
          <cell r="B872" t="str">
            <v>JEEFBO4</v>
          </cell>
        </row>
        <row r="873">
          <cell r="B873" t="str">
            <v>JEEFCO4</v>
          </cell>
        </row>
        <row r="874">
          <cell r="B874" t="str">
            <v>JEEFDO4</v>
          </cell>
        </row>
        <row r="875">
          <cell r="B875" t="str">
            <v>JEEGAO4</v>
          </cell>
        </row>
        <row r="876">
          <cell r="B876" t="str">
            <v>JEEGBO4</v>
          </cell>
        </row>
        <row r="877">
          <cell r="B877" t="str">
            <v>JEEGCO4</v>
          </cell>
        </row>
        <row r="878">
          <cell r="B878" t="str">
            <v>JEEGDO4</v>
          </cell>
        </row>
        <row r="879">
          <cell r="B879" t="str">
            <v>JEEGEO4</v>
          </cell>
        </row>
        <row r="880">
          <cell r="B880" t="str">
            <v>JEEGFO4</v>
          </cell>
        </row>
        <row r="881">
          <cell r="B881" t="str">
            <v>JEEGGO4</v>
          </cell>
        </row>
        <row r="882">
          <cell r="B882" t="str">
            <v>JEEHAO4</v>
          </cell>
        </row>
        <row r="883">
          <cell r="B883" t="str">
            <v>JEEHBO4</v>
          </cell>
        </row>
        <row r="884">
          <cell r="B884" t="str">
            <v>JEEHCO4</v>
          </cell>
        </row>
        <row r="885">
          <cell r="B885" t="str">
            <v>JEEHDO4</v>
          </cell>
        </row>
        <row r="886">
          <cell r="B886" t="str">
            <v>JEERFO4</v>
          </cell>
        </row>
        <row r="887">
          <cell r="B887" t="str">
            <v>JEEESAH</v>
          </cell>
        </row>
        <row r="888">
          <cell r="B888" t="str">
            <v>JEEFAAA</v>
          </cell>
        </row>
        <row r="889">
          <cell r="B889" t="str">
            <v>JEEFAX4</v>
          </cell>
        </row>
        <row r="890">
          <cell r="B890" t="str">
            <v>JEEFAAD</v>
          </cell>
        </row>
        <row r="891">
          <cell r="B891" t="str">
            <v>JEEFAAC</v>
          </cell>
        </row>
        <row r="892">
          <cell r="B892" t="str">
            <v>JEEFAAH</v>
          </cell>
        </row>
        <row r="893">
          <cell r="B893" t="str">
            <v>JEEFAAG</v>
          </cell>
        </row>
        <row r="894">
          <cell r="B894" t="str">
            <v>JEEFAPE</v>
          </cell>
        </row>
        <row r="895">
          <cell r="B895" t="str">
            <v>JEEFAOE</v>
          </cell>
        </row>
        <row r="896">
          <cell r="B896" t="str">
            <v>JEEFAWE</v>
          </cell>
        </row>
        <row r="897">
          <cell r="B897" t="str">
            <v>JEEFAAL</v>
          </cell>
        </row>
        <row r="898">
          <cell r="B898" t="str">
            <v>JEEFBAL</v>
          </cell>
        </row>
        <row r="899">
          <cell r="B899" t="str">
            <v>JEEFBAD</v>
          </cell>
        </row>
        <row r="900">
          <cell r="B900" t="str">
            <v>JEEFBAG</v>
          </cell>
        </row>
        <row r="901">
          <cell r="B901" t="str">
            <v>JEEFBAA</v>
          </cell>
        </row>
        <row r="902">
          <cell r="B902" t="str">
            <v>JEEFBX4</v>
          </cell>
        </row>
        <row r="903">
          <cell r="B903" t="str">
            <v>JEEFBPE</v>
          </cell>
        </row>
        <row r="904">
          <cell r="B904" t="str">
            <v>JEEFBOE</v>
          </cell>
        </row>
        <row r="905">
          <cell r="B905" t="str">
            <v>JEEFBWE</v>
          </cell>
        </row>
        <row r="906">
          <cell r="B906" t="str">
            <v>JEEFBAC</v>
          </cell>
        </row>
        <row r="907">
          <cell r="B907" t="str">
            <v>JEEFBAH</v>
          </cell>
        </row>
        <row r="908">
          <cell r="B908" t="str">
            <v>JEEFCAH</v>
          </cell>
        </row>
        <row r="909">
          <cell r="B909" t="str">
            <v>JEEFCOE</v>
          </cell>
        </row>
        <row r="910">
          <cell r="B910" t="str">
            <v>JEEFCWE</v>
          </cell>
        </row>
        <row r="911">
          <cell r="B911" t="str">
            <v>JEEFCPE</v>
          </cell>
        </row>
        <row r="912">
          <cell r="B912" t="str">
            <v>JEEFCX4</v>
          </cell>
        </row>
        <row r="913">
          <cell r="B913" t="str">
            <v>JEEFDPE</v>
          </cell>
        </row>
        <row r="914">
          <cell r="B914" t="str">
            <v>JEEFDX4</v>
          </cell>
        </row>
        <row r="915">
          <cell r="B915" t="str">
            <v>JEEFDWE</v>
          </cell>
        </row>
        <row r="916">
          <cell r="B916" t="str">
            <v>JEEFDOE</v>
          </cell>
        </row>
        <row r="917">
          <cell r="B917" t="str">
            <v>JEEFDAH</v>
          </cell>
        </row>
        <row r="918">
          <cell r="B918" t="str">
            <v>JEEGAKV</v>
          </cell>
        </row>
        <row r="919">
          <cell r="B919" t="str">
            <v>JEEGAAH</v>
          </cell>
        </row>
        <row r="920">
          <cell r="B920" t="str">
            <v>JEEGAAA</v>
          </cell>
        </row>
        <row r="921">
          <cell r="B921" t="str">
            <v>JEEGASC</v>
          </cell>
        </row>
        <row r="922">
          <cell r="B922" t="str">
            <v>JEEGAAL</v>
          </cell>
        </row>
        <row r="923">
          <cell r="B923" t="str">
            <v>JEEGAAB</v>
          </cell>
        </row>
        <row r="924">
          <cell r="B924" t="str">
            <v>JEEGALA</v>
          </cell>
        </row>
        <row r="925">
          <cell r="B925" t="str">
            <v>JEEGAAQ</v>
          </cell>
        </row>
        <row r="926">
          <cell r="B926" t="str">
            <v>JEEGAL2</v>
          </cell>
        </row>
        <row r="927">
          <cell r="B927" t="str">
            <v>JEEGAAX</v>
          </cell>
        </row>
        <row r="928">
          <cell r="B928" t="str">
            <v>JEEGAHB</v>
          </cell>
        </row>
        <row r="929">
          <cell r="B929" t="str">
            <v>JEEGAHX</v>
          </cell>
        </row>
        <row r="930">
          <cell r="B930" t="str">
            <v>JEEGAAA</v>
          </cell>
        </row>
        <row r="931">
          <cell r="B931" t="str">
            <v>JEEGAAD</v>
          </cell>
        </row>
        <row r="932">
          <cell r="B932" t="str">
            <v>JEEGAAG</v>
          </cell>
        </row>
        <row r="933">
          <cell r="B933" t="str">
            <v>JEEGAOE</v>
          </cell>
        </row>
        <row r="934">
          <cell r="B934" t="str">
            <v>JEEGASD</v>
          </cell>
        </row>
        <row r="935">
          <cell r="B935" t="str">
            <v>JEEGAAH</v>
          </cell>
        </row>
        <row r="936">
          <cell r="B936" t="str">
            <v>JEEGAFB</v>
          </cell>
        </row>
        <row r="937">
          <cell r="B937" t="str">
            <v>JEEGACP</v>
          </cell>
        </row>
        <row r="938">
          <cell r="B938" t="str">
            <v>JEEGAXE</v>
          </cell>
        </row>
        <row r="939">
          <cell r="B939" t="str">
            <v>JEEGALK</v>
          </cell>
        </row>
        <row r="940">
          <cell r="B940" t="str">
            <v>JEEGAFR</v>
          </cell>
        </row>
        <row r="941">
          <cell r="B941" t="str">
            <v>JEEGAX4</v>
          </cell>
        </row>
        <row r="942">
          <cell r="B942" t="str">
            <v>JEEGAKS</v>
          </cell>
        </row>
        <row r="943">
          <cell r="B943" t="str">
            <v>JEEGAPE</v>
          </cell>
        </row>
        <row r="944">
          <cell r="B944" t="str">
            <v>JEEGAAC</v>
          </cell>
        </row>
        <row r="945">
          <cell r="B945" t="str">
            <v>JEEGALB</v>
          </cell>
        </row>
        <row r="946">
          <cell r="B946" t="str">
            <v>JEEGAWE</v>
          </cell>
        </row>
        <row r="947">
          <cell r="B947" t="str">
            <v>JEEGANL</v>
          </cell>
        </row>
        <row r="948">
          <cell r="B948" t="str">
            <v>JEEGAAC</v>
          </cell>
        </row>
        <row r="949">
          <cell r="B949" t="str">
            <v>JEEGANE</v>
          </cell>
        </row>
        <row r="950">
          <cell r="B950" t="str">
            <v>JEEGAAD</v>
          </cell>
        </row>
        <row r="951">
          <cell r="B951" t="str">
            <v>JEEGATU</v>
          </cell>
        </row>
        <row r="952">
          <cell r="B952" t="str">
            <v>JEEGAX4</v>
          </cell>
        </row>
        <row r="953">
          <cell r="B953" t="str">
            <v>JEEGASL</v>
          </cell>
        </row>
        <row r="954">
          <cell r="B954" t="str">
            <v>JEEGAAJ</v>
          </cell>
        </row>
        <row r="955">
          <cell r="B955" t="str">
            <v>JEEGALZ</v>
          </cell>
        </row>
        <row r="956">
          <cell r="B956" t="str">
            <v>JEEGALT</v>
          </cell>
        </row>
        <row r="957">
          <cell r="B957" t="str">
            <v>JEEGATE</v>
          </cell>
        </row>
        <row r="958">
          <cell r="B958" t="str">
            <v>JEEGASQ</v>
          </cell>
        </row>
        <row r="959">
          <cell r="B959" t="str">
            <v>JEEGATR</v>
          </cell>
        </row>
        <row r="960">
          <cell r="B960" t="str">
            <v>JEEGAAK</v>
          </cell>
        </row>
        <row r="961">
          <cell r="B961" t="str">
            <v>JEEGASM</v>
          </cell>
        </row>
        <row r="962">
          <cell r="B962" t="str">
            <v>JEEGALS</v>
          </cell>
        </row>
        <row r="963">
          <cell r="B963" t="str">
            <v>JEEGALN</v>
          </cell>
        </row>
        <row r="964">
          <cell r="B964" t="str">
            <v>JEEGAW5</v>
          </cell>
        </row>
        <row r="965">
          <cell r="B965" t="str">
            <v>JEEGAW9</v>
          </cell>
        </row>
        <row r="966">
          <cell r="B966" t="str">
            <v>JEEGASG</v>
          </cell>
        </row>
        <row r="967">
          <cell r="B967" t="str">
            <v>JEEGATS</v>
          </cell>
        </row>
        <row r="968">
          <cell r="B968" t="str">
            <v>JEEGALX</v>
          </cell>
        </row>
        <row r="969">
          <cell r="B969" t="str">
            <v>JEEGBAH</v>
          </cell>
        </row>
        <row r="970">
          <cell r="B970" t="str">
            <v>JEEGBX4</v>
          </cell>
        </row>
        <row r="971">
          <cell r="B971" t="str">
            <v>JEEGBX4</v>
          </cell>
        </row>
        <row r="972">
          <cell r="B972" t="str">
            <v>JEEGBAD</v>
          </cell>
        </row>
        <row r="973">
          <cell r="B973" t="str">
            <v>JEEGBWE</v>
          </cell>
        </row>
        <row r="974">
          <cell r="B974" t="str">
            <v>JEEGBAL</v>
          </cell>
        </row>
        <row r="975">
          <cell r="B975" t="str">
            <v>JEEGBAC</v>
          </cell>
        </row>
        <row r="976">
          <cell r="B976" t="str">
            <v>JEEGBPE</v>
          </cell>
        </row>
        <row r="977">
          <cell r="B977" t="str">
            <v>JEEGBOE</v>
          </cell>
        </row>
        <row r="978">
          <cell r="B978" t="str">
            <v>JEEGBAA</v>
          </cell>
        </row>
        <row r="979">
          <cell r="B979" t="str">
            <v>JEEGBAG</v>
          </cell>
        </row>
        <row r="980">
          <cell r="B980" t="str">
            <v>JEEGCAD</v>
          </cell>
        </row>
        <row r="981">
          <cell r="B981" t="str">
            <v>JEEGCAH</v>
          </cell>
        </row>
        <row r="982">
          <cell r="B982" t="str">
            <v>JEEGCNA</v>
          </cell>
        </row>
        <row r="983">
          <cell r="B983" t="str">
            <v>JEEGCLA</v>
          </cell>
        </row>
        <row r="984">
          <cell r="B984" t="str">
            <v>JEEGCLK</v>
          </cell>
        </row>
        <row r="985">
          <cell r="B985" t="str">
            <v>JEEGCOE</v>
          </cell>
        </row>
        <row r="986">
          <cell r="B986" t="str">
            <v>JEEGCLL</v>
          </cell>
        </row>
        <row r="987">
          <cell r="B987" t="str">
            <v>JEEGCAC</v>
          </cell>
        </row>
        <row r="988">
          <cell r="B988" t="str">
            <v>JEEGCX4</v>
          </cell>
        </row>
        <row r="989">
          <cell r="B989" t="str">
            <v>JEEGCPE</v>
          </cell>
        </row>
        <row r="990">
          <cell r="B990" t="str">
            <v>JEEGCAL</v>
          </cell>
        </row>
        <row r="991">
          <cell r="B991" t="str">
            <v>JEEGCAK</v>
          </cell>
        </row>
        <row r="992">
          <cell r="B992" t="str">
            <v>JEEGCAH</v>
          </cell>
        </row>
        <row r="993">
          <cell r="B993" t="str">
            <v>JEEGCAJ</v>
          </cell>
        </row>
        <row r="994">
          <cell r="B994" t="str">
            <v>JEEGCAF</v>
          </cell>
        </row>
        <row r="995">
          <cell r="B995" t="str">
            <v>JEEGCX4</v>
          </cell>
        </row>
        <row r="996">
          <cell r="B996" t="str">
            <v>JEEGCAX</v>
          </cell>
        </row>
        <row r="997">
          <cell r="B997" t="str">
            <v>JEEGCAA</v>
          </cell>
        </row>
        <row r="998">
          <cell r="B998" t="str">
            <v>JEEGCLB</v>
          </cell>
        </row>
        <row r="999">
          <cell r="B999" t="str">
            <v>JEEGCEO</v>
          </cell>
        </row>
        <row r="1000">
          <cell r="B1000" t="str">
            <v>JEEGCAG</v>
          </cell>
        </row>
        <row r="1001">
          <cell r="B1001" t="str">
            <v>JEEGCWE</v>
          </cell>
        </row>
        <row r="1002">
          <cell r="B1002" t="str">
            <v>JEEGCNE</v>
          </cell>
        </row>
        <row r="1003">
          <cell r="B1003" t="str">
            <v>JEEGCAB</v>
          </cell>
        </row>
        <row r="1004">
          <cell r="B1004" t="str">
            <v>JEEGDW5</v>
          </cell>
        </row>
        <row r="1005">
          <cell r="B1005" t="str">
            <v>JEEGDLT</v>
          </cell>
        </row>
        <row r="1006">
          <cell r="B1006" t="str">
            <v>JEEGDAJ</v>
          </cell>
        </row>
        <row r="1007">
          <cell r="B1007" t="str">
            <v>JEEGDLL</v>
          </cell>
        </row>
        <row r="1008">
          <cell r="B1008" t="str">
            <v>JEEGDNA</v>
          </cell>
        </row>
        <row r="1009">
          <cell r="B1009" t="str">
            <v>JEEGDKV</v>
          </cell>
        </row>
        <row r="1010">
          <cell r="B1010" t="str">
            <v>JEEGDX4</v>
          </cell>
        </row>
        <row r="1011">
          <cell r="B1011" t="str">
            <v>JEEGDTS</v>
          </cell>
        </row>
        <row r="1012">
          <cell r="B1012" t="str">
            <v>JEEGDAK</v>
          </cell>
        </row>
        <row r="1013">
          <cell r="B1013" t="str">
            <v>JEEGDAH</v>
          </cell>
        </row>
        <row r="1014">
          <cell r="B1014" t="str">
            <v>JEEGDAC</v>
          </cell>
        </row>
        <row r="1015">
          <cell r="B1015" t="str">
            <v>JEEGDAF</v>
          </cell>
        </row>
        <row r="1016">
          <cell r="B1016" t="str">
            <v>JEEGDAG</v>
          </cell>
        </row>
        <row r="1017">
          <cell r="B1017" t="str">
            <v>JEEGDAA</v>
          </cell>
        </row>
        <row r="1018">
          <cell r="B1018" t="str">
            <v>JEEGDAD</v>
          </cell>
        </row>
        <row r="1019">
          <cell r="B1019" t="str">
            <v>JEEGDX4</v>
          </cell>
        </row>
        <row r="1020">
          <cell r="B1020" t="str">
            <v>JEEGDAH</v>
          </cell>
        </row>
        <row r="1021">
          <cell r="B1021" t="str">
            <v>JEEGDAX</v>
          </cell>
        </row>
        <row r="1022">
          <cell r="B1022" t="str">
            <v>JEEGDSM</v>
          </cell>
        </row>
        <row r="1023">
          <cell r="B1023" t="str">
            <v>JEEGDNL</v>
          </cell>
        </row>
        <row r="1024">
          <cell r="B1024" t="str">
            <v>JEEGDLA</v>
          </cell>
        </row>
        <row r="1025">
          <cell r="B1025" t="str">
            <v>JEEGDLX</v>
          </cell>
        </row>
        <row r="1026">
          <cell r="B1026" t="str">
            <v>JEEGDKX</v>
          </cell>
        </row>
        <row r="1027">
          <cell r="B1027" t="str">
            <v>JEEGDKS</v>
          </cell>
        </row>
        <row r="1028">
          <cell r="B1028" t="str">
            <v>JEEGDSL</v>
          </cell>
        </row>
        <row r="1029">
          <cell r="B1029" t="str">
            <v>JEEGDAB</v>
          </cell>
        </row>
        <row r="1030">
          <cell r="B1030" t="str">
            <v>JEEGDPE</v>
          </cell>
        </row>
        <row r="1031">
          <cell r="B1031" t="str">
            <v>JEEGDHA</v>
          </cell>
        </row>
        <row r="1032">
          <cell r="B1032" t="str">
            <v>JEEGDWE</v>
          </cell>
        </row>
        <row r="1033">
          <cell r="B1033" t="str">
            <v>JEEGDTX</v>
          </cell>
        </row>
        <row r="1034">
          <cell r="B1034" t="str">
            <v>JEEGDOE</v>
          </cell>
        </row>
        <row r="1035">
          <cell r="B1035" t="str">
            <v>JEEGDAL</v>
          </cell>
        </row>
        <row r="1036">
          <cell r="B1036" t="str">
            <v>JEEGDAQ</v>
          </cell>
        </row>
        <row r="1037">
          <cell r="B1037" t="str">
            <v>JEEGEAL</v>
          </cell>
        </row>
        <row r="1038">
          <cell r="B1038" t="str">
            <v>JEEGEX4</v>
          </cell>
        </row>
        <row r="1039">
          <cell r="B1039" t="str">
            <v>JEEGEAA</v>
          </cell>
        </row>
        <row r="1040">
          <cell r="B1040" t="str">
            <v>JEEGEAD</v>
          </cell>
        </row>
        <row r="1041">
          <cell r="B1041" t="str">
            <v>JEEGEAG</v>
          </cell>
        </row>
        <row r="1042">
          <cell r="B1042" t="str">
            <v>JEEGEOE</v>
          </cell>
        </row>
        <row r="1043">
          <cell r="B1043" t="str">
            <v>JEEGEAC</v>
          </cell>
        </row>
        <row r="1044">
          <cell r="B1044" t="str">
            <v>JEEGEAH</v>
          </cell>
        </row>
        <row r="1045">
          <cell r="B1045" t="str">
            <v>JEEGEWE</v>
          </cell>
        </row>
        <row r="1046">
          <cell r="B1046" t="str">
            <v>JEEGEPE</v>
          </cell>
        </row>
        <row r="1047">
          <cell r="B1047" t="str">
            <v>JEEGFX4</v>
          </cell>
        </row>
        <row r="1048">
          <cell r="B1048" t="str">
            <v>JEEGFAL</v>
          </cell>
        </row>
        <row r="1049">
          <cell r="B1049" t="str">
            <v>JEEGFAH</v>
          </cell>
        </row>
        <row r="1050">
          <cell r="B1050" t="str">
            <v>JEEGFAC</v>
          </cell>
        </row>
        <row r="1051">
          <cell r="B1051" t="str">
            <v>JEEGFAJ</v>
          </cell>
        </row>
        <row r="1052">
          <cell r="B1052" t="str">
            <v>JEEGFAG</v>
          </cell>
        </row>
        <row r="1053">
          <cell r="B1053" t="str">
            <v>JEEGFLT</v>
          </cell>
        </row>
        <row r="1054">
          <cell r="B1054" t="str">
            <v>JEEGFAD</v>
          </cell>
        </row>
        <row r="1055">
          <cell r="B1055" t="str">
            <v>JEEGFPE</v>
          </cell>
        </row>
        <row r="1056">
          <cell r="B1056" t="str">
            <v>JEEGFWE</v>
          </cell>
        </row>
        <row r="1057">
          <cell r="B1057" t="str">
            <v>JEEGFAA</v>
          </cell>
        </row>
        <row r="1058">
          <cell r="B1058" t="str">
            <v>JEEGFOE</v>
          </cell>
        </row>
        <row r="1059">
          <cell r="B1059" t="str">
            <v>JEEGGAH</v>
          </cell>
        </row>
        <row r="1060">
          <cell r="B1060" t="str">
            <v>JEEGGOE</v>
          </cell>
        </row>
        <row r="1061">
          <cell r="B1061" t="str">
            <v>JEEGGWE</v>
          </cell>
        </row>
        <row r="1062">
          <cell r="B1062" t="str">
            <v>JEEGGPE</v>
          </cell>
        </row>
        <row r="1063">
          <cell r="B1063" t="str">
            <v>JEEGGX4</v>
          </cell>
        </row>
        <row r="1064">
          <cell r="B1064" t="str">
            <v>JEEGHAA</v>
          </cell>
        </row>
        <row r="1065">
          <cell r="B1065" t="str">
            <v>JEEGHAL</v>
          </cell>
        </row>
        <row r="1066">
          <cell r="B1066" t="str">
            <v>JEEGHAD</v>
          </cell>
        </row>
        <row r="1067">
          <cell r="B1067" t="str">
            <v>JEEGHAC</v>
          </cell>
        </row>
        <row r="1068">
          <cell r="B1068" t="str">
            <v>JEEGHPE</v>
          </cell>
        </row>
        <row r="1069">
          <cell r="B1069" t="str">
            <v>JEEGHWE</v>
          </cell>
        </row>
        <row r="1070">
          <cell r="B1070" t="str">
            <v>JEEGHAG</v>
          </cell>
        </row>
        <row r="1071">
          <cell r="B1071" t="str">
            <v>JEEGHX4</v>
          </cell>
        </row>
        <row r="1072">
          <cell r="B1072" t="str">
            <v>JEEGJAH</v>
          </cell>
        </row>
        <row r="1073">
          <cell r="B1073" t="str">
            <v>JEEGJAC</v>
          </cell>
        </row>
        <row r="1074">
          <cell r="B1074" t="str">
            <v>JEEGJAG</v>
          </cell>
        </row>
        <row r="1075">
          <cell r="B1075" t="str">
            <v>JEEGJAD</v>
          </cell>
        </row>
        <row r="1076">
          <cell r="B1076" t="str">
            <v>JEEGJAA</v>
          </cell>
        </row>
        <row r="1077">
          <cell r="B1077" t="str">
            <v>JEEGJAL</v>
          </cell>
        </row>
        <row r="1078">
          <cell r="B1078" t="str">
            <v>JEEGJPE</v>
          </cell>
        </row>
        <row r="1079">
          <cell r="B1079" t="str">
            <v>JEEGJWE</v>
          </cell>
        </row>
        <row r="1080">
          <cell r="B1080" t="str">
            <v>JEEGJX4</v>
          </cell>
        </row>
        <row r="1081">
          <cell r="B1081" t="str">
            <v>JEEHAWE</v>
          </cell>
        </row>
        <row r="1082">
          <cell r="B1082" t="str">
            <v>JEEHAOE</v>
          </cell>
        </row>
        <row r="1083">
          <cell r="B1083" t="str">
            <v>JEEHAAL</v>
          </cell>
        </row>
        <row r="1084">
          <cell r="B1084" t="str">
            <v>JEEHAAA</v>
          </cell>
        </row>
        <row r="1085">
          <cell r="B1085" t="str">
            <v>JEEHAAC</v>
          </cell>
        </row>
        <row r="1086">
          <cell r="B1086" t="str">
            <v>JEEHAAG</v>
          </cell>
        </row>
        <row r="1087">
          <cell r="B1087" t="str">
            <v>JEEHAAH</v>
          </cell>
        </row>
        <row r="1088">
          <cell r="B1088" t="str">
            <v>JEEHAX4</v>
          </cell>
        </row>
        <row r="1089">
          <cell r="B1089" t="str">
            <v>JEEHAAD</v>
          </cell>
        </row>
        <row r="1090">
          <cell r="B1090" t="str">
            <v>JEEHAPE</v>
          </cell>
        </row>
        <row r="1091">
          <cell r="B1091" t="str">
            <v>JEEHAAQ</v>
          </cell>
        </row>
        <row r="1092">
          <cell r="B1092" t="str">
            <v>JEEHAAX</v>
          </cell>
        </row>
        <row r="1093">
          <cell r="B1093" t="str">
            <v>JEEHBAH</v>
          </cell>
        </row>
        <row r="1094">
          <cell r="B1094" t="str">
            <v>JEEHBX4</v>
          </cell>
        </row>
        <row r="1095">
          <cell r="B1095" t="str">
            <v>JEEHBAD</v>
          </cell>
        </row>
        <row r="1096">
          <cell r="B1096" t="str">
            <v>JEEHBOE</v>
          </cell>
        </row>
        <row r="1097">
          <cell r="B1097" t="str">
            <v>JEEHBWE</v>
          </cell>
        </row>
        <row r="1098">
          <cell r="B1098" t="str">
            <v>JEEHBAG</v>
          </cell>
        </row>
        <row r="1099">
          <cell r="B1099" t="str">
            <v>JEEHBAF</v>
          </cell>
        </row>
        <row r="1100">
          <cell r="B1100" t="str">
            <v>JEEHBAL</v>
          </cell>
        </row>
        <row r="1101">
          <cell r="B1101" t="str">
            <v>JEEHBPE</v>
          </cell>
        </row>
        <row r="1102">
          <cell r="B1102" t="str">
            <v>JEEHBAC</v>
          </cell>
        </row>
        <row r="1103">
          <cell r="B1103" t="str">
            <v>JEEHBAA</v>
          </cell>
        </row>
        <row r="1104">
          <cell r="B1104" t="str">
            <v>JEEHCAL</v>
          </cell>
        </row>
        <row r="1105">
          <cell r="B1105" t="str">
            <v>JEEHCAG</v>
          </cell>
        </row>
        <row r="1106">
          <cell r="B1106" t="str">
            <v>JEEHCAA</v>
          </cell>
        </row>
        <row r="1107">
          <cell r="B1107" t="str">
            <v>JEEHCTE</v>
          </cell>
        </row>
        <row r="1108">
          <cell r="B1108" t="str">
            <v>JEEHCAF</v>
          </cell>
        </row>
        <row r="1109">
          <cell r="B1109" t="str">
            <v>JEEHCSG</v>
          </cell>
        </row>
        <row r="1110">
          <cell r="B1110" t="str">
            <v>JEEHCAX</v>
          </cell>
        </row>
        <row r="1111">
          <cell r="B1111" t="str">
            <v>JEEHCKX</v>
          </cell>
        </row>
        <row r="1112">
          <cell r="B1112" t="str">
            <v>JEEHCW5</v>
          </cell>
        </row>
        <row r="1113">
          <cell r="B1113" t="str">
            <v>JEEHCRY</v>
          </cell>
        </row>
        <row r="1114">
          <cell r="B1114" t="str">
            <v>JEEHCHW</v>
          </cell>
        </row>
        <row r="1115">
          <cell r="B1115" t="str">
            <v>JEEHCNN</v>
          </cell>
        </row>
        <row r="1116">
          <cell r="B1116" t="str">
            <v>JEEHCSL</v>
          </cell>
        </row>
        <row r="1117">
          <cell r="B1117" t="str">
            <v>JEEHCAB</v>
          </cell>
        </row>
        <row r="1118">
          <cell r="B1118" t="str">
            <v>JEEHCAQ</v>
          </cell>
        </row>
        <row r="1119">
          <cell r="B1119" t="str">
            <v>JEEHCLA</v>
          </cell>
        </row>
        <row r="1120">
          <cell r="B1120" t="str">
            <v>JEEHCSM</v>
          </cell>
        </row>
        <row r="1121">
          <cell r="B1121" t="str">
            <v>JEEHCTS</v>
          </cell>
        </row>
        <row r="1122">
          <cell r="B1122" t="str">
            <v>JEEHCAK</v>
          </cell>
        </row>
        <row r="1123">
          <cell r="B1123" t="str">
            <v>JEEHCX4</v>
          </cell>
        </row>
        <row r="1124">
          <cell r="B1124" t="str">
            <v>JEEHCKV</v>
          </cell>
        </row>
        <row r="1125">
          <cell r="B1125" t="str">
            <v>JEEHCAD</v>
          </cell>
        </row>
        <row r="1126">
          <cell r="B1126" t="str">
            <v>JEEHCWE</v>
          </cell>
        </row>
        <row r="1127">
          <cell r="B1127" t="str">
            <v>JEEHCPE</v>
          </cell>
        </row>
        <row r="1128">
          <cell r="B1128" t="str">
            <v>JEEHCLZ</v>
          </cell>
        </row>
        <row r="1129">
          <cell r="B1129" t="str">
            <v>JEEHCHA</v>
          </cell>
        </row>
        <row r="1130">
          <cell r="B1130" t="str">
            <v>JEEHCAC</v>
          </cell>
        </row>
        <row r="1131">
          <cell r="B1131" t="str">
            <v>JEEHCLT</v>
          </cell>
        </row>
        <row r="1132">
          <cell r="B1132" t="str">
            <v>JEEHCAH</v>
          </cell>
        </row>
        <row r="1133">
          <cell r="B1133" t="str">
            <v>JEEHCX4</v>
          </cell>
        </row>
        <row r="1134">
          <cell r="B1134" t="str">
            <v>JEEHCHD</v>
          </cell>
        </row>
        <row r="1135">
          <cell r="B1135" t="str">
            <v>JEEHCFB</v>
          </cell>
        </row>
        <row r="1136">
          <cell r="B1136" t="str">
            <v>JEEHCAH</v>
          </cell>
        </row>
        <row r="1137">
          <cell r="B1137" t="str">
            <v>JEEHCOE</v>
          </cell>
        </row>
        <row r="1138">
          <cell r="B1138" t="str">
            <v>JEEHCTU</v>
          </cell>
        </row>
        <row r="1139">
          <cell r="B1139" t="str">
            <v>JEEHCSD</v>
          </cell>
        </row>
        <row r="1140">
          <cell r="B1140" t="str">
            <v>JEEHCAJ</v>
          </cell>
        </row>
        <row r="1141">
          <cell r="B1141" t="str">
            <v>JEEHCNE</v>
          </cell>
        </row>
        <row r="1142">
          <cell r="B1142" t="str">
            <v>JEEHCTR</v>
          </cell>
        </row>
        <row r="1143">
          <cell r="B1143" t="str">
            <v>JEEHCXE</v>
          </cell>
        </row>
        <row r="1144">
          <cell r="B1144" t="str">
            <v>JEEHCNL</v>
          </cell>
        </row>
        <row r="1145">
          <cell r="B1145" t="str">
            <v>JEEHCO5</v>
          </cell>
        </row>
        <row r="1146">
          <cell r="B1146" t="str">
            <v>JEEHDX4</v>
          </cell>
        </row>
        <row r="1147">
          <cell r="B1147" t="str">
            <v>JEEHDTR</v>
          </cell>
        </row>
        <row r="1148">
          <cell r="B1148" t="str">
            <v>JEEHDAA</v>
          </cell>
        </row>
        <row r="1149">
          <cell r="B1149" t="str">
            <v>JEEHDOE</v>
          </cell>
        </row>
        <row r="1150">
          <cell r="B1150" t="str">
            <v>JEEHDAH</v>
          </cell>
        </row>
        <row r="1151">
          <cell r="B1151" t="str">
            <v>JEEHDAC</v>
          </cell>
        </row>
        <row r="1152">
          <cell r="B1152" t="str">
            <v>JEEHDAD</v>
          </cell>
        </row>
        <row r="1153">
          <cell r="B1153" t="str">
            <v>JEEHDTS</v>
          </cell>
        </row>
        <row r="1154">
          <cell r="B1154" t="str">
            <v>JEEHDAF</v>
          </cell>
        </row>
        <row r="1155">
          <cell r="B1155" t="str">
            <v>JEEHDTF</v>
          </cell>
        </row>
        <row r="1156">
          <cell r="B1156" t="str">
            <v>JEEHDAL</v>
          </cell>
        </row>
        <row r="1157">
          <cell r="B1157" t="str">
            <v>JEEHDAG</v>
          </cell>
        </row>
        <row r="1158">
          <cell r="B1158" t="str">
            <v>JEEHDPE</v>
          </cell>
        </row>
        <row r="1159">
          <cell r="B1159" t="str">
            <v>JEEHDWE</v>
          </cell>
        </row>
        <row r="1160">
          <cell r="B1160" t="str">
            <v>JEEHDKV</v>
          </cell>
        </row>
        <row r="1161">
          <cell r="B1161" t="str">
            <v>JEERFAG</v>
          </cell>
        </row>
        <row r="1162">
          <cell r="B1162" t="str">
            <v>JEERFFR</v>
          </cell>
        </row>
        <row r="1163">
          <cell r="B1163" t="str">
            <v>JEERFKV</v>
          </cell>
        </row>
        <row r="1164">
          <cell r="B1164" t="str">
            <v>JEERFHB</v>
          </cell>
        </row>
        <row r="1165">
          <cell r="B1165" t="str">
            <v>JEERFFT</v>
          </cell>
        </row>
        <row r="1166">
          <cell r="B1166" t="str">
            <v>JEERFAZ</v>
          </cell>
        </row>
        <row r="1167">
          <cell r="B1167" t="str">
            <v>JEERFAY</v>
          </cell>
        </row>
        <row r="1168">
          <cell r="B1168" t="str">
            <v>JEERFXE</v>
          </cell>
        </row>
        <row r="1169">
          <cell r="B1169" t="str">
            <v>JEERFW5</v>
          </cell>
        </row>
        <row r="1170">
          <cell r="B1170" t="str">
            <v>JEERFHQ</v>
          </cell>
        </row>
        <row r="1171">
          <cell r="B1171" t="str">
            <v>JEERFAC</v>
          </cell>
        </row>
        <row r="1172">
          <cell r="B1172" t="str">
            <v>JEERFHX</v>
          </cell>
        </row>
        <row r="1173">
          <cell r="B1173" t="str">
            <v>JEERFAX</v>
          </cell>
        </row>
        <row r="1174">
          <cell r="B1174" t="str">
            <v>JEERFTU</v>
          </cell>
        </row>
        <row r="1175">
          <cell r="B1175" t="str">
            <v>JEERFX4</v>
          </cell>
        </row>
        <row r="1176">
          <cell r="B1176" t="str">
            <v>JEERFAJ</v>
          </cell>
        </row>
        <row r="1177">
          <cell r="B1177" t="str">
            <v>JEERFNA</v>
          </cell>
        </row>
        <row r="1178">
          <cell r="B1178" t="str">
            <v>JEERFAD</v>
          </cell>
        </row>
        <row r="1179">
          <cell r="B1179" t="str">
            <v>JEERFAK</v>
          </cell>
        </row>
        <row r="1180">
          <cell r="B1180" t="str">
            <v>JEERFFB</v>
          </cell>
        </row>
        <row r="1181">
          <cell r="B1181" t="str">
            <v>JEERFTE</v>
          </cell>
        </row>
        <row r="1182">
          <cell r="B1182" t="str">
            <v>JEERFKS</v>
          </cell>
        </row>
        <row r="1183">
          <cell r="B1183" t="str">
            <v>JEERFLS</v>
          </cell>
        </row>
        <row r="1184">
          <cell r="B1184" t="str">
            <v>JEERFTX</v>
          </cell>
        </row>
        <row r="1185">
          <cell r="B1185" t="str">
            <v>JEERFSG</v>
          </cell>
        </row>
        <row r="1186">
          <cell r="B1186" t="str">
            <v>JEERFRV</v>
          </cell>
        </row>
        <row r="1187">
          <cell r="B1187" t="str">
            <v>JEERFCP</v>
          </cell>
        </row>
        <row r="1188">
          <cell r="B1188" t="str">
            <v>JEERFTS</v>
          </cell>
        </row>
        <row r="1189">
          <cell r="B1189" t="str">
            <v>JEERFLX</v>
          </cell>
        </row>
        <row r="1190">
          <cell r="B1190" t="str">
            <v>JEERFNL</v>
          </cell>
        </row>
        <row r="1191">
          <cell r="B1191" t="str">
            <v>JEERFWE</v>
          </cell>
        </row>
        <row r="1192">
          <cell r="B1192" t="str">
            <v>JEERFPE</v>
          </cell>
        </row>
        <row r="1193">
          <cell r="B1193" t="str">
            <v>JEERFL5</v>
          </cell>
        </row>
        <row r="1194">
          <cell r="B1194" t="str">
            <v>JEERFKX</v>
          </cell>
        </row>
        <row r="1195">
          <cell r="B1195" t="str">
            <v>JEERFAA</v>
          </cell>
        </row>
        <row r="1196">
          <cell r="B1196" t="str">
            <v>JEERFSC</v>
          </cell>
        </row>
        <row r="1197">
          <cell r="B1197" t="str">
            <v>JEERFSL</v>
          </cell>
        </row>
        <row r="1198">
          <cell r="B1198" t="str">
            <v>JEERFLZ</v>
          </cell>
        </row>
        <row r="1199">
          <cell r="B1199" t="str">
            <v>JEERFTR</v>
          </cell>
        </row>
        <row r="1200">
          <cell r="B1200" t="str">
            <v>JEERFAQ</v>
          </cell>
        </row>
        <row r="1201">
          <cell r="B1201" t="str">
            <v>JEERFNN</v>
          </cell>
        </row>
        <row r="1202">
          <cell r="B1202" t="str">
            <v>JEERFOE</v>
          </cell>
        </row>
        <row r="1203">
          <cell r="B1203" t="str">
            <v>JEERFAL</v>
          </cell>
        </row>
        <row r="1204">
          <cell r="B1204" t="str">
            <v>JEERFAH</v>
          </cell>
        </row>
        <row r="1205">
          <cell r="B1205" t="str">
            <v>JEERFRE</v>
          </cell>
        </row>
        <row r="1206">
          <cell r="B1206" t="str">
            <v>JEERFPQ</v>
          </cell>
        </row>
        <row r="1207">
          <cell r="B1207" t="str">
            <v>JEERFRW</v>
          </cell>
        </row>
        <row r="1208">
          <cell r="B1208" t="str">
            <v>JEERFSQ</v>
          </cell>
        </row>
        <row r="1209">
          <cell r="B1209" t="str">
            <v>JEERFLC</v>
          </cell>
        </row>
        <row r="1210">
          <cell r="B1210" t="str">
            <v>JEERFLB</v>
          </cell>
        </row>
        <row r="1211">
          <cell r="B1211" t="str">
            <v>JEERFLA</v>
          </cell>
        </row>
        <row r="1212">
          <cell r="B1212" t="str">
            <v>JEERFSM</v>
          </cell>
        </row>
        <row r="1213">
          <cell r="B1213" t="str">
            <v>JEERFSD</v>
          </cell>
        </row>
        <row r="1214">
          <cell r="B1214" t="str">
            <v>JEERFPY</v>
          </cell>
        </row>
        <row r="1215">
          <cell r="B1215" t="str">
            <v>JEERFSU</v>
          </cell>
        </row>
        <row r="1216">
          <cell r="B1216" t="str">
            <v>JEERFAB</v>
          </cell>
        </row>
        <row r="1217">
          <cell r="B1217" t="str">
            <v>JEERFTF</v>
          </cell>
        </row>
        <row r="1218">
          <cell r="B1218" t="str">
            <v>JEERFPD</v>
          </cell>
        </row>
      </sheetData>
      <sheetData sheetId="1" refreshError="1">
        <row r="1">
          <cell r="A1" t="str">
            <v>SUBJ</v>
          </cell>
          <cell r="B1" t="str">
            <v>PHASEDESC</v>
          </cell>
          <cell r="C1" t="str">
            <v>GROUP</v>
          </cell>
          <cell r="D1" t="str">
            <v>SUBJDESC</v>
          </cell>
        </row>
        <row r="2">
          <cell r="A2" t="str">
            <v>A2</v>
          </cell>
          <cell r="B2" t="str">
            <v>Charges to capital</v>
          </cell>
          <cell r="C2">
            <v>450</v>
          </cell>
          <cell r="D2" t="str">
            <v>SALARY RECHARGE</v>
          </cell>
        </row>
        <row r="3">
          <cell r="A3" t="str">
            <v>A3</v>
          </cell>
          <cell r="B3" t="str">
            <v>Charges to capital</v>
          </cell>
          <cell r="C3">
            <v>460</v>
          </cell>
          <cell r="D3" t="str">
            <v>RECHARGE RECHARGE.</v>
          </cell>
        </row>
        <row r="4">
          <cell r="A4" t="str">
            <v>A4</v>
          </cell>
          <cell r="B4" t="str">
            <v>Charges to capital</v>
          </cell>
          <cell r="C4">
            <v>450</v>
          </cell>
          <cell r="D4" t="str">
            <v>RECOVERY CAPITAL</v>
          </cell>
        </row>
        <row r="5">
          <cell r="A5" t="str">
            <v>A5</v>
          </cell>
          <cell r="B5" t="str">
            <v>Charges to capital</v>
          </cell>
          <cell r="C5">
            <v>460</v>
          </cell>
          <cell r="D5" t="str">
            <v>RECOVERY RECHARGE.</v>
          </cell>
        </row>
        <row r="6">
          <cell r="A6" t="str">
            <v>A9</v>
          </cell>
          <cell r="B6" t="str">
            <v>Charges to Capital</v>
          </cell>
          <cell r="C6">
            <v>840</v>
          </cell>
          <cell r="D6" t="str">
            <v>TO BALANCE SHEET</v>
          </cell>
        </row>
        <row r="7">
          <cell r="A7" t="str">
            <v>AA</v>
          </cell>
          <cell r="B7" t="str">
            <v>Prime Cost</v>
          </cell>
          <cell r="C7">
            <v>110</v>
          </cell>
          <cell r="D7" t="str">
            <v>BASIC PAY</v>
          </cell>
        </row>
        <row r="8">
          <cell r="A8" t="str">
            <v>AB</v>
          </cell>
          <cell r="B8" t="str">
            <v>Prime Cost</v>
          </cell>
          <cell r="C8">
            <v>120</v>
          </cell>
          <cell r="D8" t="str">
            <v>OVERTIME</v>
          </cell>
        </row>
        <row r="9">
          <cell r="A9" t="str">
            <v>AC</v>
          </cell>
          <cell r="B9" t="str">
            <v>Prime Cost</v>
          </cell>
          <cell r="C9">
            <v>130</v>
          </cell>
          <cell r="D9" t="str">
            <v>NATIONAL INS</v>
          </cell>
        </row>
        <row r="10">
          <cell r="A10" t="str">
            <v>AD</v>
          </cell>
          <cell r="B10" t="str">
            <v>Prime Cost</v>
          </cell>
          <cell r="C10">
            <v>140</v>
          </cell>
          <cell r="D10" t="str">
            <v>PENSION</v>
          </cell>
        </row>
        <row r="11">
          <cell r="A11" t="str">
            <v>AF</v>
          </cell>
          <cell r="B11" t="str">
            <v>Prime Cost</v>
          </cell>
          <cell r="C11">
            <v>150</v>
          </cell>
          <cell r="D11" t="str">
            <v>STANDBY / CALLOUT</v>
          </cell>
        </row>
        <row r="12">
          <cell r="A12" t="str">
            <v>AG</v>
          </cell>
          <cell r="B12" t="str">
            <v>Prime Cost</v>
          </cell>
          <cell r="C12">
            <v>155</v>
          </cell>
          <cell r="D12" t="str">
            <v>SALARIES HEALTH INS</v>
          </cell>
        </row>
        <row r="13">
          <cell r="A13" t="str">
            <v>AH</v>
          </cell>
          <cell r="B13" t="str">
            <v>Prime Cost</v>
          </cell>
          <cell r="C13">
            <v>160</v>
          </cell>
          <cell r="D13" t="str">
            <v>HIRED STAFF</v>
          </cell>
        </row>
        <row r="14">
          <cell r="A14" t="str">
            <v>AJ</v>
          </cell>
          <cell r="B14" t="str">
            <v>Prime Cost</v>
          </cell>
          <cell r="C14">
            <v>170</v>
          </cell>
          <cell r="D14" t="str">
            <v>TRAVELLING EXP</v>
          </cell>
        </row>
        <row r="15">
          <cell r="A15" t="str">
            <v>AK</v>
          </cell>
          <cell r="B15" t="str">
            <v>Prime Cost</v>
          </cell>
          <cell r="C15">
            <v>180</v>
          </cell>
          <cell r="D15" t="str">
            <v>SUBSISTENCE EXP</v>
          </cell>
        </row>
        <row r="16">
          <cell r="A16" t="str">
            <v>AL</v>
          </cell>
          <cell r="B16" t="str">
            <v>Prime Cost</v>
          </cell>
          <cell r="C16">
            <v>190</v>
          </cell>
          <cell r="D16" t="str">
            <v>CAR ALLOWANCES</v>
          </cell>
        </row>
        <row r="17">
          <cell r="A17" t="str">
            <v>AM</v>
          </cell>
          <cell r="B17" t="str">
            <v>Prime Cost</v>
          </cell>
          <cell r="C17">
            <v>200</v>
          </cell>
          <cell r="D17" t="str">
            <v>CAR CONTRIBUTIONS</v>
          </cell>
        </row>
        <row r="18">
          <cell r="A18" t="str">
            <v>AQ</v>
          </cell>
          <cell r="B18" t="str">
            <v>Prime Cost</v>
          </cell>
          <cell r="C18">
            <v>220</v>
          </cell>
          <cell r="D18" t="str">
            <v>RECRUITMENT</v>
          </cell>
        </row>
        <row r="19">
          <cell r="A19" t="str">
            <v>AW</v>
          </cell>
          <cell r="B19" t="str">
            <v>Prime Cost</v>
          </cell>
          <cell r="C19">
            <v>225</v>
          </cell>
          <cell r="D19" t="str">
            <v>SEVERANCE PAY</v>
          </cell>
        </row>
        <row r="20">
          <cell r="A20" t="str">
            <v>AX</v>
          </cell>
          <cell r="B20" t="str">
            <v>Prime Cost</v>
          </cell>
          <cell r="C20">
            <v>235</v>
          </cell>
          <cell r="D20" t="str">
            <v>SUNDRY PAYROLL</v>
          </cell>
        </row>
        <row r="21">
          <cell r="A21" t="str">
            <v>AY</v>
          </cell>
          <cell r="B21" t="str">
            <v>Internal Income</v>
          </cell>
          <cell r="C21">
            <v>730</v>
          </cell>
          <cell r="D21" t="str">
            <v>COST RECOVERY</v>
          </cell>
        </row>
        <row r="22">
          <cell r="A22" t="str">
            <v>AZ</v>
          </cell>
          <cell r="B22" t="str">
            <v>Internal Charges</v>
          </cell>
          <cell r="C22">
            <v>730</v>
          </cell>
          <cell r="D22" t="str">
            <v>COST RECOVERY</v>
          </cell>
        </row>
        <row r="23">
          <cell r="A23" t="str">
            <v>B2</v>
          </cell>
          <cell r="B23" t="str">
            <v>Charges to capital</v>
          </cell>
          <cell r="C23">
            <v>450</v>
          </cell>
          <cell r="D23" t="str">
            <v>RECHARGE OF WAGES-CAPITAL</v>
          </cell>
        </row>
        <row r="24">
          <cell r="A24" t="str">
            <v>B3</v>
          </cell>
          <cell r="B24" t="str">
            <v>Charges to capital</v>
          </cell>
          <cell r="C24">
            <v>460</v>
          </cell>
          <cell r="D24" t="str">
            <v>RECHARGE OF WAGES-RECHARGE.</v>
          </cell>
        </row>
        <row r="25">
          <cell r="A25" t="str">
            <v>B4</v>
          </cell>
          <cell r="B25" t="str">
            <v>Charges to capital</v>
          </cell>
          <cell r="C25">
            <v>450</v>
          </cell>
          <cell r="D25" t="str">
            <v>RECOVERY OF WAGES-CAPITAL</v>
          </cell>
        </row>
        <row r="26">
          <cell r="A26" t="str">
            <v>B5</v>
          </cell>
          <cell r="B26" t="str">
            <v>Charges to capital</v>
          </cell>
          <cell r="C26">
            <v>460</v>
          </cell>
          <cell r="D26" t="str">
            <v>RECOVERY OF WAGES-RECHARGE.</v>
          </cell>
        </row>
        <row r="27">
          <cell r="A27" t="str">
            <v>B9</v>
          </cell>
          <cell r="B27" t="str">
            <v>Charges to capital</v>
          </cell>
          <cell r="C27">
            <v>450</v>
          </cell>
          <cell r="D27" t="str">
            <v>TO BALANCE SHEET</v>
          </cell>
        </row>
        <row r="28">
          <cell r="A28" t="str">
            <v>BA</v>
          </cell>
          <cell r="B28" t="str">
            <v>Prime Cost</v>
          </cell>
          <cell r="C28">
            <v>240</v>
          </cell>
          <cell r="D28" t="str">
            <v>BASIC PAY</v>
          </cell>
        </row>
        <row r="29">
          <cell r="A29" t="str">
            <v>BB</v>
          </cell>
          <cell r="B29" t="str">
            <v>Prime Cost</v>
          </cell>
          <cell r="C29">
            <v>250</v>
          </cell>
          <cell r="D29" t="str">
            <v>OVERTIME</v>
          </cell>
        </row>
        <row r="30">
          <cell r="A30" t="str">
            <v>BC</v>
          </cell>
          <cell r="B30" t="str">
            <v>Prime Cost</v>
          </cell>
          <cell r="C30">
            <v>260</v>
          </cell>
          <cell r="D30" t="str">
            <v>NATIONAL INS</v>
          </cell>
        </row>
        <row r="31">
          <cell r="A31" t="str">
            <v>BD</v>
          </cell>
          <cell r="B31" t="str">
            <v>Prime Cost</v>
          </cell>
          <cell r="C31">
            <v>270</v>
          </cell>
          <cell r="D31" t="str">
            <v>PENSIONS</v>
          </cell>
        </row>
        <row r="32">
          <cell r="A32" t="str">
            <v>BF</v>
          </cell>
          <cell r="B32" t="str">
            <v>Prime Cost</v>
          </cell>
          <cell r="C32">
            <v>280</v>
          </cell>
          <cell r="D32" t="str">
            <v>STANDBY / CALLOUT</v>
          </cell>
        </row>
        <row r="33">
          <cell r="A33" t="str">
            <v>BG</v>
          </cell>
          <cell r="B33" t="str">
            <v>Prime Cost</v>
          </cell>
          <cell r="C33">
            <v>290</v>
          </cell>
          <cell r="D33" t="str">
            <v>WAGES HEALTH INSURANCE</v>
          </cell>
        </row>
        <row r="34">
          <cell r="A34" t="str">
            <v>BH</v>
          </cell>
          <cell r="B34" t="str">
            <v>Prime Cost</v>
          </cell>
          <cell r="C34">
            <v>300</v>
          </cell>
          <cell r="D34" t="str">
            <v>HIRED STAFF</v>
          </cell>
        </row>
        <row r="35">
          <cell r="A35" t="str">
            <v>BJ</v>
          </cell>
          <cell r="B35" t="str">
            <v>Prime Cost</v>
          </cell>
          <cell r="C35">
            <v>310</v>
          </cell>
          <cell r="D35" t="str">
            <v>TRAVELLING EXP</v>
          </cell>
        </row>
        <row r="36">
          <cell r="A36" t="str">
            <v>BK</v>
          </cell>
          <cell r="B36" t="str">
            <v>Prime Cost</v>
          </cell>
          <cell r="C36">
            <v>320</v>
          </cell>
          <cell r="D36" t="str">
            <v>SUBSISTENCE EXP</v>
          </cell>
        </row>
        <row r="37">
          <cell r="A37" t="str">
            <v>BL</v>
          </cell>
          <cell r="B37" t="str">
            <v>Prime Cost</v>
          </cell>
          <cell r="C37">
            <v>330</v>
          </cell>
          <cell r="D37" t="str">
            <v>CAR ALLOWANCES</v>
          </cell>
        </row>
        <row r="38">
          <cell r="A38" t="str">
            <v>BQ</v>
          </cell>
          <cell r="B38" t="str">
            <v>Prime Cost</v>
          </cell>
          <cell r="C38">
            <v>330</v>
          </cell>
          <cell r="D38" t="str">
            <v>RECRUITMENT</v>
          </cell>
        </row>
        <row r="39">
          <cell r="A39" t="str">
            <v>BW</v>
          </cell>
          <cell r="B39" t="str">
            <v>Prime Cost</v>
          </cell>
          <cell r="C39">
            <v>340</v>
          </cell>
          <cell r="D39" t="str">
            <v>SEVERANCE PAY</v>
          </cell>
        </row>
        <row r="40">
          <cell r="A40" t="str">
            <v>BX</v>
          </cell>
          <cell r="B40" t="str">
            <v>Prime Cost</v>
          </cell>
          <cell r="C40">
            <v>350</v>
          </cell>
          <cell r="D40" t="str">
            <v>SUNDRY PAYROLL</v>
          </cell>
        </row>
        <row r="41">
          <cell r="A41" t="str">
            <v>BY</v>
          </cell>
          <cell r="B41" t="str">
            <v>Internal Income</v>
          </cell>
          <cell r="C41">
            <v>730</v>
          </cell>
          <cell r="D41" t="str">
            <v>COST RECOVERY</v>
          </cell>
        </row>
        <row r="42">
          <cell r="A42" t="str">
            <v>BZ</v>
          </cell>
          <cell r="B42" t="str">
            <v>Internal Charges</v>
          </cell>
          <cell r="C42">
            <v>730</v>
          </cell>
          <cell r="D42" t="str">
            <v>COST RECOVERY</v>
          </cell>
        </row>
        <row r="43">
          <cell r="A43" t="str">
            <v>CA</v>
          </cell>
          <cell r="B43" t="str">
            <v>Prime Cost</v>
          </cell>
          <cell r="C43">
            <v>360</v>
          </cell>
          <cell r="D43" t="str">
            <v>BUSINESS RATES</v>
          </cell>
        </row>
        <row r="44">
          <cell r="A44" t="str">
            <v>CB</v>
          </cell>
          <cell r="B44" t="str">
            <v>Prime Cost</v>
          </cell>
          <cell r="C44">
            <v>360</v>
          </cell>
          <cell r="D44" t="str">
            <v>BULK WATER PURCHASE</v>
          </cell>
        </row>
        <row r="45">
          <cell r="A45" t="str">
            <v>CC</v>
          </cell>
          <cell r="B45" t="str">
            <v>Prime Cost</v>
          </cell>
          <cell r="C45">
            <v>360</v>
          </cell>
          <cell r="D45" t="str">
            <v>WATER RATES</v>
          </cell>
        </row>
        <row r="46">
          <cell r="A46" t="str">
            <v>CH</v>
          </cell>
          <cell r="B46" t="str">
            <v>Prime Cost</v>
          </cell>
          <cell r="C46">
            <v>360</v>
          </cell>
          <cell r="D46" t="str">
            <v>ABSTRACTION CHARGES</v>
          </cell>
        </row>
        <row r="47">
          <cell r="A47" t="str">
            <v>CK</v>
          </cell>
          <cell r="B47" t="str">
            <v>Prime Cost</v>
          </cell>
          <cell r="C47">
            <v>360</v>
          </cell>
          <cell r="D47" t="str">
            <v>WIMBLEBALL</v>
          </cell>
        </row>
        <row r="48">
          <cell r="A48" t="str">
            <v>CL</v>
          </cell>
          <cell r="B48" t="str">
            <v>Prime Cost</v>
          </cell>
          <cell r="C48">
            <v>360</v>
          </cell>
          <cell r="D48" t="str">
            <v>DISCHARGE CONSENTS</v>
          </cell>
        </row>
        <row r="49">
          <cell r="A49" t="str">
            <v>CP</v>
          </cell>
          <cell r="B49" t="str">
            <v>Prime Cost</v>
          </cell>
          <cell r="C49">
            <v>360</v>
          </cell>
          <cell r="D49" t="str">
            <v>RENTS</v>
          </cell>
        </row>
        <row r="50">
          <cell r="A50" t="str">
            <v>CR</v>
          </cell>
          <cell r="B50" t="str">
            <v>Prime Cost</v>
          </cell>
          <cell r="C50">
            <v>360</v>
          </cell>
          <cell r="D50" t="str">
            <v>DISCHARGE POLLUTIONS</v>
          </cell>
        </row>
        <row r="51">
          <cell r="A51" t="str">
            <v>CX</v>
          </cell>
          <cell r="B51" t="str">
            <v>Prime Cost</v>
          </cell>
          <cell r="C51">
            <v>360</v>
          </cell>
          <cell r="D51" t="str">
            <v>SUNDRY RATES &amp; CHARGES</v>
          </cell>
        </row>
        <row r="52">
          <cell r="A52" t="str">
            <v>DA</v>
          </cell>
          <cell r="B52" t="str">
            <v>Prime Cost</v>
          </cell>
          <cell r="C52">
            <v>370</v>
          </cell>
          <cell r="D52" t="str">
            <v>ELECTRICITY</v>
          </cell>
        </row>
        <row r="53">
          <cell r="A53" t="str">
            <v>DB</v>
          </cell>
          <cell r="B53" t="str">
            <v>Prime Cost</v>
          </cell>
          <cell r="C53">
            <v>370</v>
          </cell>
          <cell r="D53" t="str">
            <v>GAS</v>
          </cell>
        </row>
        <row r="54">
          <cell r="A54" t="str">
            <v>DD</v>
          </cell>
          <cell r="B54" t="str">
            <v>Prime Cost</v>
          </cell>
          <cell r="C54">
            <v>370</v>
          </cell>
          <cell r="D54" t="str">
            <v>OIL</v>
          </cell>
        </row>
        <row r="55">
          <cell r="A55" t="str">
            <v>DX</v>
          </cell>
          <cell r="B55" t="str">
            <v>Prime Cost</v>
          </cell>
          <cell r="C55">
            <v>370</v>
          </cell>
          <cell r="D55" t="str">
            <v>SUNDRY POWER</v>
          </cell>
        </row>
        <row r="56">
          <cell r="A56" t="str">
            <v>EB</v>
          </cell>
          <cell r="B56" t="str">
            <v>Prime Cost</v>
          </cell>
          <cell r="C56">
            <v>440</v>
          </cell>
          <cell r="D56" t="str">
            <v>GRANTS - GOVT</v>
          </cell>
        </row>
        <row r="57">
          <cell r="A57" t="str">
            <v>EC</v>
          </cell>
          <cell r="B57" t="str">
            <v>Prime Cost</v>
          </cell>
          <cell r="C57">
            <v>440</v>
          </cell>
          <cell r="D57" t="str">
            <v>GRANTS - EEC</v>
          </cell>
        </row>
        <row r="58">
          <cell r="A58" t="str">
            <v>ED</v>
          </cell>
          <cell r="B58" t="str">
            <v>Prime Cost</v>
          </cell>
          <cell r="C58">
            <v>440</v>
          </cell>
          <cell r="D58" t="str">
            <v>RECOVERY OF COURT FEES</v>
          </cell>
        </row>
        <row r="59">
          <cell r="A59" t="str">
            <v>EE</v>
          </cell>
          <cell r="B59" t="str">
            <v>Depreciation</v>
          </cell>
          <cell r="C59">
            <v>780</v>
          </cell>
          <cell r="D59" t="str">
            <v>SALE OF INTANGIBLE ASSETS</v>
          </cell>
        </row>
        <row r="60">
          <cell r="A60" t="str">
            <v>EF</v>
          </cell>
          <cell r="B60" t="str">
            <v>Depreciation</v>
          </cell>
          <cell r="C60">
            <v>780</v>
          </cell>
          <cell r="D60" t="str">
            <v>FIXED ASSET DISPOSALS - LAND</v>
          </cell>
        </row>
        <row r="61">
          <cell r="A61" t="str">
            <v>EG</v>
          </cell>
          <cell r="B61" t="str">
            <v>Depreciation</v>
          </cell>
          <cell r="C61">
            <v>780</v>
          </cell>
          <cell r="D61" t="str">
            <v>FIXED ASSET DISPOSALS - BUILDI</v>
          </cell>
        </row>
        <row r="62">
          <cell r="A62" t="str">
            <v>EH</v>
          </cell>
          <cell r="B62" t="str">
            <v>Depreciation</v>
          </cell>
          <cell r="C62">
            <v>780</v>
          </cell>
          <cell r="D62" t="str">
            <v>FIXED ASSET DISPOSALS - VEHICL</v>
          </cell>
        </row>
        <row r="63">
          <cell r="A63" t="str">
            <v>EJ</v>
          </cell>
          <cell r="B63" t="str">
            <v>Depreciation</v>
          </cell>
          <cell r="C63">
            <v>780</v>
          </cell>
          <cell r="D63" t="str">
            <v>FIXED ASSET DISPOSALS - OTHER</v>
          </cell>
        </row>
        <row r="64">
          <cell r="A64" t="str">
            <v>EK</v>
          </cell>
          <cell r="B64" t="str">
            <v>Prime Cost</v>
          </cell>
          <cell r="C64">
            <v>780</v>
          </cell>
          <cell r="D64" t="str">
            <v>SCT COST RECOVERY</v>
          </cell>
        </row>
        <row r="65">
          <cell r="A65" t="str">
            <v>EL</v>
          </cell>
          <cell r="B65" t="str">
            <v>Prime Cost</v>
          </cell>
          <cell r="C65">
            <v>440</v>
          </cell>
          <cell r="D65" t="str">
            <v>LOAD MANAGEMENT INCOME</v>
          </cell>
        </row>
        <row r="66">
          <cell r="A66" t="str">
            <v>EM</v>
          </cell>
          <cell r="B66" t="str">
            <v>Prime Cost</v>
          </cell>
          <cell r="C66">
            <v>440</v>
          </cell>
          <cell r="D66" t="str">
            <v>STAFF RESTAURANTS/VENDING</v>
          </cell>
        </row>
        <row r="67">
          <cell r="A67" t="str">
            <v>EN</v>
          </cell>
          <cell r="B67" t="str">
            <v>Prime Cost</v>
          </cell>
          <cell r="C67">
            <v>440</v>
          </cell>
          <cell r="D67" t="str">
            <v>COST RECOVERY</v>
          </cell>
        </row>
        <row r="68">
          <cell r="A68" t="str">
            <v>EO</v>
          </cell>
          <cell r="B68" t="str">
            <v>Prime Cost</v>
          </cell>
          <cell r="C68">
            <v>440</v>
          </cell>
          <cell r="D68" t="str">
            <v>INSURANCE CLAIMS</v>
          </cell>
        </row>
        <row r="69">
          <cell r="A69" t="str">
            <v>EP</v>
          </cell>
          <cell r="B69" t="str">
            <v>Prime Cost</v>
          </cell>
          <cell r="C69">
            <v>440</v>
          </cell>
          <cell r="D69" t="str">
            <v>LEGAL FEES</v>
          </cell>
        </row>
        <row r="70">
          <cell r="A70" t="str">
            <v>ER</v>
          </cell>
          <cell r="B70" t="str">
            <v>Prime Cost</v>
          </cell>
          <cell r="C70">
            <v>440</v>
          </cell>
          <cell r="D70" t="str">
            <v>WAYLEAVES / ACKNOWLEDGEMENTS -</v>
          </cell>
        </row>
        <row r="71">
          <cell r="A71" t="str">
            <v>ES</v>
          </cell>
          <cell r="B71" t="str">
            <v>Prime Cost</v>
          </cell>
          <cell r="C71">
            <v>440</v>
          </cell>
          <cell r="D71" t="str">
            <v>WAYLEAVES / ACKNOWLEDGEMENTS -</v>
          </cell>
        </row>
        <row r="72">
          <cell r="A72" t="str">
            <v>ET</v>
          </cell>
          <cell r="B72" t="str">
            <v>Prime Cost</v>
          </cell>
          <cell r="C72">
            <v>440</v>
          </cell>
          <cell r="D72" t="str">
            <v>COST RECOVERY AZURIX</v>
          </cell>
        </row>
        <row r="73">
          <cell r="A73" t="str">
            <v>EV</v>
          </cell>
          <cell r="B73" t="str">
            <v>Prime Cost</v>
          </cell>
          <cell r="C73">
            <v>440</v>
          </cell>
          <cell r="D73" t="str">
            <v>RENT INCOME</v>
          </cell>
        </row>
        <row r="74">
          <cell r="A74" t="str">
            <v>EW</v>
          </cell>
          <cell r="B74" t="str">
            <v>Prime Cost</v>
          </cell>
          <cell r="C74">
            <v>440</v>
          </cell>
          <cell r="D74" t="str">
            <v>NETTED INCOME</v>
          </cell>
        </row>
        <row r="75">
          <cell r="A75" t="str">
            <v>FA</v>
          </cell>
          <cell r="B75" t="str">
            <v>Prime Cost</v>
          </cell>
          <cell r="C75">
            <v>380</v>
          </cell>
          <cell r="D75" t="str">
            <v>I.T. MAINFRAME</v>
          </cell>
        </row>
        <row r="76">
          <cell r="A76" t="str">
            <v>FB</v>
          </cell>
          <cell r="B76" t="str">
            <v>Prime Cost</v>
          </cell>
          <cell r="C76">
            <v>380</v>
          </cell>
          <cell r="D76" t="str">
            <v>I.T. COMMUNICATION</v>
          </cell>
        </row>
        <row r="77">
          <cell r="A77" t="str">
            <v>FC</v>
          </cell>
          <cell r="B77" t="str">
            <v>Prime Cost</v>
          </cell>
          <cell r="C77">
            <v>380</v>
          </cell>
          <cell r="D77" t="str">
            <v>I.T. DESK TOP</v>
          </cell>
        </row>
        <row r="78">
          <cell r="A78" t="str">
            <v>FD</v>
          </cell>
          <cell r="B78" t="str">
            <v>Prime Cost</v>
          </cell>
          <cell r="C78">
            <v>380</v>
          </cell>
          <cell r="D78" t="str">
            <v>I.T. APPLICATIONS</v>
          </cell>
        </row>
        <row r="79">
          <cell r="A79" t="str">
            <v>FR</v>
          </cell>
          <cell r="B79" t="str">
            <v>Prime Cost</v>
          </cell>
          <cell r="C79">
            <v>410</v>
          </cell>
          <cell r="D79" t="str">
            <v>SUB CONTRACT WORK</v>
          </cell>
        </row>
        <row r="80">
          <cell r="A80" t="str">
            <v>FS</v>
          </cell>
          <cell r="B80" t="str">
            <v>Prime Cost</v>
          </cell>
          <cell r="C80">
            <v>410</v>
          </cell>
          <cell r="D80" t="str">
            <v>RODENT CONTROL CONTRACTS</v>
          </cell>
        </row>
        <row r="81">
          <cell r="A81" t="str">
            <v>FT</v>
          </cell>
          <cell r="B81" t="str">
            <v>Prime Cost</v>
          </cell>
          <cell r="C81">
            <v>410</v>
          </cell>
          <cell r="D81" t="str">
            <v>SEWER JETTING</v>
          </cell>
        </row>
        <row r="82">
          <cell r="A82" t="str">
            <v>FU</v>
          </cell>
          <cell r="B82" t="str">
            <v>Prime Cost</v>
          </cell>
          <cell r="C82">
            <v>410</v>
          </cell>
          <cell r="D82" t="str">
            <v>SKIP HIRE</v>
          </cell>
        </row>
        <row r="83">
          <cell r="A83" t="str">
            <v>FX</v>
          </cell>
          <cell r="B83" t="str">
            <v>Prime Cost</v>
          </cell>
          <cell r="C83">
            <v>410</v>
          </cell>
          <cell r="D83" t="str">
            <v>INVALID SUBJECTIVE</v>
          </cell>
        </row>
        <row r="84">
          <cell r="A84" t="str">
            <v>GA</v>
          </cell>
          <cell r="B84" t="str">
            <v>Prime Cost</v>
          </cell>
          <cell r="C84">
            <v>410</v>
          </cell>
          <cell r="D84" t="str">
            <v>SECT 73 MAINTENANCE</v>
          </cell>
        </row>
        <row r="85">
          <cell r="A85" t="str">
            <v>GB</v>
          </cell>
          <cell r="B85" t="str">
            <v>Prime Cost</v>
          </cell>
          <cell r="C85">
            <v>410</v>
          </cell>
          <cell r="D85" t="str">
            <v>SCET 73 MAINTENANCE</v>
          </cell>
        </row>
        <row r="86">
          <cell r="A86" t="str">
            <v>GC</v>
          </cell>
          <cell r="B86" t="str">
            <v>Prime Cost</v>
          </cell>
          <cell r="C86">
            <v>410</v>
          </cell>
          <cell r="D86" t="str">
            <v>SECT 73 MAINTENANCE</v>
          </cell>
        </row>
        <row r="87">
          <cell r="A87" t="str">
            <v>GG</v>
          </cell>
          <cell r="B87" t="str">
            <v>Prime Cost</v>
          </cell>
          <cell r="C87">
            <v>410</v>
          </cell>
          <cell r="D87" t="str">
            <v>SEWERAGE CONTRACTORS</v>
          </cell>
        </row>
        <row r="88">
          <cell r="A88" t="str">
            <v>GX</v>
          </cell>
          <cell r="B88" t="str">
            <v>Prime Cost</v>
          </cell>
          <cell r="C88">
            <v>410</v>
          </cell>
          <cell r="D88" t="str">
            <v>SECT 73 MAINTENANCE</v>
          </cell>
        </row>
        <row r="89">
          <cell r="A89" t="str">
            <v>HA</v>
          </cell>
          <cell r="B89" t="str">
            <v>Prime Cost</v>
          </cell>
          <cell r="C89">
            <v>390</v>
          </cell>
          <cell r="D89" t="str">
            <v>OFFICE &amp; COMP.EQUIPMENT</v>
          </cell>
        </row>
        <row r="90">
          <cell r="A90" t="str">
            <v>HB</v>
          </cell>
          <cell r="B90" t="str">
            <v>Prime Cost</v>
          </cell>
          <cell r="C90">
            <v>390</v>
          </cell>
          <cell r="D90" t="str">
            <v>LABORATORY EQUIP</v>
          </cell>
        </row>
        <row r="91">
          <cell r="A91" t="str">
            <v>HD</v>
          </cell>
          <cell r="B91" t="str">
            <v>Prime Cost</v>
          </cell>
          <cell r="C91">
            <v>390</v>
          </cell>
          <cell r="D91" t="str">
            <v>COMPUTER &amp; OFFICE EQUIP(CAP)</v>
          </cell>
        </row>
        <row r="92">
          <cell r="A92" t="str">
            <v>HF</v>
          </cell>
          <cell r="B92" t="str">
            <v>Prime Cost</v>
          </cell>
          <cell r="C92">
            <v>390</v>
          </cell>
          <cell r="D92" t="str">
            <v>RADIO EQUIPMENT</v>
          </cell>
        </row>
        <row r="93">
          <cell r="A93" t="str">
            <v>HG</v>
          </cell>
          <cell r="B93" t="str">
            <v>Prime Cost</v>
          </cell>
          <cell r="C93">
            <v>390</v>
          </cell>
          <cell r="D93" t="str">
            <v>SAFETY EQUIPMENT</v>
          </cell>
        </row>
        <row r="94">
          <cell r="A94" t="str">
            <v>HH</v>
          </cell>
          <cell r="B94" t="str">
            <v>Prime Cost</v>
          </cell>
          <cell r="C94">
            <v>390</v>
          </cell>
          <cell r="D94" t="str">
            <v>PUMPS</v>
          </cell>
        </row>
        <row r="95">
          <cell r="A95" t="str">
            <v>HI</v>
          </cell>
          <cell r="B95" t="str">
            <v>Prime Cost</v>
          </cell>
          <cell r="C95">
            <v>390</v>
          </cell>
          <cell r="D95" t="str">
            <v>SUBMERSIBLE PUMPS</v>
          </cell>
        </row>
        <row r="96">
          <cell r="A96" t="str">
            <v>HJ</v>
          </cell>
          <cell r="B96" t="str">
            <v>Prime Cost</v>
          </cell>
          <cell r="C96">
            <v>390</v>
          </cell>
          <cell r="D96" t="str">
            <v>MOTOR &amp; GENERATORS</v>
          </cell>
        </row>
        <row r="97">
          <cell r="A97" t="str">
            <v>HL</v>
          </cell>
          <cell r="B97" t="str">
            <v>Prime Cost</v>
          </cell>
          <cell r="C97">
            <v>390</v>
          </cell>
          <cell r="D97" t="str">
            <v>MECHANICAL EQUIP</v>
          </cell>
        </row>
        <row r="98">
          <cell r="A98" t="str">
            <v>HM</v>
          </cell>
          <cell r="B98" t="str">
            <v>Prime Cost</v>
          </cell>
          <cell r="C98">
            <v>390</v>
          </cell>
          <cell r="D98" t="str">
            <v>OTHER EXPENDITURE</v>
          </cell>
        </row>
        <row r="99">
          <cell r="A99" t="str">
            <v>HN</v>
          </cell>
          <cell r="B99" t="str">
            <v>Prime Cost</v>
          </cell>
          <cell r="C99">
            <v>390</v>
          </cell>
          <cell r="D99" t="str">
            <v>ELECTRICAL EQUIP</v>
          </cell>
        </row>
        <row r="100">
          <cell r="A100" t="str">
            <v>HP</v>
          </cell>
          <cell r="B100" t="str">
            <v>Prime Cost</v>
          </cell>
          <cell r="C100">
            <v>390</v>
          </cell>
          <cell r="D100" t="str">
            <v>TELEMETRY  EQUIP</v>
          </cell>
        </row>
        <row r="101">
          <cell r="A101" t="str">
            <v>HQ</v>
          </cell>
          <cell r="B101" t="str">
            <v>Prime Cost</v>
          </cell>
          <cell r="C101">
            <v>390</v>
          </cell>
          <cell r="D101" t="str">
            <v>INSTRUMENT EQUIP</v>
          </cell>
        </row>
        <row r="102">
          <cell r="A102" t="str">
            <v>HR</v>
          </cell>
          <cell r="B102" t="str">
            <v>Prime Cost</v>
          </cell>
          <cell r="C102">
            <v>390</v>
          </cell>
          <cell r="D102" t="str">
            <v>METERS-PH</v>
          </cell>
        </row>
        <row r="103">
          <cell r="A103" t="str">
            <v>HS</v>
          </cell>
          <cell r="B103" t="str">
            <v>Prime Cost</v>
          </cell>
          <cell r="C103">
            <v>390</v>
          </cell>
          <cell r="D103" t="str">
            <v>METERS-DOMESTIC</v>
          </cell>
        </row>
        <row r="104">
          <cell r="A104" t="str">
            <v>HT</v>
          </cell>
          <cell r="B104" t="str">
            <v>Prime Cost</v>
          </cell>
          <cell r="C104">
            <v>390</v>
          </cell>
          <cell r="D104" t="str">
            <v>METERS-OTHER</v>
          </cell>
        </row>
        <row r="105">
          <cell r="A105" t="str">
            <v>HU</v>
          </cell>
          <cell r="B105" t="str">
            <v>Prime Cost</v>
          </cell>
          <cell r="C105">
            <v>390</v>
          </cell>
          <cell r="D105" t="str">
            <v>MOWERS</v>
          </cell>
        </row>
        <row r="106">
          <cell r="A106" t="str">
            <v>HV</v>
          </cell>
          <cell r="B106" t="str">
            <v>Prime Cost</v>
          </cell>
          <cell r="C106">
            <v>390</v>
          </cell>
          <cell r="D106" t="str">
            <v>TOOLS</v>
          </cell>
        </row>
        <row r="107">
          <cell r="A107" t="str">
            <v>HW</v>
          </cell>
          <cell r="B107" t="str">
            <v>Prime Cost</v>
          </cell>
          <cell r="C107">
            <v>390</v>
          </cell>
          <cell r="D107" t="str">
            <v>LIGHT PLANT</v>
          </cell>
        </row>
        <row r="108">
          <cell r="A108" t="str">
            <v>HX</v>
          </cell>
          <cell r="B108" t="str">
            <v>Prime Cost</v>
          </cell>
          <cell r="C108">
            <v>390</v>
          </cell>
          <cell r="D108" t="str">
            <v>SUNDRY EQUIPMENT</v>
          </cell>
        </row>
        <row r="109">
          <cell r="A109" t="str">
            <v>JA</v>
          </cell>
          <cell r="B109" t="str">
            <v>Prime Cost</v>
          </cell>
          <cell r="C109">
            <v>400</v>
          </cell>
          <cell r="D109" t="str">
            <v>CHLORINE</v>
          </cell>
        </row>
        <row r="110">
          <cell r="A110" t="str">
            <v>JB</v>
          </cell>
          <cell r="B110" t="str">
            <v>Prime Cost</v>
          </cell>
          <cell r="C110">
            <v>400</v>
          </cell>
          <cell r="D110" t="str">
            <v>CHLOROS</v>
          </cell>
        </row>
        <row r="111">
          <cell r="A111" t="str">
            <v>JC</v>
          </cell>
          <cell r="B111" t="str">
            <v>Prime Cost</v>
          </cell>
          <cell r="C111">
            <v>400</v>
          </cell>
          <cell r="D111" t="str">
            <v>????</v>
          </cell>
        </row>
        <row r="112">
          <cell r="A112" t="str">
            <v>JD</v>
          </cell>
          <cell r="B112" t="str">
            <v>Prime Cost</v>
          </cell>
          <cell r="C112">
            <v>400</v>
          </cell>
          <cell r="D112" t="str">
            <v>DECHLORINATION AGENTS</v>
          </cell>
        </row>
        <row r="113">
          <cell r="A113" t="str">
            <v>JE</v>
          </cell>
          <cell r="B113" t="str">
            <v>Prime Cost</v>
          </cell>
          <cell r="C113">
            <v>400</v>
          </cell>
          <cell r="D113" t="str">
            <v>COAGULANTS-ALUM</v>
          </cell>
        </row>
        <row r="114">
          <cell r="A114" t="str">
            <v>JF</v>
          </cell>
          <cell r="B114" t="str">
            <v>Prime Cost</v>
          </cell>
          <cell r="C114">
            <v>400</v>
          </cell>
          <cell r="D114" t="str">
            <v>COAGULANTS-IRON</v>
          </cell>
        </row>
        <row r="115">
          <cell r="A115" t="str">
            <v>JH</v>
          </cell>
          <cell r="B115" t="str">
            <v>Prime Cost</v>
          </cell>
          <cell r="C115">
            <v>400</v>
          </cell>
          <cell r="D115" t="str">
            <v>COAGULANT AIDS</v>
          </cell>
        </row>
        <row r="116">
          <cell r="A116" t="str">
            <v>JK</v>
          </cell>
          <cell r="B116" t="str">
            <v>Prime Cost</v>
          </cell>
          <cell r="C116">
            <v>400</v>
          </cell>
          <cell r="D116" t="str">
            <v>CORROSION INHIBITORS</v>
          </cell>
        </row>
        <row r="117">
          <cell r="A117" t="str">
            <v>JL</v>
          </cell>
          <cell r="B117" t="str">
            <v>Prime Cost</v>
          </cell>
          <cell r="C117">
            <v>400</v>
          </cell>
          <cell r="D117" t="str">
            <v>OXYGEN</v>
          </cell>
        </row>
        <row r="118">
          <cell r="A118" t="str">
            <v>JM</v>
          </cell>
          <cell r="B118" t="str">
            <v>Prime Cost</v>
          </cell>
          <cell r="C118">
            <v>400</v>
          </cell>
          <cell r="D118" t="str">
            <v>HYDROGEN PEROXIDE</v>
          </cell>
        </row>
        <row r="119">
          <cell r="A119" t="str">
            <v>JN</v>
          </cell>
          <cell r="B119" t="str">
            <v>Prime Cost</v>
          </cell>
          <cell r="C119">
            <v>400</v>
          </cell>
          <cell r="D119" t="str">
            <v>ACTIVATED CARBON</v>
          </cell>
        </row>
        <row r="120">
          <cell r="A120" t="str">
            <v>JO</v>
          </cell>
          <cell r="B120" t="str">
            <v>Prime Cost</v>
          </cell>
          <cell r="C120">
            <v>400</v>
          </cell>
          <cell r="D120" t="str">
            <v>PH-ACIDS</v>
          </cell>
        </row>
        <row r="121">
          <cell r="A121" t="str">
            <v>JP</v>
          </cell>
          <cell r="B121" t="str">
            <v>Prime Cost</v>
          </cell>
          <cell r="C121">
            <v>400</v>
          </cell>
          <cell r="D121" t="str">
            <v>PH-ALKALI</v>
          </cell>
        </row>
        <row r="122">
          <cell r="A122" t="str">
            <v>JR</v>
          </cell>
          <cell r="B122" t="str">
            <v>Prime Cost</v>
          </cell>
          <cell r="C122">
            <v>400</v>
          </cell>
          <cell r="D122" t="str">
            <v>REAGENTS</v>
          </cell>
        </row>
        <row r="123">
          <cell r="A123" t="str">
            <v>JS</v>
          </cell>
          <cell r="B123" t="str">
            <v>Prime Cost</v>
          </cell>
          <cell r="C123">
            <v>400</v>
          </cell>
          <cell r="D123" t="str">
            <v>OTHER EXPENDITURE</v>
          </cell>
        </row>
        <row r="124">
          <cell r="A124" t="str">
            <v>JX</v>
          </cell>
          <cell r="B124" t="str">
            <v>Prime Cost</v>
          </cell>
          <cell r="C124">
            <v>400</v>
          </cell>
          <cell r="D124" t="str">
            <v>SUNDRY CHEMICALS &amp; GASES</v>
          </cell>
        </row>
        <row r="125">
          <cell r="A125" t="str">
            <v>KA</v>
          </cell>
          <cell r="B125" t="str">
            <v>Prime Cost</v>
          </cell>
          <cell r="C125">
            <v>400</v>
          </cell>
          <cell r="D125" t="str">
            <v>PIPES-MAINS</v>
          </cell>
        </row>
        <row r="126">
          <cell r="A126" t="str">
            <v>KB</v>
          </cell>
          <cell r="B126" t="str">
            <v>Prime Cost</v>
          </cell>
          <cell r="C126">
            <v>400</v>
          </cell>
          <cell r="D126" t="str">
            <v>PIPES-SERVICE</v>
          </cell>
        </row>
        <row r="127">
          <cell r="A127" t="str">
            <v>KC</v>
          </cell>
          <cell r="B127" t="str">
            <v>Prime Cost</v>
          </cell>
          <cell r="C127">
            <v>400</v>
          </cell>
          <cell r="D127" t="str">
            <v>PIPE FITTINGS-MAINS</v>
          </cell>
        </row>
        <row r="128">
          <cell r="A128" t="str">
            <v>KD</v>
          </cell>
          <cell r="B128" t="str">
            <v>Prime Cost</v>
          </cell>
          <cell r="C128">
            <v>400</v>
          </cell>
          <cell r="D128" t="str">
            <v>PIPE FITTINGS-SERVICE</v>
          </cell>
        </row>
        <row r="129">
          <cell r="A129" t="str">
            <v>KE</v>
          </cell>
          <cell r="B129" t="str">
            <v>Prime Cost</v>
          </cell>
          <cell r="C129">
            <v>400</v>
          </cell>
          <cell r="D129" t="str">
            <v>BUILDING &amp; SURFACING</v>
          </cell>
        </row>
        <row r="130">
          <cell r="A130" t="str">
            <v>KF</v>
          </cell>
          <cell r="B130" t="str">
            <v>Prime Cost</v>
          </cell>
          <cell r="C130">
            <v>400</v>
          </cell>
          <cell r="D130" t="str">
            <v>DOMESTIC PLUMBING</v>
          </cell>
        </row>
        <row r="131">
          <cell r="A131" t="str">
            <v>KG</v>
          </cell>
          <cell r="B131" t="str">
            <v>Prime Cost</v>
          </cell>
          <cell r="C131">
            <v>400</v>
          </cell>
          <cell r="D131" t="str">
            <v>CLEANING MATERIALS</v>
          </cell>
        </row>
        <row r="132">
          <cell r="A132" t="str">
            <v>KL</v>
          </cell>
          <cell r="B132" t="str">
            <v>Prime Cost</v>
          </cell>
          <cell r="C132">
            <v>400</v>
          </cell>
          <cell r="D132" t="str">
            <v>OTHER MATERIALS</v>
          </cell>
        </row>
        <row r="133">
          <cell r="A133" t="str">
            <v>KS</v>
          </cell>
          <cell r="B133" t="str">
            <v>Prime Cost</v>
          </cell>
          <cell r="C133">
            <v>400</v>
          </cell>
          <cell r="D133" t="str">
            <v>CANTEEN &amp; VENDING</v>
          </cell>
        </row>
        <row r="134">
          <cell r="A134" t="str">
            <v>KV</v>
          </cell>
          <cell r="B134" t="str">
            <v>Prime Cost</v>
          </cell>
          <cell r="C134">
            <v>400</v>
          </cell>
          <cell r="D134" t="str">
            <v>PROTECTIVE CLOTHING</v>
          </cell>
        </row>
        <row r="135">
          <cell r="A135" t="str">
            <v>KX</v>
          </cell>
          <cell r="B135" t="str">
            <v>Prime Cost</v>
          </cell>
          <cell r="C135">
            <v>400</v>
          </cell>
          <cell r="D135" t="str">
            <v>SUNDRY MATERIALS</v>
          </cell>
        </row>
        <row r="136">
          <cell r="A136" t="str">
            <v>L1</v>
          </cell>
          <cell r="B136" t="str">
            <v>Prime Cost</v>
          </cell>
          <cell r="C136">
            <v>410</v>
          </cell>
          <cell r="D136" t="str">
            <v>VIDEO PRODUCTION</v>
          </cell>
        </row>
        <row r="137">
          <cell r="A137" t="str">
            <v>L2</v>
          </cell>
          <cell r="B137" t="str">
            <v>Prime Cost</v>
          </cell>
          <cell r="C137">
            <v>410</v>
          </cell>
          <cell r="D137" t="str">
            <v>HIRE OF PLANT</v>
          </cell>
        </row>
        <row r="138">
          <cell r="A138" t="str">
            <v>L3</v>
          </cell>
          <cell r="B138" t="str">
            <v>Prime Cost</v>
          </cell>
          <cell r="C138">
            <v>410</v>
          </cell>
          <cell r="D138" t="str">
            <v>COMPENSATION</v>
          </cell>
        </row>
        <row r="139">
          <cell r="A139" t="str">
            <v>L4</v>
          </cell>
          <cell r="B139" t="str">
            <v>Prime Cost</v>
          </cell>
          <cell r="C139">
            <v>410</v>
          </cell>
          <cell r="D139" t="str">
            <v>ANNUAL GENERAL MEETING</v>
          </cell>
        </row>
        <row r="140">
          <cell r="A140" t="str">
            <v>L5</v>
          </cell>
          <cell r="B140" t="str">
            <v>Prime Cost</v>
          </cell>
          <cell r="C140">
            <v>410</v>
          </cell>
          <cell r="D140" t="str">
            <v>REGEN OF ACTIVATED CARBON</v>
          </cell>
        </row>
        <row r="141">
          <cell r="A141" t="str">
            <v>L6</v>
          </cell>
          <cell r="B141" t="str">
            <v>Prime Cost</v>
          </cell>
          <cell r="C141">
            <v>410</v>
          </cell>
          <cell r="D141" t="str">
            <v>COMPUTER CONSULTANCY</v>
          </cell>
        </row>
        <row r="142">
          <cell r="A142" t="str">
            <v>L7</v>
          </cell>
          <cell r="B142" t="str">
            <v>Prime Cost</v>
          </cell>
          <cell r="C142">
            <v>410</v>
          </cell>
          <cell r="D142" t="str">
            <v>INSURANCE</v>
          </cell>
        </row>
        <row r="143">
          <cell r="A143" t="str">
            <v>L8</v>
          </cell>
          <cell r="B143" t="str">
            <v>Prime Cost</v>
          </cell>
          <cell r="C143">
            <v>410</v>
          </cell>
          <cell r="D143" t="str">
            <v>CONTRACT-BUILDING MAINTEN</v>
          </cell>
        </row>
        <row r="144">
          <cell r="A144" t="str">
            <v>L9</v>
          </cell>
          <cell r="B144" t="str">
            <v>Prime Cost</v>
          </cell>
          <cell r="C144">
            <v>410</v>
          </cell>
          <cell r="D144" t="str">
            <v>CONTRACT - MACHINE &amp; EQUIPMENT</v>
          </cell>
        </row>
        <row r="145">
          <cell r="A145" t="str">
            <v>LA</v>
          </cell>
          <cell r="B145" t="str">
            <v>Prime Cost</v>
          </cell>
          <cell r="C145">
            <v>410</v>
          </cell>
          <cell r="D145" t="str">
            <v>CARRIAGE OF GOODS</v>
          </cell>
        </row>
        <row r="146">
          <cell r="A146" t="str">
            <v>LB</v>
          </cell>
          <cell r="B146" t="str">
            <v>Prime Cost</v>
          </cell>
          <cell r="C146">
            <v>410</v>
          </cell>
          <cell r="D146" t="str">
            <v>EXTERNAL TRANSPORT HIRE</v>
          </cell>
        </row>
        <row r="147">
          <cell r="A147" t="str">
            <v>LC</v>
          </cell>
          <cell r="B147" t="str">
            <v>Prime Cost</v>
          </cell>
          <cell r="C147">
            <v>410</v>
          </cell>
          <cell r="D147" t="str">
            <v>SOFTWARE LICENCES</v>
          </cell>
        </row>
        <row r="148">
          <cell r="A148" t="str">
            <v>LD</v>
          </cell>
          <cell r="B148" t="str">
            <v>Prime Cost</v>
          </cell>
          <cell r="C148">
            <v>410</v>
          </cell>
          <cell r="D148" t="str">
            <v>COMPUTER MAINT CONTRACTS</v>
          </cell>
        </row>
        <row r="149">
          <cell r="A149" t="str">
            <v>LE</v>
          </cell>
          <cell r="B149" t="str">
            <v>Prime Cost</v>
          </cell>
          <cell r="C149">
            <v>410</v>
          </cell>
          <cell r="D149" t="str">
            <v>CLEANING CONTRACTS</v>
          </cell>
        </row>
        <row r="150">
          <cell r="A150" t="str">
            <v>LF</v>
          </cell>
          <cell r="B150" t="str">
            <v>Prime Cost</v>
          </cell>
          <cell r="C150">
            <v>410</v>
          </cell>
          <cell r="D150" t="str">
            <v>GROUND MAINTENANCE</v>
          </cell>
        </row>
        <row r="151">
          <cell r="A151" t="str">
            <v>LG</v>
          </cell>
          <cell r="B151" t="str">
            <v>Prime Cost</v>
          </cell>
          <cell r="C151">
            <v>410</v>
          </cell>
          <cell r="D151" t="str">
            <v>TANKERING CONTRACTS</v>
          </cell>
        </row>
        <row r="152">
          <cell r="A152" t="str">
            <v>LH</v>
          </cell>
          <cell r="B152" t="str">
            <v>Prime Cost</v>
          </cell>
          <cell r="C152">
            <v>410</v>
          </cell>
          <cell r="D152" t="str">
            <v>FAB.&amp; WELDING CONTRACTS</v>
          </cell>
        </row>
        <row r="153">
          <cell r="A153" t="str">
            <v>LI</v>
          </cell>
          <cell r="B153" t="str">
            <v>Prime Cost</v>
          </cell>
          <cell r="C153">
            <v>410</v>
          </cell>
          <cell r="D153" t="str">
            <v>CCTV MAINTENANCE</v>
          </cell>
        </row>
        <row r="154">
          <cell r="A154" t="str">
            <v>LJ</v>
          </cell>
          <cell r="B154" t="str">
            <v>Prime Cost</v>
          </cell>
          <cell r="C154">
            <v>410</v>
          </cell>
          <cell r="D154" t="str">
            <v>PHOTOCOPIER CONTRACTS</v>
          </cell>
        </row>
        <row r="155">
          <cell r="A155" t="str">
            <v>LK</v>
          </cell>
          <cell r="B155" t="str">
            <v>Prime Cost</v>
          </cell>
          <cell r="C155">
            <v>410</v>
          </cell>
          <cell r="D155" t="str">
            <v>OTHER CONTRACTS</v>
          </cell>
        </row>
        <row r="156">
          <cell r="A156" t="str">
            <v>LL</v>
          </cell>
          <cell r="B156" t="str">
            <v>Prime Cost</v>
          </cell>
          <cell r="C156">
            <v>410</v>
          </cell>
          <cell r="D156" t="str">
            <v>PROF &amp; LEGAL FEES</v>
          </cell>
        </row>
        <row r="157">
          <cell r="A157" t="str">
            <v>LM</v>
          </cell>
          <cell r="B157" t="str">
            <v>Prime Cost</v>
          </cell>
          <cell r="C157">
            <v>410</v>
          </cell>
          <cell r="D157" t="str">
            <v>ACCOUNTING &amp; AUDIT FEES</v>
          </cell>
        </row>
        <row r="158">
          <cell r="A158" t="str">
            <v>LN</v>
          </cell>
          <cell r="B158" t="str">
            <v>Prime Cost</v>
          </cell>
          <cell r="C158">
            <v>410</v>
          </cell>
          <cell r="D158" t="str">
            <v>COMPUTER &amp; BUSINESS CONSULT.</v>
          </cell>
        </row>
        <row r="159">
          <cell r="A159" t="str">
            <v>LO</v>
          </cell>
          <cell r="B159" t="str">
            <v>Prime Cost</v>
          </cell>
          <cell r="C159">
            <v>410</v>
          </cell>
          <cell r="D159" t="str">
            <v>COURT COSTS</v>
          </cell>
        </row>
        <row r="160">
          <cell r="A160" t="str">
            <v>LP</v>
          </cell>
          <cell r="B160" t="str">
            <v>Prime Cost</v>
          </cell>
          <cell r="C160">
            <v>410</v>
          </cell>
          <cell r="D160" t="str">
            <v>FEES-DEBT COLL &amp; CR RATE</v>
          </cell>
        </row>
        <row r="161">
          <cell r="A161" t="str">
            <v>LQ</v>
          </cell>
          <cell r="B161" t="str">
            <v>Prime Cost</v>
          </cell>
          <cell r="C161">
            <v>410</v>
          </cell>
          <cell r="D161" t="str">
            <v>FEES-BANK COMM</v>
          </cell>
        </row>
        <row r="162">
          <cell r="A162" t="str">
            <v>LR</v>
          </cell>
          <cell r="B162" t="str">
            <v>Prime Cost</v>
          </cell>
          <cell r="C162">
            <v>410</v>
          </cell>
          <cell r="D162" t="str">
            <v>FEES-LAND,PROP &amp; SHARES</v>
          </cell>
        </row>
        <row r="163">
          <cell r="A163" t="str">
            <v>LS</v>
          </cell>
          <cell r="B163" t="str">
            <v>Prime Cost</v>
          </cell>
          <cell r="C163">
            <v>410</v>
          </cell>
          <cell r="D163" t="str">
            <v>FEES-TRAINING COURSES</v>
          </cell>
        </row>
        <row r="164">
          <cell r="A164" t="str">
            <v>LT</v>
          </cell>
          <cell r="B164" t="str">
            <v>Prime Cost</v>
          </cell>
          <cell r="C164">
            <v>410</v>
          </cell>
          <cell r="D164" t="str">
            <v>FEES-OTHER</v>
          </cell>
        </row>
        <row r="165">
          <cell r="A165" t="str">
            <v>LU</v>
          </cell>
          <cell r="B165" t="str">
            <v>Prime Cost</v>
          </cell>
          <cell r="C165">
            <v>410</v>
          </cell>
          <cell r="D165" t="str">
            <v>ADVERTISING</v>
          </cell>
        </row>
        <row r="166">
          <cell r="A166" t="str">
            <v>LV</v>
          </cell>
          <cell r="B166" t="str">
            <v>Prime Cost</v>
          </cell>
          <cell r="C166">
            <v>410</v>
          </cell>
          <cell r="D166" t="str">
            <v>COM. PAYMENTS</v>
          </cell>
        </row>
        <row r="167">
          <cell r="A167" t="str">
            <v>LW</v>
          </cell>
          <cell r="B167" t="str">
            <v>Prime Cost</v>
          </cell>
          <cell r="C167">
            <v>410</v>
          </cell>
          <cell r="D167" t="str">
            <v>REINSTATEMENTS</v>
          </cell>
        </row>
        <row r="168">
          <cell r="A168" t="str">
            <v>LX</v>
          </cell>
          <cell r="B168" t="str">
            <v>Prime Cost</v>
          </cell>
          <cell r="C168">
            <v>410</v>
          </cell>
          <cell r="D168" t="str">
            <v>SUNDRY SERVICES</v>
          </cell>
        </row>
        <row r="169">
          <cell r="A169" t="str">
            <v>LY</v>
          </cell>
          <cell r="B169" t="str">
            <v>Prime Cost</v>
          </cell>
          <cell r="C169">
            <v>410</v>
          </cell>
          <cell r="D169" t="str">
            <v>HARBOUR &amp; PORT FEES</v>
          </cell>
        </row>
        <row r="170">
          <cell r="A170" t="str">
            <v>LZ</v>
          </cell>
          <cell r="B170" t="str">
            <v>Prime Cost</v>
          </cell>
          <cell r="C170">
            <v>410</v>
          </cell>
          <cell r="D170" t="str">
            <v>EXTERNAL CATERING</v>
          </cell>
        </row>
        <row r="171">
          <cell r="A171" t="str">
            <v>MA</v>
          </cell>
          <cell r="B171" t="str">
            <v>Prime Cost</v>
          </cell>
          <cell r="C171">
            <v>430</v>
          </cell>
          <cell r="D171" t="str">
            <v>CAPITAL PAYMENTS - TENDER</v>
          </cell>
        </row>
        <row r="172">
          <cell r="A172" t="str">
            <v>MB</v>
          </cell>
          <cell r="B172" t="str">
            <v>Prime Cost</v>
          </cell>
          <cell r="C172">
            <v>430</v>
          </cell>
          <cell r="D172" t="str">
            <v>V.O.P PAYMENTS</v>
          </cell>
        </row>
        <row r="173">
          <cell r="A173" t="str">
            <v>MC</v>
          </cell>
          <cell r="B173" t="str">
            <v>Prime Cost</v>
          </cell>
          <cell r="C173">
            <v>430</v>
          </cell>
          <cell r="D173" t="str">
            <v>CAPITAL CREDITORS-TENDER</v>
          </cell>
        </row>
        <row r="174">
          <cell r="A174" t="str">
            <v>MD</v>
          </cell>
          <cell r="B174" t="str">
            <v>Prime Cost</v>
          </cell>
          <cell r="C174">
            <v>430</v>
          </cell>
          <cell r="D174" t="str">
            <v>CAP CRED-TENDER-NON-ALLOW</v>
          </cell>
        </row>
        <row r="175">
          <cell r="A175" t="str">
            <v>ME</v>
          </cell>
          <cell r="B175" t="str">
            <v>Prime Cost</v>
          </cell>
          <cell r="C175">
            <v>430</v>
          </cell>
          <cell r="D175" t="str">
            <v>INTER-CO CAPITAL CREDITORS</v>
          </cell>
        </row>
        <row r="176">
          <cell r="A176" t="str">
            <v>MM</v>
          </cell>
          <cell r="B176" t="str">
            <v>Prime Cost</v>
          </cell>
          <cell r="C176">
            <v>430</v>
          </cell>
          <cell r="D176" t="str">
            <v>CAPITAL TENDER CONTRACTS</v>
          </cell>
        </row>
        <row r="177">
          <cell r="A177" t="str">
            <v>MP</v>
          </cell>
          <cell r="B177" t="str">
            <v>Prime Cost</v>
          </cell>
          <cell r="C177">
            <v>430</v>
          </cell>
          <cell r="D177" t="str">
            <v>CAP CRED-NON TEND-NON ALLOW</v>
          </cell>
        </row>
        <row r="178">
          <cell r="A178" t="str">
            <v>MR</v>
          </cell>
          <cell r="B178" t="str">
            <v>Prime Cost</v>
          </cell>
          <cell r="C178">
            <v>430</v>
          </cell>
          <cell r="D178" t="str">
            <v>REINSTATEMENTS</v>
          </cell>
        </row>
        <row r="179">
          <cell r="A179" t="str">
            <v>MT</v>
          </cell>
          <cell r="B179" t="str">
            <v>Prime Cost</v>
          </cell>
          <cell r="C179">
            <v>430</v>
          </cell>
          <cell r="D179" t="str">
            <v>INFRASTRUCTURE CHARGES</v>
          </cell>
        </row>
        <row r="180">
          <cell r="A180" t="str">
            <v>MU</v>
          </cell>
          <cell r="B180" t="str">
            <v>Prime Cost</v>
          </cell>
          <cell r="C180">
            <v>430</v>
          </cell>
          <cell r="D180" t="str">
            <v>EXT RETENTIONS - TENDERS</v>
          </cell>
        </row>
        <row r="181">
          <cell r="A181" t="str">
            <v>MW</v>
          </cell>
          <cell r="B181" t="str">
            <v>Prime Cost</v>
          </cell>
          <cell r="C181">
            <v>430</v>
          </cell>
          <cell r="D181" t="str">
            <v>EXT RETENTIONS  NON-TENDER</v>
          </cell>
        </row>
        <row r="182">
          <cell r="A182" t="str">
            <v>MX</v>
          </cell>
          <cell r="B182" t="str">
            <v>Prime Cost</v>
          </cell>
          <cell r="C182">
            <v>430</v>
          </cell>
          <cell r="D182" t="str">
            <v>NET TOTAL CAP EXP CONTROL</v>
          </cell>
        </row>
        <row r="183">
          <cell r="A183" t="str">
            <v>MY</v>
          </cell>
          <cell r="B183" t="str">
            <v>Prime Cost</v>
          </cell>
          <cell r="C183">
            <v>430</v>
          </cell>
          <cell r="D183" t="str">
            <v>CAPITAL NON-TENDER PAYMENTS</v>
          </cell>
        </row>
        <row r="184">
          <cell r="A184" t="str">
            <v>MZ</v>
          </cell>
          <cell r="B184" t="str">
            <v>Prime Cost</v>
          </cell>
          <cell r="C184">
            <v>430</v>
          </cell>
          <cell r="D184" t="str">
            <v>CAPITAL CREDITORS NON-TENDER</v>
          </cell>
        </row>
        <row r="185">
          <cell r="A185" t="str">
            <v>N4</v>
          </cell>
          <cell r="B185" t="str">
            <v>Infrastructure</v>
          </cell>
          <cell r="C185">
            <v>790</v>
          </cell>
          <cell r="D185" t="str">
            <v>CAPITAL COSTS</v>
          </cell>
        </row>
        <row r="186">
          <cell r="A186" t="str">
            <v>N5</v>
          </cell>
          <cell r="B186" t="str">
            <v>Charges to capital</v>
          </cell>
          <cell r="C186">
            <v>460</v>
          </cell>
          <cell r="D186" t="str">
            <v>RECHARGEABLE COSTS</v>
          </cell>
        </row>
        <row r="187">
          <cell r="A187" t="str">
            <v>N6</v>
          </cell>
          <cell r="B187" t="str">
            <v>Infrastructure</v>
          </cell>
          <cell r="C187">
            <v>790</v>
          </cell>
          <cell r="D187" t="str">
            <v>CAPITAL INCOME</v>
          </cell>
        </row>
        <row r="188">
          <cell r="A188" t="str">
            <v>N7</v>
          </cell>
          <cell r="B188" t="str">
            <v>Charges to capital</v>
          </cell>
          <cell r="C188">
            <v>460</v>
          </cell>
          <cell r="D188" t="str">
            <v>RECHARGEABLE INCOME</v>
          </cell>
        </row>
        <row r="189">
          <cell r="A189" t="str">
            <v>N9</v>
          </cell>
          <cell r="B189" t="str">
            <v>Charges to Capital</v>
          </cell>
          <cell r="C189">
            <v>840</v>
          </cell>
          <cell r="D189" t="str">
            <v>TO BALANCE SHEET</v>
          </cell>
        </row>
        <row r="190">
          <cell r="A190" t="str">
            <v>NA</v>
          </cell>
          <cell r="B190" t="str">
            <v>Prime Cost</v>
          </cell>
          <cell r="C190">
            <v>420</v>
          </cell>
          <cell r="D190" t="str">
            <v>FUEL &amp; OIL</v>
          </cell>
        </row>
        <row r="191">
          <cell r="A191" t="str">
            <v>NE</v>
          </cell>
          <cell r="B191" t="str">
            <v>Prime Cost</v>
          </cell>
          <cell r="C191">
            <v>420</v>
          </cell>
          <cell r="D191" t="str">
            <v>MOTOR INSURANCE EXCESS</v>
          </cell>
        </row>
        <row r="192">
          <cell r="A192" t="str">
            <v>NG</v>
          </cell>
          <cell r="B192" t="str">
            <v>Prime Cost</v>
          </cell>
          <cell r="C192">
            <v>420</v>
          </cell>
          <cell r="D192" t="str">
            <v>TYRES</v>
          </cell>
        </row>
        <row r="193">
          <cell r="A193" t="str">
            <v>NL</v>
          </cell>
          <cell r="B193" t="str">
            <v>Prime Cost</v>
          </cell>
          <cell r="C193">
            <v>420</v>
          </cell>
          <cell r="D193" t="str">
            <v>EXT REPAIRS-MAINT CONTRACTS</v>
          </cell>
        </row>
        <row r="194">
          <cell r="A194" t="str">
            <v>NM</v>
          </cell>
          <cell r="B194" t="str">
            <v>Prime Cost</v>
          </cell>
          <cell r="C194">
            <v>420</v>
          </cell>
          <cell r="D194" t="str">
            <v>EXT REPAIRS-SPEC.CONTRACTS</v>
          </cell>
        </row>
        <row r="195">
          <cell r="A195" t="str">
            <v>NN</v>
          </cell>
          <cell r="B195" t="str">
            <v>Prime Cost</v>
          </cell>
          <cell r="C195">
            <v>420</v>
          </cell>
          <cell r="D195" t="str">
            <v>MATERIALS</v>
          </cell>
        </row>
        <row r="196">
          <cell r="A196" t="str">
            <v>NQ</v>
          </cell>
          <cell r="B196" t="str">
            <v>Prime Cost</v>
          </cell>
          <cell r="C196">
            <v>420</v>
          </cell>
          <cell r="D196" t="str">
            <v>WINDSCREEN DAMAGE</v>
          </cell>
        </row>
        <row r="197">
          <cell r="A197" t="str">
            <v>NT</v>
          </cell>
          <cell r="B197" t="str">
            <v>Prime Cost</v>
          </cell>
          <cell r="C197">
            <v>420</v>
          </cell>
          <cell r="D197" t="str">
            <v>TEST FEES</v>
          </cell>
        </row>
        <row r="198">
          <cell r="A198" t="str">
            <v>NU</v>
          </cell>
          <cell r="B198" t="str">
            <v>Prime Cost</v>
          </cell>
          <cell r="C198">
            <v>420</v>
          </cell>
          <cell r="D198" t="str">
            <v>ROAD FUND LICENCES</v>
          </cell>
        </row>
        <row r="199">
          <cell r="A199" t="str">
            <v>NV</v>
          </cell>
          <cell r="B199" t="str">
            <v>Prime Cost</v>
          </cell>
          <cell r="C199">
            <v>420</v>
          </cell>
          <cell r="D199" t="str">
            <v>PURCHASE OF ASSETS</v>
          </cell>
        </row>
        <row r="200">
          <cell r="A200" t="str">
            <v>NX</v>
          </cell>
          <cell r="B200" t="str">
            <v>Prime Cost</v>
          </cell>
          <cell r="C200">
            <v>420</v>
          </cell>
          <cell r="D200" t="str">
            <v>SUNDRY TRANSPORT</v>
          </cell>
        </row>
        <row r="201">
          <cell r="A201" t="str">
            <v>NY</v>
          </cell>
          <cell r="B201" t="str">
            <v>Prime Cost</v>
          </cell>
          <cell r="C201">
            <v>420</v>
          </cell>
          <cell r="D201" t="str">
            <v>RECOVERY OF TRANSPORT</v>
          </cell>
        </row>
        <row r="202">
          <cell r="A202" t="str">
            <v>NZ</v>
          </cell>
          <cell r="B202" t="str">
            <v>Prime Cost</v>
          </cell>
          <cell r="C202">
            <v>420</v>
          </cell>
          <cell r="D202" t="str">
            <v>RECHARGE OF TRANSPORT</v>
          </cell>
        </row>
        <row r="203">
          <cell r="A203" t="str">
            <v>O1</v>
          </cell>
          <cell r="B203" t="str">
            <v>Internal Income</v>
          </cell>
          <cell r="C203">
            <v>451</v>
          </cell>
          <cell r="D203" t="str">
            <v>STORES HANDLING-RECHARGE.</v>
          </cell>
        </row>
        <row r="204">
          <cell r="A204" t="str">
            <v>O2</v>
          </cell>
          <cell r="B204" t="str">
            <v>Charges to capital</v>
          </cell>
          <cell r="C204">
            <v>450</v>
          </cell>
          <cell r="D204" t="str">
            <v>WAGES RECHARGE-CAPITAL</v>
          </cell>
        </row>
        <row r="205">
          <cell r="A205" t="str">
            <v>O3</v>
          </cell>
          <cell r="B205" t="str">
            <v>Charges to capital</v>
          </cell>
          <cell r="C205">
            <v>460</v>
          </cell>
          <cell r="D205" t="str">
            <v>WAGES RECHARGE-RECHARGE.</v>
          </cell>
        </row>
        <row r="206">
          <cell r="A206" t="str">
            <v>O4</v>
          </cell>
          <cell r="B206" t="str">
            <v>Charges to capital</v>
          </cell>
          <cell r="C206">
            <v>450</v>
          </cell>
          <cell r="D206" t="str">
            <v>SALARY RECHARGE-CAPITAL</v>
          </cell>
        </row>
        <row r="207">
          <cell r="A207" t="str">
            <v>O5</v>
          </cell>
          <cell r="B207" t="str">
            <v>Charges to capital</v>
          </cell>
          <cell r="C207">
            <v>460</v>
          </cell>
          <cell r="D207" t="str">
            <v>SALARY RECHARGE-RECHARGE.</v>
          </cell>
        </row>
        <row r="208">
          <cell r="A208" t="str">
            <v>O6</v>
          </cell>
          <cell r="B208" t="str">
            <v>Charges to capital</v>
          </cell>
          <cell r="C208">
            <v>450</v>
          </cell>
          <cell r="D208" t="str">
            <v>TRANSPORT CHARGES-CAPITAL</v>
          </cell>
        </row>
        <row r="209">
          <cell r="A209" t="str">
            <v>O7</v>
          </cell>
          <cell r="B209" t="str">
            <v>Charges to capital</v>
          </cell>
          <cell r="C209">
            <v>460</v>
          </cell>
          <cell r="D209" t="str">
            <v>TRANSPORT CHARGES-RECHARGE.</v>
          </cell>
        </row>
        <row r="210">
          <cell r="A210" t="str">
            <v>O8</v>
          </cell>
          <cell r="B210" t="str">
            <v>Charges to capital</v>
          </cell>
          <cell r="C210">
            <v>450</v>
          </cell>
          <cell r="D210" t="str">
            <v>STORES HANDLING-CAPITAL</v>
          </cell>
        </row>
        <row r="211">
          <cell r="A211" t="str">
            <v>O9</v>
          </cell>
          <cell r="B211" t="str">
            <v>Charges to Capital</v>
          </cell>
          <cell r="C211">
            <v>840</v>
          </cell>
          <cell r="D211" t="str">
            <v>TO BALANCE SHEET</v>
          </cell>
        </row>
        <row r="212">
          <cell r="A212" t="str">
            <v>OA</v>
          </cell>
          <cell r="B212" t="str">
            <v>Internal Income</v>
          </cell>
          <cell r="C212">
            <v>650</v>
          </cell>
          <cell r="D212" t="str">
            <v>STORES HANDLING-REVENUE</v>
          </cell>
        </row>
        <row r="213">
          <cell r="A213" t="str">
            <v>OB</v>
          </cell>
          <cell r="B213" t="str">
            <v>Internal Income</v>
          </cell>
          <cell r="C213">
            <v>680</v>
          </cell>
          <cell r="D213" t="str">
            <v>TRANSPORT 2ND TIER REVENUE</v>
          </cell>
        </row>
        <row r="214">
          <cell r="A214" t="str">
            <v>OC</v>
          </cell>
          <cell r="B214" t="str">
            <v>Internal Income</v>
          </cell>
          <cell r="C214">
            <v>660</v>
          </cell>
          <cell r="D214" t="str">
            <v>INFORMATION SYSTEMS CHARGE</v>
          </cell>
        </row>
        <row r="215">
          <cell r="A215" t="str">
            <v>OD</v>
          </cell>
          <cell r="B215" t="str">
            <v>Internal Income</v>
          </cell>
          <cell r="C215">
            <v>670</v>
          </cell>
          <cell r="D215" t="str">
            <v>SCIENTIFIC SERVICES CHARGE</v>
          </cell>
        </row>
        <row r="216">
          <cell r="A216" t="str">
            <v>OE</v>
          </cell>
          <cell r="B216" t="str">
            <v>Internal Income</v>
          </cell>
          <cell r="C216">
            <v>730</v>
          </cell>
          <cell r="D216" t="str">
            <v>SALARY RECHARGE-REVENUE</v>
          </cell>
        </row>
        <row r="217">
          <cell r="A217" t="str">
            <v>OF</v>
          </cell>
          <cell r="B217" t="str">
            <v>Internal Income</v>
          </cell>
          <cell r="C217">
            <v>730</v>
          </cell>
          <cell r="D217" t="str">
            <v>WAGES RECHARGE-REVENUE</v>
          </cell>
        </row>
        <row r="218">
          <cell r="A218" t="str">
            <v>OG</v>
          </cell>
          <cell r="B218" t="str">
            <v>Internal Income</v>
          </cell>
          <cell r="C218">
            <v>700</v>
          </cell>
          <cell r="D218" t="str">
            <v>ICA / ROC CHARGE</v>
          </cell>
        </row>
        <row r="219">
          <cell r="A219" t="str">
            <v>OH</v>
          </cell>
          <cell r="B219" t="str">
            <v>Internal Income</v>
          </cell>
          <cell r="C219">
            <v>750</v>
          </cell>
          <cell r="D219" t="str">
            <v>TRAINING</v>
          </cell>
        </row>
        <row r="220">
          <cell r="A220" t="str">
            <v>OJ</v>
          </cell>
          <cell r="B220" t="str">
            <v>Internal Income</v>
          </cell>
          <cell r="C220">
            <v>720</v>
          </cell>
          <cell r="D220" t="str">
            <v>VAR. RECHARGE-WW COMM LTD</v>
          </cell>
        </row>
        <row r="221">
          <cell r="A221" t="str">
            <v>OL</v>
          </cell>
          <cell r="B221" t="str">
            <v>Internal Income</v>
          </cell>
          <cell r="C221">
            <v>660</v>
          </cell>
          <cell r="D221" t="str">
            <v>DESKTOP</v>
          </cell>
        </row>
        <row r="222">
          <cell r="A222" t="str">
            <v>OM</v>
          </cell>
          <cell r="B222" t="str">
            <v>Internal Income</v>
          </cell>
          <cell r="C222">
            <v>750</v>
          </cell>
          <cell r="D222" t="str">
            <v>FIXED RECHARGE-WWSL</v>
          </cell>
        </row>
        <row r="223">
          <cell r="A223" t="str">
            <v>ON</v>
          </cell>
          <cell r="B223" t="str">
            <v>Internal Income</v>
          </cell>
          <cell r="C223">
            <v>690</v>
          </cell>
          <cell r="D223" t="str">
            <v>INSURANCE-PREMIUMS</v>
          </cell>
        </row>
        <row r="224">
          <cell r="A224" t="str">
            <v>OP</v>
          </cell>
          <cell r="B224" t="str">
            <v>Internal Income</v>
          </cell>
          <cell r="C224">
            <v>740</v>
          </cell>
          <cell r="D224" t="str">
            <v>WW RATES</v>
          </cell>
        </row>
        <row r="225">
          <cell r="A225" t="str">
            <v>OQ</v>
          </cell>
          <cell r="B225" t="str">
            <v>Internal Income</v>
          </cell>
          <cell r="C225">
            <v>680</v>
          </cell>
          <cell r="D225" t="str">
            <v>TRANSPORT REPAIR CHARGE</v>
          </cell>
        </row>
        <row r="226">
          <cell r="A226" t="str">
            <v>OT</v>
          </cell>
          <cell r="B226" t="str">
            <v>Charges to capital</v>
          </cell>
          <cell r="C226">
            <v>450</v>
          </cell>
          <cell r="D226" t="str">
            <v>VAR.RECHARGE-CAPITAL</v>
          </cell>
        </row>
        <row r="227">
          <cell r="A227" t="str">
            <v>OU</v>
          </cell>
          <cell r="B227" t="str">
            <v>Internal Income</v>
          </cell>
          <cell r="C227">
            <v>750</v>
          </cell>
          <cell r="D227" t="str">
            <v>VAR.RECHARGE-CAP RETENTIONS</v>
          </cell>
        </row>
        <row r="228">
          <cell r="A228" t="str">
            <v>OV</v>
          </cell>
          <cell r="B228" t="str">
            <v>Internal Income</v>
          </cell>
          <cell r="C228">
            <v>750</v>
          </cell>
          <cell r="D228" t="str">
            <v>VAR.RECHARGE-WWSL</v>
          </cell>
        </row>
        <row r="229">
          <cell r="A229" t="str">
            <v>OW</v>
          </cell>
          <cell r="B229" t="str">
            <v>Internal Income</v>
          </cell>
          <cell r="C229">
            <v>710</v>
          </cell>
          <cell r="D229" t="str">
            <v>ACCOMMODATION RECHARGE</v>
          </cell>
        </row>
        <row r="230">
          <cell r="A230" t="str">
            <v>OX</v>
          </cell>
          <cell r="B230" t="str">
            <v>Internal Income</v>
          </cell>
          <cell r="C230">
            <v>750</v>
          </cell>
          <cell r="D230" t="str">
            <v>RESIDUAL WWCL CHARGES</v>
          </cell>
        </row>
        <row r="231">
          <cell r="A231" t="str">
            <v>OY</v>
          </cell>
          <cell r="B231" t="str">
            <v>Internal Income</v>
          </cell>
          <cell r="C231">
            <v>680</v>
          </cell>
          <cell r="D231" t="str">
            <v>TRANSPORT 1ST TIER INCOME</v>
          </cell>
        </row>
        <row r="232">
          <cell r="A232" t="str">
            <v>OZ</v>
          </cell>
          <cell r="B232" t="str">
            <v>Internal Income</v>
          </cell>
          <cell r="C232">
            <v>750</v>
          </cell>
          <cell r="D232" t="str">
            <v>VAR.RECHARGE-RECHARGEABLES</v>
          </cell>
        </row>
        <row r="233">
          <cell r="A233" t="str">
            <v>P1</v>
          </cell>
          <cell r="B233" t="str">
            <v>Internal Charges</v>
          </cell>
          <cell r="C233">
            <v>451</v>
          </cell>
          <cell r="D233" t="str">
            <v>STORES HANDLING-RECHARGE.</v>
          </cell>
        </row>
        <row r="234">
          <cell r="A234" t="str">
            <v>P2</v>
          </cell>
          <cell r="B234" t="str">
            <v>Charges to capital</v>
          </cell>
          <cell r="C234">
            <v>450</v>
          </cell>
          <cell r="D234" t="str">
            <v>WAGES RECHARGE-CAPITAL</v>
          </cell>
        </row>
        <row r="235">
          <cell r="A235" t="str">
            <v>P3</v>
          </cell>
          <cell r="B235" t="str">
            <v>Charges to capital</v>
          </cell>
          <cell r="C235">
            <v>460</v>
          </cell>
          <cell r="D235" t="str">
            <v>WAGES RECHARGE-RECHARGE.</v>
          </cell>
        </row>
        <row r="236">
          <cell r="A236" t="str">
            <v>P4</v>
          </cell>
          <cell r="B236" t="str">
            <v>Charges to capital</v>
          </cell>
          <cell r="C236">
            <v>450</v>
          </cell>
          <cell r="D236" t="str">
            <v>SALARY RECHARGE-CAPITAL</v>
          </cell>
        </row>
        <row r="237">
          <cell r="A237" t="str">
            <v>P5</v>
          </cell>
          <cell r="B237" t="str">
            <v>Charges to capital</v>
          </cell>
          <cell r="C237">
            <v>460</v>
          </cell>
          <cell r="D237" t="str">
            <v>SALARY RECHARGE-RECHARGE.</v>
          </cell>
        </row>
        <row r="238">
          <cell r="A238" t="str">
            <v>P6</v>
          </cell>
          <cell r="B238" t="str">
            <v>Charges to capital</v>
          </cell>
          <cell r="C238">
            <v>450</v>
          </cell>
          <cell r="D238" t="str">
            <v>TRANSPORT CHARGES-CAPITAL</v>
          </cell>
        </row>
        <row r="239">
          <cell r="A239" t="str">
            <v>P7</v>
          </cell>
          <cell r="B239" t="str">
            <v>Charges to capital</v>
          </cell>
          <cell r="C239">
            <v>460</v>
          </cell>
          <cell r="D239" t="str">
            <v>TRANSPORT CHARGES-RECHARGE.</v>
          </cell>
        </row>
        <row r="240">
          <cell r="A240" t="str">
            <v>P8</v>
          </cell>
          <cell r="B240" t="str">
            <v>Charges to capital</v>
          </cell>
          <cell r="C240">
            <v>450</v>
          </cell>
          <cell r="D240" t="str">
            <v>STORES HANDLING-CAPITAL</v>
          </cell>
        </row>
        <row r="241">
          <cell r="A241" t="str">
            <v>P9</v>
          </cell>
          <cell r="B241" t="str">
            <v>Charges to Capital</v>
          </cell>
          <cell r="C241">
            <v>840</v>
          </cell>
          <cell r="D241" t="str">
            <v>TO BALANCE SHEET</v>
          </cell>
        </row>
        <row r="242">
          <cell r="A242" t="str">
            <v>PA</v>
          </cell>
          <cell r="B242" t="str">
            <v>Internal Charges</v>
          </cell>
          <cell r="C242">
            <v>470</v>
          </cell>
          <cell r="D242" t="str">
            <v>STORES HANDLING-REVENUE</v>
          </cell>
        </row>
        <row r="243">
          <cell r="A243" t="str">
            <v>PB</v>
          </cell>
          <cell r="B243" t="str">
            <v>Internal Charges</v>
          </cell>
          <cell r="C243">
            <v>500</v>
          </cell>
          <cell r="D243" t="str">
            <v>2ND TIER TRANSPORT CHARGE</v>
          </cell>
        </row>
        <row r="244">
          <cell r="A244" t="str">
            <v>PC</v>
          </cell>
          <cell r="B244" t="str">
            <v>Internal Charges</v>
          </cell>
          <cell r="C244">
            <v>480</v>
          </cell>
          <cell r="D244" t="str">
            <v>INFORMATION SYSTEMS CHARGE</v>
          </cell>
        </row>
        <row r="245">
          <cell r="A245" t="str">
            <v>PD</v>
          </cell>
          <cell r="B245" t="str">
            <v>Internal Charges</v>
          </cell>
          <cell r="C245">
            <v>490</v>
          </cell>
          <cell r="D245" t="str">
            <v>SCIENTIFIC SERVICES CHARGE</v>
          </cell>
        </row>
        <row r="246">
          <cell r="A246" t="str">
            <v>PE</v>
          </cell>
          <cell r="B246" t="str">
            <v>Internal Charges</v>
          </cell>
          <cell r="C246">
            <v>550</v>
          </cell>
          <cell r="D246" t="str">
            <v>SALARY RECHARGE-REVENUE</v>
          </cell>
        </row>
        <row r="247">
          <cell r="A247" t="str">
            <v>PF</v>
          </cell>
          <cell r="B247" t="str">
            <v>Internal Charges</v>
          </cell>
          <cell r="C247">
            <v>550</v>
          </cell>
          <cell r="D247" t="str">
            <v>WAGES RECHARGE-REVENUE</v>
          </cell>
        </row>
        <row r="248">
          <cell r="A248" t="str">
            <v>PG</v>
          </cell>
          <cell r="B248" t="str">
            <v>Internal Charges</v>
          </cell>
          <cell r="C248">
            <v>520</v>
          </cell>
          <cell r="D248" t="str">
            <v>ICA / ROC CHARGE</v>
          </cell>
        </row>
        <row r="249">
          <cell r="A249" t="str">
            <v>PH</v>
          </cell>
          <cell r="B249" t="str">
            <v>Internal Charges</v>
          </cell>
          <cell r="C249">
            <v>570</v>
          </cell>
          <cell r="D249" t="str">
            <v>TRAINING</v>
          </cell>
        </row>
        <row r="250">
          <cell r="A250" t="str">
            <v>PJ</v>
          </cell>
          <cell r="B250" t="str">
            <v>Internal Charges</v>
          </cell>
          <cell r="C250">
            <v>540</v>
          </cell>
          <cell r="D250" t="str">
            <v>PROCESS TECHNOLGIES</v>
          </cell>
        </row>
        <row r="251">
          <cell r="A251" t="str">
            <v>PL</v>
          </cell>
          <cell r="B251" t="str">
            <v>Internal Charges</v>
          </cell>
          <cell r="C251">
            <v>480</v>
          </cell>
          <cell r="D251" t="str">
            <v>DESKTOP</v>
          </cell>
        </row>
        <row r="252">
          <cell r="A252" t="str">
            <v>PM</v>
          </cell>
          <cell r="B252" t="str">
            <v>Internal Charges</v>
          </cell>
          <cell r="C252">
            <v>510</v>
          </cell>
          <cell r="D252" t="str">
            <v>INSURANCE-EXCESS</v>
          </cell>
        </row>
        <row r="253">
          <cell r="A253" t="str">
            <v>PN</v>
          </cell>
          <cell r="B253" t="str">
            <v>Internal Charges</v>
          </cell>
          <cell r="C253">
            <v>510</v>
          </cell>
          <cell r="D253" t="str">
            <v>INSURANCE-PREMIUMS</v>
          </cell>
        </row>
        <row r="254">
          <cell r="A254" t="str">
            <v>PP</v>
          </cell>
          <cell r="B254" t="str">
            <v>Internal Charges</v>
          </cell>
          <cell r="C254">
            <v>560</v>
          </cell>
          <cell r="D254" t="str">
            <v>WW RATES</v>
          </cell>
        </row>
        <row r="255">
          <cell r="A255" t="str">
            <v>PQ</v>
          </cell>
          <cell r="B255" t="str">
            <v>Internal Charges</v>
          </cell>
          <cell r="C255">
            <v>500</v>
          </cell>
          <cell r="D255" t="str">
            <v>TRANSPORT REPAIR CHARGE</v>
          </cell>
        </row>
        <row r="256">
          <cell r="A256" t="str">
            <v>PT</v>
          </cell>
          <cell r="B256" t="str">
            <v>Internal Charges</v>
          </cell>
          <cell r="C256">
            <v>450</v>
          </cell>
          <cell r="D256" t="str">
            <v>VAR.RECHARGE-CAPITAL</v>
          </cell>
        </row>
        <row r="257">
          <cell r="A257" t="str">
            <v>PU</v>
          </cell>
          <cell r="B257" t="str">
            <v>Internal Charges</v>
          </cell>
          <cell r="C257">
            <v>570</v>
          </cell>
          <cell r="D257" t="str">
            <v>VAR.RECHARGE-CAP RETENTIONS</v>
          </cell>
        </row>
        <row r="258">
          <cell r="A258" t="str">
            <v>PV</v>
          </cell>
          <cell r="B258" t="str">
            <v>Internal Charges</v>
          </cell>
          <cell r="C258">
            <v>570</v>
          </cell>
          <cell r="D258" t="str">
            <v>VAR.RECHARGE-WWSL</v>
          </cell>
        </row>
        <row r="259">
          <cell r="A259" t="str">
            <v>PW</v>
          </cell>
          <cell r="B259" t="str">
            <v>Internal Charges</v>
          </cell>
          <cell r="C259">
            <v>530</v>
          </cell>
          <cell r="D259" t="str">
            <v>ACCOMMODATION RECHARGE</v>
          </cell>
        </row>
        <row r="260">
          <cell r="A260" t="str">
            <v>PX</v>
          </cell>
          <cell r="B260" t="str">
            <v>Internal Charges</v>
          </cell>
          <cell r="C260">
            <v>570</v>
          </cell>
          <cell r="D260" t="str">
            <v>RESIDUAL WWCL CHARGES</v>
          </cell>
        </row>
        <row r="261">
          <cell r="A261" t="str">
            <v>PY</v>
          </cell>
          <cell r="B261" t="str">
            <v>Internal Charges</v>
          </cell>
          <cell r="C261">
            <v>500</v>
          </cell>
          <cell r="D261" t="str">
            <v>1ST TIER TRANSPORT CHARGE</v>
          </cell>
        </row>
        <row r="262">
          <cell r="A262" t="str">
            <v>PZ</v>
          </cell>
          <cell r="B262" t="str">
            <v>Charges to capital</v>
          </cell>
          <cell r="C262">
            <v>570</v>
          </cell>
          <cell r="D262" t="str">
            <v>VAR.RECHARGE-RECHARGEABLES</v>
          </cell>
        </row>
        <row r="263">
          <cell r="A263" t="str">
            <v>Q1</v>
          </cell>
          <cell r="B263" t="str">
            <v>Internal Charges</v>
          </cell>
          <cell r="C263">
            <v>451</v>
          </cell>
          <cell r="D263" t="str">
            <v>STORES HANDLING-RECHARGE.</v>
          </cell>
        </row>
        <row r="264">
          <cell r="A264" t="str">
            <v>Q2</v>
          </cell>
          <cell r="B264" t="str">
            <v>Charges to capital</v>
          </cell>
          <cell r="C264">
            <v>450</v>
          </cell>
          <cell r="D264" t="str">
            <v>WAGES RECHARGE-CAPITAL</v>
          </cell>
        </row>
        <row r="265">
          <cell r="A265" t="str">
            <v>Q3</v>
          </cell>
          <cell r="B265" t="str">
            <v>Charges to capital</v>
          </cell>
          <cell r="C265">
            <v>460</v>
          </cell>
          <cell r="D265" t="str">
            <v>WAGES RECHARGE-RECHARGE.</v>
          </cell>
        </row>
        <row r="266">
          <cell r="A266" t="str">
            <v>Q4</v>
          </cell>
          <cell r="B266" t="str">
            <v>Charges to capital</v>
          </cell>
          <cell r="C266">
            <v>450</v>
          </cell>
          <cell r="D266" t="str">
            <v>SALARY RECHARGE-CAPITAL</v>
          </cell>
        </row>
        <row r="267">
          <cell r="A267" t="str">
            <v>Q5</v>
          </cell>
          <cell r="B267" t="str">
            <v>Charges to capital</v>
          </cell>
          <cell r="C267">
            <v>460</v>
          </cell>
          <cell r="D267" t="str">
            <v>SALARY RECHARGE-RECHARGE.</v>
          </cell>
        </row>
        <row r="268">
          <cell r="A268" t="str">
            <v>Q6</v>
          </cell>
          <cell r="B268" t="str">
            <v>Charges to capital</v>
          </cell>
          <cell r="C268">
            <v>450</v>
          </cell>
          <cell r="D268" t="str">
            <v>TRANSPORT CHARGES-CAPITAL</v>
          </cell>
        </row>
        <row r="269">
          <cell r="A269" t="str">
            <v>Q7</v>
          </cell>
          <cell r="B269" t="str">
            <v>Charges to capital</v>
          </cell>
          <cell r="C269">
            <v>460</v>
          </cell>
          <cell r="D269" t="str">
            <v>TRANSPORT CHARGES-RECHARGE.</v>
          </cell>
        </row>
        <row r="270">
          <cell r="A270" t="str">
            <v>Q8</v>
          </cell>
          <cell r="B270" t="str">
            <v>Charges to capital</v>
          </cell>
          <cell r="C270">
            <v>450</v>
          </cell>
          <cell r="D270" t="str">
            <v>STORES HANDLING-CAPITAL</v>
          </cell>
        </row>
        <row r="271">
          <cell r="A271" t="str">
            <v>Q9</v>
          </cell>
          <cell r="B271" t="str">
            <v>Charges to Capital</v>
          </cell>
          <cell r="C271">
            <v>840</v>
          </cell>
          <cell r="D271" t="str">
            <v>TO BALANCE SHEET</v>
          </cell>
        </row>
        <row r="272">
          <cell r="A272" t="str">
            <v>QA</v>
          </cell>
          <cell r="B272" t="str">
            <v>Internal Charges</v>
          </cell>
          <cell r="C272">
            <v>470</v>
          </cell>
          <cell r="D272" t="str">
            <v>STORES HANDLING CHARGE-REVENUE</v>
          </cell>
        </row>
        <row r="273">
          <cell r="A273" t="str">
            <v>QB</v>
          </cell>
          <cell r="B273" t="str">
            <v>Internal Charges</v>
          </cell>
          <cell r="C273">
            <v>500</v>
          </cell>
          <cell r="D273" t="str">
            <v>2ND TIER TRANSPORT CHARGE</v>
          </cell>
        </row>
        <row r="274">
          <cell r="A274" t="str">
            <v>QC</v>
          </cell>
          <cell r="B274" t="str">
            <v>Internal Charges</v>
          </cell>
          <cell r="C274">
            <v>480</v>
          </cell>
          <cell r="D274" t="str">
            <v>INFORMATION SYSTEMS CHARGE</v>
          </cell>
        </row>
        <row r="275">
          <cell r="A275" t="str">
            <v>QD</v>
          </cell>
          <cell r="B275" t="str">
            <v>Internal Charges</v>
          </cell>
          <cell r="C275">
            <v>490</v>
          </cell>
          <cell r="D275" t="str">
            <v>SCIENTIFIC SERVICES CHARGE</v>
          </cell>
        </row>
        <row r="276">
          <cell r="A276" t="str">
            <v>QE</v>
          </cell>
          <cell r="B276" t="str">
            <v>Internal Charges</v>
          </cell>
          <cell r="C276">
            <v>550</v>
          </cell>
          <cell r="D276" t="str">
            <v>SALARY RECHARGE-REVENUE</v>
          </cell>
        </row>
        <row r="277">
          <cell r="A277" t="str">
            <v>QF</v>
          </cell>
          <cell r="B277" t="str">
            <v>Internal Charges</v>
          </cell>
          <cell r="C277">
            <v>550</v>
          </cell>
          <cell r="D277" t="str">
            <v>WAGES RECHARGE-REVENUE</v>
          </cell>
        </row>
        <row r="278">
          <cell r="A278" t="str">
            <v>QG</v>
          </cell>
          <cell r="B278" t="str">
            <v>Internal Charges</v>
          </cell>
          <cell r="C278">
            <v>520</v>
          </cell>
          <cell r="D278" t="str">
            <v>ICA / ROC CHARGE</v>
          </cell>
        </row>
        <row r="279">
          <cell r="A279" t="str">
            <v>QH</v>
          </cell>
          <cell r="B279" t="str">
            <v>Internal Charges</v>
          </cell>
          <cell r="C279">
            <v>570</v>
          </cell>
          <cell r="D279" t="str">
            <v>TRAINING</v>
          </cell>
        </row>
        <row r="280">
          <cell r="A280" t="str">
            <v>QJ</v>
          </cell>
          <cell r="B280" t="str">
            <v>Internal Charges</v>
          </cell>
          <cell r="C280">
            <v>540</v>
          </cell>
          <cell r="D280" t="str">
            <v>VARIABLE RECHARGE - WWCL</v>
          </cell>
        </row>
        <row r="281">
          <cell r="A281" t="str">
            <v>QL</v>
          </cell>
          <cell r="B281" t="str">
            <v>Internal Charges</v>
          </cell>
          <cell r="C281">
            <v>480</v>
          </cell>
          <cell r="D281" t="str">
            <v>DESKTOP</v>
          </cell>
        </row>
        <row r="282">
          <cell r="A282" t="str">
            <v>QM</v>
          </cell>
          <cell r="B282" t="str">
            <v>Internal Charges</v>
          </cell>
          <cell r="C282">
            <v>510</v>
          </cell>
          <cell r="D282" t="str">
            <v>INSURANCE-EXCESS</v>
          </cell>
        </row>
        <row r="283">
          <cell r="A283" t="str">
            <v>QN</v>
          </cell>
          <cell r="B283" t="str">
            <v>Internal Charges</v>
          </cell>
          <cell r="C283">
            <v>510</v>
          </cell>
          <cell r="D283" t="str">
            <v>INSURANCE-PREMIUMS</v>
          </cell>
        </row>
        <row r="284">
          <cell r="A284" t="str">
            <v>QP</v>
          </cell>
          <cell r="B284" t="str">
            <v>Internal Charges</v>
          </cell>
          <cell r="C284">
            <v>560</v>
          </cell>
          <cell r="D284" t="str">
            <v>WW RATES</v>
          </cell>
        </row>
        <row r="285">
          <cell r="A285" t="str">
            <v>QQ</v>
          </cell>
          <cell r="B285" t="str">
            <v>Internal Charges</v>
          </cell>
          <cell r="C285">
            <v>500</v>
          </cell>
          <cell r="D285" t="str">
            <v>TRANSPORT REPAIR CHARGE</v>
          </cell>
        </row>
        <row r="286">
          <cell r="A286" t="str">
            <v>QR</v>
          </cell>
          <cell r="B286" t="str">
            <v>Internal Charges</v>
          </cell>
          <cell r="C286">
            <v>570</v>
          </cell>
          <cell r="D286" t="str">
            <v>INTER-COMPANY TAXATION</v>
          </cell>
        </row>
        <row r="287">
          <cell r="A287" t="str">
            <v>QS</v>
          </cell>
          <cell r="B287" t="str">
            <v>Dividends</v>
          </cell>
          <cell r="C287">
            <v>810</v>
          </cell>
          <cell r="D287" t="str">
            <v>INTER-COMPANY DIVIDENDS</v>
          </cell>
        </row>
        <row r="288">
          <cell r="A288" t="str">
            <v>QT</v>
          </cell>
          <cell r="B288" t="str">
            <v>Internal Charges</v>
          </cell>
          <cell r="C288">
            <v>450</v>
          </cell>
          <cell r="D288" t="str">
            <v>VAR.RECHARGE-CAPITAL</v>
          </cell>
        </row>
        <row r="289">
          <cell r="A289" t="str">
            <v>QU</v>
          </cell>
          <cell r="B289" t="str">
            <v>Internal Charges</v>
          </cell>
          <cell r="C289">
            <v>570</v>
          </cell>
          <cell r="D289" t="str">
            <v>VAR.RECHARGE-CAP RETENTIONS</v>
          </cell>
        </row>
        <row r="290">
          <cell r="A290" t="str">
            <v>QV</v>
          </cell>
          <cell r="B290" t="str">
            <v>Internal Charges</v>
          </cell>
          <cell r="C290">
            <v>570</v>
          </cell>
          <cell r="D290" t="str">
            <v>VAR.RECHARGE-WWSL</v>
          </cell>
        </row>
        <row r="291">
          <cell r="A291" t="str">
            <v>QW</v>
          </cell>
          <cell r="B291" t="str">
            <v>Internal Charges</v>
          </cell>
          <cell r="C291">
            <v>530</v>
          </cell>
          <cell r="D291" t="str">
            <v>ACCOMMODATION RECHARGE</v>
          </cell>
        </row>
        <row r="292">
          <cell r="A292" t="str">
            <v>QX</v>
          </cell>
          <cell r="B292" t="str">
            <v>Internal Charges</v>
          </cell>
          <cell r="C292">
            <v>570</v>
          </cell>
          <cell r="D292" t="str">
            <v>RESIDUAL WWCL CHARGES</v>
          </cell>
        </row>
        <row r="293">
          <cell r="A293" t="str">
            <v>QY</v>
          </cell>
          <cell r="B293" t="str">
            <v>Internal Charges</v>
          </cell>
          <cell r="C293">
            <v>500</v>
          </cell>
          <cell r="D293" t="str">
            <v>1ST TIER TRANSPORT CHARGE</v>
          </cell>
        </row>
        <row r="294">
          <cell r="A294" t="str">
            <v>QZ</v>
          </cell>
          <cell r="B294" t="str">
            <v>Internal Charges</v>
          </cell>
          <cell r="C294">
            <v>570</v>
          </cell>
          <cell r="D294" t="str">
            <v>VAR.RECHARGE-RECHARGEABLES</v>
          </cell>
        </row>
        <row r="295">
          <cell r="A295" t="str">
            <v>R1</v>
          </cell>
          <cell r="B295" t="str">
            <v>Internal Charges</v>
          </cell>
          <cell r="C295">
            <v>451</v>
          </cell>
          <cell r="D295" t="str">
            <v>STORES HANDLING-RECHARGE.</v>
          </cell>
        </row>
        <row r="296">
          <cell r="A296" t="str">
            <v>R2</v>
          </cell>
          <cell r="B296" t="str">
            <v>Charges to capital</v>
          </cell>
          <cell r="C296">
            <v>450</v>
          </cell>
          <cell r="D296" t="str">
            <v>WAGES RECHARGE-CAPITAL</v>
          </cell>
        </row>
        <row r="297">
          <cell r="A297" t="str">
            <v>R3</v>
          </cell>
          <cell r="B297" t="str">
            <v>Charges to capital</v>
          </cell>
          <cell r="C297">
            <v>460</v>
          </cell>
          <cell r="D297" t="str">
            <v>WAGES RECHARGE-RECHARGE.</v>
          </cell>
        </row>
        <row r="298">
          <cell r="A298" t="str">
            <v>R4</v>
          </cell>
          <cell r="B298" t="str">
            <v>Charges to capital</v>
          </cell>
          <cell r="C298">
            <v>450</v>
          </cell>
          <cell r="D298" t="str">
            <v>SALARY RECHARGE-CAPITAL</v>
          </cell>
        </row>
        <row r="299">
          <cell r="A299" t="str">
            <v>R5</v>
          </cell>
          <cell r="B299" t="str">
            <v>Charges to capital</v>
          </cell>
          <cell r="C299">
            <v>460</v>
          </cell>
          <cell r="D299" t="str">
            <v>SALARY RECHARGE-RECHARGE.</v>
          </cell>
        </row>
        <row r="300">
          <cell r="A300" t="str">
            <v>R6</v>
          </cell>
          <cell r="B300" t="str">
            <v>Charges to capital</v>
          </cell>
          <cell r="C300">
            <v>450</v>
          </cell>
          <cell r="D300" t="str">
            <v>TRANSPORT CHARGES-CAPITAL</v>
          </cell>
        </row>
        <row r="301">
          <cell r="A301" t="str">
            <v>R7</v>
          </cell>
          <cell r="B301" t="str">
            <v>Charges to capital</v>
          </cell>
          <cell r="C301">
            <v>460</v>
          </cell>
          <cell r="D301" t="str">
            <v>TRANSPORT CHARGES-RECHARGE.</v>
          </cell>
        </row>
        <row r="302">
          <cell r="A302" t="str">
            <v>R8</v>
          </cell>
          <cell r="B302" t="str">
            <v>Charges to capital</v>
          </cell>
          <cell r="C302">
            <v>450</v>
          </cell>
          <cell r="D302" t="str">
            <v>STORES HANDLING-CAPITAL</v>
          </cell>
        </row>
        <row r="303">
          <cell r="A303" t="str">
            <v>R9</v>
          </cell>
          <cell r="B303" t="str">
            <v>Charges to Capital</v>
          </cell>
          <cell r="C303">
            <v>840</v>
          </cell>
          <cell r="D303" t="str">
            <v>TO BALANCE SHEET</v>
          </cell>
        </row>
        <row r="304">
          <cell r="A304" t="str">
            <v>RA</v>
          </cell>
          <cell r="B304" t="str">
            <v>Internal Charges</v>
          </cell>
          <cell r="C304">
            <v>470</v>
          </cell>
          <cell r="D304" t="str">
            <v>STORES HANDLING-REVENUE</v>
          </cell>
        </row>
        <row r="305">
          <cell r="A305" t="str">
            <v>RB</v>
          </cell>
          <cell r="B305" t="str">
            <v>Internal Charges</v>
          </cell>
          <cell r="C305">
            <v>500</v>
          </cell>
          <cell r="D305" t="str">
            <v>2ND TIER TRANSPORT CHARGE</v>
          </cell>
        </row>
        <row r="306">
          <cell r="A306" t="str">
            <v>RC</v>
          </cell>
          <cell r="B306" t="str">
            <v>Internal Charges</v>
          </cell>
          <cell r="C306">
            <v>480</v>
          </cell>
          <cell r="D306" t="str">
            <v>INFORMATION SYSTEMS CHARGE</v>
          </cell>
        </row>
        <row r="307">
          <cell r="A307" t="str">
            <v>RD</v>
          </cell>
          <cell r="B307" t="str">
            <v>Internal Charges</v>
          </cell>
          <cell r="C307">
            <v>490</v>
          </cell>
          <cell r="D307" t="str">
            <v>SCIENTIFIC SERVICES CHARGE</v>
          </cell>
        </row>
        <row r="308">
          <cell r="A308" t="str">
            <v>RE</v>
          </cell>
          <cell r="B308" t="str">
            <v>Internal Charges</v>
          </cell>
          <cell r="C308">
            <v>550</v>
          </cell>
          <cell r="D308" t="str">
            <v>SALARY RECHARGE-REVENUE</v>
          </cell>
        </row>
        <row r="309">
          <cell r="A309" t="str">
            <v>RF</v>
          </cell>
          <cell r="B309" t="str">
            <v>Internal Charges</v>
          </cell>
          <cell r="C309">
            <v>550</v>
          </cell>
          <cell r="D309" t="str">
            <v>WAGES RECHARGE-REVENUE</v>
          </cell>
        </row>
        <row r="310">
          <cell r="A310" t="str">
            <v>RG</v>
          </cell>
          <cell r="B310" t="str">
            <v>Internal Charges</v>
          </cell>
          <cell r="C310">
            <v>520</v>
          </cell>
          <cell r="D310" t="str">
            <v>ICA / ROC CHARGE</v>
          </cell>
        </row>
        <row r="311">
          <cell r="A311" t="str">
            <v>RH</v>
          </cell>
          <cell r="B311" t="str">
            <v>Internal Charges</v>
          </cell>
          <cell r="C311">
            <v>570</v>
          </cell>
          <cell r="D311" t="str">
            <v>TRAINING</v>
          </cell>
        </row>
        <row r="312">
          <cell r="A312" t="str">
            <v>RJ</v>
          </cell>
          <cell r="B312" t="str">
            <v>Internal Charges</v>
          </cell>
          <cell r="C312">
            <v>540</v>
          </cell>
          <cell r="D312" t="str">
            <v>VAR. RECHARGE-WWCL</v>
          </cell>
        </row>
        <row r="313">
          <cell r="A313" t="str">
            <v>RL</v>
          </cell>
          <cell r="B313" t="str">
            <v>Internal Charges</v>
          </cell>
          <cell r="C313">
            <v>480</v>
          </cell>
          <cell r="D313" t="str">
            <v>DESKTOP</v>
          </cell>
        </row>
        <row r="314">
          <cell r="A314" t="str">
            <v>RM</v>
          </cell>
          <cell r="B314" t="str">
            <v>Internal Charges</v>
          </cell>
          <cell r="C314">
            <v>510</v>
          </cell>
          <cell r="D314" t="str">
            <v>INSURANCE-EXCESS</v>
          </cell>
        </row>
        <row r="315">
          <cell r="A315" t="str">
            <v>RN</v>
          </cell>
          <cell r="B315" t="str">
            <v>Internal Charges</v>
          </cell>
          <cell r="C315">
            <v>510</v>
          </cell>
          <cell r="D315" t="str">
            <v>INSURANCE-PREMIUMS</v>
          </cell>
        </row>
        <row r="316">
          <cell r="A316" t="str">
            <v>RP</v>
          </cell>
          <cell r="B316" t="str">
            <v>Internal Charges</v>
          </cell>
          <cell r="C316">
            <v>560</v>
          </cell>
          <cell r="D316" t="str">
            <v>WW RATES</v>
          </cell>
        </row>
        <row r="317">
          <cell r="A317" t="str">
            <v>RQ</v>
          </cell>
          <cell r="B317" t="str">
            <v>Internal Charges</v>
          </cell>
          <cell r="C317">
            <v>500</v>
          </cell>
          <cell r="D317" t="str">
            <v>TRANSPORT REPAIR CHARGE</v>
          </cell>
        </row>
        <row r="318">
          <cell r="A318" t="str">
            <v>RT</v>
          </cell>
          <cell r="B318" t="str">
            <v>Internal Charges</v>
          </cell>
          <cell r="C318">
            <v>450</v>
          </cell>
          <cell r="D318" t="str">
            <v>VAR.RECHARGE-CAPITAL</v>
          </cell>
        </row>
        <row r="319">
          <cell r="A319" t="str">
            <v>RU</v>
          </cell>
          <cell r="B319" t="str">
            <v>Internal Charges</v>
          </cell>
          <cell r="C319">
            <v>570</v>
          </cell>
          <cell r="D319" t="str">
            <v>VAR.RECHARGE-CAP RETENTIONS</v>
          </cell>
        </row>
        <row r="320">
          <cell r="A320" t="str">
            <v>RV</v>
          </cell>
          <cell r="B320" t="str">
            <v>Internal Charges</v>
          </cell>
          <cell r="C320">
            <v>570</v>
          </cell>
          <cell r="D320" t="str">
            <v>VAR.RECHARGE-WWSL</v>
          </cell>
        </row>
        <row r="321">
          <cell r="A321" t="str">
            <v>RW</v>
          </cell>
          <cell r="B321" t="str">
            <v>Internal Charges</v>
          </cell>
          <cell r="C321">
            <v>530</v>
          </cell>
          <cell r="D321" t="str">
            <v>ACCOMMODATION RECHARGE</v>
          </cell>
        </row>
        <row r="322">
          <cell r="A322" t="str">
            <v>RX</v>
          </cell>
          <cell r="B322" t="str">
            <v>Internal Charges</v>
          </cell>
          <cell r="C322">
            <v>570</v>
          </cell>
          <cell r="D322" t="str">
            <v>RESIDUAL WWCL CHARGES</v>
          </cell>
        </row>
        <row r="323">
          <cell r="A323" t="str">
            <v>RY</v>
          </cell>
          <cell r="B323" t="str">
            <v>Internal Charges</v>
          </cell>
          <cell r="C323">
            <v>500</v>
          </cell>
          <cell r="D323" t="str">
            <v>1ST TIER TRANSPORT CHARGE</v>
          </cell>
        </row>
        <row r="324">
          <cell r="A324" t="str">
            <v>RZ</v>
          </cell>
          <cell r="B324" t="str">
            <v>Internal Charges</v>
          </cell>
          <cell r="C324">
            <v>570</v>
          </cell>
          <cell r="D324" t="str">
            <v>VAR.RECHARGE-RECHARGEABLES</v>
          </cell>
        </row>
        <row r="325">
          <cell r="A325" t="str">
            <v>SA</v>
          </cell>
          <cell r="B325" t="str">
            <v>Prime Cost</v>
          </cell>
          <cell r="C325">
            <v>430</v>
          </cell>
          <cell r="D325" t="str">
            <v>STORES REVALUATIONS/ADJ.</v>
          </cell>
        </row>
        <row r="326">
          <cell r="A326" t="str">
            <v>SB</v>
          </cell>
          <cell r="B326" t="str">
            <v>Prime Cost</v>
          </cell>
          <cell r="C326">
            <v>430</v>
          </cell>
          <cell r="D326" t="str">
            <v>COST OF INVESTMENTS</v>
          </cell>
        </row>
        <row r="327">
          <cell r="A327" t="str">
            <v>SC</v>
          </cell>
          <cell r="B327" t="str">
            <v>Prime Cost</v>
          </cell>
          <cell r="C327">
            <v>430</v>
          </cell>
          <cell r="D327" t="str">
            <v>STATIONERY-PAPER PRODUCTS</v>
          </cell>
        </row>
        <row r="328">
          <cell r="A328" t="str">
            <v>SD</v>
          </cell>
          <cell r="B328" t="str">
            <v>Prime Cost</v>
          </cell>
          <cell r="C328">
            <v>430</v>
          </cell>
          <cell r="D328" t="str">
            <v>STATIONERY-NON-PAPER</v>
          </cell>
        </row>
        <row r="329">
          <cell r="A329" t="str">
            <v>SE</v>
          </cell>
          <cell r="B329" t="str">
            <v>Prime Cost</v>
          </cell>
          <cell r="C329">
            <v>430</v>
          </cell>
          <cell r="D329" t="str">
            <v>STATIONERY-COMPUTER</v>
          </cell>
        </row>
        <row r="330">
          <cell r="A330" t="str">
            <v>SG</v>
          </cell>
          <cell r="B330" t="str">
            <v>Prime Cost</v>
          </cell>
          <cell r="C330">
            <v>430</v>
          </cell>
          <cell r="D330" t="str">
            <v>MICROFILMING &amp; PHOTOGRAPHY</v>
          </cell>
        </row>
        <row r="331">
          <cell r="A331" t="str">
            <v>SL</v>
          </cell>
          <cell r="B331" t="str">
            <v>Prime Cost</v>
          </cell>
          <cell r="C331">
            <v>430</v>
          </cell>
          <cell r="D331" t="str">
            <v>PRINTING</v>
          </cell>
        </row>
        <row r="332">
          <cell r="A332" t="str">
            <v>SM</v>
          </cell>
          <cell r="B332" t="str">
            <v>Prime Cost</v>
          </cell>
          <cell r="C332">
            <v>430</v>
          </cell>
          <cell r="D332" t="str">
            <v>BOOKS MAPS &amp; MAGAZINES</v>
          </cell>
        </row>
        <row r="333">
          <cell r="A333" t="str">
            <v>SP</v>
          </cell>
          <cell r="B333" t="str">
            <v>Prime Cost</v>
          </cell>
          <cell r="C333">
            <v>430</v>
          </cell>
          <cell r="D333" t="str">
            <v>PROPERTY SERVICES</v>
          </cell>
        </row>
        <row r="334">
          <cell r="A334" t="str">
            <v>SQ</v>
          </cell>
          <cell r="B334" t="str">
            <v>Prime Cost</v>
          </cell>
          <cell r="C334">
            <v>430</v>
          </cell>
          <cell r="D334" t="str">
            <v>VODAPHONES</v>
          </cell>
        </row>
        <row r="335">
          <cell r="A335" t="str">
            <v>SR</v>
          </cell>
          <cell r="B335" t="str">
            <v>Prime Cost</v>
          </cell>
          <cell r="C335">
            <v>430</v>
          </cell>
          <cell r="D335" t="str">
            <v>SELF EMPLOYED CONTRACTORS</v>
          </cell>
        </row>
        <row r="336">
          <cell r="A336" t="str">
            <v>SS</v>
          </cell>
          <cell r="B336" t="str">
            <v>Prime Cost</v>
          </cell>
          <cell r="C336">
            <v>430</v>
          </cell>
          <cell r="D336" t="str">
            <v>RADIO PAGERS</v>
          </cell>
        </row>
        <row r="337">
          <cell r="A337" t="str">
            <v>ST</v>
          </cell>
          <cell r="B337" t="str">
            <v>Prime Cost</v>
          </cell>
          <cell r="C337">
            <v>430</v>
          </cell>
          <cell r="D337" t="str">
            <v>POSTAGE CHARGES</v>
          </cell>
        </row>
        <row r="338">
          <cell r="A338" t="str">
            <v>SU</v>
          </cell>
          <cell r="B338" t="str">
            <v>Prime Cost</v>
          </cell>
          <cell r="C338">
            <v>430</v>
          </cell>
          <cell r="D338" t="str">
            <v>TELEPHONE CHARGES</v>
          </cell>
        </row>
        <row r="339">
          <cell r="A339" t="str">
            <v>SV</v>
          </cell>
          <cell r="B339" t="str">
            <v>Prime Cost</v>
          </cell>
          <cell r="C339">
            <v>430</v>
          </cell>
          <cell r="D339" t="str">
            <v>DATASTREAM NETWORK</v>
          </cell>
        </row>
        <row r="340">
          <cell r="A340" t="str">
            <v>SW</v>
          </cell>
          <cell r="B340" t="str">
            <v>Prime Cost</v>
          </cell>
          <cell r="C340">
            <v>430</v>
          </cell>
          <cell r="D340" t="str">
            <v>LAND LINES</v>
          </cell>
        </row>
        <row r="341">
          <cell r="A341" t="str">
            <v>SZ</v>
          </cell>
          <cell r="B341" t="str">
            <v>Prime Cost</v>
          </cell>
          <cell r="C341">
            <v>430</v>
          </cell>
          <cell r="D341" t="str">
            <v>TELEMETRY PSTN PHONES</v>
          </cell>
        </row>
        <row r="342">
          <cell r="A342" t="str">
            <v>TA</v>
          </cell>
          <cell r="B342" t="str">
            <v>Dividends</v>
          </cell>
          <cell r="C342">
            <v>810</v>
          </cell>
          <cell r="D342" t="str">
            <v>INTERIM DIVIDENDS</v>
          </cell>
        </row>
        <row r="343">
          <cell r="A343" t="str">
            <v>TB</v>
          </cell>
          <cell r="B343" t="str">
            <v>Dividends</v>
          </cell>
          <cell r="C343">
            <v>810</v>
          </cell>
          <cell r="D343" t="str">
            <v>FINAL DIVIDENDS</v>
          </cell>
        </row>
        <row r="344">
          <cell r="A344" t="str">
            <v>TE</v>
          </cell>
          <cell r="B344" t="str">
            <v>Prime Cost</v>
          </cell>
          <cell r="C344">
            <v>430</v>
          </cell>
          <cell r="D344" t="str">
            <v>CONFERENCE EXPENSES</v>
          </cell>
        </row>
        <row r="345">
          <cell r="A345" t="str">
            <v>TF</v>
          </cell>
          <cell r="B345" t="str">
            <v>Prime Cost</v>
          </cell>
          <cell r="C345">
            <v>430</v>
          </cell>
          <cell r="D345" t="str">
            <v>SUBSCRIPTIONS</v>
          </cell>
        </row>
        <row r="346">
          <cell r="A346" t="str">
            <v>TG</v>
          </cell>
          <cell r="B346" t="str">
            <v>Prime Cost</v>
          </cell>
          <cell r="C346">
            <v>430</v>
          </cell>
          <cell r="D346" t="str">
            <v>SPORTS &amp; SOCIAL CLUB</v>
          </cell>
        </row>
        <row r="347">
          <cell r="A347" t="str">
            <v>TJ</v>
          </cell>
          <cell r="B347" t="str">
            <v>Prime Cost</v>
          </cell>
          <cell r="C347">
            <v>430</v>
          </cell>
          <cell r="D347" t="str">
            <v>EXHIBITIONS &amp; PROMOTIONAL MATE</v>
          </cell>
        </row>
        <row r="348">
          <cell r="A348" t="str">
            <v>TM</v>
          </cell>
          <cell r="B348" t="str">
            <v>Prime Cost</v>
          </cell>
          <cell r="C348">
            <v>430</v>
          </cell>
          <cell r="D348" t="str">
            <v>MARKETING COSTS</v>
          </cell>
        </row>
        <row r="349">
          <cell r="A349" t="str">
            <v>TN</v>
          </cell>
          <cell r="B349" t="str">
            <v>Prime Cost</v>
          </cell>
          <cell r="C349">
            <v>430</v>
          </cell>
          <cell r="D349" t="str">
            <v>SPONSORSHIP</v>
          </cell>
        </row>
        <row r="350">
          <cell r="A350" t="str">
            <v>TR</v>
          </cell>
          <cell r="B350" t="str">
            <v>Prime Cost</v>
          </cell>
          <cell r="C350">
            <v>430</v>
          </cell>
          <cell r="D350" t="str">
            <v>BUSINESS ENTERTAINING</v>
          </cell>
        </row>
        <row r="351">
          <cell r="A351" t="str">
            <v>TS</v>
          </cell>
          <cell r="B351" t="str">
            <v>Prime Cost</v>
          </cell>
          <cell r="C351">
            <v>430</v>
          </cell>
          <cell r="D351" t="str">
            <v>STAFF ENTERTAINING</v>
          </cell>
        </row>
        <row r="352">
          <cell r="A352" t="str">
            <v>TT</v>
          </cell>
          <cell r="B352" t="str">
            <v>Prime Cost</v>
          </cell>
          <cell r="C352">
            <v>430</v>
          </cell>
          <cell r="D352" t="str">
            <v>DONATIONS</v>
          </cell>
        </row>
        <row r="353">
          <cell r="A353" t="str">
            <v>TU</v>
          </cell>
          <cell r="B353" t="str">
            <v>Prime Cost</v>
          </cell>
          <cell r="C353">
            <v>430</v>
          </cell>
          <cell r="D353" t="str">
            <v>GIFTS</v>
          </cell>
        </row>
        <row r="354">
          <cell r="A354" t="str">
            <v>TV</v>
          </cell>
          <cell r="B354" t="str">
            <v>Prime Cost</v>
          </cell>
          <cell r="C354">
            <v>430</v>
          </cell>
          <cell r="D354" t="str">
            <v>D.G.OFFWAT</v>
          </cell>
        </row>
        <row r="355">
          <cell r="A355" t="str">
            <v>TW</v>
          </cell>
          <cell r="B355" t="str">
            <v>Prime Cost</v>
          </cell>
          <cell r="C355">
            <v>430</v>
          </cell>
          <cell r="D355" t="str">
            <v>REVENUE RETENTION</v>
          </cell>
        </row>
        <row r="356">
          <cell r="A356" t="str">
            <v>TX</v>
          </cell>
          <cell r="B356" t="str">
            <v>Prime Cost</v>
          </cell>
          <cell r="C356">
            <v>430</v>
          </cell>
          <cell r="D356" t="str">
            <v>SUNDRY ITEMS</v>
          </cell>
        </row>
        <row r="357">
          <cell r="A357" t="str">
            <v>TY</v>
          </cell>
          <cell r="B357" t="str">
            <v>Prime Cost</v>
          </cell>
          <cell r="C357">
            <v>430</v>
          </cell>
          <cell r="D357" t="str">
            <v>PARTNERSHIP 2000</v>
          </cell>
        </row>
        <row r="358">
          <cell r="A358" t="str">
            <v>TZ</v>
          </cell>
          <cell r="B358" t="str">
            <v>Prime Cost</v>
          </cell>
          <cell r="C358">
            <v>430</v>
          </cell>
          <cell r="D358" t="str">
            <v>COMPENSATION</v>
          </cell>
        </row>
        <row r="359">
          <cell r="A359" t="str">
            <v>UA</v>
          </cell>
          <cell r="B359" t="str">
            <v>Tax</v>
          </cell>
          <cell r="C359">
            <v>820</v>
          </cell>
          <cell r="D359" t="str">
            <v>PROVISION FOR CORPORATION TAX</v>
          </cell>
        </row>
        <row r="360">
          <cell r="A360" t="str">
            <v>UB</v>
          </cell>
          <cell r="B360" t="str">
            <v>Tax</v>
          </cell>
          <cell r="C360">
            <v>820</v>
          </cell>
          <cell r="D360" t="str">
            <v>PROVISION FOR DEFERRED TAX</v>
          </cell>
        </row>
        <row r="361">
          <cell r="A361" t="str">
            <v>UJ</v>
          </cell>
          <cell r="B361" t="str">
            <v>Tax</v>
          </cell>
          <cell r="C361">
            <v>820</v>
          </cell>
          <cell r="D361" t="str">
            <v>MAINSTREAM CORPORATION TAX</v>
          </cell>
        </row>
        <row r="362">
          <cell r="A362" t="str">
            <v>UL</v>
          </cell>
          <cell r="B362" t="str">
            <v>Prime Cost</v>
          </cell>
          <cell r="C362">
            <v>410</v>
          </cell>
          <cell r="D362" t="str">
            <v>LANDFILL TAX</v>
          </cell>
        </row>
        <row r="363">
          <cell r="A363" t="str">
            <v>UN</v>
          </cell>
          <cell r="B363" t="str">
            <v>Prime Cost</v>
          </cell>
          <cell r="C363">
            <v>410</v>
          </cell>
          <cell r="D363" t="str">
            <v>INSURANCE PREMIUM TAX</v>
          </cell>
        </row>
        <row r="364">
          <cell r="A364" t="str">
            <v>UP</v>
          </cell>
          <cell r="B364" t="str">
            <v>Tax</v>
          </cell>
          <cell r="C364">
            <v>820</v>
          </cell>
          <cell r="D364" t="str">
            <v>RECOVERED VAT</v>
          </cell>
        </row>
        <row r="365">
          <cell r="A365" t="str">
            <v>UQ</v>
          </cell>
          <cell r="B365" t="str">
            <v>Tax</v>
          </cell>
          <cell r="C365">
            <v>820</v>
          </cell>
          <cell r="D365" t="str">
            <v>UNRECOVERED VAT</v>
          </cell>
        </row>
        <row r="366">
          <cell r="A366" t="str">
            <v>UT</v>
          </cell>
          <cell r="B366" t="str">
            <v>Tax</v>
          </cell>
          <cell r="C366">
            <v>820</v>
          </cell>
          <cell r="D366" t="str">
            <v>RECOVERED ACT</v>
          </cell>
        </row>
        <row r="367">
          <cell r="A367" t="str">
            <v>UU</v>
          </cell>
          <cell r="B367" t="str">
            <v>Tax</v>
          </cell>
          <cell r="C367">
            <v>820</v>
          </cell>
          <cell r="D367" t="str">
            <v>IRRECOVERABLE ACT</v>
          </cell>
        </row>
        <row r="368">
          <cell r="A368" t="str">
            <v>UV</v>
          </cell>
          <cell r="B368" t="str">
            <v>Interest</v>
          </cell>
          <cell r="C368">
            <v>800</v>
          </cell>
          <cell r="D368" t="str">
            <v>INTEREST ON OVERDUE TAX</v>
          </cell>
        </row>
        <row r="369">
          <cell r="A369" t="str">
            <v>UX</v>
          </cell>
          <cell r="B369" t="str">
            <v>Tax</v>
          </cell>
          <cell r="C369">
            <v>820</v>
          </cell>
          <cell r="D369" t="str">
            <v>OTHER</v>
          </cell>
        </row>
        <row r="370">
          <cell r="A370" t="str">
            <v>V9</v>
          </cell>
          <cell r="B370" t="str">
            <v>Charges to capital</v>
          </cell>
          <cell r="C370">
            <v>450</v>
          </cell>
          <cell r="D370" t="str">
            <v>CAPITAL JOB CHARGES</v>
          </cell>
        </row>
        <row r="371">
          <cell r="A371" t="str">
            <v>VA</v>
          </cell>
          <cell r="B371" t="str">
            <v>Depreciation</v>
          </cell>
          <cell r="C371">
            <v>780</v>
          </cell>
          <cell r="D371" t="str">
            <v>DEPRECIATION-THIS YEAR</v>
          </cell>
        </row>
        <row r="372">
          <cell r="A372" t="str">
            <v>VB</v>
          </cell>
          <cell r="B372" t="str">
            <v>Depreciation</v>
          </cell>
          <cell r="C372">
            <v>780</v>
          </cell>
          <cell r="D372" t="str">
            <v>DEPRECIATION-ADJ.</v>
          </cell>
        </row>
        <row r="373">
          <cell r="A373" t="str">
            <v>VC</v>
          </cell>
          <cell r="B373" t="str">
            <v>Depreciation</v>
          </cell>
          <cell r="C373">
            <v>780</v>
          </cell>
          <cell r="D373" t="str">
            <v>AMORTISATION-THIS YEAR</v>
          </cell>
        </row>
        <row r="374">
          <cell r="A374" t="str">
            <v>VD</v>
          </cell>
          <cell r="B374" t="str">
            <v>Depreciation</v>
          </cell>
          <cell r="C374">
            <v>780</v>
          </cell>
          <cell r="D374" t="str">
            <v>AMORTISATION-ADJ.</v>
          </cell>
        </row>
        <row r="375">
          <cell r="A375" t="str">
            <v>VE</v>
          </cell>
          <cell r="B375" t="str">
            <v>Depreciation</v>
          </cell>
          <cell r="C375">
            <v>780</v>
          </cell>
          <cell r="D375" t="str">
            <v>ABORTIVE EXPENDITURE</v>
          </cell>
        </row>
        <row r="376">
          <cell r="A376" t="str">
            <v>VG</v>
          </cell>
          <cell r="B376" t="str">
            <v>Infrastructure</v>
          </cell>
          <cell r="C376">
            <v>790</v>
          </cell>
          <cell r="D376" t="str">
            <v>INFRASTRUCTURE MAINTENANCE</v>
          </cell>
        </row>
        <row r="377">
          <cell r="A377" t="str">
            <v>VH</v>
          </cell>
          <cell r="B377" t="str">
            <v>Depreciation</v>
          </cell>
          <cell r="C377">
            <v>780</v>
          </cell>
          <cell r="D377" t="str">
            <v>W.D.V.-LAND</v>
          </cell>
        </row>
        <row r="378">
          <cell r="A378" t="str">
            <v>VI</v>
          </cell>
          <cell r="B378" t="str">
            <v>Depreciation</v>
          </cell>
          <cell r="C378">
            <v>780</v>
          </cell>
          <cell r="D378" t="str">
            <v>W.D.V.-BUILDINGS</v>
          </cell>
        </row>
        <row r="379">
          <cell r="A379" t="str">
            <v>VJ</v>
          </cell>
          <cell r="B379" t="str">
            <v>Depreciation</v>
          </cell>
          <cell r="C379">
            <v>780</v>
          </cell>
          <cell r="D379" t="str">
            <v>W.D.V.-PLANT &amp; MACHINERY</v>
          </cell>
        </row>
        <row r="380">
          <cell r="A380" t="str">
            <v>VK</v>
          </cell>
          <cell r="B380" t="str">
            <v>Depreciation</v>
          </cell>
          <cell r="C380">
            <v>780</v>
          </cell>
          <cell r="D380" t="str">
            <v>W.D.V.-OTHER</v>
          </cell>
        </row>
        <row r="381">
          <cell r="A381" t="str">
            <v>VL</v>
          </cell>
          <cell r="B381" t="str">
            <v>Interest</v>
          </cell>
          <cell r="C381">
            <v>800</v>
          </cell>
          <cell r="D381" t="str">
            <v>INTEREST-OTHER</v>
          </cell>
        </row>
        <row r="382">
          <cell r="A382" t="str">
            <v>VM</v>
          </cell>
          <cell r="B382" t="str">
            <v>Interest</v>
          </cell>
          <cell r="C382">
            <v>800</v>
          </cell>
          <cell r="D382" t="str">
            <v>LEASES-OPERATING</v>
          </cell>
        </row>
        <row r="383">
          <cell r="A383" t="str">
            <v>VN</v>
          </cell>
          <cell r="B383" t="str">
            <v>Interest</v>
          </cell>
          <cell r="C383">
            <v>800</v>
          </cell>
          <cell r="D383" t="str">
            <v>LEASES-FINANCING</v>
          </cell>
        </row>
        <row r="384">
          <cell r="A384" t="str">
            <v>VO</v>
          </cell>
          <cell r="B384" t="str">
            <v>Interest</v>
          </cell>
          <cell r="C384">
            <v>800</v>
          </cell>
          <cell r="D384" t="str">
            <v>LEASES-HIRE PURCHASE</v>
          </cell>
        </row>
        <row r="385">
          <cell r="A385" t="str">
            <v>VP</v>
          </cell>
          <cell r="B385" t="str">
            <v>Dividends</v>
          </cell>
          <cell r="C385">
            <v>810</v>
          </cell>
          <cell r="D385" t="str">
            <v>INTERIM DIVIDENDS</v>
          </cell>
        </row>
        <row r="386">
          <cell r="A386" t="str">
            <v>VQ</v>
          </cell>
          <cell r="B386" t="str">
            <v>Dividends</v>
          </cell>
          <cell r="C386">
            <v>810</v>
          </cell>
          <cell r="D386" t="str">
            <v>FINAL DIVIDENDS</v>
          </cell>
        </row>
        <row r="387">
          <cell r="A387" t="str">
            <v>VR</v>
          </cell>
          <cell r="B387" t="str">
            <v>Dividends</v>
          </cell>
          <cell r="C387">
            <v>810</v>
          </cell>
          <cell r="D387" t="str">
            <v>PROVISION FOR DIVIDENDS-INTERI</v>
          </cell>
        </row>
        <row r="388">
          <cell r="A388" t="str">
            <v>VS</v>
          </cell>
          <cell r="B388" t="str">
            <v>Dividends</v>
          </cell>
          <cell r="C388">
            <v>810</v>
          </cell>
          <cell r="D388" t="str">
            <v>PROVISION FOR DIVIDENDS-FINAL</v>
          </cell>
        </row>
        <row r="389">
          <cell r="A389" t="str">
            <v>VT</v>
          </cell>
          <cell r="B389" t="str">
            <v>Prime Cost</v>
          </cell>
          <cell r="C389">
            <v>430</v>
          </cell>
          <cell r="D389" t="str">
            <v>PROVISION FOR OBSOLETE STOCK</v>
          </cell>
        </row>
        <row r="390">
          <cell r="A390" t="str">
            <v>VV</v>
          </cell>
          <cell r="B390" t="str">
            <v>Bad Debt Provision</v>
          </cell>
          <cell r="C390">
            <v>430</v>
          </cell>
          <cell r="D390" t="str">
            <v>PROV BAD DEBTS</v>
          </cell>
        </row>
        <row r="391">
          <cell r="A391" t="str">
            <v>VW</v>
          </cell>
          <cell r="B391" t="str">
            <v>Depreciation</v>
          </cell>
          <cell r="C391">
            <v>780</v>
          </cell>
          <cell r="D391" t="str">
            <v>DEPRECIATION-THIS YR-IT</v>
          </cell>
        </row>
        <row r="392">
          <cell r="A392" t="str">
            <v>VY</v>
          </cell>
          <cell r="B392" t="str">
            <v>Prime Cost</v>
          </cell>
          <cell r="C392">
            <v>430</v>
          </cell>
          <cell r="D392" t="str">
            <v>RECHARGEABLE WORKS-COMPLETION</v>
          </cell>
        </row>
        <row r="393">
          <cell r="A393" t="str">
            <v>VZ</v>
          </cell>
          <cell r="B393" t="str">
            <v>Interest</v>
          </cell>
          <cell r="C393">
            <v>800</v>
          </cell>
          <cell r="D393" t="str">
            <v>INTEREST PAYABLE ACCRUAL</v>
          </cell>
        </row>
        <row r="394">
          <cell r="A394" t="str">
            <v>W1</v>
          </cell>
          <cell r="B394" t="str">
            <v>Internal Income</v>
          </cell>
          <cell r="C394">
            <v>451</v>
          </cell>
          <cell r="D394" t="str">
            <v>STORES HANDLING-RECHARGE.</v>
          </cell>
        </row>
        <row r="395">
          <cell r="A395" t="str">
            <v>W2</v>
          </cell>
          <cell r="B395" t="str">
            <v>Charges to capital</v>
          </cell>
          <cell r="C395">
            <v>450</v>
          </cell>
          <cell r="D395" t="str">
            <v>WAGES RECHARGE-CAPITAL</v>
          </cell>
        </row>
        <row r="396">
          <cell r="A396" t="str">
            <v>W3</v>
          </cell>
          <cell r="B396" t="str">
            <v>Charges to capital</v>
          </cell>
          <cell r="C396">
            <v>460</v>
          </cell>
          <cell r="D396" t="str">
            <v>WAGES RECHARGE-RECHARGE.</v>
          </cell>
        </row>
        <row r="397">
          <cell r="A397" t="str">
            <v>W4</v>
          </cell>
          <cell r="B397" t="str">
            <v>Charges to capital</v>
          </cell>
          <cell r="C397">
            <v>450</v>
          </cell>
          <cell r="D397" t="str">
            <v>SALARY RECHARGE-CAPITAL</v>
          </cell>
        </row>
        <row r="398">
          <cell r="A398" t="str">
            <v>W5</v>
          </cell>
          <cell r="B398" t="str">
            <v>Charges to capital</v>
          </cell>
          <cell r="C398">
            <v>460</v>
          </cell>
          <cell r="D398" t="str">
            <v>SALARY RECHARGE-RECHARGE.</v>
          </cell>
        </row>
        <row r="399">
          <cell r="A399" t="str">
            <v>W6</v>
          </cell>
          <cell r="B399" t="str">
            <v>Charges to capital</v>
          </cell>
          <cell r="C399">
            <v>450</v>
          </cell>
          <cell r="D399" t="str">
            <v>TRANSPORT CHARGES-CAPITAL</v>
          </cell>
        </row>
        <row r="400">
          <cell r="A400" t="str">
            <v>W7</v>
          </cell>
          <cell r="B400" t="str">
            <v>Charges to capital</v>
          </cell>
          <cell r="C400">
            <v>460</v>
          </cell>
          <cell r="D400" t="str">
            <v>TRANSPORT CHARGES-RECHARGE.</v>
          </cell>
        </row>
        <row r="401">
          <cell r="A401" t="str">
            <v>W8</v>
          </cell>
          <cell r="B401" t="str">
            <v>Charges to capital</v>
          </cell>
          <cell r="C401">
            <v>450</v>
          </cell>
          <cell r="D401" t="str">
            <v>STORES HANDLING-CAPITAL</v>
          </cell>
        </row>
        <row r="402">
          <cell r="A402" t="str">
            <v>W9</v>
          </cell>
          <cell r="B402" t="str">
            <v>Charges to Capital</v>
          </cell>
          <cell r="C402">
            <v>840</v>
          </cell>
          <cell r="D402" t="str">
            <v>TO BALANCE SHEET</v>
          </cell>
        </row>
        <row r="403">
          <cell r="A403" t="str">
            <v>WA</v>
          </cell>
          <cell r="B403" t="str">
            <v>Internal Income</v>
          </cell>
          <cell r="C403">
            <v>650</v>
          </cell>
          <cell r="D403" t="str">
            <v>STORES HANDLING CHARGE-REVENUE</v>
          </cell>
        </row>
        <row r="404">
          <cell r="A404" t="str">
            <v>WB</v>
          </cell>
          <cell r="B404" t="str">
            <v>Internal Income</v>
          </cell>
          <cell r="C404">
            <v>680</v>
          </cell>
          <cell r="D404" t="str">
            <v>TRANSPORT 2ND TIER REVENUE</v>
          </cell>
        </row>
        <row r="405">
          <cell r="A405" t="str">
            <v>WC</v>
          </cell>
          <cell r="B405" t="str">
            <v>Internal Income</v>
          </cell>
          <cell r="C405">
            <v>660</v>
          </cell>
          <cell r="D405" t="str">
            <v>INFORMATION SYSTEMS CHARGE</v>
          </cell>
        </row>
        <row r="406">
          <cell r="A406" t="str">
            <v>WD</v>
          </cell>
          <cell r="B406" t="str">
            <v>Internal Income</v>
          </cell>
          <cell r="C406">
            <v>670</v>
          </cell>
          <cell r="D406" t="str">
            <v>SCIENTIFIC SERVICES CHARGE</v>
          </cell>
        </row>
        <row r="407">
          <cell r="A407" t="str">
            <v>WE</v>
          </cell>
          <cell r="B407" t="str">
            <v>Internal Income</v>
          </cell>
          <cell r="C407">
            <v>730</v>
          </cell>
          <cell r="D407" t="str">
            <v>SALARY RECHARGE-REVENUE</v>
          </cell>
        </row>
        <row r="408">
          <cell r="A408" t="str">
            <v>WF</v>
          </cell>
          <cell r="B408" t="str">
            <v>Internal Income</v>
          </cell>
          <cell r="C408">
            <v>730</v>
          </cell>
          <cell r="D408" t="str">
            <v>WAGES RECHARGE-REVENUE</v>
          </cell>
        </row>
        <row r="409">
          <cell r="A409" t="str">
            <v>WG</v>
          </cell>
          <cell r="B409" t="str">
            <v>Internal Income</v>
          </cell>
          <cell r="C409">
            <v>700</v>
          </cell>
          <cell r="D409" t="str">
            <v>ICA / ROC CHARGE</v>
          </cell>
        </row>
        <row r="410">
          <cell r="A410" t="str">
            <v>WH</v>
          </cell>
          <cell r="B410" t="str">
            <v>Internal Income</v>
          </cell>
          <cell r="C410">
            <v>750</v>
          </cell>
          <cell r="D410" t="str">
            <v>TRAINING</v>
          </cell>
        </row>
        <row r="411">
          <cell r="A411" t="str">
            <v>WJ</v>
          </cell>
          <cell r="B411" t="str">
            <v>Internal Income</v>
          </cell>
          <cell r="C411">
            <v>720</v>
          </cell>
          <cell r="D411" t="str">
            <v>VAR. RECHARGE-WWCL</v>
          </cell>
        </row>
        <row r="412">
          <cell r="A412" t="str">
            <v>WL</v>
          </cell>
          <cell r="B412" t="str">
            <v>Internal Income</v>
          </cell>
          <cell r="C412">
            <v>660</v>
          </cell>
          <cell r="D412" t="str">
            <v>DESKTOP</v>
          </cell>
        </row>
        <row r="413">
          <cell r="A413" t="str">
            <v>WM</v>
          </cell>
          <cell r="B413" t="str">
            <v>Internal Income</v>
          </cell>
          <cell r="C413">
            <v>750</v>
          </cell>
          <cell r="D413" t="str">
            <v>FIXED RECHARGE-WWSL</v>
          </cell>
        </row>
        <row r="414">
          <cell r="A414" t="str">
            <v>WN</v>
          </cell>
          <cell r="B414" t="str">
            <v>Internal Income</v>
          </cell>
          <cell r="C414">
            <v>690</v>
          </cell>
          <cell r="D414" t="str">
            <v>INSURANCE-PREMIUMS</v>
          </cell>
        </row>
        <row r="415">
          <cell r="A415" t="str">
            <v>WP</v>
          </cell>
          <cell r="B415" t="str">
            <v>Internal Income</v>
          </cell>
          <cell r="C415">
            <v>740</v>
          </cell>
          <cell r="D415" t="str">
            <v>WW RATES</v>
          </cell>
        </row>
        <row r="416">
          <cell r="A416" t="str">
            <v>WQ</v>
          </cell>
          <cell r="B416" t="str">
            <v>Internal Income</v>
          </cell>
          <cell r="C416">
            <v>680</v>
          </cell>
          <cell r="D416" t="str">
            <v>TRANSPORT REPAIR CHARGE</v>
          </cell>
        </row>
        <row r="417">
          <cell r="A417" t="str">
            <v>WT</v>
          </cell>
          <cell r="B417" t="str">
            <v>Charges to capital</v>
          </cell>
          <cell r="C417">
            <v>450</v>
          </cell>
          <cell r="D417" t="str">
            <v>VAR.RECHARGE-CAPITAL</v>
          </cell>
        </row>
        <row r="418">
          <cell r="A418" t="str">
            <v>WU</v>
          </cell>
          <cell r="B418" t="str">
            <v>Internal Income</v>
          </cell>
          <cell r="C418">
            <v>750</v>
          </cell>
          <cell r="D418" t="str">
            <v>VAR.RECHARGE-CAP RETENTIONS</v>
          </cell>
        </row>
        <row r="419">
          <cell r="A419" t="str">
            <v>WV</v>
          </cell>
          <cell r="B419" t="str">
            <v>Internal Income</v>
          </cell>
          <cell r="C419">
            <v>750</v>
          </cell>
          <cell r="D419" t="str">
            <v>VAR.RECHARGE-WWSL</v>
          </cell>
        </row>
        <row r="420">
          <cell r="A420" t="str">
            <v>WW</v>
          </cell>
          <cell r="B420" t="str">
            <v>Internal Income</v>
          </cell>
          <cell r="C420">
            <v>710</v>
          </cell>
          <cell r="D420" t="str">
            <v>ACCOMMODATION RECHARGE</v>
          </cell>
        </row>
        <row r="421">
          <cell r="A421" t="str">
            <v>WX</v>
          </cell>
          <cell r="B421" t="str">
            <v>Internal Income</v>
          </cell>
          <cell r="C421">
            <v>750</v>
          </cell>
          <cell r="D421" t="str">
            <v>RESIDUAL WWCL REVENUE</v>
          </cell>
        </row>
        <row r="422">
          <cell r="A422" t="str">
            <v>WY</v>
          </cell>
          <cell r="B422" t="str">
            <v>Internal Income</v>
          </cell>
          <cell r="C422">
            <v>680</v>
          </cell>
          <cell r="D422" t="str">
            <v>TRANSPORT 1ST TIER INCOME</v>
          </cell>
        </row>
        <row r="423">
          <cell r="A423" t="str">
            <v>WZ</v>
          </cell>
          <cell r="B423" t="str">
            <v>Internal Income</v>
          </cell>
          <cell r="C423">
            <v>750</v>
          </cell>
          <cell r="D423" t="str">
            <v>VAR.RECHARGE-RECHARGEABLES</v>
          </cell>
        </row>
        <row r="424">
          <cell r="A424" t="str">
            <v>X1</v>
          </cell>
          <cell r="B424" t="str">
            <v>Internal Income</v>
          </cell>
          <cell r="C424">
            <v>451</v>
          </cell>
          <cell r="D424" t="str">
            <v>STORES HANDLING-RECHARGE.</v>
          </cell>
        </row>
        <row r="425">
          <cell r="A425" t="str">
            <v>X2</v>
          </cell>
          <cell r="B425" t="str">
            <v>Charges to capital</v>
          </cell>
          <cell r="C425">
            <v>450</v>
          </cell>
          <cell r="D425" t="str">
            <v>WAGES RECHARGE-CAPITAL</v>
          </cell>
        </row>
        <row r="426">
          <cell r="A426" t="str">
            <v>X3</v>
          </cell>
          <cell r="B426" t="str">
            <v>Charges to capital</v>
          </cell>
          <cell r="C426">
            <v>460</v>
          </cell>
          <cell r="D426" t="str">
            <v>WAGES RECHARGE-RECHARGE.</v>
          </cell>
        </row>
        <row r="427">
          <cell r="A427" t="str">
            <v>X4</v>
          </cell>
          <cell r="B427" t="str">
            <v>Charges to capital</v>
          </cell>
          <cell r="C427">
            <v>450</v>
          </cell>
          <cell r="D427" t="str">
            <v>SALARY RECHARGE-CAPITAL</v>
          </cell>
        </row>
        <row r="428">
          <cell r="A428" t="str">
            <v>X5</v>
          </cell>
          <cell r="B428" t="str">
            <v>Charges to capital</v>
          </cell>
          <cell r="C428">
            <v>460</v>
          </cell>
          <cell r="D428" t="str">
            <v>SALARY RECHARGE-RECHARGE.</v>
          </cell>
        </row>
        <row r="429">
          <cell r="A429" t="str">
            <v>X6</v>
          </cell>
          <cell r="B429" t="str">
            <v>Charges to capital</v>
          </cell>
          <cell r="C429">
            <v>450</v>
          </cell>
          <cell r="D429" t="str">
            <v>TRANSPORT CHARGES-CAPITAL</v>
          </cell>
        </row>
        <row r="430">
          <cell r="A430" t="str">
            <v>X7</v>
          </cell>
          <cell r="B430" t="str">
            <v>Charges to capital</v>
          </cell>
          <cell r="C430">
            <v>460</v>
          </cell>
          <cell r="D430" t="str">
            <v>TRANSPORT CHARGES-RECHARGE.</v>
          </cell>
        </row>
        <row r="431">
          <cell r="A431" t="str">
            <v>X8</v>
          </cell>
          <cell r="B431" t="str">
            <v>Charges to capital</v>
          </cell>
          <cell r="C431">
            <v>450</v>
          </cell>
          <cell r="D431" t="str">
            <v>STORES HANDLING-CAPITAL</v>
          </cell>
        </row>
        <row r="432">
          <cell r="A432" t="str">
            <v>X9</v>
          </cell>
          <cell r="B432" t="str">
            <v>Charges to Capital</v>
          </cell>
          <cell r="C432">
            <v>840</v>
          </cell>
          <cell r="D432" t="str">
            <v>TO BALANCE SHEET</v>
          </cell>
        </row>
        <row r="433">
          <cell r="A433" t="str">
            <v>XA</v>
          </cell>
          <cell r="B433" t="str">
            <v>Internal Income</v>
          </cell>
          <cell r="C433">
            <v>650</v>
          </cell>
          <cell r="D433" t="str">
            <v>STORES HANDLING CHARGE-REVENUE</v>
          </cell>
        </row>
        <row r="434">
          <cell r="A434" t="str">
            <v>XB</v>
          </cell>
          <cell r="B434" t="str">
            <v>Internal Income</v>
          </cell>
          <cell r="C434">
            <v>680</v>
          </cell>
          <cell r="D434" t="str">
            <v>TRANSPORT 2ND TIER REVENUE</v>
          </cell>
        </row>
        <row r="435">
          <cell r="A435" t="str">
            <v>XC</v>
          </cell>
          <cell r="B435" t="str">
            <v>Internal Income</v>
          </cell>
          <cell r="C435">
            <v>660</v>
          </cell>
          <cell r="D435" t="str">
            <v>INFORMATION SYSTEMS CHARGE</v>
          </cell>
        </row>
        <row r="436">
          <cell r="A436" t="str">
            <v>XD</v>
          </cell>
          <cell r="B436" t="str">
            <v>Internal Income</v>
          </cell>
          <cell r="C436">
            <v>670</v>
          </cell>
          <cell r="D436" t="str">
            <v>SCIENTIFIC SERVICES CHARGE</v>
          </cell>
        </row>
        <row r="437">
          <cell r="A437" t="str">
            <v>XE</v>
          </cell>
          <cell r="B437" t="str">
            <v>Internal Income</v>
          </cell>
          <cell r="C437">
            <v>730</v>
          </cell>
          <cell r="D437" t="str">
            <v>SALARY RECHARGE-REVENUE</v>
          </cell>
        </row>
        <row r="438">
          <cell r="A438" t="str">
            <v>XF</v>
          </cell>
          <cell r="B438" t="str">
            <v>Internal Income</v>
          </cell>
          <cell r="C438">
            <v>730</v>
          </cell>
          <cell r="D438" t="str">
            <v>WAGES RECHARGE-REVENUE</v>
          </cell>
        </row>
        <row r="439">
          <cell r="A439" t="str">
            <v>XG</v>
          </cell>
          <cell r="B439" t="str">
            <v>Internal Income</v>
          </cell>
          <cell r="C439">
            <v>700</v>
          </cell>
          <cell r="D439" t="str">
            <v>ICA / ROC CHARGE</v>
          </cell>
        </row>
        <row r="440">
          <cell r="A440" t="str">
            <v>XH</v>
          </cell>
          <cell r="B440" t="str">
            <v>Internal Income</v>
          </cell>
          <cell r="C440">
            <v>750</v>
          </cell>
          <cell r="D440" t="str">
            <v>TRAINING</v>
          </cell>
        </row>
        <row r="441">
          <cell r="A441" t="str">
            <v>XJ</v>
          </cell>
          <cell r="B441" t="str">
            <v>Internal Income</v>
          </cell>
          <cell r="C441">
            <v>720</v>
          </cell>
          <cell r="D441" t="str">
            <v>VAR. RECHARGE - WWCL</v>
          </cell>
        </row>
        <row r="442">
          <cell r="A442" t="str">
            <v>XL</v>
          </cell>
          <cell r="B442" t="str">
            <v>Internal Income</v>
          </cell>
          <cell r="C442">
            <v>660</v>
          </cell>
          <cell r="D442" t="str">
            <v>DESKTOP</v>
          </cell>
        </row>
        <row r="443">
          <cell r="A443" t="str">
            <v>XM</v>
          </cell>
          <cell r="B443" t="str">
            <v>Internal Income</v>
          </cell>
          <cell r="C443">
            <v>750</v>
          </cell>
          <cell r="D443" t="str">
            <v>FIXED RECHARGE - WW SERV LTD</v>
          </cell>
        </row>
        <row r="444">
          <cell r="A444" t="str">
            <v>XN</v>
          </cell>
          <cell r="B444" t="str">
            <v>Internal Income</v>
          </cell>
          <cell r="C444">
            <v>690</v>
          </cell>
          <cell r="D444" t="str">
            <v>INSURANCE-PREMIUMS</v>
          </cell>
        </row>
        <row r="445">
          <cell r="A445" t="str">
            <v>XP</v>
          </cell>
          <cell r="B445" t="str">
            <v>Internal Income</v>
          </cell>
          <cell r="C445">
            <v>740</v>
          </cell>
          <cell r="D445" t="str">
            <v>WW RATES</v>
          </cell>
        </row>
        <row r="446">
          <cell r="A446" t="str">
            <v>XQ</v>
          </cell>
          <cell r="B446" t="str">
            <v>Internal Income</v>
          </cell>
          <cell r="C446">
            <v>680</v>
          </cell>
          <cell r="D446" t="str">
            <v>TRANSPORT REPAIR CHARGE</v>
          </cell>
        </row>
        <row r="447">
          <cell r="A447" t="str">
            <v>XR</v>
          </cell>
          <cell r="B447" t="str">
            <v>Internal Income</v>
          </cell>
          <cell r="C447">
            <v>750</v>
          </cell>
          <cell r="D447" t="str">
            <v>INTER-COMPANY TAXATION</v>
          </cell>
        </row>
        <row r="448">
          <cell r="A448" t="str">
            <v>XS</v>
          </cell>
          <cell r="B448" t="str">
            <v>Dividends</v>
          </cell>
          <cell r="C448">
            <v>810</v>
          </cell>
          <cell r="D448" t="str">
            <v>INTERCOMANY DIVIDENDS</v>
          </cell>
        </row>
        <row r="449">
          <cell r="A449" t="str">
            <v>XT</v>
          </cell>
          <cell r="B449" t="str">
            <v>Charges to capital</v>
          </cell>
          <cell r="C449">
            <v>450</v>
          </cell>
          <cell r="D449" t="str">
            <v>VAR.RECHARGE-CAPITAL</v>
          </cell>
        </row>
        <row r="450">
          <cell r="A450" t="str">
            <v>XU</v>
          </cell>
          <cell r="B450" t="str">
            <v>Internal Income</v>
          </cell>
          <cell r="C450">
            <v>750</v>
          </cell>
          <cell r="D450" t="str">
            <v>VAR.RECHARGE-CAP RETENTIONS</v>
          </cell>
        </row>
        <row r="451">
          <cell r="A451" t="str">
            <v>XV</v>
          </cell>
          <cell r="B451" t="str">
            <v>Internal Income</v>
          </cell>
          <cell r="C451">
            <v>750</v>
          </cell>
          <cell r="D451" t="str">
            <v>VAR.RECHARGE-WWSL</v>
          </cell>
        </row>
        <row r="452">
          <cell r="A452" t="str">
            <v>XW</v>
          </cell>
          <cell r="B452" t="str">
            <v>Internal Income</v>
          </cell>
          <cell r="C452">
            <v>710</v>
          </cell>
          <cell r="D452" t="str">
            <v>ACCOMMODATION RECHARGE</v>
          </cell>
        </row>
        <row r="453">
          <cell r="A453" t="str">
            <v>XX</v>
          </cell>
          <cell r="B453" t="str">
            <v>Internal Income</v>
          </cell>
          <cell r="C453">
            <v>750</v>
          </cell>
          <cell r="D453" t="str">
            <v>RESIDUAL WWCL REVENUE</v>
          </cell>
        </row>
        <row r="454">
          <cell r="A454" t="str">
            <v>XY</v>
          </cell>
          <cell r="B454" t="str">
            <v>Internal Income</v>
          </cell>
          <cell r="C454">
            <v>680</v>
          </cell>
          <cell r="D454" t="str">
            <v>TRANSPORT 1ST TIER INCOME</v>
          </cell>
        </row>
        <row r="455">
          <cell r="A455" t="str">
            <v>XZ</v>
          </cell>
          <cell r="B455" t="str">
            <v>Internal Income</v>
          </cell>
          <cell r="C455">
            <v>750</v>
          </cell>
          <cell r="D455" t="str">
            <v>VAR.RECHARGE-RECHARGEABLES</v>
          </cell>
        </row>
        <row r="456">
          <cell r="A456" t="str">
            <v>YA</v>
          </cell>
          <cell r="B456" t="str">
            <v>External income</v>
          </cell>
          <cell r="C456">
            <v>850</v>
          </cell>
          <cell r="D456" t="str">
            <v>SALES</v>
          </cell>
        </row>
        <row r="457">
          <cell r="A457" t="str">
            <v>YB</v>
          </cell>
          <cell r="B457" t="str">
            <v>External income</v>
          </cell>
          <cell r="C457">
            <v>850</v>
          </cell>
          <cell r="D457" t="str">
            <v>INC-MEASURES SUPPLY</v>
          </cell>
        </row>
        <row r="458">
          <cell r="A458" t="str">
            <v>YC</v>
          </cell>
          <cell r="B458" t="str">
            <v>External income</v>
          </cell>
          <cell r="C458">
            <v>850</v>
          </cell>
          <cell r="D458" t="str">
            <v>INC-UNMEAS SUPPLY</v>
          </cell>
        </row>
        <row r="459">
          <cell r="A459" t="str">
            <v>YD</v>
          </cell>
          <cell r="B459" t="str">
            <v>External income</v>
          </cell>
          <cell r="C459">
            <v>850</v>
          </cell>
          <cell r="D459" t="str">
            <v>ABSTRACTION/BULK SUPPLIES</v>
          </cell>
        </row>
        <row r="460">
          <cell r="A460" t="str">
            <v>YE</v>
          </cell>
          <cell r="B460" t="str">
            <v>External income</v>
          </cell>
          <cell r="C460">
            <v>850</v>
          </cell>
          <cell r="D460" t="str">
            <v>BUILDING WATER</v>
          </cell>
        </row>
        <row r="461">
          <cell r="A461" t="str">
            <v>YF</v>
          </cell>
          <cell r="B461" t="str">
            <v>External income</v>
          </cell>
          <cell r="C461">
            <v>850</v>
          </cell>
          <cell r="D461" t="str">
            <v>INC-MEAS SEWERAGE</v>
          </cell>
        </row>
        <row r="462">
          <cell r="A462" t="str">
            <v>YG</v>
          </cell>
          <cell r="B462" t="str">
            <v>External income</v>
          </cell>
          <cell r="C462">
            <v>850</v>
          </cell>
          <cell r="D462" t="str">
            <v>INC-UNMEAS SEWERAGE</v>
          </cell>
        </row>
        <row r="463">
          <cell r="A463" t="str">
            <v>YH</v>
          </cell>
          <cell r="B463" t="str">
            <v>External income</v>
          </cell>
          <cell r="C463">
            <v>850</v>
          </cell>
          <cell r="D463" t="str">
            <v>INC-TRADE EFFLUENT</v>
          </cell>
        </row>
        <row r="464">
          <cell r="A464" t="str">
            <v>YI</v>
          </cell>
          <cell r="B464" t="str">
            <v>External income</v>
          </cell>
          <cell r="C464">
            <v>850</v>
          </cell>
          <cell r="D464" t="str">
            <v>OTHER SEWERAGE</v>
          </cell>
        </row>
        <row r="465">
          <cell r="A465" t="str">
            <v>YJ</v>
          </cell>
          <cell r="B465" t="str">
            <v>External income</v>
          </cell>
          <cell r="C465">
            <v>850</v>
          </cell>
          <cell r="D465" t="str">
            <v>ORGANIC WASTE</v>
          </cell>
        </row>
        <row r="466">
          <cell r="A466" t="str">
            <v>YK</v>
          </cell>
          <cell r="B466" t="str">
            <v>External income</v>
          </cell>
          <cell r="C466">
            <v>850</v>
          </cell>
          <cell r="D466" t="str">
            <v>OTHER</v>
          </cell>
        </row>
        <row r="467">
          <cell r="A467" t="str">
            <v>YL</v>
          </cell>
          <cell r="B467" t="str">
            <v>External income</v>
          </cell>
          <cell r="C467">
            <v>850</v>
          </cell>
          <cell r="D467" t="str">
            <v>WATERCARE</v>
          </cell>
        </row>
        <row r="468">
          <cell r="A468" t="str">
            <v>YM</v>
          </cell>
          <cell r="B468" t="str">
            <v>External income</v>
          </cell>
          <cell r="C468">
            <v>850</v>
          </cell>
          <cell r="D468" t="str">
            <v>LONG TERM CONTRACTS</v>
          </cell>
        </row>
        <row r="469">
          <cell r="A469" t="str">
            <v>YN</v>
          </cell>
          <cell r="B469" t="str">
            <v>External Income</v>
          </cell>
          <cell r="C469">
            <v>850</v>
          </cell>
          <cell r="D469" t="str">
            <v>CARRIAGE</v>
          </cell>
        </row>
        <row r="470">
          <cell r="A470" t="str">
            <v>YP</v>
          </cell>
          <cell r="B470" t="str">
            <v>External income</v>
          </cell>
          <cell r="C470">
            <v>850</v>
          </cell>
          <cell r="D470" t="str">
            <v>PREPAYMENTS-RECH.WKS</v>
          </cell>
        </row>
        <row r="471">
          <cell r="A471" t="str">
            <v>YQ</v>
          </cell>
          <cell r="B471" t="str">
            <v>External income</v>
          </cell>
          <cell r="C471">
            <v>850</v>
          </cell>
          <cell r="D471" t="str">
            <v>INC-MATERIALS</v>
          </cell>
        </row>
        <row r="472">
          <cell r="A472" t="str">
            <v>YR</v>
          </cell>
          <cell r="B472" t="str">
            <v>External income</v>
          </cell>
          <cell r="C472">
            <v>850</v>
          </cell>
          <cell r="D472" t="str">
            <v>INC-COMPETED JOBS</v>
          </cell>
        </row>
        <row r="473">
          <cell r="A473" t="str">
            <v>YS</v>
          </cell>
          <cell r="B473" t="str">
            <v>External income</v>
          </cell>
          <cell r="C473">
            <v>850</v>
          </cell>
          <cell r="D473" t="str">
            <v>INC-PROTECTION PLANS</v>
          </cell>
        </row>
        <row r="474">
          <cell r="A474" t="str">
            <v>YT</v>
          </cell>
          <cell r="B474" t="str">
            <v>External income</v>
          </cell>
          <cell r="C474">
            <v>850</v>
          </cell>
          <cell r="D474" t="str">
            <v>FINAL RECHARGEABLE INCOME</v>
          </cell>
        </row>
        <row r="475">
          <cell r="A475" t="str">
            <v>YU</v>
          </cell>
          <cell r="B475" t="str">
            <v>External income</v>
          </cell>
          <cell r="C475">
            <v>850</v>
          </cell>
          <cell r="D475" t="str">
            <v>INC-CONSULTANCY</v>
          </cell>
        </row>
        <row r="476">
          <cell r="A476" t="str">
            <v>YV</v>
          </cell>
          <cell r="B476" t="str">
            <v>External income</v>
          </cell>
          <cell r="C476">
            <v>850</v>
          </cell>
          <cell r="D476" t="str">
            <v>INC-LABORATORY</v>
          </cell>
        </row>
        <row r="477">
          <cell r="A477" t="str">
            <v>YW</v>
          </cell>
          <cell r="B477" t="str">
            <v>External income</v>
          </cell>
          <cell r="C477">
            <v>850</v>
          </cell>
          <cell r="D477" t="str">
            <v>INC-ELECTRICITY</v>
          </cell>
        </row>
        <row r="478">
          <cell r="A478" t="str">
            <v>YY</v>
          </cell>
          <cell r="B478" t="str">
            <v>External income</v>
          </cell>
          <cell r="C478">
            <v>850</v>
          </cell>
          <cell r="D478" t="str">
            <v>SALES RETURNS</v>
          </cell>
        </row>
        <row r="479">
          <cell r="A479" t="str">
            <v>ZA</v>
          </cell>
          <cell r="B479" t="str">
            <v>Interest</v>
          </cell>
          <cell r="C479">
            <v>800</v>
          </cell>
          <cell r="D479" t="str">
            <v>INC-INTEREST</v>
          </cell>
        </row>
        <row r="480">
          <cell r="A480" t="str">
            <v>ZB</v>
          </cell>
          <cell r="B480" t="str">
            <v>External income</v>
          </cell>
          <cell r="C480">
            <v>850</v>
          </cell>
          <cell r="D480" t="str">
            <v>INC-GOVT.GRANTS</v>
          </cell>
        </row>
        <row r="481">
          <cell r="A481" t="str">
            <v>ZC</v>
          </cell>
          <cell r="B481" t="str">
            <v>External income</v>
          </cell>
          <cell r="C481">
            <v>850</v>
          </cell>
          <cell r="D481" t="str">
            <v>INC-EEC GRANTS</v>
          </cell>
        </row>
        <row r="482">
          <cell r="A482" t="str">
            <v>ZK</v>
          </cell>
          <cell r="B482" t="str">
            <v>External income</v>
          </cell>
          <cell r="C482">
            <v>850</v>
          </cell>
          <cell r="D482" t="str">
            <v>DIVIDENDS</v>
          </cell>
        </row>
        <row r="483">
          <cell r="A483" t="str">
            <v>ZL</v>
          </cell>
          <cell r="B483" t="str">
            <v>External income</v>
          </cell>
          <cell r="C483">
            <v>850</v>
          </cell>
          <cell r="D483" t="str">
            <v>CONTRIBUTIONS-CAPITAL</v>
          </cell>
        </row>
        <row r="484">
          <cell r="A484" t="str">
            <v>ZM</v>
          </cell>
          <cell r="B484" t="str">
            <v>External income</v>
          </cell>
          <cell r="C484">
            <v>850</v>
          </cell>
          <cell r="D484" t="str">
            <v>SALE OF INVESTMENTS</v>
          </cell>
        </row>
        <row r="485">
          <cell r="A485" t="str">
            <v>ZN</v>
          </cell>
          <cell r="B485" t="str">
            <v>External income</v>
          </cell>
          <cell r="C485">
            <v>850</v>
          </cell>
          <cell r="D485" t="str">
            <v>INC FROM INFRASTRUCTURE(CAPITA</v>
          </cell>
        </row>
        <row r="486">
          <cell r="A486" t="str">
            <v>ZP</v>
          </cell>
          <cell r="B486" t="str">
            <v>External income</v>
          </cell>
          <cell r="C486">
            <v>850</v>
          </cell>
          <cell r="D486" t="str">
            <v>FISHING LICENCES</v>
          </cell>
        </row>
        <row r="487">
          <cell r="A487" t="str">
            <v>ZT</v>
          </cell>
          <cell r="B487" t="str">
            <v>External income</v>
          </cell>
          <cell r="C487">
            <v>850</v>
          </cell>
          <cell r="D487" t="str">
            <v>INC-DEFICIENCY PAY</v>
          </cell>
        </row>
        <row r="488">
          <cell r="A488" t="str">
            <v>ZU</v>
          </cell>
          <cell r="B488" t="str">
            <v>External income</v>
          </cell>
          <cell r="C488">
            <v>850</v>
          </cell>
          <cell r="D488" t="str">
            <v>CONTRIBUTIONS-S18</v>
          </cell>
        </row>
        <row r="489">
          <cell r="A489" t="str">
            <v>ZX</v>
          </cell>
          <cell r="B489" t="str">
            <v>External income</v>
          </cell>
          <cell r="C489">
            <v>850</v>
          </cell>
          <cell r="D489" t="str">
            <v>SUNDRY INCOME</v>
          </cell>
        </row>
        <row r="490">
          <cell r="A490" t="str">
            <v>ZZ</v>
          </cell>
          <cell r="B490" t="str">
            <v>Interest</v>
          </cell>
          <cell r="C490">
            <v>800</v>
          </cell>
          <cell r="D490" t="str">
            <v>INTEREST-FLOATING RATE NOTES</v>
          </cell>
        </row>
        <row r="491">
          <cell r="A491" t="str">
            <v>EQ</v>
          </cell>
          <cell r="B491" t="str">
            <v>Prime Cost</v>
          </cell>
          <cell r="C491">
            <v>440</v>
          </cell>
          <cell r="D491" t="str">
            <v>COST REC. AZURIX EUROPE</v>
          </cell>
        </row>
        <row r="492">
          <cell r="A492" t="str">
            <v>EZ</v>
          </cell>
          <cell r="B492" t="str">
            <v>Prime Cost</v>
          </cell>
          <cell r="C492">
            <v>440</v>
          </cell>
          <cell r="D492" t="str">
            <v>COST REC. AZURIX LONDON</v>
          </cell>
        </row>
        <row r="493">
          <cell r="A493" t="str">
            <v>GQ</v>
          </cell>
          <cell r="B493" t="str">
            <v>Prime Cost</v>
          </cell>
          <cell r="C493">
            <v>410</v>
          </cell>
          <cell r="D493" t="str">
            <v>COSTS FROM AZURIX EUROPE</v>
          </cell>
        </row>
        <row r="494">
          <cell r="A494" t="str">
            <v>GT</v>
          </cell>
          <cell r="B494" t="str">
            <v>Prime Cost</v>
          </cell>
          <cell r="C494">
            <v>410</v>
          </cell>
          <cell r="D494" t="str">
            <v>COSTS FROM AZURIX HOUSTON</v>
          </cell>
        </row>
        <row r="495">
          <cell r="A495" t="str">
            <v>GZ</v>
          </cell>
          <cell r="B495" t="str">
            <v>Prime Cost</v>
          </cell>
          <cell r="C495">
            <v>410</v>
          </cell>
          <cell r="D495" t="str">
            <v>COSTS FROM AZURIX LONDON</v>
          </cell>
        </row>
        <row r="496">
          <cell r="A496" t="str">
            <v>SX</v>
          </cell>
          <cell r="B496" t="str">
            <v>Prime Cost</v>
          </cell>
          <cell r="C496">
            <v>430</v>
          </cell>
          <cell r="D496" t="str">
            <v>OTHER</v>
          </cell>
        </row>
        <row r="497">
          <cell r="A497" t="str">
            <v>EY</v>
          </cell>
          <cell r="B497" t="str">
            <v>Prime Cost</v>
          </cell>
          <cell r="C497">
            <v>440</v>
          </cell>
          <cell r="D497" t="str">
            <v>COST REC. AZURIX AMERICAS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P Notes"/>
      <sheetName val="Supply Summary"/>
      <sheetName val="DP Supply Pivot"/>
      <sheetName val="Sheet2"/>
      <sheetName val="Supply - Detail"/>
      <sheetName val="Waste Summary"/>
      <sheetName val="DP Waste Pivot"/>
      <sheetName val="Sheet1"/>
      <sheetName val="Waste - Detail"/>
      <sheetName val="D Powell"/>
      <sheetName val="TR61 Mains"/>
      <sheetName val="Tunnels"/>
      <sheetName val="Bands"/>
      <sheetName val="CQ_COR_model"/>
      <sheetName val="Outfall Pivot"/>
      <sheetName val="Outfall Data"/>
      <sheetName val="Band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>
            <v>1</v>
          </cell>
          <cell r="B3" t="str">
            <v>0 to 100 mm dia</v>
          </cell>
          <cell r="C3">
            <v>0</v>
          </cell>
          <cell r="D3">
            <v>100</v>
          </cell>
        </row>
        <row r="4">
          <cell r="A4">
            <v>2</v>
          </cell>
          <cell r="B4" t="str">
            <v>101 to 199 mm dia</v>
          </cell>
          <cell r="C4">
            <v>101</v>
          </cell>
          <cell r="D4">
            <v>199</v>
          </cell>
        </row>
        <row r="5">
          <cell r="A5">
            <v>3</v>
          </cell>
          <cell r="B5" t="str">
            <v>200 to 299 mm dia</v>
          </cell>
          <cell r="C5">
            <v>200</v>
          </cell>
          <cell r="D5">
            <v>299</v>
          </cell>
        </row>
        <row r="6">
          <cell r="A6">
            <v>4</v>
          </cell>
          <cell r="B6" t="str">
            <v>300 to 399 mm dia</v>
          </cell>
          <cell r="C6">
            <v>300</v>
          </cell>
          <cell r="D6">
            <v>399</v>
          </cell>
        </row>
        <row r="7">
          <cell r="A7">
            <v>5</v>
          </cell>
          <cell r="B7" t="str">
            <v>400 to 499 mm dia</v>
          </cell>
          <cell r="C7">
            <v>400</v>
          </cell>
          <cell r="D7">
            <v>499</v>
          </cell>
        </row>
        <row r="8">
          <cell r="A8">
            <v>6</v>
          </cell>
          <cell r="B8" t="str">
            <v>500 to 649 mm dia</v>
          </cell>
          <cell r="C8">
            <v>500</v>
          </cell>
          <cell r="D8">
            <v>649</v>
          </cell>
        </row>
        <row r="9">
          <cell r="A9">
            <v>7</v>
          </cell>
          <cell r="B9" t="str">
            <v>650 to 899 mm dia</v>
          </cell>
          <cell r="C9">
            <v>650</v>
          </cell>
          <cell r="D9">
            <v>899</v>
          </cell>
        </row>
        <row r="10">
          <cell r="A10">
            <v>8</v>
          </cell>
          <cell r="B10" t="str">
            <v>900 to 1199 mm dia</v>
          </cell>
          <cell r="C10">
            <v>900</v>
          </cell>
          <cell r="D10">
            <v>1199</v>
          </cell>
        </row>
        <row r="11">
          <cell r="A11">
            <v>9</v>
          </cell>
          <cell r="B11" t="str">
            <v>1200 to 2799 mm dia</v>
          </cell>
          <cell r="C11">
            <v>1200</v>
          </cell>
          <cell r="D11">
            <v>2799</v>
          </cell>
        </row>
        <row r="12">
          <cell r="A12">
            <v>10</v>
          </cell>
          <cell r="B12" t="str">
            <v>2800 to 10000 mm dia</v>
          </cell>
          <cell r="C12">
            <v>2800</v>
          </cell>
          <cell r="D12">
            <v>10000</v>
          </cell>
        </row>
        <row r="15">
          <cell r="A15">
            <v>1</v>
          </cell>
          <cell r="B15" t="str">
            <v>0 to 49 mm dia</v>
          </cell>
          <cell r="C15">
            <v>0</v>
          </cell>
          <cell r="D15">
            <v>49</v>
          </cell>
        </row>
        <row r="16">
          <cell r="A16">
            <v>2</v>
          </cell>
          <cell r="B16" t="str">
            <v>50 to 99 mm dia</v>
          </cell>
          <cell r="C16">
            <v>50</v>
          </cell>
          <cell r="D16">
            <v>99</v>
          </cell>
        </row>
        <row r="17">
          <cell r="A17">
            <v>3</v>
          </cell>
          <cell r="B17" t="str">
            <v>100 to 199 mm dia</v>
          </cell>
          <cell r="C17">
            <v>100</v>
          </cell>
          <cell r="D17">
            <v>199</v>
          </cell>
        </row>
        <row r="18">
          <cell r="A18">
            <v>4</v>
          </cell>
          <cell r="B18" t="str">
            <v>200 to 299 mm dia</v>
          </cell>
          <cell r="C18">
            <v>200</v>
          </cell>
          <cell r="D18">
            <v>299</v>
          </cell>
        </row>
        <row r="19">
          <cell r="A19">
            <v>5</v>
          </cell>
          <cell r="B19" t="str">
            <v>300 to 399 mm dia</v>
          </cell>
          <cell r="C19">
            <v>300</v>
          </cell>
          <cell r="D19">
            <v>399</v>
          </cell>
        </row>
        <row r="20">
          <cell r="A20">
            <v>6</v>
          </cell>
          <cell r="B20" t="str">
            <v>400 to 499 mm dia</v>
          </cell>
          <cell r="C20">
            <v>400</v>
          </cell>
          <cell r="D20">
            <v>499</v>
          </cell>
        </row>
        <row r="21">
          <cell r="A21">
            <v>7</v>
          </cell>
          <cell r="B21" t="str">
            <v>500 to 599 mm dia</v>
          </cell>
          <cell r="C21">
            <v>500</v>
          </cell>
          <cell r="D21">
            <v>599</v>
          </cell>
        </row>
        <row r="22">
          <cell r="A22">
            <v>8</v>
          </cell>
          <cell r="B22" t="str">
            <v>600 to 1200 mm dia</v>
          </cell>
          <cell r="C22">
            <v>600</v>
          </cell>
          <cell r="D22">
            <v>1200</v>
          </cell>
        </row>
        <row r="23">
          <cell r="A23">
            <v>10</v>
          </cell>
          <cell r="B23" t="str">
            <v>1201 to 10000 mm dia</v>
          </cell>
          <cell r="C23">
            <v>1201</v>
          </cell>
          <cell r="D23">
            <v>10000</v>
          </cell>
        </row>
        <row r="65">
          <cell r="A65">
            <v>1</v>
          </cell>
          <cell r="B65" t="str">
            <v>0 to 165 mm dia</v>
          </cell>
          <cell r="C65">
            <v>0</v>
          </cell>
          <cell r="D65">
            <v>165</v>
          </cell>
          <cell r="E65">
            <v>1</v>
          </cell>
        </row>
        <row r="66">
          <cell r="A66">
            <v>2</v>
          </cell>
          <cell r="B66" t="str">
            <v>166 to 320 mm dia</v>
          </cell>
          <cell r="C66">
            <v>166</v>
          </cell>
          <cell r="D66">
            <v>320</v>
          </cell>
          <cell r="E66">
            <v>2</v>
          </cell>
        </row>
        <row r="67">
          <cell r="A67">
            <v>3</v>
          </cell>
          <cell r="B67" t="str">
            <v>321 to 625 mm dia</v>
          </cell>
          <cell r="C67">
            <v>321</v>
          </cell>
          <cell r="D67">
            <v>625</v>
          </cell>
          <cell r="E67">
            <v>3</v>
          </cell>
        </row>
        <row r="68">
          <cell r="A68">
            <v>4</v>
          </cell>
          <cell r="B68" t="str">
            <v>626 to 3000 mm dia</v>
          </cell>
          <cell r="C68">
            <v>626</v>
          </cell>
          <cell r="D68">
            <v>3000</v>
          </cell>
          <cell r="E68">
            <v>4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liner"/>
      <sheetName val="InfraJun16"/>
      <sheetName val="NonInfJun16"/>
      <sheetName val="CapexPivot"/>
      <sheetName val="FARTYP"/>
      <sheetName val="BatchLoad"/>
      <sheetName val="_AT081"/>
      <sheetName val="HMD_Book"/>
      <sheetName val="CCD_Book"/>
      <sheetName val="_AT081d"/>
      <sheetName val="Capitalisation input"/>
      <sheetName val="Capitalisation_CCD"/>
      <sheetName val="_CA"/>
      <sheetName val="Suspense"/>
      <sheetName val="_GL07_55"/>
      <sheetName val="Disk Control Sheet"/>
      <sheetName val="qry_Schemes_Service_splits"/>
      <sheetName val="qry_Schemes_By_Site_2"/>
      <sheetName val="qry_Schemes_Infra_splits"/>
    </sheetNames>
    <sheetDataSet>
      <sheetData sheetId="0">
        <row r="3">
          <cell r="B3" t="str">
            <v>ProjNo</v>
          </cell>
          <cell r="C3" t="str">
            <v>WIP</v>
          </cell>
          <cell r="D3" t="str">
            <v>date_from</v>
          </cell>
          <cell r="E3" t="str">
            <v>INFRA</v>
          </cell>
          <cell r="F3" t="str">
            <v>NON-INF</v>
          </cell>
          <cell r="G3" t="str">
            <v>INF%</v>
          </cell>
          <cell r="H3" t="str">
            <v>FAR_Reg</v>
          </cell>
          <cell r="I3" t="str">
            <v>15ACC</v>
          </cell>
          <cell r="J3" t="str">
            <v>15CEN</v>
          </cell>
          <cell r="K3" t="str">
            <v>15CEO</v>
          </cell>
          <cell r="L3" t="str">
            <v>15ENG</v>
          </cell>
          <cell r="M3" t="str">
            <v>15ENV</v>
          </cell>
          <cell r="N3" t="str">
            <v>15LAB</v>
          </cell>
          <cell r="O3" t="str">
            <v>15REG</v>
          </cell>
          <cell r="P3" t="str">
            <v>15SER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21</v>
          </cell>
          <cell r="V3">
            <v>23</v>
          </cell>
          <cell r="W3" t="str">
            <v>24A</v>
          </cell>
          <cell r="X3" t="str">
            <v>24B</v>
          </cell>
          <cell r="Y3" t="str">
            <v>24C</v>
          </cell>
          <cell r="Z3" t="str">
            <v>25A</v>
          </cell>
          <cell r="AA3" t="str">
            <v>25B</v>
          </cell>
          <cell r="AB3" t="str">
            <v>26A</v>
          </cell>
          <cell r="AC3" t="str">
            <v>26B</v>
          </cell>
          <cell r="AD3" t="str">
            <v>26C</v>
          </cell>
          <cell r="AE3" t="str">
            <v>26D</v>
          </cell>
          <cell r="AF3">
            <v>27</v>
          </cell>
          <cell r="AG3">
            <v>28</v>
          </cell>
          <cell r="AH3">
            <v>31</v>
          </cell>
          <cell r="AI3">
            <v>41</v>
          </cell>
          <cell r="AJ3" t="str">
            <v>Site</v>
          </cell>
          <cell r="AK3" t="str">
            <v>Workord</v>
          </cell>
          <cell r="AL3" t="str">
            <v>Description</v>
          </cell>
          <cell r="AM3" t="str">
            <v>+ve?</v>
          </cell>
          <cell r="AN3" t="str">
            <v>Non-Inf</v>
          </cell>
          <cell r="AO3" t="str">
            <v>Infra</v>
          </cell>
        </row>
        <row r="4">
          <cell r="B4" t="str">
            <v>A0910</v>
          </cell>
          <cell r="C4">
            <v>762.37</v>
          </cell>
          <cell r="D4">
            <v>42551</v>
          </cell>
          <cell r="E4">
            <v>0</v>
          </cell>
          <cell r="F4">
            <v>762.37</v>
          </cell>
          <cell r="G4">
            <v>0</v>
          </cell>
          <cell r="H4" t="str">
            <v>15ENG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10078</v>
          </cell>
          <cell r="AK4" t="str">
            <v>TD004</v>
          </cell>
          <cell r="AL4" t="str">
            <v>WECS Pain/Gain</v>
          </cell>
          <cell r="AM4" t="str">
            <v>Y</v>
          </cell>
          <cell r="AN4" t="str">
            <v>A0910</v>
          </cell>
          <cell r="AO4" t="str">
            <v>A0910</v>
          </cell>
        </row>
        <row r="5">
          <cell r="B5" t="str">
            <v>B0185</v>
          </cell>
          <cell r="C5">
            <v>101.25</v>
          </cell>
          <cell r="D5">
            <v>42551</v>
          </cell>
          <cell r="E5">
            <v>101.25</v>
          </cell>
          <cell r="F5">
            <v>0</v>
          </cell>
          <cell r="G5">
            <v>1</v>
          </cell>
          <cell r="H5" t="str">
            <v>24C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20599</v>
          </cell>
          <cell r="AK5" t="str">
            <v>20599</v>
          </cell>
          <cell r="AL5" t="str">
            <v>Brushford Mains Replacement (EXMR106)</v>
          </cell>
          <cell r="AM5" t="str">
            <v>Y</v>
          </cell>
          <cell r="AN5" t="e">
            <v>#N/A</v>
          </cell>
          <cell r="AO5" t="str">
            <v>B0185</v>
          </cell>
        </row>
        <row r="6">
          <cell r="B6" t="str">
            <v>B0398</v>
          </cell>
          <cell r="C6">
            <v>1607002.06</v>
          </cell>
          <cell r="D6">
            <v>42551</v>
          </cell>
          <cell r="E6">
            <v>0</v>
          </cell>
          <cell r="F6">
            <v>1607002.06</v>
          </cell>
          <cell r="G6">
            <v>0</v>
          </cell>
          <cell r="H6">
            <v>23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12009</v>
          </cell>
          <cell r="AK6" t="str">
            <v>12009</v>
          </cell>
          <cell r="AL6" t="str">
            <v>Blashford /Bournemouth Resilience scheme Phase 2 permanent works</v>
          </cell>
          <cell r="AM6" t="str">
            <v>Y</v>
          </cell>
          <cell r="AN6" t="str">
            <v>B0398</v>
          </cell>
          <cell r="AO6" t="str">
            <v>B0398</v>
          </cell>
        </row>
        <row r="7">
          <cell r="B7" t="str">
            <v>B0407</v>
          </cell>
          <cell r="C7">
            <v>219.70000000001164</v>
          </cell>
          <cell r="D7">
            <v>42551</v>
          </cell>
          <cell r="E7">
            <v>219.70000000001164</v>
          </cell>
          <cell r="F7">
            <v>0</v>
          </cell>
          <cell r="G7">
            <v>1</v>
          </cell>
          <cell r="H7" t="str">
            <v>24B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12055</v>
          </cell>
          <cell r="AK7" t="str">
            <v>12055</v>
          </cell>
          <cell r="AL7" t="str">
            <v>Fonthill Bishop Elimination of Stand Alone Source</v>
          </cell>
          <cell r="AM7" t="str">
            <v>Y</v>
          </cell>
          <cell r="AN7" t="e">
            <v>#N/A</v>
          </cell>
          <cell r="AO7" t="str">
            <v>B0407</v>
          </cell>
        </row>
        <row r="8">
          <cell r="B8" t="str">
            <v>B0514</v>
          </cell>
          <cell r="C8">
            <v>7779390.5300000003</v>
          </cell>
          <cell r="D8">
            <v>42551</v>
          </cell>
          <cell r="E8">
            <v>7779390.5300000003</v>
          </cell>
          <cell r="F8">
            <v>0</v>
          </cell>
          <cell r="G8">
            <v>1</v>
          </cell>
          <cell r="H8" t="str">
            <v>24B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11204</v>
          </cell>
          <cell r="AK8" t="str">
            <v>11204</v>
          </cell>
          <cell r="AL8" t="str">
            <v>Littledown to Summersdale Down Pipeline</v>
          </cell>
          <cell r="AM8" t="str">
            <v>Y</v>
          </cell>
          <cell r="AN8" t="e">
            <v>#N/A</v>
          </cell>
          <cell r="AO8" t="str">
            <v>B0514</v>
          </cell>
        </row>
        <row r="9">
          <cell r="B9" t="str">
            <v>BG230</v>
          </cell>
          <cell r="C9">
            <v>105551.35</v>
          </cell>
          <cell r="D9">
            <v>42551</v>
          </cell>
          <cell r="E9">
            <v>105551.35</v>
          </cell>
          <cell r="F9">
            <v>0</v>
          </cell>
          <cell r="G9">
            <v>1</v>
          </cell>
          <cell r="H9" t="str">
            <v>24C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20661</v>
          </cell>
          <cell r="AK9" t="str">
            <v>20661</v>
          </cell>
          <cell r="AL9" t="str">
            <v>Windy Ridge, Corton Denham - Water Main Replacement</v>
          </cell>
          <cell r="AM9" t="str">
            <v>Y</v>
          </cell>
          <cell r="AN9" t="e">
            <v>#N/A</v>
          </cell>
          <cell r="AO9" t="str">
            <v>BG230</v>
          </cell>
        </row>
        <row r="10">
          <cell r="B10" t="str">
            <v>BH177</v>
          </cell>
          <cell r="C10">
            <v>57412</v>
          </cell>
          <cell r="D10">
            <v>42551</v>
          </cell>
          <cell r="E10">
            <v>57412</v>
          </cell>
          <cell r="F10">
            <v>0</v>
          </cell>
          <cell r="G10">
            <v>1</v>
          </cell>
          <cell r="H10" t="str">
            <v>24C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20556</v>
          </cell>
          <cell r="AK10" t="str">
            <v>20556</v>
          </cell>
          <cell r="AL10" t="str">
            <v>Brindle Close mains rehab</v>
          </cell>
          <cell r="AM10" t="str">
            <v>Y</v>
          </cell>
          <cell r="AN10" t="e">
            <v>#N/A</v>
          </cell>
          <cell r="AO10" t="str">
            <v>BH177</v>
          </cell>
        </row>
        <row r="11">
          <cell r="B11" t="str">
            <v>BH185</v>
          </cell>
          <cell r="C11">
            <v>280624.75</v>
          </cell>
          <cell r="D11">
            <v>42551</v>
          </cell>
          <cell r="E11">
            <v>280624.75</v>
          </cell>
          <cell r="F11">
            <v>0</v>
          </cell>
          <cell r="G11">
            <v>1</v>
          </cell>
          <cell r="H11" t="str">
            <v>24C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21405</v>
          </cell>
          <cell r="AK11" t="str">
            <v>21405</v>
          </cell>
          <cell r="AL11" t="str">
            <v>A358 Donyatt Hill,  Doyatt, Ilminster - Water Main Replacement</v>
          </cell>
          <cell r="AM11" t="str">
            <v>Y</v>
          </cell>
          <cell r="AN11" t="e">
            <v>#N/A</v>
          </cell>
          <cell r="AO11" t="str">
            <v>BH185</v>
          </cell>
        </row>
        <row r="12">
          <cell r="B12" t="str">
            <v>BH193</v>
          </cell>
          <cell r="C12">
            <v>70764.45</v>
          </cell>
          <cell r="D12">
            <v>42551</v>
          </cell>
          <cell r="E12">
            <v>70764.45</v>
          </cell>
          <cell r="F12">
            <v>0</v>
          </cell>
          <cell r="G12">
            <v>1</v>
          </cell>
          <cell r="H12" t="str">
            <v>24C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20739</v>
          </cell>
          <cell r="AK12" t="str">
            <v>20739</v>
          </cell>
          <cell r="AL12" t="str">
            <v>Droop Lane, Haselbury Bryan - Water Main Replacement</v>
          </cell>
          <cell r="AM12" t="str">
            <v>Y</v>
          </cell>
          <cell r="AN12" t="e">
            <v>#N/A</v>
          </cell>
          <cell r="AO12" t="str">
            <v>BH193</v>
          </cell>
        </row>
        <row r="13">
          <cell r="B13" t="str">
            <v>BH194</v>
          </cell>
          <cell r="C13">
            <v>59361.36</v>
          </cell>
          <cell r="D13">
            <v>42551</v>
          </cell>
          <cell r="E13">
            <v>59361.36</v>
          </cell>
          <cell r="F13">
            <v>0</v>
          </cell>
          <cell r="G13">
            <v>1</v>
          </cell>
          <cell r="H13" t="str">
            <v>24C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21169</v>
          </cell>
          <cell r="AK13" t="str">
            <v>21169</v>
          </cell>
          <cell r="AL13" t="str">
            <v>Rip Croft, Southwell, Portland - Water Main Replacement</v>
          </cell>
          <cell r="AM13" t="str">
            <v>Y</v>
          </cell>
          <cell r="AN13" t="e">
            <v>#N/A</v>
          </cell>
          <cell r="AO13" t="str">
            <v>BH194</v>
          </cell>
        </row>
        <row r="14">
          <cell r="B14" t="str">
            <v>BH201</v>
          </cell>
          <cell r="C14">
            <v>203049.79</v>
          </cell>
          <cell r="D14">
            <v>42551</v>
          </cell>
          <cell r="E14">
            <v>203049.79</v>
          </cell>
          <cell r="F14">
            <v>0</v>
          </cell>
          <cell r="G14">
            <v>1</v>
          </cell>
          <cell r="H14" t="str">
            <v>24C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20533</v>
          </cell>
          <cell r="AK14" t="str">
            <v>20533</v>
          </cell>
          <cell r="AL14" t="str">
            <v>Hillworth Road to Park View, Devizes - Water Main Replacement</v>
          </cell>
          <cell r="AM14" t="str">
            <v>Y</v>
          </cell>
          <cell r="AN14" t="e">
            <v>#N/A</v>
          </cell>
          <cell r="AO14" t="str">
            <v>BH201</v>
          </cell>
        </row>
        <row r="15">
          <cell r="B15" t="str">
            <v>BH203</v>
          </cell>
          <cell r="C15">
            <v>167962.34</v>
          </cell>
          <cell r="D15">
            <v>42551</v>
          </cell>
          <cell r="E15">
            <v>167962.34</v>
          </cell>
          <cell r="F15">
            <v>0</v>
          </cell>
          <cell r="G15">
            <v>1</v>
          </cell>
          <cell r="H15" t="str">
            <v>24C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20567</v>
          </cell>
          <cell r="AK15" t="str">
            <v>20567</v>
          </cell>
          <cell r="AL15" t="str">
            <v>Mount Pleasant/White Hill, Bradford on Avon - Water Main Replacement</v>
          </cell>
          <cell r="AM15" t="str">
            <v>Y</v>
          </cell>
          <cell r="AN15" t="e">
            <v>#N/A</v>
          </cell>
          <cell r="AO15" t="str">
            <v>BH203</v>
          </cell>
        </row>
        <row r="16">
          <cell r="B16" t="str">
            <v>BH204</v>
          </cell>
          <cell r="C16">
            <v>255955.91</v>
          </cell>
          <cell r="D16">
            <v>42551</v>
          </cell>
          <cell r="E16">
            <v>255955.91</v>
          </cell>
          <cell r="F16">
            <v>0</v>
          </cell>
          <cell r="G16">
            <v>1</v>
          </cell>
          <cell r="H16" t="str">
            <v>24C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21038</v>
          </cell>
          <cell r="AK16" t="str">
            <v>21038</v>
          </cell>
          <cell r="AL16" t="str">
            <v>Woodcock Road, Boreham, Warminster - Water Main Replacement</v>
          </cell>
          <cell r="AM16" t="str">
            <v>Y</v>
          </cell>
          <cell r="AN16" t="e">
            <v>#N/A</v>
          </cell>
          <cell r="AO16" t="str">
            <v>BH204</v>
          </cell>
        </row>
        <row r="17">
          <cell r="B17" t="str">
            <v>BH211</v>
          </cell>
          <cell r="C17">
            <v>157396.01999999999</v>
          </cell>
          <cell r="D17">
            <v>42551</v>
          </cell>
          <cell r="E17">
            <v>157396.01999999999</v>
          </cell>
          <cell r="F17">
            <v>0</v>
          </cell>
          <cell r="G17">
            <v>1</v>
          </cell>
          <cell r="H17" t="str">
            <v>24C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20576</v>
          </cell>
          <cell r="AK17" t="str">
            <v>20576</v>
          </cell>
          <cell r="AL17" t="str">
            <v>Combe Cross Farm, Templecombe (Bowden Outlet) - Water Main Replacement</v>
          </cell>
          <cell r="AM17" t="str">
            <v>Y</v>
          </cell>
          <cell r="AN17" t="e">
            <v>#N/A</v>
          </cell>
          <cell r="AO17" t="str">
            <v>BH211</v>
          </cell>
        </row>
        <row r="18">
          <cell r="B18" t="str">
            <v>BH226</v>
          </cell>
          <cell r="C18">
            <v>5696.03</v>
          </cell>
          <cell r="D18">
            <v>42551</v>
          </cell>
          <cell r="E18">
            <v>5696.03</v>
          </cell>
          <cell r="F18">
            <v>0</v>
          </cell>
          <cell r="G18">
            <v>1</v>
          </cell>
          <cell r="H18" t="str">
            <v>24C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21383</v>
          </cell>
          <cell r="AK18" t="str">
            <v>21383</v>
          </cell>
          <cell r="AL18" t="str">
            <v>Thurloxton phase 2 - West Newton</v>
          </cell>
          <cell r="AM18" t="str">
            <v>Y</v>
          </cell>
          <cell r="AN18" t="e">
            <v>#N/A</v>
          </cell>
          <cell r="AO18" t="str">
            <v>BH226</v>
          </cell>
        </row>
        <row r="19">
          <cell r="B19" t="str">
            <v>BH227</v>
          </cell>
          <cell r="C19">
            <v>331.82</v>
          </cell>
          <cell r="D19">
            <v>42551</v>
          </cell>
          <cell r="E19">
            <v>331.82</v>
          </cell>
          <cell r="F19">
            <v>0</v>
          </cell>
          <cell r="G19">
            <v>1</v>
          </cell>
          <cell r="H19" t="str">
            <v>24C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21383</v>
          </cell>
          <cell r="AK19" t="str">
            <v>21383</v>
          </cell>
          <cell r="AL19" t="str">
            <v>Thurloxton Phase 3 - Thruloxton to North Petherton 3"</v>
          </cell>
          <cell r="AM19" t="str">
            <v>Y</v>
          </cell>
          <cell r="AN19" t="e">
            <v>#N/A</v>
          </cell>
          <cell r="AO19" t="str">
            <v>BH227</v>
          </cell>
        </row>
        <row r="20">
          <cell r="B20" t="str">
            <v>BH228</v>
          </cell>
          <cell r="C20">
            <v>806.52</v>
          </cell>
          <cell r="D20">
            <v>42551</v>
          </cell>
          <cell r="E20">
            <v>806.52</v>
          </cell>
          <cell r="F20">
            <v>0</v>
          </cell>
          <cell r="G20">
            <v>1</v>
          </cell>
          <cell r="H20" t="str">
            <v>24C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21383</v>
          </cell>
          <cell r="AK20" t="str">
            <v>21383</v>
          </cell>
          <cell r="AL20" t="str">
            <v>Thurloxton phase 4 - Brook Close 3"</v>
          </cell>
          <cell r="AM20" t="str">
            <v>Y</v>
          </cell>
          <cell r="AN20" t="e">
            <v>#N/A</v>
          </cell>
          <cell r="AO20" t="str">
            <v>BH228</v>
          </cell>
        </row>
        <row r="21">
          <cell r="B21" t="str">
            <v>BH244</v>
          </cell>
          <cell r="C21">
            <v>41961.62</v>
          </cell>
          <cell r="D21">
            <v>42551</v>
          </cell>
          <cell r="E21">
            <v>0</v>
          </cell>
          <cell r="F21">
            <v>41961.62</v>
          </cell>
          <cell r="G21">
            <v>0</v>
          </cell>
          <cell r="H21">
            <v>21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20496</v>
          </cell>
          <cell r="AK21" t="str">
            <v>T3265</v>
          </cell>
          <cell r="AL21" t="str">
            <v>Fisheries Asset Improvement 2015/16</v>
          </cell>
          <cell r="AM21" t="str">
            <v>Y</v>
          </cell>
          <cell r="AN21" t="str">
            <v>BH244</v>
          </cell>
          <cell r="AO21" t="str">
            <v>BH244</v>
          </cell>
        </row>
        <row r="22">
          <cell r="B22" t="str">
            <v>BH332</v>
          </cell>
          <cell r="C22">
            <v>7751.14</v>
          </cell>
          <cell r="D22">
            <v>42551</v>
          </cell>
          <cell r="E22">
            <v>7751.14</v>
          </cell>
          <cell r="F22">
            <v>0</v>
          </cell>
          <cell r="G22">
            <v>1</v>
          </cell>
          <cell r="H22" t="str">
            <v>24B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20773</v>
          </cell>
          <cell r="AK22" t="str">
            <v>20773</v>
          </cell>
          <cell r="AL22" t="str">
            <v>Englishcombe SR To Inglesbatch 18" WQ rehab</v>
          </cell>
          <cell r="AM22" t="str">
            <v>Y</v>
          </cell>
          <cell r="AN22" t="e">
            <v>#N/A</v>
          </cell>
          <cell r="AO22" t="str">
            <v>BH332</v>
          </cell>
        </row>
        <row r="23">
          <cell r="B23" t="str">
            <v>BH344</v>
          </cell>
          <cell r="C23">
            <v>31266.23</v>
          </cell>
          <cell r="D23">
            <v>42551</v>
          </cell>
          <cell r="E23">
            <v>0</v>
          </cell>
          <cell r="F23">
            <v>31266.23</v>
          </cell>
          <cell r="G23">
            <v>0</v>
          </cell>
          <cell r="H23">
            <v>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12115</v>
          </cell>
          <cell r="AK23" t="str">
            <v>13204</v>
          </cell>
          <cell r="AL23" t="str">
            <v>Tucking Mill chemical tank</v>
          </cell>
          <cell r="AM23" t="str">
            <v>Y</v>
          </cell>
          <cell r="AN23" t="str">
            <v>BH344</v>
          </cell>
          <cell r="AO23" t="str">
            <v>BH344</v>
          </cell>
        </row>
        <row r="24">
          <cell r="B24" t="str">
            <v>BH345</v>
          </cell>
          <cell r="C24">
            <v>52899.56</v>
          </cell>
          <cell r="D24">
            <v>42551</v>
          </cell>
          <cell r="E24">
            <v>52899.56</v>
          </cell>
          <cell r="F24">
            <v>0</v>
          </cell>
          <cell r="G24">
            <v>1</v>
          </cell>
          <cell r="H24" t="str">
            <v>24B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21460</v>
          </cell>
          <cell r="AK24" t="str">
            <v>21460</v>
          </cell>
          <cell r="AL24" t="str">
            <v>Broadmead Farm, The Street, West Knoyle, Mere - Water Main Replacement</v>
          </cell>
          <cell r="AM24" t="str">
            <v>Y</v>
          </cell>
          <cell r="AN24" t="e">
            <v>#N/A</v>
          </cell>
          <cell r="AO24" t="str">
            <v>BH345</v>
          </cell>
        </row>
        <row r="25">
          <cell r="B25" t="str">
            <v>BH351</v>
          </cell>
          <cell r="C25">
            <v>6001.23</v>
          </cell>
          <cell r="D25">
            <v>42551</v>
          </cell>
          <cell r="E25">
            <v>6001.23</v>
          </cell>
          <cell r="F25">
            <v>0</v>
          </cell>
          <cell r="G25">
            <v>1</v>
          </cell>
          <cell r="H25" t="str">
            <v>24B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21787</v>
          </cell>
          <cell r="AK25" t="str">
            <v>21787</v>
          </cell>
          <cell r="AL25" t="str">
            <v>Mount Street, Taunton (Vivary Park) - Water Main Rehabilitation</v>
          </cell>
          <cell r="AM25" t="str">
            <v>Y</v>
          </cell>
          <cell r="AN25" t="e">
            <v>#N/A</v>
          </cell>
          <cell r="AO25" t="str">
            <v>BH351</v>
          </cell>
        </row>
        <row r="26">
          <cell r="B26" t="str">
            <v>BH356</v>
          </cell>
          <cell r="C26">
            <v>365.24</v>
          </cell>
          <cell r="D26">
            <v>42551</v>
          </cell>
          <cell r="E26">
            <v>0</v>
          </cell>
          <cell r="F26">
            <v>365.24</v>
          </cell>
          <cell r="G26">
            <v>0</v>
          </cell>
          <cell r="H26">
            <v>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12053</v>
          </cell>
          <cell r="AK26" t="str">
            <v>12053</v>
          </cell>
          <cell r="AL26" t="str">
            <v>Empool WTW Chlroine Gas Room Refurbishment</v>
          </cell>
          <cell r="AM26" t="str">
            <v>Y</v>
          </cell>
          <cell r="AN26" t="str">
            <v>BH356</v>
          </cell>
          <cell r="AO26" t="str">
            <v>BH356</v>
          </cell>
        </row>
        <row r="27">
          <cell r="B27" t="str">
            <v>BH370</v>
          </cell>
          <cell r="C27">
            <v>36</v>
          </cell>
          <cell r="D27">
            <v>42551</v>
          </cell>
          <cell r="E27">
            <v>0</v>
          </cell>
          <cell r="F27">
            <v>36</v>
          </cell>
          <cell r="G27">
            <v>0</v>
          </cell>
          <cell r="H27">
            <v>23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12003</v>
          </cell>
          <cell r="AK27" t="str">
            <v>12003</v>
          </cell>
          <cell r="AL27" t="str">
            <v>Arn Hill BH1&amp;2 w/o improvements</v>
          </cell>
          <cell r="AM27" t="str">
            <v>Y</v>
          </cell>
          <cell r="AN27" t="str">
            <v>BH370</v>
          </cell>
          <cell r="AO27" t="str">
            <v>BH370</v>
          </cell>
        </row>
        <row r="28">
          <cell r="B28" t="str">
            <v>BH387</v>
          </cell>
          <cell r="C28">
            <v>32.4</v>
          </cell>
          <cell r="D28">
            <v>42551</v>
          </cell>
          <cell r="E28">
            <v>0</v>
          </cell>
          <cell r="F28">
            <v>32.4</v>
          </cell>
          <cell r="G28">
            <v>0</v>
          </cell>
          <cell r="H28">
            <v>23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12066</v>
          </cell>
          <cell r="AK28" t="str">
            <v>12066</v>
          </cell>
          <cell r="AL28" t="str">
            <v>Hooke WTW Source relift pumps</v>
          </cell>
          <cell r="AM28" t="str">
            <v>Y</v>
          </cell>
          <cell r="AN28" t="str">
            <v>BH387</v>
          </cell>
          <cell r="AO28" t="str">
            <v>BH387</v>
          </cell>
        </row>
        <row r="29">
          <cell r="B29" t="str">
            <v>BJ186</v>
          </cell>
          <cell r="C29">
            <v>3268.91</v>
          </cell>
          <cell r="D29">
            <v>42551</v>
          </cell>
          <cell r="E29">
            <v>0</v>
          </cell>
          <cell r="F29">
            <v>3268.91</v>
          </cell>
          <cell r="G29">
            <v>0</v>
          </cell>
          <cell r="H29" t="str">
            <v>24A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11012</v>
          </cell>
          <cell r="AK29" t="str">
            <v>11012</v>
          </cell>
          <cell r="AL29" t="str">
            <v>Bathford Res Abandonment</v>
          </cell>
          <cell r="AM29" t="str">
            <v>Y</v>
          </cell>
          <cell r="AN29" t="str">
            <v>BJ186</v>
          </cell>
          <cell r="AO29" t="str">
            <v>BJ186</v>
          </cell>
        </row>
        <row r="30">
          <cell r="B30" t="str">
            <v>BJ308</v>
          </cell>
          <cell r="C30">
            <v>11133.58</v>
          </cell>
          <cell r="D30">
            <v>42551</v>
          </cell>
          <cell r="E30">
            <v>0</v>
          </cell>
          <cell r="F30">
            <v>11133.58</v>
          </cell>
          <cell r="G30">
            <v>0</v>
          </cell>
          <cell r="H30" t="str">
            <v>24B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21117</v>
          </cell>
          <cell r="AK30" t="str">
            <v>21117</v>
          </cell>
          <cell r="AL30" t="str">
            <v>Western Lane, Minehead - Rehabilitation Works (Damage Claim)</v>
          </cell>
          <cell r="AM30" t="str">
            <v>Y</v>
          </cell>
          <cell r="AN30" t="str">
            <v>BJ308</v>
          </cell>
          <cell r="AO30" t="str">
            <v>BJ308</v>
          </cell>
        </row>
        <row r="31">
          <cell r="B31" t="str">
            <v>BS089</v>
          </cell>
          <cell r="C31">
            <v>978.12000000000012</v>
          </cell>
          <cell r="D31">
            <v>42551</v>
          </cell>
          <cell r="E31">
            <v>978.12000000000012</v>
          </cell>
          <cell r="F31">
            <v>0</v>
          </cell>
          <cell r="G31">
            <v>1</v>
          </cell>
          <cell r="H31" t="str">
            <v>24C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20832</v>
          </cell>
          <cell r="AK31" t="str">
            <v>20832</v>
          </cell>
          <cell r="AL31" t="str">
            <v>Central Road, Yeovil (Quedam) - Main Replacement</v>
          </cell>
          <cell r="AM31" t="str">
            <v>Y</v>
          </cell>
          <cell r="AN31" t="e">
            <v>#N/A</v>
          </cell>
          <cell r="AO31" t="str">
            <v>BS089</v>
          </cell>
        </row>
        <row r="32">
          <cell r="B32" t="str">
            <v>BS103</v>
          </cell>
          <cell r="C32">
            <v>201170.67</v>
          </cell>
          <cell r="D32">
            <v>42551</v>
          </cell>
          <cell r="E32">
            <v>201170.67</v>
          </cell>
          <cell r="F32">
            <v>0</v>
          </cell>
          <cell r="G32">
            <v>1</v>
          </cell>
          <cell r="H32" t="str">
            <v>24C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20599</v>
          </cell>
          <cell r="AK32" t="str">
            <v>20599</v>
          </cell>
          <cell r="AL32" t="str">
            <v>Battleton, Dulverton - Main Replacement</v>
          </cell>
          <cell r="AM32" t="str">
            <v>Y</v>
          </cell>
          <cell r="AN32" t="e">
            <v>#N/A</v>
          </cell>
          <cell r="AO32" t="str">
            <v>BS103</v>
          </cell>
        </row>
        <row r="33">
          <cell r="B33" t="str">
            <v>BS191</v>
          </cell>
          <cell r="C33">
            <v>281.10000000000582</v>
          </cell>
          <cell r="D33">
            <v>42551</v>
          </cell>
          <cell r="E33">
            <v>281.10000000000582</v>
          </cell>
          <cell r="F33">
            <v>0</v>
          </cell>
          <cell r="G33">
            <v>1</v>
          </cell>
          <cell r="H33" t="str">
            <v>24C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20650</v>
          </cell>
          <cell r="AK33" t="str">
            <v>T3265</v>
          </cell>
          <cell r="AL33" t="str">
            <v>Southway Drive, Yeovil - Water Main Replacement</v>
          </cell>
          <cell r="AM33" t="str">
            <v>Y</v>
          </cell>
          <cell r="AN33" t="e">
            <v>#N/A</v>
          </cell>
          <cell r="AO33" t="str">
            <v>BS191</v>
          </cell>
        </row>
        <row r="34">
          <cell r="B34" t="str">
            <v>BS196</v>
          </cell>
          <cell r="C34">
            <v>175.70999999999998</v>
          </cell>
          <cell r="D34">
            <v>42551</v>
          </cell>
          <cell r="E34">
            <v>175.70999999999998</v>
          </cell>
          <cell r="F34">
            <v>0</v>
          </cell>
          <cell r="G34">
            <v>1</v>
          </cell>
          <cell r="H34" t="str">
            <v>24C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20661</v>
          </cell>
          <cell r="AK34" t="str">
            <v>T3265</v>
          </cell>
          <cell r="AL34" t="str">
            <v>Yonder Cottage, Sutton Montis, Sparkford - Water Main Replacement</v>
          </cell>
          <cell r="AM34" t="str">
            <v>Y</v>
          </cell>
          <cell r="AN34" t="e">
            <v>#N/A</v>
          </cell>
          <cell r="AO34" t="str">
            <v>BS196</v>
          </cell>
        </row>
        <row r="35">
          <cell r="B35" t="str">
            <v>BW101</v>
          </cell>
          <cell r="C35">
            <v>79142.399999999994</v>
          </cell>
          <cell r="D35">
            <v>42551</v>
          </cell>
          <cell r="E35">
            <v>79142.399999999994</v>
          </cell>
          <cell r="F35">
            <v>0</v>
          </cell>
          <cell r="G35">
            <v>1</v>
          </cell>
          <cell r="H35" t="str">
            <v>24C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20844</v>
          </cell>
          <cell r="AK35" t="str">
            <v>20844</v>
          </cell>
          <cell r="AL35" t="str">
            <v>Cherry Orchard Farm, Shaftesbury - Water Main Replacement</v>
          </cell>
          <cell r="AM35" t="str">
            <v>Y</v>
          </cell>
          <cell r="AN35" t="e">
            <v>#N/A</v>
          </cell>
          <cell r="AO35" t="str">
            <v>BW101</v>
          </cell>
        </row>
        <row r="36">
          <cell r="B36" t="str">
            <v>BW114</v>
          </cell>
          <cell r="C36">
            <v>1325.4799999999996</v>
          </cell>
          <cell r="D36">
            <v>42551</v>
          </cell>
          <cell r="E36">
            <v>1325.4799999999996</v>
          </cell>
          <cell r="F36">
            <v>0</v>
          </cell>
          <cell r="G36">
            <v>1</v>
          </cell>
          <cell r="H36" t="str">
            <v>24C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21027</v>
          </cell>
          <cell r="AK36" t="str">
            <v>21027</v>
          </cell>
          <cell r="AL36" t="str">
            <v>Puriton Hill to ROF, Woolavington - Main Replacement</v>
          </cell>
          <cell r="AM36" t="str">
            <v>Y</v>
          </cell>
          <cell r="AN36" t="e">
            <v>#N/A</v>
          </cell>
          <cell r="AO36" t="str">
            <v>BW114</v>
          </cell>
        </row>
        <row r="37">
          <cell r="B37" t="str">
            <v>BW143</v>
          </cell>
          <cell r="C37">
            <v>1367.21</v>
          </cell>
          <cell r="D37">
            <v>42551</v>
          </cell>
          <cell r="E37">
            <v>1367.21</v>
          </cell>
          <cell r="F37">
            <v>0</v>
          </cell>
          <cell r="G37">
            <v>1</v>
          </cell>
          <cell r="H37" t="str">
            <v>24C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21174</v>
          </cell>
          <cell r="AK37" t="str">
            <v>21174</v>
          </cell>
          <cell r="AL37" t="str">
            <v>Newstead Road/Ilchester Road - Main Replacement</v>
          </cell>
          <cell r="AM37" t="str">
            <v>Y</v>
          </cell>
          <cell r="AN37" t="e">
            <v>#N/A</v>
          </cell>
          <cell r="AO37" t="str">
            <v>BW143</v>
          </cell>
        </row>
        <row r="38">
          <cell r="B38" t="str">
            <v>BW233</v>
          </cell>
          <cell r="C38">
            <v>110.4</v>
          </cell>
          <cell r="D38">
            <v>42551</v>
          </cell>
          <cell r="E38">
            <v>0</v>
          </cell>
          <cell r="F38">
            <v>110.4</v>
          </cell>
          <cell r="G38">
            <v>0</v>
          </cell>
          <cell r="H38" t="str">
            <v>24A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11053</v>
          </cell>
          <cell r="AK38" t="str">
            <v>11053</v>
          </cell>
          <cell r="AL38" t="str">
            <v>Chalbury No. 1 Service Reservoir Refurbishment Phase 2 Site 11053</v>
          </cell>
          <cell r="AM38" t="str">
            <v>Y</v>
          </cell>
          <cell r="AN38" t="str">
            <v>BW233</v>
          </cell>
          <cell r="AO38" t="str">
            <v>BW233</v>
          </cell>
        </row>
        <row r="39">
          <cell r="B39" t="str">
            <v>BZ229</v>
          </cell>
          <cell r="C39">
            <v>230.08000000000175</v>
          </cell>
          <cell r="D39">
            <v>42551</v>
          </cell>
          <cell r="E39">
            <v>230.08000000000175</v>
          </cell>
          <cell r="F39">
            <v>0</v>
          </cell>
          <cell r="G39">
            <v>1</v>
          </cell>
          <cell r="H39" t="str">
            <v>24C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20857</v>
          </cell>
          <cell r="AK39" t="str">
            <v>20857</v>
          </cell>
          <cell r="AL39" t="str">
            <v>Stockmoor Village (Crown Land Area 4)</v>
          </cell>
          <cell r="AM39" t="str">
            <v>Y</v>
          </cell>
          <cell r="AN39" t="e">
            <v>#N/A</v>
          </cell>
          <cell r="AO39" t="str">
            <v>BZ229</v>
          </cell>
        </row>
        <row r="40">
          <cell r="B40" t="str">
            <v>BZ290</v>
          </cell>
          <cell r="C40">
            <v>154.98999999999978</v>
          </cell>
          <cell r="D40">
            <v>42551</v>
          </cell>
          <cell r="E40">
            <v>154.98999999999978</v>
          </cell>
          <cell r="F40">
            <v>0</v>
          </cell>
          <cell r="G40">
            <v>1</v>
          </cell>
          <cell r="H40" t="str">
            <v>24C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20808</v>
          </cell>
          <cell r="AK40" t="str">
            <v>T3265</v>
          </cell>
          <cell r="AL40" t="str">
            <v>Ludgershall, Short Street</v>
          </cell>
          <cell r="AM40" t="str">
            <v>Y</v>
          </cell>
          <cell r="AN40" t="e">
            <v>#N/A</v>
          </cell>
          <cell r="AO40" t="str">
            <v>BZ290</v>
          </cell>
        </row>
        <row r="41">
          <cell r="B41" t="str">
            <v>BZ379</v>
          </cell>
          <cell r="C41">
            <v>6733.6899999999987</v>
          </cell>
          <cell r="D41">
            <v>42551</v>
          </cell>
          <cell r="E41">
            <v>6733.6899999999987</v>
          </cell>
          <cell r="F41">
            <v>0</v>
          </cell>
          <cell r="G41">
            <v>1</v>
          </cell>
          <cell r="H41" t="str">
            <v>24C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21057</v>
          </cell>
          <cell r="AK41" t="str">
            <v>21057</v>
          </cell>
          <cell r="AL41" t="str">
            <v>Yatesbury, Jugglers Lane (RAF Yatesbury)</v>
          </cell>
          <cell r="AM41" t="str">
            <v>Y</v>
          </cell>
          <cell r="AN41" t="e">
            <v>#N/A</v>
          </cell>
          <cell r="AO41" t="str">
            <v>BZ379</v>
          </cell>
        </row>
        <row r="42">
          <cell r="B42" t="str">
            <v>BZ400</v>
          </cell>
          <cell r="C42">
            <v>915.22000000000116</v>
          </cell>
          <cell r="D42">
            <v>42551</v>
          </cell>
          <cell r="E42">
            <v>915.22000000000116</v>
          </cell>
          <cell r="F42">
            <v>0</v>
          </cell>
          <cell r="G42">
            <v>1</v>
          </cell>
          <cell r="H42" t="str">
            <v>24C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20916</v>
          </cell>
          <cell r="AK42" t="str">
            <v>20916</v>
          </cell>
          <cell r="AL42" t="str">
            <v>Chippenham, Westcroft Garages</v>
          </cell>
          <cell r="AM42" t="str">
            <v>Y</v>
          </cell>
          <cell r="AN42" t="e">
            <v>#N/A</v>
          </cell>
          <cell r="AO42" t="str">
            <v>BZ400</v>
          </cell>
        </row>
        <row r="43">
          <cell r="B43" t="str">
            <v>BZ481</v>
          </cell>
          <cell r="C43">
            <v>6467.429999999993</v>
          </cell>
          <cell r="D43">
            <v>42551</v>
          </cell>
          <cell r="E43">
            <v>6467.429999999993</v>
          </cell>
          <cell r="F43">
            <v>0</v>
          </cell>
          <cell r="G43">
            <v>1</v>
          </cell>
          <cell r="H43" t="str">
            <v>24C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20673</v>
          </cell>
          <cell r="AK43" t="str">
            <v>20673</v>
          </cell>
          <cell r="AL43" t="str">
            <v>Stockmoor Village Area 5 (Persimmon)</v>
          </cell>
          <cell r="AM43" t="str">
            <v>Y</v>
          </cell>
          <cell r="AN43" t="e">
            <v>#N/A</v>
          </cell>
          <cell r="AO43" t="str">
            <v>BZ481</v>
          </cell>
        </row>
        <row r="44">
          <cell r="B44" t="str">
            <v>BZ504</v>
          </cell>
          <cell r="C44">
            <v>297.5</v>
          </cell>
          <cell r="D44">
            <v>42551</v>
          </cell>
          <cell r="E44">
            <v>297.5</v>
          </cell>
          <cell r="F44">
            <v>0</v>
          </cell>
          <cell r="G44">
            <v>1</v>
          </cell>
          <cell r="H44" t="str">
            <v>24C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21424</v>
          </cell>
          <cell r="AK44" t="str">
            <v>21424</v>
          </cell>
          <cell r="AL44" t="str">
            <v>Melksham, Land East Of Melksham (Bloor Phases 1 &amp; 2)</v>
          </cell>
          <cell r="AM44" t="str">
            <v>Y</v>
          </cell>
          <cell r="AN44" t="e">
            <v>#N/A</v>
          </cell>
          <cell r="AO44" t="str">
            <v>BZ504</v>
          </cell>
        </row>
        <row r="45">
          <cell r="B45" t="str">
            <v>BZ592</v>
          </cell>
          <cell r="C45">
            <v>27751.389999999992</v>
          </cell>
          <cell r="D45">
            <v>42551</v>
          </cell>
          <cell r="E45">
            <v>27751.389999999992</v>
          </cell>
          <cell r="F45">
            <v>0</v>
          </cell>
          <cell r="G45">
            <v>1</v>
          </cell>
          <cell r="H45" t="str">
            <v>24C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21379</v>
          </cell>
          <cell r="AK45" t="str">
            <v>21379</v>
          </cell>
          <cell r="AL45" t="str">
            <v>Wellington, Bagley Road (Rylands Nurseries)</v>
          </cell>
          <cell r="AM45" t="str">
            <v>Y</v>
          </cell>
          <cell r="AN45" t="e">
            <v>#N/A</v>
          </cell>
          <cell r="AO45" t="str">
            <v>BZ592</v>
          </cell>
        </row>
        <row r="46">
          <cell r="B46" t="str">
            <v>BZ601</v>
          </cell>
          <cell r="C46">
            <v>57.900000000001455</v>
          </cell>
          <cell r="D46">
            <v>42551</v>
          </cell>
          <cell r="E46">
            <v>57.900000000001455</v>
          </cell>
          <cell r="F46">
            <v>0</v>
          </cell>
          <cell r="G46">
            <v>1</v>
          </cell>
          <cell r="H46" t="str">
            <v>24C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21436</v>
          </cell>
          <cell r="AK46" t="str">
            <v>21418</v>
          </cell>
          <cell r="AL46" t="str">
            <v>Trowbridge, Lacock Gardens</v>
          </cell>
          <cell r="AM46" t="str">
            <v>Y</v>
          </cell>
          <cell r="AN46" t="e">
            <v>#N/A</v>
          </cell>
          <cell r="AO46" t="str">
            <v>BZ601</v>
          </cell>
        </row>
        <row r="47">
          <cell r="B47" t="str">
            <v>BZ902</v>
          </cell>
          <cell r="C47">
            <v>11259.82</v>
          </cell>
          <cell r="D47">
            <v>42551</v>
          </cell>
          <cell r="E47">
            <v>11259.82</v>
          </cell>
          <cell r="F47">
            <v>0</v>
          </cell>
          <cell r="G47">
            <v>1</v>
          </cell>
          <cell r="H47" t="str">
            <v>24C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20644</v>
          </cell>
          <cell r="AK47" t="str">
            <v>20644</v>
          </cell>
          <cell r="AL47" t="str">
            <v>Pewsey, River Street</v>
          </cell>
          <cell r="AM47" t="str">
            <v>Y</v>
          </cell>
          <cell r="AN47" t="e">
            <v>#N/A</v>
          </cell>
          <cell r="AO47" t="str">
            <v>BZ902</v>
          </cell>
        </row>
        <row r="48">
          <cell r="B48" t="str">
            <v>BZ906</v>
          </cell>
          <cell r="C48">
            <v>558.45000000000005</v>
          </cell>
          <cell r="D48">
            <v>42551</v>
          </cell>
          <cell r="E48">
            <v>558.45000000000005</v>
          </cell>
          <cell r="F48">
            <v>0</v>
          </cell>
          <cell r="G48">
            <v>1</v>
          </cell>
          <cell r="H48" t="str">
            <v>24C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20835</v>
          </cell>
          <cell r="AK48" t="str">
            <v>20835</v>
          </cell>
          <cell r="AL48" t="str">
            <v>Semley, Chaldicotts Farm Phase 2 (Self Lay)</v>
          </cell>
          <cell r="AM48" t="str">
            <v>Y</v>
          </cell>
          <cell r="AN48" t="e">
            <v>#N/A</v>
          </cell>
          <cell r="AO48" t="str">
            <v>BZ906</v>
          </cell>
        </row>
        <row r="49">
          <cell r="B49" t="str">
            <v>BZ907</v>
          </cell>
          <cell r="C49">
            <v>52415.89</v>
          </cell>
          <cell r="D49">
            <v>42551</v>
          </cell>
          <cell r="E49">
            <v>52415.89</v>
          </cell>
          <cell r="F49">
            <v>0</v>
          </cell>
          <cell r="G49">
            <v>1</v>
          </cell>
          <cell r="H49" t="str">
            <v>24C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21476</v>
          </cell>
          <cell r="AK49" t="str">
            <v>21476</v>
          </cell>
          <cell r="AL49" t="str">
            <v>Weymouth, Curtis Fields Phases 1A &amp; 1B</v>
          </cell>
          <cell r="AM49" t="str">
            <v>Y</v>
          </cell>
          <cell r="AN49" t="e">
            <v>#N/A</v>
          </cell>
          <cell r="AO49" t="str">
            <v>BZ907</v>
          </cell>
        </row>
        <row r="50">
          <cell r="B50" t="str">
            <v>BZ908</v>
          </cell>
          <cell r="C50">
            <v>19268.990000000002</v>
          </cell>
          <cell r="D50">
            <v>42551</v>
          </cell>
          <cell r="E50">
            <v>19268.990000000002</v>
          </cell>
          <cell r="F50">
            <v>0</v>
          </cell>
          <cell r="G50">
            <v>1</v>
          </cell>
          <cell r="H50" t="str">
            <v>24C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21027</v>
          </cell>
          <cell r="AK50" t="str">
            <v>21027</v>
          </cell>
          <cell r="AL50" t="str">
            <v>Pawlett, Chapel Road</v>
          </cell>
          <cell r="AM50" t="str">
            <v>Y</v>
          </cell>
          <cell r="AN50" t="e">
            <v>#N/A</v>
          </cell>
          <cell r="AO50" t="str">
            <v>BZ908</v>
          </cell>
        </row>
        <row r="51">
          <cell r="B51" t="str">
            <v>BZ911</v>
          </cell>
          <cell r="C51">
            <v>38587.199999999997</v>
          </cell>
          <cell r="D51">
            <v>42551</v>
          </cell>
          <cell r="E51">
            <v>0</v>
          </cell>
          <cell r="F51">
            <v>38587.199999999997</v>
          </cell>
          <cell r="G51">
            <v>0</v>
          </cell>
          <cell r="H51" t="str">
            <v>24C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12261</v>
          </cell>
          <cell r="AK51" t="str">
            <v>12261</v>
          </cell>
          <cell r="AL51" t="str">
            <v>Yeovil, Brimsmore Booster Station</v>
          </cell>
          <cell r="AM51" t="str">
            <v>Y</v>
          </cell>
          <cell r="AN51" t="str">
            <v>BZ911</v>
          </cell>
          <cell r="AO51" t="str">
            <v>BZ911</v>
          </cell>
        </row>
        <row r="52">
          <cell r="B52" t="str">
            <v>BZ912</v>
          </cell>
          <cell r="C52">
            <v>15698.83</v>
          </cell>
          <cell r="D52">
            <v>42551</v>
          </cell>
          <cell r="E52">
            <v>15698.83</v>
          </cell>
          <cell r="F52">
            <v>0</v>
          </cell>
          <cell r="G52">
            <v>1</v>
          </cell>
          <cell r="H52" t="str">
            <v>24C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21445</v>
          </cell>
          <cell r="AK52" t="str">
            <v>21445</v>
          </cell>
          <cell r="AL52" t="str">
            <v>Trowbridge, Holbrook Lane (Self Lay)</v>
          </cell>
          <cell r="AM52" t="str">
            <v>Y</v>
          </cell>
          <cell r="AN52" t="e">
            <v>#N/A</v>
          </cell>
          <cell r="AO52" t="str">
            <v>BZ912</v>
          </cell>
        </row>
        <row r="53">
          <cell r="B53" t="str">
            <v>BZ913</v>
          </cell>
          <cell r="C53">
            <v>18922.25</v>
          </cell>
          <cell r="D53">
            <v>42551</v>
          </cell>
          <cell r="E53">
            <v>18922.25</v>
          </cell>
          <cell r="F53">
            <v>0</v>
          </cell>
          <cell r="G53">
            <v>1</v>
          </cell>
          <cell r="H53" t="str">
            <v>24C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21416</v>
          </cell>
          <cell r="AK53" t="str">
            <v>21416</v>
          </cell>
          <cell r="AL53" t="str">
            <v>Wellington, Rear Of 14 High Street</v>
          </cell>
          <cell r="AM53" t="str">
            <v>Y</v>
          </cell>
          <cell r="AN53" t="e">
            <v>#N/A</v>
          </cell>
          <cell r="AO53" t="str">
            <v>BZ913</v>
          </cell>
        </row>
        <row r="54">
          <cell r="B54" t="str">
            <v>BZ914</v>
          </cell>
          <cell r="C54">
            <v>7593.28</v>
          </cell>
          <cell r="D54">
            <v>42551</v>
          </cell>
          <cell r="E54">
            <v>7593.28</v>
          </cell>
          <cell r="F54">
            <v>0</v>
          </cell>
          <cell r="G54">
            <v>1</v>
          </cell>
          <cell r="H54" t="str">
            <v>24C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21307</v>
          </cell>
          <cell r="AK54" t="str">
            <v>21307</v>
          </cell>
          <cell r="AL54" t="str">
            <v>Malmesbury, Swindon Road (Cowbridge Mill)</v>
          </cell>
          <cell r="AM54" t="str">
            <v>Y</v>
          </cell>
          <cell r="AN54" t="e">
            <v>#N/A</v>
          </cell>
          <cell r="AO54" t="str">
            <v>BZ914</v>
          </cell>
        </row>
        <row r="55">
          <cell r="B55" t="str">
            <v>BZ918</v>
          </cell>
          <cell r="C55">
            <v>10939.24</v>
          </cell>
          <cell r="D55">
            <v>42551</v>
          </cell>
          <cell r="E55">
            <v>10939.24</v>
          </cell>
          <cell r="F55">
            <v>0</v>
          </cell>
          <cell r="G55">
            <v>1</v>
          </cell>
          <cell r="H55" t="str">
            <v>24C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20771</v>
          </cell>
          <cell r="AK55" t="str">
            <v>20771</v>
          </cell>
          <cell r="AL55" t="str">
            <v>Okeford Fitzpaine, Higher Street (Former Faccenda Factory)</v>
          </cell>
          <cell r="AM55" t="str">
            <v>Y</v>
          </cell>
          <cell r="AN55" t="e">
            <v>#N/A</v>
          </cell>
          <cell r="AO55" t="str">
            <v>BZ918</v>
          </cell>
        </row>
        <row r="56">
          <cell r="B56" t="str">
            <v>BZ919</v>
          </cell>
          <cell r="C56">
            <v>31351.21</v>
          </cell>
          <cell r="D56">
            <v>42551</v>
          </cell>
          <cell r="E56">
            <v>31351.21</v>
          </cell>
          <cell r="F56">
            <v>0</v>
          </cell>
          <cell r="G56">
            <v>1</v>
          </cell>
          <cell r="H56" t="str">
            <v>24C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20812</v>
          </cell>
          <cell r="AK56" t="str">
            <v>20812</v>
          </cell>
          <cell r="AL56" t="str">
            <v>Yeovil, Lyde Road Phase 3</v>
          </cell>
          <cell r="AM56" t="str">
            <v>Y</v>
          </cell>
          <cell r="AN56" t="e">
            <v>#N/A</v>
          </cell>
          <cell r="AO56" t="str">
            <v>BZ919</v>
          </cell>
        </row>
        <row r="57">
          <cell r="B57" t="str">
            <v>BZ931</v>
          </cell>
          <cell r="C57">
            <v>10114.66</v>
          </cell>
          <cell r="D57">
            <v>42551</v>
          </cell>
          <cell r="E57">
            <v>10114.66</v>
          </cell>
          <cell r="F57">
            <v>0</v>
          </cell>
          <cell r="G57">
            <v>1</v>
          </cell>
          <cell r="H57" t="str">
            <v>24C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20525</v>
          </cell>
          <cell r="AK57" t="str">
            <v>20525</v>
          </cell>
          <cell r="AL57" t="str">
            <v>Devizes, Green Lane</v>
          </cell>
          <cell r="AM57" t="str">
            <v>Y</v>
          </cell>
          <cell r="AN57" t="e">
            <v>#N/A</v>
          </cell>
          <cell r="AO57" t="str">
            <v>BZ931</v>
          </cell>
        </row>
        <row r="58">
          <cell r="B58" t="str">
            <v>BZ958</v>
          </cell>
          <cell r="C58">
            <v>10992.36</v>
          </cell>
          <cell r="D58">
            <v>42551</v>
          </cell>
          <cell r="E58">
            <v>10992.36</v>
          </cell>
          <cell r="F58">
            <v>0</v>
          </cell>
          <cell r="G58">
            <v>1</v>
          </cell>
          <cell r="H58" t="str">
            <v>24C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20941</v>
          </cell>
          <cell r="AK58" t="str">
            <v>20941</v>
          </cell>
          <cell r="AL58" t="str">
            <v>Taunton, Units A-D Wilfred Road</v>
          </cell>
          <cell r="AM58" t="str">
            <v>Y</v>
          </cell>
          <cell r="AN58" t="e">
            <v>#N/A</v>
          </cell>
          <cell r="AO58" t="str">
            <v>BZ958</v>
          </cell>
        </row>
        <row r="59">
          <cell r="B59" t="str">
            <v>C9194</v>
          </cell>
          <cell r="C59">
            <v>82743.179999999935</v>
          </cell>
          <cell r="D59">
            <v>42551</v>
          </cell>
          <cell r="E59">
            <v>82743.179999999935</v>
          </cell>
          <cell r="F59">
            <v>0</v>
          </cell>
          <cell r="G59">
            <v>1</v>
          </cell>
          <cell r="H59" t="str">
            <v>25B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20498</v>
          </cell>
          <cell r="AK59" t="str">
            <v>T3265</v>
          </cell>
          <cell r="AL59" t="str">
            <v>North West extrnally procured Year 2 flooding bundle</v>
          </cell>
          <cell r="AM59" t="str">
            <v>Y</v>
          </cell>
          <cell r="AN59" t="e">
            <v>#N/A</v>
          </cell>
          <cell r="AO59" t="str">
            <v>C9194</v>
          </cell>
        </row>
        <row r="60">
          <cell r="B60" t="str">
            <v>C9310</v>
          </cell>
          <cell r="C60">
            <v>225.05</v>
          </cell>
          <cell r="D60">
            <v>42551</v>
          </cell>
          <cell r="E60">
            <v>225.05</v>
          </cell>
          <cell r="F60">
            <v>0</v>
          </cell>
          <cell r="G60">
            <v>1</v>
          </cell>
          <cell r="H60" t="str">
            <v>25B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13013</v>
          </cell>
          <cell r="AK60" t="str">
            <v>13013</v>
          </cell>
          <cell r="AL60" t="str">
            <v>North Bristol Sewerage and Development Strategy</v>
          </cell>
          <cell r="AM60" t="str">
            <v>Y</v>
          </cell>
          <cell r="AN60" t="e">
            <v>#N/A</v>
          </cell>
          <cell r="AO60" t="str">
            <v>C9310</v>
          </cell>
        </row>
        <row r="61">
          <cell r="B61" t="str">
            <v>C9427</v>
          </cell>
          <cell r="C61">
            <v>4.9299999999930151</v>
          </cell>
          <cell r="D61">
            <v>42551</v>
          </cell>
          <cell r="E61">
            <v>4.2890999999939234</v>
          </cell>
          <cell r="F61">
            <v>0.64089999999909164</v>
          </cell>
          <cell r="G61">
            <v>0.87</v>
          </cell>
          <cell r="H61" t="str">
            <v>25B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23305</v>
          </cell>
          <cell r="AK61" t="str">
            <v>23305</v>
          </cell>
          <cell r="AL61" t="str">
            <v>Flood Alleviation Laburnum Terrace / Mill Lane, Creech St. Michael</v>
          </cell>
          <cell r="AM61" t="str">
            <v>Y</v>
          </cell>
          <cell r="AN61" t="str">
            <v>C9427</v>
          </cell>
          <cell r="AO61" t="str">
            <v>C9427</v>
          </cell>
        </row>
        <row r="62">
          <cell r="B62" t="str">
            <v>C9456</v>
          </cell>
          <cell r="C62">
            <v>186.76000000000931</v>
          </cell>
          <cell r="D62">
            <v>42551</v>
          </cell>
          <cell r="E62">
            <v>186.76000000000931</v>
          </cell>
          <cell r="F62">
            <v>0</v>
          </cell>
          <cell r="G62">
            <v>1</v>
          </cell>
          <cell r="H62" t="str">
            <v>25B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23239</v>
          </cell>
          <cell r="AK62" t="str">
            <v>23239</v>
          </cell>
          <cell r="AL62" t="str">
            <v>Flood Alleviation Weir Lane, Pilton, Shepton Mallet</v>
          </cell>
          <cell r="AM62" t="str">
            <v>Y</v>
          </cell>
          <cell r="AN62" t="e">
            <v>#N/A</v>
          </cell>
          <cell r="AO62" t="str">
            <v>C9456</v>
          </cell>
        </row>
        <row r="63">
          <cell r="B63" t="str">
            <v>C9501</v>
          </cell>
          <cell r="C63">
            <v>450.1200000000008</v>
          </cell>
          <cell r="D63">
            <v>42551</v>
          </cell>
          <cell r="E63">
            <v>450.1200000000008</v>
          </cell>
          <cell r="F63">
            <v>0</v>
          </cell>
          <cell r="G63">
            <v>1</v>
          </cell>
          <cell r="H63" t="str">
            <v>25B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23359</v>
          </cell>
          <cell r="AK63" t="str">
            <v>23359</v>
          </cell>
          <cell r="AL63" t="str">
            <v>Flood Alleviation  - Main Road, West Lulworth</v>
          </cell>
          <cell r="AM63" t="str">
            <v>Y</v>
          </cell>
          <cell r="AN63" t="e">
            <v>#N/A</v>
          </cell>
          <cell r="AO63" t="str">
            <v>C9501</v>
          </cell>
        </row>
        <row r="64">
          <cell r="B64" t="str">
            <v>C9584</v>
          </cell>
          <cell r="C64">
            <v>651.61000000000058</v>
          </cell>
          <cell r="D64">
            <v>42551</v>
          </cell>
          <cell r="E64">
            <v>651.61000000000058</v>
          </cell>
          <cell r="F64">
            <v>0</v>
          </cell>
          <cell r="G64">
            <v>1</v>
          </cell>
          <cell r="H64" t="str">
            <v>25B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13118</v>
          </cell>
          <cell r="AK64" t="str">
            <v>T0705</v>
          </cell>
          <cell r="AL64" t="str">
            <v>Evercreech Drainage Area Plan (DAP)</v>
          </cell>
          <cell r="AM64" t="str">
            <v>Y</v>
          </cell>
          <cell r="AN64" t="e">
            <v>#N/A</v>
          </cell>
          <cell r="AO64" t="str">
            <v>C9584</v>
          </cell>
        </row>
        <row r="65">
          <cell r="B65" t="str">
            <v>C9685</v>
          </cell>
          <cell r="C65">
            <v>5695.8100000000013</v>
          </cell>
          <cell r="D65">
            <v>42551</v>
          </cell>
          <cell r="E65">
            <v>5695.8100000000013</v>
          </cell>
          <cell r="F65">
            <v>0</v>
          </cell>
          <cell r="G65">
            <v>1</v>
          </cell>
          <cell r="H65" t="str">
            <v>25B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23309</v>
          </cell>
          <cell r="AK65" t="str">
            <v>23309</v>
          </cell>
          <cell r="AL65" t="str">
            <v>Flood Alleviation - Oldbury Lane, Thornbury (AMP5SGLOS113)</v>
          </cell>
          <cell r="AM65" t="str">
            <v>Y</v>
          </cell>
          <cell r="AN65" t="e">
            <v>#N/A</v>
          </cell>
          <cell r="AO65" t="str">
            <v>C9685</v>
          </cell>
        </row>
        <row r="66">
          <cell r="B66" t="str">
            <v>C9697</v>
          </cell>
          <cell r="C66">
            <v>114.78999999997905</v>
          </cell>
          <cell r="D66">
            <v>42551</v>
          </cell>
          <cell r="E66">
            <v>114.78999999997905</v>
          </cell>
          <cell r="F66">
            <v>0</v>
          </cell>
          <cell r="G66">
            <v>1</v>
          </cell>
          <cell r="H66" t="str">
            <v>25B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19949</v>
          </cell>
          <cell r="AK66" t="str">
            <v>19949</v>
          </cell>
          <cell r="AL66" t="str">
            <v>Westbury Dairies - Northacre Industrial Park SPS Rising Main</v>
          </cell>
          <cell r="AM66" t="str">
            <v>Y</v>
          </cell>
          <cell r="AN66" t="e">
            <v>#N/A</v>
          </cell>
          <cell r="AO66" t="str">
            <v>C9697</v>
          </cell>
        </row>
        <row r="67">
          <cell r="B67" t="str">
            <v>C9735</v>
          </cell>
          <cell r="C67">
            <v>55805.56</v>
          </cell>
          <cell r="D67">
            <v>42551</v>
          </cell>
          <cell r="E67">
            <v>55805.56</v>
          </cell>
          <cell r="F67">
            <v>0</v>
          </cell>
          <cell r="G67">
            <v>1</v>
          </cell>
          <cell r="H67" t="str">
            <v>25B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23132</v>
          </cell>
          <cell r="AK67" t="str">
            <v>23132</v>
          </cell>
          <cell r="AL67" t="str">
            <v>Oake Woods &amp; Hardings Lane, Gillingham</v>
          </cell>
          <cell r="AM67" t="str">
            <v>Y</v>
          </cell>
          <cell r="AN67" t="e">
            <v>#N/A</v>
          </cell>
          <cell r="AO67" t="str">
            <v>C9735</v>
          </cell>
        </row>
        <row r="68">
          <cell r="B68" t="str">
            <v>C9751</v>
          </cell>
          <cell r="C68">
            <v>175623.01</v>
          </cell>
          <cell r="D68">
            <v>42551</v>
          </cell>
          <cell r="E68">
            <v>175623.01</v>
          </cell>
          <cell r="F68">
            <v>0</v>
          </cell>
          <cell r="G68">
            <v>1</v>
          </cell>
          <cell r="H68" t="str">
            <v>25B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23359</v>
          </cell>
          <cell r="AK68" t="str">
            <v>23359</v>
          </cell>
          <cell r="AL68" t="str">
            <v>East Burton Road Wool AMP5 Flood Alleviation</v>
          </cell>
          <cell r="AM68" t="str">
            <v>Y</v>
          </cell>
          <cell r="AN68" t="e">
            <v>#N/A</v>
          </cell>
          <cell r="AO68" t="str">
            <v>C9751</v>
          </cell>
        </row>
        <row r="69">
          <cell r="B69" t="str">
            <v>C9763</v>
          </cell>
          <cell r="C69">
            <v>21560.980000000003</v>
          </cell>
          <cell r="D69">
            <v>42551</v>
          </cell>
          <cell r="E69">
            <v>21560.980000000003</v>
          </cell>
          <cell r="F69">
            <v>0</v>
          </cell>
          <cell r="G69">
            <v>1</v>
          </cell>
          <cell r="H69" t="str">
            <v>25B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23305</v>
          </cell>
          <cell r="AK69" t="str">
            <v>23305</v>
          </cell>
          <cell r="AL69" t="str">
            <v>Flood Alleviation - Bathpool, Taunton (AMP6TAUN001)</v>
          </cell>
          <cell r="AM69" t="str">
            <v>Y</v>
          </cell>
          <cell r="AN69" t="e">
            <v>#N/A</v>
          </cell>
          <cell r="AO69" t="str">
            <v>C9763</v>
          </cell>
        </row>
        <row r="70">
          <cell r="B70" t="str">
            <v>C9769</v>
          </cell>
          <cell r="C70">
            <v>712275.24</v>
          </cell>
          <cell r="D70">
            <v>42551</v>
          </cell>
          <cell r="E70">
            <v>712275.24</v>
          </cell>
          <cell r="F70">
            <v>0</v>
          </cell>
          <cell r="G70">
            <v>1</v>
          </cell>
          <cell r="H70" t="str">
            <v>25B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23152</v>
          </cell>
          <cell r="AK70" t="str">
            <v>23152</v>
          </cell>
          <cell r="AL70" t="str">
            <v>Flood Alleviation - Howard Road, Bournemouth (AMP6DBOUR001)</v>
          </cell>
          <cell r="AM70" t="str">
            <v>Y</v>
          </cell>
          <cell r="AN70" t="e">
            <v>#N/A</v>
          </cell>
          <cell r="AO70" t="str">
            <v>C9769</v>
          </cell>
        </row>
        <row r="71">
          <cell r="B71" t="str">
            <v>C9772</v>
          </cell>
          <cell r="C71">
            <v>26978.100000000002</v>
          </cell>
          <cell r="D71">
            <v>42551</v>
          </cell>
          <cell r="E71">
            <v>24550.071000000004</v>
          </cell>
          <cell r="F71">
            <v>2428.0289999999986</v>
          </cell>
          <cell r="G71">
            <v>0.91</v>
          </cell>
          <cell r="H71" t="str">
            <v>25B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0.09</v>
          </cell>
          <cell r="AA71">
            <v>0.91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23305</v>
          </cell>
          <cell r="AK71" t="str">
            <v>23305</v>
          </cell>
          <cell r="AL71" t="str">
            <v>Flood Alleviation - Cotford Community Hall (AMP5TAUN104)</v>
          </cell>
          <cell r="AM71" t="str">
            <v>Y</v>
          </cell>
          <cell r="AN71" t="str">
            <v>C9772</v>
          </cell>
          <cell r="AO71" t="str">
            <v>C9772</v>
          </cell>
        </row>
        <row r="72">
          <cell r="B72" t="str">
            <v>C9773</v>
          </cell>
          <cell r="C72">
            <v>28514.119999999995</v>
          </cell>
          <cell r="D72">
            <v>42551</v>
          </cell>
          <cell r="E72">
            <v>28514.119999999995</v>
          </cell>
          <cell r="F72">
            <v>0</v>
          </cell>
          <cell r="G72">
            <v>1</v>
          </cell>
          <cell r="H72" t="str">
            <v>25B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23152</v>
          </cell>
          <cell r="AK72" t="str">
            <v>23152</v>
          </cell>
          <cell r="AL72" t="str">
            <v>Flood Alleviation - Iford Lane, Bournemouth (AMP6DBOUR102)</v>
          </cell>
          <cell r="AM72" t="str">
            <v>Y</v>
          </cell>
          <cell r="AN72" t="e">
            <v>#N/A</v>
          </cell>
          <cell r="AO72" t="str">
            <v>C9773</v>
          </cell>
        </row>
        <row r="73">
          <cell r="B73" t="str">
            <v>CF106</v>
          </cell>
          <cell r="C73">
            <v>-204505.66999999993</v>
          </cell>
          <cell r="D73">
            <v>42551</v>
          </cell>
          <cell r="E73">
            <v>-204505.66999999993</v>
          </cell>
          <cell r="F73">
            <v>0</v>
          </cell>
          <cell r="G73">
            <v>1</v>
          </cell>
          <cell r="H73" t="str">
            <v>25B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20498</v>
          </cell>
          <cell r="AK73" t="str">
            <v>T3265</v>
          </cell>
          <cell r="AL73" t="str">
            <v>Operational CCTV 13/14</v>
          </cell>
          <cell r="AM73" t="str">
            <v>N</v>
          </cell>
          <cell r="AN73" t="e">
            <v>#N/A</v>
          </cell>
          <cell r="AO73" t="str">
            <v>CF106</v>
          </cell>
        </row>
        <row r="74">
          <cell r="B74" t="str">
            <v>CF139</v>
          </cell>
          <cell r="C74">
            <v>10112.760000000009</v>
          </cell>
          <cell r="D74">
            <v>42551</v>
          </cell>
          <cell r="E74">
            <v>10112.760000000009</v>
          </cell>
          <cell r="F74">
            <v>0</v>
          </cell>
          <cell r="G74">
            <v>1</v>
          </cell>
          <cell r="H74" t="str">
            <v>25B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23013</v>
          </cell>
          <cell r="AK74" t="str">
            <v>23013</v>
          </cell>
          <cell r="AL74" t="str">
            <v>Brunswick Street Bristol Sewer Collapse</v>
          </cell>
          <cell r="AM74" t="str">
            <v>Y</v>
          </cell>
          <cell r="AN74" t="e">
            <v>#N/A</v>
          </cell>
          <cell r="AO74" t="str">
            <v>CF139</v>
          </cell>
        </row>
        <row r="75">
          <cell r="B75" t="str">
            <v>CF202</v>
          </cell>
          <cell r="C75">
            <v>-38515.020000000004</v>
          </cell>
          <cell r="D75">
            <v>42551</v>
          </cell>
          <cell r="E75">
            <v>-38515.020000000004</v>
          </cell>
          <cell r="F75">
            <v>0</v>
          </cell>
          <cell r="G75">
            <v>1</v>
          </cell>
          <cell r="H75" t="str">
            <v>25B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29156</v>
          </cell>
          <cell r="AK75" t="str">
            <v>29156</v>
          </cell>
          <cell r="AL75" t="str">
            <v>Oak End Way Chard Sewer Replacement</v>
          </cell>
          <cell r="AM75" t="str">
            <v>N</v>
          </cell>
          <cell r="AN75" t="e">
            <v>#N/A</v>
          </cell>
          <cell r="AO75" t="str">
            <v>CF202</v>
          </cell>
        </row>
        <row r="76">
          <cell r="B76" t="str">
            <v>CH099</v>
          </cell>
          <cell r="C76">
            <v>36796.21</v>
          </cell>
          <cell r="D76">
            <v>42551</v>
          </cell>
          <cell r="E76">
            <v>36796.21</v>
          </cell>
          <cell r="F76">
            <v>0</v>
          </cell>
          <cell r="G76">
            <v>1</v>
          </cell>
          <cell r="H76" t="str">
            <v>25B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23013</v>
          </cell>
          <cell r="AK76" t="str">
            <v>23013</v>
          </cell>
          <cell r="AL76" t="str">
            <v>M32 Hambrook Sewer Repair</v>
          </cell>
          <cell r="AM76" t="str">
            <v>Y</v>
          </cell>
          <cell r="AN76" t="e">
            <v>#N/A</v>
          </cell>
          <cell r="AO76" t="str">
            <v>CH099</v>
          </cell>
        </row>
        <row r="77">
          <cell r="B77" t="str">
            <v>CH142</v>
          </cell>
          <cell r="C77">
            <v>139338.71</v>
          </cell>
          <cell r="D77">
            <v>42551</v>
          </cell>
          <cell r="E77">
            <v>0</v>
          </cell>
          <cell r="F77">
            <v>139338.71</v>
          </cell>
          <cell r="G77">
            <v>0</v>
          </cell>
          <cell r="H77" t="str">
            <v>25A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20498</v>
          </cell>
          <cell r="AK77" t="str">
            <v>T0640</v>
          </cell>
          <cell r="AL77" t="str">
            <v>Sewerage Network Statutory Obligations 15/16</v>
          </cell>
          <cell r="AM77" t="str">
            <v>Y</v>
          </cell>
          <cell r="AN77" t="str">
            <v>CH142</v>
          </cell>
          <cell r="AO77" t="str">
            <v>CH142</v>
          </cell>
        </row>
        <row r="78">
          <cell r="B78" t="str">
            <v>CH225</v>
          </cell>
          <cell r="C78">
            <v>17328.560000000001</v>
          </cell>
          <cell r="D78">
            <v>42551</v>
          </cell>
          <cell r="E78">
            <v>17328.560000000001</v>
          </cell>
          <cell r="F78">
            <v>0</v>
          </cell>
          <cell r="G78">
            <v>1</v>
          </cell>
          <cell r="H78" t="str">
            <v>25B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13172</v>
          </cell>
          <cell r="AK78" t="str">
            <v>13172</v>
          </cell>
          <cell r="AL78" t="str">
            <v>13 Pine Vale Crescent B'Mth</v>
          </cell>
          <cell r="AM78" t="str">
            <v>Y</v>
          </cell>
          <cell r="AN78" t="e">
            <v>#N/A</v>
          </cell>
          <cell r="AO78" t="str">
            <v>CH225</v>
          </cell>
        </row>
        <row r="79">
          <cell r="B79" t="str">
            <v>CH252</v>
          </cell>
          <cell r="C79">
            <v>14878.03</v>
          </cell>
          <cell r="D79">
            <v>42551</v>
          </cell>
          <cell r="E79">
            <v>0</v>
          </cell>
          <cell r="F79">
            <v>14878.03</v>
          </cell>
          <cell r="G79">
            <v>0</v>
          </cell>
          <cell r="H79" t="str">
            <v>25A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15250</v>
          </cell>
          <cell r="AK79" t="str">
            <v>15250</v>
          </cell>
          <cell r="AL79" t="str">
            <v>Poole Blandford road mini roundabout SPS update</v>
          </cell>
          <cell r="AM79" t="str">
            <v>Y</v>
          </cell>
          <cell r="AN79" t="str">
            <v>CH252</v>
          </cell>
          <cell r="AO79" t="str">
            <v>CH252</v>
          </cell>
        </row>
        <row r="80">
          <cell r="B80" t="str">
            <v>CH262</v>
          </cell>
          <cell r="C80">
            <v>63380.03</v>
          </cell>
          <cell r="D80">
            <v>42551</v>
          </cell>
          <cell r="E80">
            <v>63380.03</v>
          </cell>
          <cell r="F80">
            <v>0</v>
          </cell>
          <cell r="G80">
            <v>1</v>
          </cell>
          <cell r="H80" t="str">
            <v>25B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13152</v>
          </cell>
          <cell r="AK80" t="str">
            <v>13152</v>
          </cell>
          <cell r="AL80" t="str">
            <v>Manvern Rd Bournemouth</v>
          </cell>
          <cell r="AM80" t="str">
            <v>Y</v>
          </cell>
          <cell r="AN80" t="e">
            <v>#N/A</v>
          </cell>
          <cell r="AO80" t="str">
            <v>CH262</v>
          </cell>
        </row>
        <row r="81">
          <cell r="B81" t="str">
            <v>CJ129</v>
          </cell>
          <cell r="C81">
            <v>12004.79</v>
          </cell>
          <cell r="D81">
            <v>42551</v>
          </cell>
          <cell r="E81">
            <v>12004.79</v>
          </cell>
          <cell r="F81">
            <v>0</v>
          </cell>
          <cell r="G81">
            <v>1</v>
          </cell>
          <cell r="H81" t="str">
            <v>25B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14027</v>
          </cell>
          <cell r="AK81" t="str">
            <v>T0640</v>
          </cell>
          <cell r="AL81" t="str">
            <v>Failland Crecent Bristol</v>
          </cell>
          <cell r="AM81" t="str">
            <v>Y</v>
          </cell>
          <cell r="AN81" t="e">
            <v>#N/A</v>
          </cell>
          <cell r="AO81" t="str">
            <v>CJ129</v>
          </cell>
        </row>
        <row r="82">
          <cell r="B82" t="str">
            <v>CJ137</v>
          </cell>
          <cell r="C82">
            <v>410.21</v>
          </cell>
          <cell r="D82">
            <v>42551</v>
          </cell>
          <cell r="E82">
            <v>410.21</v>
          </cell>
          <cell r="F82">
            <v>0</v>
          </cell>
          <cell r="G82">
            <v>1</v>
          </cell>
          <cell r="H82" t="str">
            <v>25B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14013</v>
          </cell>
          <cell r="AK82" t="str">
            <v>14013</v>
          </cell>
          <cell r="AL82" t="str">
            <v>rear of 352 Gloucester Road</v>
          </cell>
          <cell r="AM82" t="str">
            <v>Y</v>
          </cell>
          <cell r="AN82" t="e">
            <v>#N/A</v>
          </cell>
          <cell r="AO82" t="str">
            <v>CJ137</v>
          </cell>
        </row>
        <row r="83">
          <cell r="B83" t="str">
            <v>CJ143</v>
          </cell>
          <cell r="C83">
            <v>2130.14</v>
          </cell>
          <cell r="D83">
            <v>42551</v>
          </cell>
          <cell r="E83">
            <v>2130.14</v>
          </cell>
          <cell r="F83">
            <v>0</v>
          </cell>
          <cell r="G83">
            <v>1</v>
          </cell>
          <cell r="H83" t="str">
            <v>25B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14016</v>
          </cell>
          <cell r="AK83" t="str">
            <v>14016</v>
          </cell>
          <cell r="AL83" t="str">
            <v>10 Badmington Rd Bristol</v>
          </cell>
          <cell r="AM83" t="str">
            <v>Y</v>
          </cell>
          <cell r="AN83" t="e">
            <v>#N/A</v>
          </cell>
          <cell r="AO83" t="str">
            <v>CJ143</v>
          </cell>
        </row>
        <row r="84">
          <cell r="B84" t="str">
            <v>CJ176</v>
          </cell>
          <cell r="C84">
            <v>144.30000000000001</v>
          </cell>
          <cell r="D84">
            <v>42551</v>
          </cell>
          <cell r="E84">
            <v>0</v>
          </cell>
          <cell r="F84">
            <v>144.30000000000001</v>
          </cell>
          <cell r="G84">
            <v>0</v>
          </cell>
          <cell r="H84" t="str">
            <v>25A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15088</v>
          </cell>
          <cell r="AK84" t="str">
            <v>15088</v>
          </cell>
          <cell r="AL84" t="str">
            <v>Alderholt Sandleheath Road SPS</v>
          </cell>
          <cell r="AM84" t="str">
            <v>Y</v>
          </cell>
          <cell r="AN84" t="str">
            <v>CJ176</v>
          </cell>
          <cell r="AO84" t="str">
            <v>CJ176</v>
          </cell>
        </row>
        <row r="85">
          <cell r="B85" t="str">
            <v>CR166</v>
          </cell>
          <cell r="C85">
            <v>286.63999999999942</v>
          </cell>
          <cell r="D85">
            <v>42551</v>
          </cell>
          <cell r="E85">
            <v>286.63999999999942</v>
          </cell>
          <cell r="F85">
            <v>0</v>
          </cell>
          <cell r="G85">
            <v>1</v>
          </cell>
          <cell r="H85" t="str">
            <v>25B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23235</v>
          </cell>
          <cell r="AK85" t="str">
            <v>23235</v>
          </cell>
          <cell r="AL85" t="str">
            <v>High Street, Paulton Culvert Collapse</v>
          </cell>
          <cell r="AM85" t="str">
            <v>Y</v>
          </cell>
          <cell r="AN85" t="e">
            <v>#N/A</v>
          </cell>
          <cell r="AO85" t="str">
            <v>CR166</v>
          </cell>
        </row>
        <row r="86">
          <cell r="B86" t="str">
            <v>CT051</v>
          </cell>
          <cell r="C86">
            <v>61.669999999998254</v>
          </cell>
          <cell r="D86">
            <v>42551</v>
          </cell>
          <cell r="E86">
            <v>0</v>
          </cell>
          <cell r="F86">
            <v>61.669999999998254</v>
          </cell>
          <cell r="G86">
            <v>0</v>
          </cell>
          <cell r="H86" t="str">
            <v>25A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20498</v>
          </cell>
          <cell r="AK86" t="str">
            <v>T0703</v>
          </cell>
          <cell r="AL86" t="str">
            <v>DNP3 Telemetry Trial</v>
          </cell>
          <cell r="AM86" t="str">
            <v>Y</v>
          </cell>
          <cell r="AN86" t="str">
            <v>CT051</v>
          </cell>
          <cell r="AO86" t="str">
            <v>CT051</v>
          </cell>
        </row>
        <row r="87">
          <cell r="B87" t="str">
            <v>CU023</v>
          </cell>
          <cell r="C87">
            <v>97.630000000004657</v>
          </cell>
          <cell r="D87">
            <v>42551</v>
          </cell>
          <cell r="E87">
            <v>97.630000000004657</v>
          </cell>
          <cell r="F87">
            <v>0</v>
          </cell>
          <cell r="G87">
            <v>1</v>
          </cell>
          <cell r="H87" t="str">
            <v>25B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20498</v>
          </cell>
          <cell r="AK87" t="str">
            <v>T3265</v>
          </cell>
          <cell r="AL87" t="str">
            <v>Planned Sewer R&amp;M Works 10/11</v>
          </cell>
          <cell r="AM87" t="str">
            <v>Y</v>
          </cell>
          <cell r="AN87" t="e">
            <v>#N/A</v>
          </cell>
          <cell r="AO87" t="str">
            <v>CU023</v>
          </cell>
        </row>
        <row r="88">
          <cell r="B88" t="str">
            <v>CV112</v>
          </cell>
          <cell r="C88">
            <v>301.93000000000029</v>
          </cell>
          <cell r="D88">
            <v>42551</v>
          </cell>
          <cell r="E88">
            <v>301.93000000000029</v>
          </cell>
          <cell r="F88">
            <v>0</v>
          </cell>
          <cell r="G88">
            <v>1</v>
          </cell>
          <cell r="H88" t="str">
            <v>25B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14404</v>
          </cell>
          <cell r="AK88" t="str">
            <v>14404</v>
          </cell>
          <cell r="AL88" t="str">
            <v>Beaminster Southgate SPS Rising Main Investigation</v>
          </cell>
          <cell r="AM88" t="str">
            <v>Y</v>
          </cell>
          <cell r="AN88" t="e">
            <v>#N/A</v>
          </cell>
          <cell r="AO88" t="str">
            <v>CV112</v>
          </cell>
        </row>
        <row r="89">
          <cell r="B89" t="str">
            <v>CV179</v>
          </cell>
          <cell r="C89">
            <v>218.95000000000073</v>
          </cell>
          <cell r="D89">
            <v>42551</v>
          </cell>
          <cell r="E89">
            <v>218.95000000000073</v>
          </cell>
          <cell r="F89">
            <v>0</v>
          </cell>
          <cell r="G89">
            <v>1</v>
          </cell>
          <cell r="H89" t="str">
            <v>25B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20498</v>
          </cell>
          <cell r="AK89" t="str">
            <v>20934</v>
          </cell>
          <cell r="AL89" t="str">
            <v>Sherbourne - Strategic Crossing Sewer Rehabilitation</v>
          </cell>
          <cell r="AM89" t="str">
            <v>Y</v>
          </cell>
          <cell r="AN89" t="e">
            <v>#N/A</v>
          </cell>
          <cell r="AO89" t="str">
            <v>CV179</v>
          </cell>
        </row>
        <row r="90">
          <cell r="B90" t="str">
            <v>CW092</v>
          </cell>
          <cell r="C90">
            <v>-27025.349999999991</v>
          </cell>
          <cell r="D90">
            <v>42551</v>
          </cell>
          <cell r="E90">
            <v>-27025.349999999991</v>
          </cell>
          <cell r="F90">
            <v>0</v>
          </cell>
          <cell r="G90">
            <v>1</v>
          </cell>
          <cell r="H90" t="str">
            <v>25B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23013</v>
          </cell>
          <cell r="AK90" t="str">
            <v>23013</v>
          </cell>
          <cell r="AL90" t="str">
            <v>Sevier Street Bristol Swr Rehab</v>
          </cell>
          <cell r="AM90" t="str">
            <v>N</v>
          </cell>
          <cell r="AN90" t="e">
            <v>#N/A</v>
          </cell>
          <cell r="AO90" t="str">
            <v>CW092</v>
          </cell>
        </row>
        <row r="91">
          <cell r="B91" t="str">
            <v>CW175</v>
          </cell>
          <cell r="C91">
            <v>301.93000000000029</v>
          </cell>
          <cell r="D91">
            <v>42551</v>
          </cell>
          <cell r="E91">
            <v>301.93000000000029</v>
          </cell>
          <cell r="F91">
            <v>0</v>
          </cell>
          <cell r="G91">
            <v>1</v>
          </cell>
          <cell r="H91" t="str">
            <v>25B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23029</v>
          </cell>
          <cell r="AK91" t="str">
            <v>23029</v>
          </cell>
          <cell r="AL91" t="str">
            <v>Box Hill Corsham Sewer Relay</v>
          </cell>
          <cell r="AM91" t="str">
            <v>Y</v>
          </cell>
          <cell r="AN91" t="e">
            <v>#N/A</v>
          </cell>
          <cell r="AO91" t="str">
            <v>CW175</v>
          </cell>
        </row>
        <row r="92">
          <cell r="B92" t="str">
            <v>CY146</v>
          </cell>
          <cell r="C92">
            <v>31.980000000003201</v>
          </cell>
          <cell r="D92">
            <v>42551</v>
          </cell>
          <cell r="E92">
            <v>31.980000000003201</v>
          </cell>
          <cell r="F92">
            <v>0</v>
          </cell>
          <cell r="G92">
            <v>1</v>
          </cell>
          <cell r="H92" t="str">
            <v>25B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23013</v>
          </cell>
          <cell r="AK92" t="str">
            <v>23013</v>
          </cell>
          <cell r="AL92" t="str">
            <v>Bedminster, Springfield House Sewer Requisition</v>
          </cell>
          <cell r="AM92" t="str">
            <v>Y</v>
          </cell>
          <cell r="AN92" t="e">
            <v>#N/A</v>
          </cell>
          <cell r="AO92" t="str">
            <v>CY146</v>
          </cell>
        </row>
        <row r="93">
          <cell r="B93" t="str">
            <v>D9710</v>
          </cell>
          <cell r="C93">
            <v>27053.87</v>
          </cell>
          <cell r="D93">
            <v>42551</v>
          </cell>
          <cell r="E93">
            <v>0</v>
          </cell>
          <cell r="F93">
            <v>27053.87</v>
          </cell>
          <cell r="G93">
            <v>0</v>
          </cell>
          <cell r="H93" t="str">
            <v>25A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14027</v>
          </cell>
          <cell r="AK93" t="str">
            <v>13268</v>
          </cell>
          <cell r="AL93" t="str">
            <v>Saltmarsh TSPS Strategic Review</v>
          </cell>
          <cell r="AM93" t="str">
            <v>Y</v>
          </cell>
          <cell r="AN93" t="str">
            <v>D9710</v>
          </cell>
          <cell r="AO93" t="str">
            <v>D9710</v>
          </cell>
        </row>
        <row r="94">
          <cell r="B94" t="str">
            <v>DH096</v>
          </cell>
          <cell r="C94">
            <v>43127.59</v>
          </cell>
          <cell r="D94">
            <v>42551</v>
          </cell>
          <cell r="E94">
            <v>0</v>
          </cell>
          <cell r="F94">
            <v>43127.59</v>
          </cell>
          <cell r="G94">
            <v>0</v>
          </cell>
          <cell r="H94" t="str">
            <v>26B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20498</v>
          </cell>
          <cell r="AK94" t="str">
            <v>T3265</v>
          </cell>
          <cell r="AL94" t="str">
            <v>MCERTS Refurbishment 15 / 16</v>
          </cell>
          <cell r="AM94" t="str">
            <v>Y</v>
          </cell>
          <cell r="AN94" t="str">
            <v>DH096</v>
          </cell>
          <cell r="AO94" t="str">
            <v>DH096</v>
          </cell>
        </row>
        <row r="95">
          <cell r="B95" t="str">
            <v>DH168</v>
          </cell>
          <cell r="C95">
            <v>29193.3</v>
          </cell>
          <cell r="D95">
            <v>42551</v>
          </cell>
          <cell r="E95">
            <v>0</v>
          </cell>
          <cell r="F95">
            <v>29193.3</v>
          </cell>
          <cell r="G95">
            <v>0</v>
          </cell>
          <cell r="H95" t="str">
            <v>26B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13096</v>
          </cell>
          <cell r="AK95" t="str">
            <v>13096</v>
          </cell>
          <cell r="AL95" t="str">
            <v>dorchester stw - Humus desludging improvements and return pumping station</v>
          </cell>
          <cell r="AM95" t="str">
            <v>Y</v>
          </cell>
          <cell r="AN95" t="str">
            <v>DH168</v>
          </cell>
          <cell r="AO95" t="str">
            <v>DH168</v>
          </cell>
        </row>
        <row r="96">
          <cell r="B96" t="str">
            <v>DH171</v>
          </cell>
          <cell r="C96">
            <v>36791.42</v>
          </cell>
          <cell r="D96">
            <v>42551</v>
          </cell>
          <cell r="E96">
            <v>0</v>
          </cell>
          <cell r="F96">
            <v>36791.42</v>
          </cell>
          <cell r="G96">
            <v>0</v>
          </cell>
          <cell r="H96" t="str">
            <v>26B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20497</v>
          </cell>
          <cell r="AK96" t="str">
            <v>T0640</v>
          </cell>
          <cell r="AL96" t="str">
            <v>Northern Area Odour Media 2015 / 16</v>
          </cell>
          <cell r="AM96" t="str">
            <v>Y</v>
          </cell>
          <cell r="AN96" t="str">
            <v>DH171</v>
          </cell>
          <cell r="AO96" t="str">
            <v>DH171</v>
          </cell>
        </row>
        <row r="97">
          <cell r="B97" t="str">
            <v>DH236</v>
          </cell>
          <cell r="C97">
            <v>222716</v>
          </cell>
          <cell r="D97">
            <v>42551</v>
          </cell>
          <cell r="E97">
            <v>0</v>
          </cell>
          <cell r="F97">
            <v>222716</v>
          </cell>
          <cell r="G97">
            <v>0</v>
          </cell>
          <cell r="H97" t="str">
            <v>26B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19541</v>
          </cell>
          <cell r="AK97" t="str">
            <v>19541</v>
          </cell>
          <cell r="AL97" t="str">
            <v>Swanage STW Membrane renewal</v>
          </cell>
          <cell r="AM97" t="str">
            <v>Y</v>
          </cell>
          <cell r="AN97" t="str">
            <v>DH236</v>
          </cell>
          <cell r="AO97" t="str">
            <v>DH236</v>
          </cell>
        </row>
        <row r="98">
          <cell r="B98" t="str">
            <v>EG085</v>
          </cell>
          <cell r="C98">
            <v>134868.04</v>
          </cell>
          <cell r="D98">
            <v>42551</v>
          </cell>
          <cell r="E98">
            <v>0</v>
          </cell>
          <cell r="F98">
            <v>134868.04</v>
          </cell>
          <cell r="G98">
            <v>0</v>
          </cell>
          <cell r="H98">
            <v>18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20498</v>
          </cell>
          <cell r="AK98" t="str">
            <v>T0703</v>
          </cell>
          <cell r="AL98" t="str">
            <v>Review of IS Network Monitoring Tools</v>
          </cell>
          <cell r="AM98" t="str">
            <v>Y</v>
          </cell>
          <cell r="AN98" t="str">
            <v>EG085</v>
          </cell>
          <cell r="AO98" t="str">
            <v>EG085</v>
          </cell>
        </row>
        <row r="99">
          <cell r="B99" t="str">
            <v>EG100</v>
          </cell>
          <cell r="C99">
            <v>604558.5</v>
          </cell>
          <cell r="D99">
            <v>42551</v>
          </cell>
          <cell r="E99">
            <v>0</v>
          </cell>
          <cell r="F99">
            <v>604558.5</v>
          </cell>
          <cell r="G99">
            <v>0</v>
          </cell>
          <cell r="H99">
            <v>18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20498</v>
          </cell>
          <cell r="AK99" t="str">
            <v>T0703</v>
          </cell>
          <cell r="AL99" t="str">
            <v>Disaster Recovery Optimisation</v>
          </cell>
          <cell r="AM99" t="str">
            <v>Y</v>
          </cell>
          <cell r="AN99" t="str">
            <v>EG100</v>
          </cell>
          <cell r="AO99" t="str">
            <v>EG100</v>
          </cell>
        </row>
        <row r="100">
          <cell r="B100" t="str">
            <v>EH089</v>
          </cell>
          <cell r="C100">
            <v>29426</v>
          </cell>
          <cell r="D100">
            <v>42551</v>
          </cell>
          <cell r="E100">
            <v>0</v>
          </cell>
          <cell r="F100">
            <v>29426</v>
          </cell>
          <cell r="G100">
            <v>0</v>
          </cell>
          <cell r="H100" t="str">
            <v>15LAB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20498</v>
          </cell>
          <cell r="AK100" t="str">
            <v>TB806</v>
          </cell>
          <cell r="AL100" t="str">
            <v>Lab - Flow Cytometer</v>
          </cell>
          <cell r="AM100" t="str">
            <v>Y</v>
          </cell>
          <cell r="AN100" t="str">
            <v>EH089</v>
          </cell>
          <cell r="AO100" t="str">
            <v>EH089</v>
          </cell>
        </row>
        <row r="101">
          <cell r="B101" t="str">
            <v>EH090</v>
          </cell>
          <cell r="C101">
            <v>74524.22</v>
          </cell>
          <cell r="D101">
            <v>42551</v>
          </cell>
          <cell r="E101">
            <v>0</v>
          </cell>
          <cell r="F101">
            <v>74524.22</v>
          </cell>
          <cell r="G101">
            <v>0</v>
          </cell>
          <cell r="H101" t="str">
            <v>15LAB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20498</v>
          </cell>
          <cell r="AK101" t="str">
            <v>TB806</v>
          </cell>
          <cell r="AL101" t="str">
            <v>Labs - Minor Maintenance</v>
          </cell>
          <cell r="AM101" t="str">
            <v>Y</v>
          </cell>
          <cell r="AN101" t="str">
            <v>EH090</v>
          </cell>
          <cell r="AO101" t="str">
            <v>EH090</v>
          </cell>
        </row>
        <row r="102">
          <cell r="B102" t="str">
            <v>EH091</v>
          </cell>
          <cell r="C102">
            <v>37432.089999999997</v>
          </cell>
          <cell r="D102">
            <v>42551</v>
          </cell>
          <cell r="E102">
            <v>0</v>
          </cell>
          <cell r="F102">
            <v>37432.089999999997</v>
          </cell>
          <cell r="G102">
            <v>0</v>
          </cell>
          <cell r="H102" t="str">
            <v>15ACC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20498</v>
          </cell>
          <cell r="AK102" t="str">
            <v>TB806</v>
          </cell>
          <cell r="AL102" t="str">
            <v>Lab - General FM</v>
          </cell>
          <cell r="AM102" t="str">
            <v>Y</v>
          </cell>
          <cell r="AN102" t="str">
            <v>EH091</v>
          </cell>
          <cell r="AO102" t="str">
            <v>EH091</v>
          </cell>
        </row>
        <row r="103">
          <cell r="B103" t="str">
            <v>EH095</v>
          </cell>
          <cell r="C103">
            <v>255015.16</v>
          </cell>
          <cell r="D103">
            <v>42551</v>
          </cell>
          <cell r="E103">
            <v>0</v>
          </cell>
          <cell r="F103">
            <v>255015.16</v>
          </cell>
          <cell r="G103">
            <v>0</v>
          </cell>
          <cell r="H103" t="str">
            <v>15ACC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20498</v>
          </cell>
          <cell r="AK103" t="str">
            <v>P0050</v>
          </cell>
          <cell r="AL103" t="str">
            <v>Regional FM</v>
          </cell>
          <cell r="AM103" t="str">
            <v>Y</v>
          </cell>
          <cell r="AN103" t="str">
            <v>EH095</v>
          </cell>
          <cell r="AO103" t="str">
            <v>EH095</v>
          </cell>
        </row>
        <row r="104">
          <cell r="B104" t="str">
            <v>EH096</v>
          </cell>
          <cell r="C104">
            <v>48430.47</v>
          </cell>
          <cell r="D104">
            <v>42551</v>
          </cell>
          <cell r="E104">
            <v>0</v>
          </cell>
          <cell r="F104">
            <v>48430.47</v>
          </cell>
          <cell r="G104">
            <v>0</v>
          </cell>
          <cell r="H104" t="str">
            <v>15ACC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20498</v>
          </cell>
          <cell r="AK104" t="str">
            <v>PB026</v>
          </cell>
          <cell r="AL104" t="str">
            <v>Regional Estates</v>
          </cell>
          <cell r="AM104" t="str">
            <v>Y</v>
          </cell>
          <cell r="AN104" t="str">
            <v>EH096</v>
          </cell>
          <cell r="AO104" t="str">
            <v>EH096</v>
          </cell>
        </row>
        <row r="105">
          <cell r="B105" t="str">
            <v>EH123</v>
          </cell>
          <cell r="C105">
            <v>201083.64</v>
          </cell>
          <cell r="D105">
            <v>42551</v>
          </cell>
          <cell r="E105">
            <v>0</v>
          </cell>
          <cell r="F105">
            <v>201083.64</v>
          </cell>
          <cell r="G105">
            <v>0</v>
          </cell>
          <cell r="H105" t="str">
            <v>15ACC</v>
          </cell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12001</v>
          </cell>
          <cell r="AK105" t="str">
            <v>P0050</v>
          </cell>
          <cell r="AL105" t="str">
            <v>Offices &amp; Depots Maintenance - 15-16</v>
          </cell>
          <cell r="AM105" t="str">
            <v>Y</v>
          </cell>
          <cell r="AN105" t="str">
            <v>EH123</v>
          </cell>
          <cell r="AO105" t="str">
            <v>EH123</v>
          </cell>
        </row>
        <row r="106">
          <cell r="B106" t="str">
            <v>EH124</v>
          </cell>
          <cell r="C106">
            <v>114917.92</v>
          </cell>
          <cell r="D106">
            <v>42551</v>
          </cell>
          <cell r="E106">
            <v>0</v>
          </cell>
          <cell r="F106">
            <v>114917.92</v>
          </cell>
          <cell r="G106">
            <v>0</v>
          </cell>
          <cell r="H106" t="str">
            <v>15ACC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20498</v>
          </cell>
          <cell r="AK106" t="str">
            <v>PB026</v>
          </cell>
          <cell r="AL106" t="str">
            <v>Residential Property Maintenance - 15-16</v>
          </cell>
          <cell r="AM106" t="str">
            <v>Y</v>
          </cell>
          <cell r="AN106" t="str">
            <v>EH124</v>
          </cell>
          <cell r="AO106" t="str">
            <v>EH124</v>
          </cell>
        </row>
        <row r="107">
          <cell r="B107" t="str">
            <v>EH159</v>
          </cell>
          <cell r="C107">
            <v>193612.7</v>
          </cell>
          <cell r="D107">
            <v>42551</v>
          </cell>
          <cell r="E107">
            <v>0</v>
          </cell>
          <cell r="F107">
            <v>193612.7</v>
          </cell>
          <cell r="G107">
            <v>0</v>
          </cell>
          <cell r="H107">
            <v>19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20498</v>
          </cell>
          <cell r="AK107" t="str">
            <v>T0640</v>
          </cell>
          <cell r="AL107" t="str">
            <v>CCTV crew equipment purchase</v>
          </cell>
          <cell r="AM107" t="str">
            <v>Y</v>
          </cell>
          <cell r="AN107" t="str">
            <v>EH159</v>
          </cell>
          <cell r="AO107" t="str">
            <v>EH159</v>
          </cell>
        </row>
        <row r="108">
          <cell r="B108" t="str">
            <v>EH179</v>
          </cell>
          <cell r="C108">
            <v>293033.45</v>
          </cell>
          <cell r="D108">
            <v>42551</v>
          </cell>
          <cell r="E108">
            <v>0</v>
          </cell>
          <cell r="F108">
            <v>293033.45</v>
          </cell>
          <cell r="G108">
            <v>0</v>
          </cell>
          <cell r="H108">
            <v>18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20498</v>
          </cell>
          <cell r="AK108" t="str">
            <v>T0703</v>
          </cell>
          <cell r="AL108" t="str">
            <v>Office 365 Implementation</v>
          </cell>
          <cell r="AM108" t="str">
            <v>Y</v>
          </cell>
          <cell r="AN108" t="str">
            <v>EH179</v>
          </cell>
          <cell r="AO108" t="str">
            <v>EH179</v>
          </cell>
        </row>
        <row r="109">
          <cell r="B109" t="str">
            <v>EH183</v>
          </cell>
          <cell r="C109">
            <v>105116.57</v>
          </cell>
          <cell r="D109">
            <v>42551</v>
          </cell>
          <cell r="E109">
            <v>0</v>
          </cell>
          <cell r="F109">
            <v>105116.57</v>
          </cell>
          <cell r="G109">
            <v>0</v>
          </cell>
          <cell r="H109">
            <v>18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20498</v>
          </cell>
          <cell r="AK109" t="str">
            <v>T0703</v>
          </cell>
          <cell r="AL109" t="str">
            <v>Process Risk Assessment Improvements</v>
          </cell>
          <cell r="AM109" t="str">
            <v>Y</v>
          </cell>
          <cell r="AN109" t="str">
            <v>EH183</v>
          </cell>
          <cell r="AO109" t="str">
            <v>EH183</v>
          </cell>
        </row>
        <row r="110">
          <cell r="B110" t="str">
            <v>EH184</v>
          </cell>
          <cell r="C110">
            <v>68616.800000000003</v>
          </cell>
          <cell r="D110">
            <v>42551</v>
          </cell>
          <cell r="E110">
            <v>0</v>
          </cell>
          <cell r="F110">
            <v>68616.800000000003</v>
          </cell>
          <cell r="G110">
            <v>0</v>
          </cell>
          <cell r="H110">
            <v>18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20498</v>
          </cell>
          <cell r="AK110" t="str">
            <v>T0703</v>
          </cell>
          <cell r="AL110" t="str">
            <v>Meridian Replacement</v>
          </cell>
          <cell r="AM110" t="str">
            <v>Y</v>
          </cell>
          <cell r="AN110" t="str">
            <v>EH184</v>
          </cell>
          <cell r="AO110" t="str">
            <v>EH184</v>
          </cell>
        </row>
        <row r="111">
          <cell r="B111" t="str">
            <v>EH185</v>
          </cell>
          <cell r="C111">
            <v>18484.400000000001</v>
          </cell>
          <cell r="D111">
            <v>42551</v>
          </cell>
          <cell r="E111">
            <v>0</v>
          </cell>
          <cell r="F111">
            <v>18484.400000000001</v>
          </cell>
          <cell r="G111">
            <v>0</v>
          </cell>
          <cell r="H111">
            <v>18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10020</v>
          </cell>
          <cell r="AK111" t="str">
            <v>T0703</v>
          </cell>
          <cell r="AL111" t="str">
            <v>BWBSL Learning Management Solution</v>
          </cell>
          <cell r="AM111" t="str">
            <v>Y</v>
          </cell>
          <cell r="AN111" t="str">
            <v>EH185</v>
          </cell>
          <cell r="AO111" t="str">
            <v>EH185</v>
          </cell>
        </row>
        <row r="112">
          <cell r="B112" t="str">
            <v>EH186</v>
          </cell>
          <cell r="C112">
            <v>8332.16</v>
          </cell>
          <cell r="D112">
            <v>42551</v>
          </cell>
          <cell r="E112">
            <v>0</v>
          </cell>
          <cell r="F112">
            <v>8332.16</v>
          </cell>
          <cell r="G112">
            <v>0</v>
          </cell>
          <cell r="H112">
            <v>18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20498</v>
          </cell>
          <cell r="AK112" t="str">
            <v>T0703</v>
          </cell>
          <cell r="AL112" t="str">
            <v>On-line Services - System and Service Review</v>
          </cell>
          <cell r="AM112" t="str">
            <v>Y</v>
          </cell>
          <cell r="AN112" t="str">
            <v>EH186</v>
          </cell>
          <cell r="AO112" t="str">
            <v>EH186</v>
          </cell>
        </row>
        <row r="113">
          <cell r="B113" t="str">
            <v>EH187</v>
          </cell>
          <cell r="C113">
            <v>28686.2</v>
          </cell>
          <cell r="D113">
            <v>42551</v>
          </cell>
          <cell r="E113">
            <v>0</v>
          </cell>
          <cell r="F113">
            <v>28686.2</v>
          </cell>
          <cell r="G113">
            <v>0</v>
          </cell>
          <cell r="H113">
            <v>18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20498</v>
          </cell>
          <cell r="AK113" t="str">
            <v>T0703</v>
          </cell>
          <cell r="AL113" t="str">
            <v>Secure Network Segregation</v>
          </cell>
          <cell r="AM113" t="str">
            <v>Y</v>
          </cell>
          <cell r="AN113" t="str">
            <v>EH187</v>
          </cell>
          <cell r="AO113" t="str">
            <v>EH187</v>
          </cell>
        </row>
        <row r="114">
          <cell r="B114" t="str">
            <v>EH189</v>
          </cell>
          <cell r="C114">
            <v>19071.95</v>
          </cell>
          <cell r="D114">
            <v>42551</v>
          </cell>
          <cell r="E114">
            <v>0</v>
          </cell>
          <cell r="F114">
            <v>19071.95</v>
          </cell>
          <cell r="G114">
            <v>0</v>
          </cell>
          <cell r="H114">
            <v>18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20498</v>
          </cell>
          <cell r="AK114" t="str">
            <v>T0703</v>
          </cell>
          <cell r="AL114" t="str">
            <v>Version Dog - Software version management system</v>
          </cell>
          <cell r="AM114" t="str">
            <v>Y</v>
          </cell>
          <cell r="AN114" t="str">
            <v>EH189</v>
          </cell>
          <cell r="AO114" t="str">
            <v>EH189</v>
          </cell>
        </row>
        <row r="115">
          <cell r="B115" t="str">
            <v>EJ009</v>
          </cell>
          <cell r="C115">
            <v>213949.99</v>
          </cell>
          <cell r="D115">
            <v>42551</v>
          </cell>
          <cell r="E115">
            <v>0</v>
          </cell>
          <cell r="F115">
            <v>213949.99</v>
          </cell>
          <cell r="G115">
            <v>0</v>
          </cell>
          <cell r="H115" t="str">
            <v>15LAB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10026</v>
          </cell>
          <cell r="AK115" t="str">
            <v>10026</v>
          </cell>
          <cell r="AL115" t="str">
            <v>Agilent 6495 LCMS Triple Quadrupole</v>
          </cell>
          <cell r="AM115" t="str">
            <v>Y</v>
          </cell>
          <cell r="AN115" t="str">
            <v>EJ009</v>
          </cell>
          <cell r="AO115" t="str">
            <v>EJ009</v>
          </cell>
        </row>
        <row r="116">
          <cell r="B116" t="str">
            <v>EJ021</v>
          </cell>
          <cell r="C116">
            <v>13379.38</v>
          </cell>
          <cell r="D116">
            <v>42551</v>
          </cell>
          <cell r="E116">
            <v>0</v>
          </cell>
          <cell r="F116">
            <v>13379.38</v>
          </cell>
          <cell r="G116">
            <v>0</v>
          </cell>
          <cell r="H116">
            <v>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20498</v>
          </cell>
          <cell r="AK116" t="str">
            <v>PA301</v>
          </cell>
          <cell r="AL116" t="str">
            <v>Intranet Development 16-17</v>
          </cell>
          <cell r="AM116" t="str">
            <v>Y</v>
          </cell>
          <cell r="AN116" t="str">
            <v>EJ021</v>
          </cell>
          <cell r="AO116" t="str">
            <v>EJ021</v>
          </cell>
        </row>
        <row r="117">
          <cell r="B117" t="str">
            <v>EJ026</v>
          </cell>
          <cell r="C117">
            <v>12122.74</v>
          </cell>
          <cell r="D117">
            <v>42551</v>
          </cell>
          <cell r="E117">
            <v>0</v>
          </cell>
          <cell r="F117">
            <v>12122.74</v>
          </cell>
          <cell r="G117">
            <v>0</v>
          </cell>
          <cell r="H117" t="str">
            <v>15LAB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20498</v>
          </cell>
          <cell r="AK117" t="str">
            <v>10026</v>
          </cell>
          <cell r="AL117" t="str">
            <v>Saltford Lab Static Auto-samplers 2016/17</v>
          </cell>
          <cell r="AM117" t="str">
            <v>Y</v>
          </cell>
          <cell r="AN117" t="str">
            <v>EJ026</v>
          </cell>
          <cell r="AO117" t="str">
            <v>EJ026</v>
          </cell>
        </row>
        <row r="118">
          <cell r="B118" t="str">
            <v>EJ029</v>
          </cell>
          <cell r="C118">
            <v>10276.290000000001</v>
          </cell>
          <cell r="D118">
            <v>42551</v>
          </cell>
          <cell r="E118">
            <v>0</v>
          </cell>
          <cell r="F118">
            <v>10276.290000000001</v>
          </cell>
          <cell r="G118">
            <v>0</v>
          </cell>
          <cell r="H118" t="str">
            <v>15LAB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10026</v>
          </cell>
          <cell r="AK118" t="str">
            <v>10026</v>
          </cell>
          <cell r="AL118" t="str">
            <v>Saltford Lab Sampling Flow Monitoring 2016-17</v>
          </cell>
          <cell r="AM118" t="str">
            <v>Y</v>
          </cell>
          <cell r="AN118" t="str">
            <v>EJ029</v>
          </cell>
          <cell r="AO118" t="str">
            <v>EJ029</v>
          </cell>
        </row>
        <row r="119">
          <cell r="B119" t="str">
            <v>EJ035</v>
          </cell>
          <cell r="C119">
            <v>165861.32999999999</v>
          </cell>
          <cell r="D119">
            <v>42551</v>
          </cell>
          <cell r="E119">
            <v>0</v>
          </cell>
          <cell r="F119">
            <v>165861.32999999999</v>
          </cell>
          <cell r="G119">
            <v>0</v>
          </cell>
          <cell r="H119">
            <v>18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20498</v>
          </cell>
          <cell r="AK119" t="str">
            <v>T0703</v>
          </cell>
          <cell r="AL119" t="str">
            <v>IT Server Replacement 2016-17</v>
          </cell>
          <cell r="AM119" t="str">
            <v>Y</v>
          </cell>
          <cell r="AN119" t="str">
            <v>EJ035</v>
          </cell>
          <cell r="AO119" t="str">
            <v>EJ035</v>
          </cell>
        </row>
        <row r="120">
          <cell r="B120" t="str">
            <v>EJ036</v>
          </cell>
          <cell r="C120">
            <v>54114.78</v>
          </cell>
          <cell r="D120">
            <v>42551</v>
          </cell>
          <cell r="E120">
            <v>0</v>
          </cell>
          <cell r="F120">
            <v>54114.78</v>
          </cell>
          <cell r="G120">
            <v>0</v>
          </cell>
          <cell r="H120">
            <v>18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20498</v>
          </cell>
          <cell r="AK120" t="str">
            <v>T0703</v>
          </cell>
          <cell r="AL120" t="str">
            <v>IT Core System Upgrades 2016-17</v>
          </cell>
          <cell r="AM120" t="str">
            <v>Y</v>
          </cell>
          <cell r="AN120" t="str">
            <v>EJ036</v>
          </cell>
          <cell r="AO120" t="str">
            <v>EJ036</v>
          </cell>
        </row>
        <row r="121">
          <cell r="B121" t="str">
            <v>EJ041</v>
          </cell>
          <cell r="C121">
            <v>156293.79</v>
          </cell>
          <cell r="D121">
            <v>42551</v>
          </cell>
          <cell r="E121">
            <v>0</v>
          </cell>
          <cell r="F121">
            <v>156293.79</v>
          </cell>
          <cell r="G121">
            <v>0</v>
          </cell>
          <cell r="H121">
            <v>18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20498</v>
          </cell>
          <cell r="AK121" t="str">
            <v>T0703</v>
          </cell>
          <cell r="AL121" t="str">
            <v>IT Mobile Phone Replacements 2016/17</v>
          </cell>
          <cell r="AM121" t="str">
            <v>Y</v>
          </cell>
          <cell r="AN121" t="str">
            <v>EJ041</v>
          </cell>
          <cell r="AO121" t="str">
            <v>EJ041</v>
          </cell>
        </row>
        <row r="122">
          <cell r="B122" t="str">
            <v>EJ050</v>
          </cell>
          <cell r="C122">
            <v>914.42</v>
          </cell>
          <cell r="D122">
            <v>42551</v>
          </cell>
          <cell r="E122">
            <v>0</v>
          </cell>
          <cell r="F122">
            <v>914.42</v>
          </cell>
          <cell r="G122">
            <v>0</v>
          </cell>
          <cell r="H122">
            <v>18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10078</v>
          </cell>
          <cell r="AK122" t="str">
            <v>T0703</v>
          </cell>
          <cell r="AL122" t="str">
            <v>IS Project Requests</v>
          </cell>
          <cell r="AM122" t="str">
            <v>Y</v>
          </cell>
          <cell r="AN122" t="str">
            <v>EJ050</v>
          </cell>
          <cell r="AO122" t="str">
            <v>EJ050</v>
          </cell>
        </row>
        <row r="123">
          <cell r="B123" t="str">
            <v>EJ056</v>
          </cell>
          <cell r="C123">
            <v>30937.68</v>
          </cell>
          <cell r="D123">
            <v>42551</v>
          </cell>
          <cell r="E123">
            <v>0</v>
          </cell>
          <cell r="F123">
            <v>30937.68</v>
          </cell>
          <cell r="G123">
            <v>0</v>
          </cell>
          <cell r="H123" t="str">
            <v>15LAB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20498</v>
          </cell>
          <cell r="AK123" t="str">
            <v>TB836</v>
          </cell>
          <cell r="AL123" t="str">
            <v>Millipore RO water systems replacement</v>
          </cell>
          <cell r="AM123" t="str">
            <v>Y</v>
          </cell>
          <cell r="AN123" t="str">
            <v>EJ056</v>
          </cell>
          <cell r="AO123" t="str">
            <v>EJ056</v>
          </cell>
        </row>
        <row r="124">
          <cell r="B124" t="str">
            <v>EJ067</v>
          </cell>
          <cell r="C124">
            <v>6721.84</v>
          </cell>
          <cell r="D124">
            <v>42551</v>
          </cell>
          <cell r="E124">
            <v>0</v>
          </cell>
          <cell r="F124">
            <v>6721.84</v>
          </cell>
          <cell r="G124">
            <v>0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20498</v>
          </cell>
          <cell r="AK124" t="str">
            <v>T0703</v>
          </cell>
          <cell r="AL124" t="str">
            <v>Customer Excellence Programme-Planning and resourcing</v>
          </cell>
          <cell r="AM124" t="str">
            <v>Y</v>
          </cell>
          <cell r="AN124" t="str">
            <v>EJ067</v>
          </cell>
          <cell r="AO124" t="str">
            <v>EJ067</v>
          </cell>
        </row>
      </sheetData>
      <sheetData sheetId="1"/>
      <sheetData sheetId="2">
        <row r="2">
          <cell r="A2" t="str">
            <v>BH244</v>
          </cell>
          <cell r="B2" t="str">
            <v>Fisheries Asset Improvement 2015/16</v>
          </cell>
          <cell r="C2">
            <v>28</v>
          </cell>
          <cell r="D2" t="str">
            <v>Plant, Machinery &amp; Vehicles</v>
          </cell>
          <cell r="E2">
            <v>41961.62</v>
          </cell>
          <cell r="F2">
            <v>0</v>
          </cell>
          <cell r="G2">
            <v>215.52</v>
          </cell>
          <cell r="H2">
            <v>41961.62</v>
          </cell>
          <cell r="I2">
            <v>41746.100000000006</v>
          </cell>
          <cell r="J2">
            <v>41961.62</v>
          </cell>
          <cell r="K2" t="str">
            <v>BH244</v>
          </cell>
        </row>
        <row r="3">
          <cell r="A3" t="str">
            <v>BW233</v>
          </cell>
          <cell r="B3" t="str">
            <v>Chalbury No. 1 Service Reservoir Refurbishment Phase 2 Site 11053</v>
          </cell>
          <cell r="C3">
            <v>3</v>
          </cell>
          <cell r="D3" t="str">
            <v>Land &amp; Buildings</v>
          </cell>
          <cell r="E3">
            <v>110.4</v>
          </cell>
          <cell r="F3">
            <v>0</v>
          </cell>
          <cell r="G3">
            <v>0</v>
          </cell>
          <cell r="H3">
            <v>110.4</v>
          </cell>
          <cell r="I3">
            <v>110.4</v>
          </cell>
          <cell r="J3">
            <v>110.4</v>
          </cell>
          <cell r="K3" t="str">
            <v>BW233</v>
          </cell>
        </row>
        <row r="4">
          <cell r="A4" t="str">
            <v>EH095</v>
          </cell>
          <cell r="B4" t="str">
            <v>Regional FM</v>
          </cell>
          <cell r="C4">
            <v>28</v>
          </cell>
          <cell r="D4" t="str">
            <v>Other</v>
          </cell>
          <cell r="E4">
            <v>255015.16</v>
          </cell>
          <cell r="F4">
            <v>0</v>
          </cell>
          <cell r="G4">
            <v>55113.67</v>
          </cell>
          <cell r="H4">
            <v>255015.16</v>
          </cell>
          <cell r="I4">
            <v>199901.49</v>
          </cell>
          <cell r="J4">
            <v>255015.15999999997</v>
          </cell>
          <cell r="K4" t="str">
            <v>EH095</v>
          </cell>
        </row>
        <row r="5">
          <cell r="A5" t="str">
            <v>EH123</v>
          </cell>
          <cell r="B5" t="str">
            <v>Offices &amp; Depots Maintenance - 15-16</v>
          </cell>
          <cell r="C5">
            <v>28</v>
          </cell>
          <cell r="D5" t="str">
            <v>Other</v>
          </cell>
          <cell r="E5">
            <v>201083.64</v>
          </cell>
          <cell r="F5">
            <v>0</v>
          </cell>
          <cell r="G5">
            <v>10391</v>
          </cell>
          <cell r="H5">
            <v>201083.64</v>
          </cell>
          <cell r="I5">
            <v>190692.64</v>
          </cell>
          <cell r="J5">
            <v>201083.64</v>
          </cell>
          <cell r="K5" t="str">
            <v>EH123</v>
          </cell>
        </row>
        <row r="6">
          <cell r="A6" t="str">
            <v>EH124</v>
          </cell>
          <cell r="B6" t="str">
            <v>Residential Property Maintenance - 15-16</v>
          </cell>
          <cell r="C6">
            <v>28</v>
          </cell>
          <cell r="D6" t="str">
            <v>Other</v>
          </cell>
          <cell r="E6">
            <v>114917.92</v>
          </cell>
          <cell r="F6">
            <v>0</v>
          </cell>
          <cell r="G6">
            <v>4796</v>
          </cell>
          <cell r="H6">
            <v>114917.92</v>
          </cell>
          <cell r="I6">
            <v>110121.92</v>
          </cell>
          <cell r="J6">
            <v>114917.92</v>
          </cell>
          <cell r="K6" t="str">
            <v>EH124</v>
          </cell>
        </row>
        <row r="7">
          <cell r="A7" t="str">
            <v>EH091</v>
          </cell>
          <cell r="B7" t="str">
            <v>Lab - General FM</v>
          </cell>
          <cell r="C7">
            <v>51</v>
          </cell>
          <cell r="D7" t="str">
            <v>Other</v>
          </cell>
          <cell r="E7">
            <v>37432.089999999997</v>
          </cell>
          <cell r="F7">
            <v>0</v>
          </cell>
          <cell r="G7">
            <v>0</v>
          </cell>
          <cell r="H7">
            <v>37432.089999999997</v>
          </cell>
          <cell r="I7">
            <v>37432.089999999997</v>
          </cell>
          <cell r="J7">
            <v>37432.089999999997</v>
          </cell>
          <cell r="K7" t="str">
            <v>EH091</v>
          </cell>
        </row>
        <row r="8">
          <cell r="A8" t="str">
            <v>EH096</v>
          </cell>
          <cell r="B8" t="str">
            <v>Regional Estates</v>
          </cell>
          <cell r="C8">
            <v>51</v>
          </cell>
          <cell r="D8" t="str">
            <v>Other</v>
          </cell>
          <cell r="E8">
            <v>45884.71</v>
          </cell>
          <cell r="F8">
            <v>0</v>
          </cell>
          <cell r="G8">
            <v>0</v>
          </cell>
          <cell r="H8">
            <v>45884.71</v>
          </cell>
          <cell r="I8">
            <v>45884.71</v>
          </cell>
          <cell r="J8">
            <v>45884.71</v>
          </cell>
          <cell r="K8" t="str">
            <v>EH096</v>
          </cell>
        </row>
        <row r="9">
          <cell r="A9" t="str">
            <v>EH179</v>
          </cell>
          <cell r="B9" t="str">
            <v>Office 365 Implementation</v>
          </cell>
          <cell r="C9">
            <v>97</v>
          </cell>
          <cell r="D9" t="str">
            <v>Plant, Machinery &amp; Vehicles</v>
          </cell>
          <cell r="E9">
            <v>293033.45</v>
          </cell>
          <cell r="F9">
            <v>0</v>
          </cell>
          <cell r="G9">
            <v>0</v>
          </cell>
          <cell r="H9">
            <v>293033.45</v>
          </cell>
          <cell r="I9">
            <v>293033.45</v>
          </cell>
          <cell r="J9">
            <v>293033.45</v>
          </cell>
          <cell r="K9" t="str">
            <v>EH179</v>
          </cell>
        </row>
        <row r="10">
          <cell r="A10" t="str">
            <v>EJ035</v>
          </cell>
          <cell r="B10" t="str">
            <v>IT Server Replacement 2016-17</v>
          </cell>
          <cell r="C10" t="str">
            <v>91B</v>
          </cell>
          <cell r="D10" t="str">
            <v>Plant, Machinery &amp; Vehicles</v>
          </cell>
          <cell r="E10">
            <v>165861.32999999999</v>
          </cell>
          <cell r="F10">
            <v>0</v>
          </cell>
          <cell r="G10">
            <v>0</v>
          </cell>
          <cell r="H10">
            <v>165861.32999999999</v>
          </cell>
          <cell r="I10">
            <v>165861.32999999999</v>
          </cell>
          <cell r="J10">
            <v>165861.32999999999</v>
          </cell>
          <cell r="K10" t="str">
            <v>EJ035</v>
          </cell>
        </row>
        <row r="11">
          <cell r="A11" t="str">
            <v>EJ041</v>
          </cell>
          <cell r="B11" t="str">
            <v>IT Mobile Phone Replacements 2016/17</v>
          </cell>
          <cell r="C11" t="str">
            <v>90C</v>
          </cell>
          <cell r="D11" t="str">
            <v>Other</v>
          </cell>
          <cell r="E11">
            <v>156293.79</v>
          </cell>
          <cell r="F11">
            <v>0</v>
          </cell>
          <cell r="G11">
            <v>0</v>
          </cell>
          <cell r="H11">
            <v>156293.79</v>
          </cell>
          <cell r="I11">
            <v>156293.79</v>
          </cell>
          <cell r="J11">
            <v>156293.79</v>
          </cell>
          <cell r="K11" t="str">
            <v>EJ041</v>
          </cell>
        </row>
        <row r="12">
          <cell r="A12" t="str">
            <v>A0910</v>
          </cell>
          <cell r="B12" t="str">
            <v>WECS Pain/Gain</v>
          </cell>
          <cell r="C12">
            <v>63</v>
          </cell>
          <cell r="D12" t="str">
            <v>Plant, Machinery &amp; Vehicles</v>
          </cell>
          <cell r="E12">
            <v>548.90639999999996</v>
          </cell>
          <cell r="F12">
            <v>0</v>
          </cell>
          <cell r="G12">
            <v>38916.2664</v>
          </cell>
          <cell r="H12">
            <v>548.90639999999996</v>
          </cell>
          <cell r="I12">
            <v>-38367.360000000001</v>
          </cell>
          <cell r="J12">
            <v>548.90639999999985</v>
          </cell>
          <cell r="K12" t="str">
            <v>A0910</v>
          </cell>
        </row>
        <row r="13">
          <cell r="A13" t="str">
            <v>EG100</v>
          </cell>
          <cell r="B13" t="str">
            <v>Disaster Recovery Optimisation</v>
          </cell>
          <cell r="C13">
            <v>60</v>
          </cell>
          <cell r="D13" t="str">
            <v>Other</v>
          </cell>
          <cell r="E13">
            <v>604558.5</v>
          </cell>
          <cell r="F13">
            <v>0</v>
          </cell>
          <cell r="G13">
            <v>403177.73</v>
          </cell>
          <cell r="H13">
            <v>604558.5</v>
          </cell>
          <cell r="I13">
            <v>201380.77000000002</v>
          </cell>
          <cell r="J13">
            <v>604558.5</v>
          </cell>
          <cell r="K13" t="str">
            <v>EG100</v>
          </cell>
        </row>
        <row r="14">
          <cell r="A14" t="str">
            <v>EH089</v>
          </cell>
          <cell r="B14" t="str">
            <v>Lab - Flow Cytometer</v>
          </cell>
          <cell r="C14">
            <v>52</v>
          </cell>
          <cell r="D14" t="str">
            <v>Other</v>
          </cell>
          <cell r="E14">
            <v>29426</v>
          </cell>
          <cell r="F14">
            <v>0</v>
          </cell>
          <cell r="G14">
            <v>1</v>
          </cell>
          <cell r="H14">
            <v>29426</v>
          </cell>
          <cell r="I14">
            <v>29425</v>
          </cell>
          <cell r="J14">
            <v>29426</v>
          </cell>
          <cell r="K14" t="str">
            <v>EH089</v>
          </cell>
        </row>
        <row r="15">
          <cell r="A15" t="str">
            <v>EH090</v>
          </cell>
          <cell r="B15" t="str">
            <v>Labs - Minor Maintenance</v>
          </cell>
          <cell r="C15">
            <v>52</v>
          </cell>
          <cell r="D15" t="str">
            <v>Other</v>
          </cell>
          <cell r="E15">
            <v>74524.22</v>
          </cell>
          <cell r="F15">
            <v>0</v>
          </cell>
          <cell r="G15">
            <v>12612.16</v>
          </cell>
          <cell r="H15">
            <v>74524.22</v>
          </cell>
          <cell r="I15">
            <v>61912.06</v>
          </cell>
          <cell r="J15">
            <v>74524.22</v>
          </cell>
          <cell r="K15" t="str">
            <v>EH090</v>
          </cell>
        </row>
        <row r="16">
          <cell r="A16" t="str">
            <v>EJ009</v>
          </cell>
          <cell r="B16" t="str">
            <v>Agilent 6495 LCMS Triple Quadrupole</v>
          </cell>
          <cell r="C16">
            <v>54</v>
          </cell>
          <cell r="D16" t="str">
            <v>Plant, Machinery &amp; Vehicles</v>
          </cell>
          <cell r="E16">
            <v>213949.99</v>
          </cell>
          <cell r="F16">
            <v>0</v>
          </cell>
          <cell r="G16">
            <v>0</v>
          </cell>
          <cell r="H16">
            <v>213949.99</v>
          </cell>
          <cell r="I16">
            <v>213949.99</v>
          </cell>
          <cell r="J16">
            <v>213949.99</v>
          </cell>
          <cell r="K16" t="str">
            <v>EJ009</v>
          </cell>
        </row>
        <row r="17">
          <cell r="A17" t="str">
            <v>EJ026</v>
          </cell>
          <cell r="B17" t="str">
            <v>Saltford Lab Static Auto-samplers 2016/17</v>
          </cell>
          <cell r="C17">
            <v>54</v>
          </cell>
          <cell r="D17" t="str">
            <v>Other</v>
          </cell>
          <cell r="E17">
            <v>12122.74</v>
          </cell>
          <cell r="F17">
            <v>0</v>
          </cell>
          <cell r="G17">
            <v>0</v>
          </cell>
          <cell r="H17">
            <v>12122.74</v>
          </cell>
          <cell r="I17">
            <v>12122.74</v>
          </cell>
          <cell r="J17">
            <v>12122.74</v>
          </cell>
          <cell r="K17" t="str">
            <v>EJ026</v>
          </cell>
        </row>
        <row r="18">
          <cell r="A18" t="str">
            <v>EJ029</v>
          </cell>
          <cell r="B18" t="str">
            <v>Saltford Lab Sampling Flow Monitoring 2016-17</v>
          </cell>
          <cell r="C18">
            <v>54</v>
          </cell>
          <cell r="D18" t="str">
            <v>Other</v>
          </cell>
          <cell r="E18">
            <v>10276.290000000001</v>
          </cell>
          <cell r="F18">
            <v>0</v>
          </cell>
          <cell r="G18">
            <v>0</v>
          </cell>
          <cell r="H18">
            <v>10276.290000000001</v>
          </cell>
          <cell r="I18">
            <v>10276.290000000001</v>
          </cell>
          <cell r="J18">
            <v>10276.290000000001</v>
          </cell>
          <cell r="K18" t="str">
            <v>EJ029</v>
          </cell>
        </row>
        <row r="19">
          <cell r="A19" t="str">
            <v>EJ056</v>
          </cell>
          <cell r="B19" t="str">
            <v>Millipore RO water systems replacement</v>
          </cell>
          <cell r="C19">
            <v>52</v>
          </cell>
          <cell r="D19" t="str">
            <v>Plant, Machinery &amp; Vehicles</v>
          </cell>
          <cell r="E19">
            <v>30937.68</v>
          </cell>
          <cell r="F19">
            <v>0</v>
          </cell>
          <cell r="G19">
            <v>0</v>
          </cell>
          <cell r="H19">
            <v>30937.68</v>
          </cell>
          <cell r="I19">
            <v>30937.68</v>
          </cell>
          <cell r="J19">
            <v>30937.68</v>
          </cell>
          <cell r="K19" t="str">
            <v>EJ056</v>
          </cell>
        </row>
        <row r="20">
          <cell r="A20" t="str">
            <v>B0398</v>
          </cell>
          <cell r="B20" t="str">
            <v>Blashford /Bournemouth Resilience scheme Phase 2 permanent works</v>
          </cell>
          <cell r="C20">
            <v>82</v>
          </cell>
          <cell r="D20" t="str">
            <v>Plant, Machinery &amp; Vehicles</v>
          </cell>
          <cell r="E20">
            <v>1607002.06</v>
          </cell>
          <cell r="F20">
            <v>0</v>
          </cell>
          <cell r="G20">
            <v>1417887.82</v>
          </cell>
          <cell r="H20">
            <v>1607002.06</v>
          </cell>
          <cell r="I20">
            <v>189114.23999999999</v>
          </cell>
          <cell r="J20">
            <v>1607002.06</v>
          </cell>
          <cell r="K20" t="str">
            <v>B0398</v>
          </cell>
        </row>
        <row r="21">
          <cell r="A21" t="str">
            <v>BH344</v>
          </cell>
          <cell r="B21" t="str">
            <v>Tucking Mill chemical tank</v>
          </cell>
          <cell r="C21">
            <v>82</v>
          </cell>
          <cell r="D21" t="str">
            <v>Plant, Machinery &amp; Vehicles</v>
          </cell>
          <cell r="E21">
            <v>31266.23</v>
          </cell>
          <cell r="F21">
            <v>0</v>
          </cell>
          <cell r="G21">
            <v>0</v>
          </cell>
          <cell r="H21">
            <v>31266.23</v>
          </cell>
          <cell r="I21">
            <v>31266.23</v>
          </cell>
          <cell r="J21">
            <v>31266.23</v>
          </cell>
          <cell r="K21" t="str">
            <v>BH344</v>
          </cell>
        </row>
        <row r="22">
          <cell r="A22" t="str">
            <v>BH356</v>
          </cell>
          <cell r="B22" t="str">
            <v>Empool WTW Chlroine Gas Room Refurbishment</v>
          </cell>
          <cell r="C22">
            <v>82</v>
          </cell>
          <cell r="D22" t="str">
            <v>Plant, Machinery &amp; Vehicles</v>
          </cell>
          <cell r="E22">
            <v>365.24</v>
          </cell>
          <cell r="F22">
            <v>0</v>
          </cell>
          <cell r="G22">
            <v>0</v>
          </cell>
          <cell r="H22">
            <v>365.24</v>
          </cell>
          <cell r="I22">
            <v>365.24</v>
          </cell>
          <cell r="J22">
            <v>365.24</v>
          </cell>
          <cell r="K22" t="str">
            <v>BH356</v>
          </cell>
        </row>
        <row r="23">
          <cell r="A23" t="str">
            <v>BH370</v>
          </cell>
          <cell r="B23" t="str">
            <v>Arn Hill BH1&amp;2 w/o improvements</v>
          </cell>
          <cell r="C23">
            <v>81</v>
          </cell>
          <cell r="D23" t="str">
            <v>Plant, Machinery &amp; Vehicles</v>
          </cell>
          <cell r="E23">
            <v>36</v>
          </cell>
          <cell r="F23">
            <v>0</v>
          </cell>
          <cell r="G23">
            <v>0</v>
          </cell>
          <cell r="H23">
            <v>36</v>
          </cell>
          <cell r="I23">
            <v>36</v>
          </cell>
          <cell r="J23">
            <v>36</v>
          </cell>
          <cell r="K23" t="str">
            <v>BH370</v>
          </cell>
        </row>
        <row r="24">
          <cell r="A24" t="str">
            <v>BH387</v>
          </cell>
          <cell r="B24" t="str">
            <v>Hooke WTW Source relift pumps</v>
          </cell>
          <cell r="C24">
            <v>82</v>
          </cell>
          <cell r="D24" t="str">
            <v>Plant, Machinery &amp; Vehicles</v>
          </cell>
          <cell r="E24">
            <v>32.4</v>
          </cell>
          <cell r="F24">
            <v>0</v>
          </cell>
          <cell r="G24">
            <v>0</v>
          </cell>
          <cell r="H24">
            <v>32.4</v>
          </cell>
          <cell r="I24">
            <v>32.4</v>
          </cell>
          <cell r="J24">
            <v>32.4</v>
          </cell>
          <cell r="K24" t="str">
            <v>BH387</v>
          </cell>
        </row>
        <row r="25">
          <cell r="A25" t="str">
            <v>BJ186</v>
          </cell>
          <cell r="B25" t="str">
            <v>Bathford Res Abandonment</v>
          </cell>
          <cell r="C25">
            <v>80</v>
          </cell>
          <cell r="D25" t="str">
            <v>Other</v>
          </cell>
          <cell r="E25">
            <v>3268.91</v>
          </cell>
          <cell r="F25">
            <v>0</v>
          </cell>
          <cell r="G25">
            <v>0</v>
          </cell>
          <cell r="H25">
            <v>3268.91</v>
          </cell>
          <cell r="I25">
            <v>3268.91</v>
          </cell>
          <cell r="J25">
            <v>3268.91</v>
          </cell>
          <cell r="K25" t="str">
            <v>BJ186</v>
          </cell>
        </row>
        <row r="26">
          <cell r="A26" t="str">
            <v>BJ308</v>
          </cell>
          <cell r="B26" t="str">
            <v>Western Lane, Minehead - Rehabilitation Works (Damage Claim)</v>
          </cell>
          <cell r="C26">
            <v>81</v>
          </cell>
          <cell r="D26" t="str">
            <v>Plant, Machinery &amp; Vehicles</v>
          </cell>
          <cell r="E26">
            <v>11133.58</v>
          </cell>
          <cell r="F26">
            <v>0</v>
          </cell>
          <cell r="G26">
            <v>0</v>
          </cell>
          <cell r="H26">
            <v>11133.58</v>
          </cell>
          <cell r="I26">
            <v>11133.58</v>
          </cell>
          <cell r="J26">
            <v>11133.58</v>
          </cell>
          <cell r="K26" t="str">
            <v>BJ308</v>
          </cell>
        </row>
        <row r="27">
          <cell r="A27" t="str">
            <v>BZ911</v>
          </cell>
          <cell r="B27" t="str">
            <v>Yeovil, Brimsmore Booster Station</v>
          </cell>
          <cell r="C27">
            <v>82</v>
          </cell>
          <cell r="D27" t="str">
            <v>Plant, Machinery &amp; Vehicles</v>
          </cell>
          <cell r="E27">
            <v>38587.199999999997</v>
          </cell>
          <cell r="F27">
            <v>0</v>
          </cell>
          <cell r="G27">
            <v>0</v>
          </cell>
          <cell r="H27">
            <v>38587.199999999997</v>
          </cell>
          <cell r="I27">
            <v>38587.199999999997</v>
          </cell>
          <cell r="J27">
            <v>38587.199999999997</v>
          </cell>
          <cell r="K27" t="str">
            <v>BZ911</v>
          </cell>
        </row>
        <row r="28">
          <cell r="A28" t="str">
            <v>C9427</v>
          </cell>
          <cell r="B28" t="str">
            <v>Flood Alleviation Laburnum Terrace / Mill Lane, Creech St. Michael</v>
          </cell>
          <cell r="C28">
            <v>81</v>
          </cell>
          <cell r="D28" t="str">
            <v>Plant, Machinery &amp; Vehicles</v>
          </cell>
          <cell r="E28">
            <v>0.64090000000000003</v>
          </cell>
          <cell r="F28">
            <v>0</v>
          </cell>
          <cell r="G28">
            <v>1.29089999999909</v>
          </cell>
          <cell r="H28">
            <v>0.64090000000000003</v>
          </cell>
          <cell r="I28">
            <v>-0.64999999999908997</v>
          </cell>
          <cell r="J28">
            <v>0.64090000000000003</v>
          </cell>
          <cell r="K28" t="str">
            <v>C9427</v>
          </cell>
        </row>
        <row r="29">
          <cell r="A29" t="str">
            <v>C9772</v>
          </cell>
          <cell r="B29" t="str">
            <v>Flood Alleviation - Cotford Community Hall (AMP5TAUN104)</v>
          </cell>
          <cell r="C29">
            <v>81</v>
          </cell>
          <cell r="D29" t="str">
            <v>Plant, Machinery &amp; Vehicles</v>
          </cell>
          <cell r="E29">
            <v>2428.029</v>
          </cell>
          <cell r="F29">
            <v>0</v>
          </cell>
          <cell r="G29">
            <v>2255.5052999999998</v>
          </cell>
          <cell r="H29">
            <v>2428.029</v>
          </cell>
          <cell r="I29">
            <v>172.52370000000019</v>
          </cell>
          <cell r="J29">
            <v>2428.029</v>
          </cell>
          <cell r="K29" t="str">
            <v>C9772</v>
          </cell>
        </row>
        <row r="30">
          <cell r="A30" t="str">
            <v>CH142</v>
          </cell>
          <cell r="B30" t="str">
            <v>Sewerage Network Statutory Obligations 15/16</v>
          </cell>
          <cell r="C30">
            <v>81</v>
          </cell>
          <cell r="D30" t="str">
            <v>Plant, Machinery &amp; Vehicles</v>
          </cell>
          <cell r="E30">
            <v>139338.71</v>
          </cell>
          <cell r="F30">
            <v>0</v>
          </cell>
          <cell r="G30">
            <v>30872.61</v>
          </cell>
          <cell r="H30">
            <v>139338.71</v>
          </cell>
          <cell r="I30">
            <v>108466.09999999999</v>
          </cell>
          <cell r="J30">
            <v>139338.71</v>
          </cell>
          <cell r="K30" t="str">
            <v>CH142</v>
          </cell>
        </row>
        <row r="31">
          <cell r="A31" t="str">
            <v>CH252</v>
          </cell>
          <cell r="B31" t="str">
            <v>Poole Blandford road mini roundabout SPS update</v>
          </cell>
          <cell r="C31">
            <v>80</v>
          </cell>
          <cell r="D31" t="str">
            <v>Plant, Machinery &amp; Vehicles</v>
          </cell>
          <cell r="E31">
            <v>14878.03</v>
          </cell>
          <cell r="F31">
            <v>0</v>
          </cell>
          <cell r="G31">
            <v>0</v>
          </cell>
          <cell r="H31">
            <v>14878.03</v>
          </cell>
          <cell r="I31">
            <v>14878.03</v>
          </cell>
          <cell r="J31">
            <v>14878.03</v>
          </cell>
          <cell r="K31" t="str">
            <v>CH252</v>
          </cell>
        </row>
        <row r="32">
          <cell r="A32" t="str">
            <v>CJ176</v>
          </cell>
          <cell r="B32" t="str">
            <v>Alderholt Sandleheath Road SPS</v>
          </cell>
          <cell r="C32">
            <v>81</v>
          </cell>
          <cell r="D32" t="str">
            <v>Plant, Machinery &amp; Vehicles</v>
          </cell>
          <cell r="E32">
            <v>144.30000000000001</v>
          </cell>
          <cell r="F32">
            <v>0</v>
          </cell>
          <cell r="G32">
            <v>0</v>
          </cell>
          <cell r="H32">
            <v>144.30000000000001</v>
          </cell>
          <cell r="I32">
            <v>144.30000000000001</v>
          </cell>
          <cell r="J32">
            <v>144.30000000000001</v>
          </cell>
          <cell r="K32" t="str">
            <v>CJ176</v>
          </cell>
        </row>
        <row r="33">
          <cell r="A33" t="str">
            <v>CT051</v>
          </cell>
          <cell r="B33" t="str">
            <v>DNP3 Telemetry Trial</v>
          </cell>
          <cell r="C33">
            <v>93</v>
          </cell>
          <cell r="D33" t="str">
            <v>Other</v>
          </cell>
          <cell r="E33">
            <v>185.4</v>
          </cell>
          <cell r="F33">
            <v>0</v>
          </cell>
          <cell r="G33">
            <v>0</v>
          </cell>
          <cell r="H33">
            <v>185.4</v>
          </cell>
          <cell r="I33">
            <v>185.4</v>
          </cell>
          <cell r="J33">
            <v>185.4</v>
          </cell>
          <cell r="K33" t="str">
            <v>CT051</v>
          </cell>
        </row>
        <row r="34">
          <cell r="A34" t="str">
            <v>D9710</v>
          </cell>
          <cell r="B34" t="str">
            <v>Saltmarsh TSPS Strategic Review</v>
          </cell>
          <cell r="C34">
            <v>80</v>
          </cell>
          <cell r="D34" t="str">
            <v>Plant, Machinery &amp; Vehicles</v>
          </cell>
          <cell r="E34">
            <v>27053.87</v>
          </cell>
          <cell r="F34">
            <v>0</v>
          </cell>
          <cell r="G34">
            <v>0</v>
          </cell>
          <cell r="H34">
            <v>27053.87</v>
          </cell>
          <cell r="I34">
            <v>27053.87</v>
          </cell>
          <cell r="J34">
            <v>27053.87</v>
          </cell>
          <cell r="K34" t="str">
            <v>D9710</v>
          </cell>
        </row>
        <row r="35">
          <cell r="A35" t="str">
            <v>DH096</v>
          </cell>
          <cell r="B35" t="str">
            <v>MCERTS Refurbishment 15 / 16</v>
          </cell>
          <cell r="C35">
            <v>81</v>
          </cell>
          <cell r="D35" t="str">
            <v>Plant, Machinery &amp; Vehicles</v>
          </cell>
          <cell r="E35">
            <v>43127.59</v>
          </cell>
          <cell r="F35">
            <v>0</v>
          </cell>
          <cell r="G35">
            <v>10548.18</v>
          </cell>
          <cell r="H35">
            <v>43127.59</v>
          </cell>
          <cell r="I35">
            <v>32579.409999999996</v>
          </cell>
          <cell r="J35">
            <v>43127.59</v>
          </cell>
          <cell r="K35" t="str">
            <v>DH096</v>
          </cell>
        </row>
        <row r="36">
          <cell r="A36" t="str">
            <v>DH168</v>
          </cell>
          <cell r="B36" t="str">
            <v>dorchester stw - Humus desludging improvements and return pumping station</v>
          </cell>
          <cell r="C36">
            <v>81</v>
          </cell>
          <cell r="D36" t="str">
            <v>Plant, Machinery &amp; Vehicles</v>
          </cell>
          <cell r="E36">
            <v>29193.3</v>
          </cell>
          <cell r="F36">
            <v>0</v>
          </cell>
          <cell r="G36">
            <v>1066</v>
          </cell>
          <cell r="H36">
            <v>29193.3</v>
          </cell>
          <cell r="I36">
            <v>28127.3</v>
          </cell>
          <cell r="J36">
            <v>29193.3</v>
          </cell>
          <cell r="K36" t="str">
            <v>DH168</v>
          </cell>
        </row>
        <row r="37">
          <cell r="A37" t="str">
            <v>DH171</v>
          </cell>
          <cell r="B37" t="str">
            <v>Northern Area Odour Media 2015 / 16</v>
          </cell>
          <cell r="C37">
            <v>81</v>
          </cell>
          <cell r="D37" t="str">
            <v>Plant, Machinery &amp; Vehicles</v>
          </cell>
          <cell r="E37">
            <v>35120.730000000003</v>
          </cell>
          <cell r="F37">
            <v>0</v>
          </cell>
          <cell r="G37">
            <v>0</v>
          </cell>
          <cell r="H37">
            <v>35120.730000000003</v>
          </cell>
          <cell r="I37">
            <v>35120.730000000003</v>
          </cell>
          <cell r="J37">
            <v>35120.730000000003</v>
          </cell>
          <cell r="K37" t="str">
            <v>DH171</v>
          </cell>
        </row>
        <row r="38">
          <cell r="A38" t="str">
            <v>DH236</v>
          </cell>
          <cell r="B38" t="str">
            <v>Swanage STW Membrane renewal</v>
          </cell>
          <cell r="C38">
            <v>81</v>
          </cell>
          <cell r="D38" t="str">
            <v>Plant, Machinery &amp; Vehicles</v>
          </cell>
          <cell r="E38">
            <v>222716</v>
          </cell>
          <cell r="F38">
            <v>0</v>
          </cell>
          <cell r="G38">
            <v>0</v>
          </cell>
          <cell r="H38">
            <v>222716</v>
          </cell>
          <cell r="I38">
            <v>222716</v>
          </cell>
          <cell r="J38">
            <v>222716</v>
          </cell>
          <cell r="K38" t="str">
            <v>DH236</v>
          </cell>
        </row>
        <row r="39">
          <cell r="A39" t="str">
            <v>EG085</v>
          </cell>
          <cell r="B39" t="str">
            <v>Review of IS Network Monitoring Tools</v>
          </cell>
          <cell r="C39">
            <v>89</v>
          </cell>
          <cell r="D39" t="str">
            <v>Plant, Machinery &amp; Vehicles</v>
          </cell>
          <cell r="E39">
            <v>134868.04</v>
          </cell>
          <cell r="F39">
            <v>0</v>
          </cell>
          <cell r="G39">
            <v>55692.72</v>
          </cell>
          <cell r="H39">
            <v>134868.04</v>
          </cell>
          <cell r="I39">
            <v>79175.320000000007</v>
          </cell>
          <cell r="J39">
            <v>134868.04</v>
          </cell>
          <cell r="K39" t="str">
            <v>EG085</v>
          </cell>
        </row>
        <row r="40">
          <cell r="A40" t="str">
            <v>EH159</v>
          </cell>
          <cell r="B40" t="str">
            <v>CCTV crew equipment purchase</v>
          </cell>
          <cell r="C40">
            <v>94</v>
          </cell>
          <cell r="D40" t="str">
            <v>Plant, Machinery &amp; Vehicles</v>
          </cell>
          <cell r="E40">
            <v>193612.7</v>
          </cell>
          <cell r="F40">
            <v>0</v>
          </cell>
          <cell r="G40">
            <v>0</v>
          </cell>
          <cell r="H40">
            <v>193612.7</v>
          </cell>
          <cell r="I40">
            <v>193612.7</v>
          </cell>
          <cell r="J40">
            <v>193612.7</v>
          </cell>
          <cell r="K40" t="str">
            <v>EH159</v>
          </cell>
        </row>
        <row r="41">
          <cell r="A41" t="str">
            <v>EH183</v>
          </cell>
          <cell r="B41" t="str">
            <v>Process Risk Assessment Improvements</v>
          </cell>
          <cell r="C41">
            <v>89</v>
          </cell>
          <cell r="D41" t="str">
            <v>Other</v>
          </cell>
          <cell r="E41">
            <v>105116.57</v>
          </cell>
          <cell r="F41">
            <v>0</v>
          </cell>
          <cell r="G41">
            <v>0</v>
          </cell>
          <cell r="H41">
            <v>105116.57</v>
          </cell>
          <cell r="I41">
            <v>105116.57</v>
          </cell>
          <cell r="J41">
            <v>105116.57</v>
          </cell>
          <cell r="K41" t="str">
            <v>EH183</v>
          </cell>
        </row>
        <row r="42">
          <cell r="A42" t="str">
            <v>EH184</v>
          </cell>
          <cell r="B42" t="str">
            <v>Meridian Replacement</v>
          </cell>
          <cell r="C42">
            <v>89</v>
          </cell>
          <cell r="D42" t="str">
            <v>Plant, Machinery &amp; Vehicles</v>
          </cell>
          <cell r="E42">
            <v>68616.800000000003</v>
          </cell>
          <cell r="F42">
            <v>0</v>
          </cell>
          <cell r="G42">
            <v>0</v>
          </cell>
          <cell r="H42">
            <v>68616.800000000003</v>
          </cell>
          <cell r="I42">
            <v>68616.800000000003</v>
          </cell>
          <cell r="J42">
            <v>68616.800000000003</v>
          </cell>
          <cell r="K42" t="str">
            <v>EH184</v>
          </cell>
        </row>
        <row r="43">
          <cell r="A43" t="str">
            <v>EH185</v>
          </cell>
          <cell r="B43" t="str">
            <v>BWBSL Learning Management Solution</v>
          </cell>
          <cell r="C43">
            <v>88</v>
          </cell>
          <cell r="D43" t="str">
            <v>Plant, Machinery &amp; Vehicles</v>
          </cell>
          <cell r="E43">
            <v>18484.400000000001</v>
          </cell>
          <cell r="F43">
            <v>0</v>
          </cell>
          <cell r="G43">
            <v>0</v>
          </cell>
          <cell r="H43">
            <v>18484.400000000001</v>
          </cell>
          <cell r="I43">
            <v>18484.400000000001</v>
          </cell>
          <cell r="J43">
            <v>18484.400000000001</v>
          </cell>
          <cell r="K43" t="str">
            <v>EH185</v>
          </cell>
        </row>
        <row r="44">
          <cell r="A44" t="str">
            <v>EH186</v>
          </cell>
          <cell r="B44" t="str">
            <v>On-line Services - System and Service Review</v>
          </cell>
          <cell r="C44">
            <v>88</v>
          </cell>
          <cell r="D44" t="str">
            <v>Plant, Machinery &amp; Vehicles</v>
          </cell>
          <cell r="E44">
            <v>8332.16</v>
          </cell>
          <cell r="F44">
            <v>0</v>
          </cell>
          <cell r="G44">
            <v>0</v>
          </cell>
          <cell r="H44">
            <v>8332.16</v>
          </cell>
          <cell r="I44">
            <v>8332.16</v>
          </cell>
          <cell r="J44">
            <v>8332.16</v>
          </cell>
          <cell r="K44" t="str">
            <v>EH186</v>
          </cell>
        </row>
        <row r="45">
          <cell r="A45" t="str">
            <v>EH187</v>
          </cell>
          <cell r="B45" t="str">
            <v>Secure Network Segregation</v>
          </cell>
          <cell r="C45">
            <v>89</v>
          </cell>
          <cell r="D45" t="str">
            <v>Plant, Machinery &amp; Vehicles</v>
          </cell>
          <cell r="E45">
            <v>28686.2</v>
          </cell>
          <cell r="F45">
            <v>0</v>
          </cell>
          <cell r="G45">
            <v>0</v>
          </cell>
          <cell r="H45">
            <v>28686.2</v>
          </cell>
          <cell r="I45">
            <v>28686.2</v>
          </cell>
          <cell r="J45">
            <v>28686.2</v>
          </cell>
          <cell r="K45" t="str">
            <v>EH187</v>
          </cell>
        </row>
        <row r="46">
          <cell r="A46" t="str">
            <v>EH189</v>
          </cell>
          <cell r="B46" t="str">
            <v>Version Dog - Software version management system</v>
          </cell>
          <cell r="C46">
            <v>89</v>
          </cell>
          <cell r="D46" t="str">
            <v>Plant, Machinery &amp; Vehicles</v>
          </cell>
          <cell r="E46">
            <v>19071.95</v>
          </cell>
          <cell r="F46">
            <v>0</v>
          </cell>
          <cell r="G46">
            <v>0</v>
          </cell>
          <cell r="H46">
            <v>19071.95</v>
          </cell>
          <cell r="I46">
            <v>19071.95</v>
          </cell>
          <cell r="J46">
            <v>19071.95</v>
          </cell>
          <cell r="K46" t="str">
            <v>EH189</v>
          </cell>
        </row>
        <row r="47">
          <cell r="A47" t="str">
            <v>EJ021</v>
          </cell>
          <cell r="B47" t="str">
            <v>Intranet Development 16-17</v>
          </cell>
          <cell r="C47">
            <v>88</v>
          </cell>
          <cell r="D47" t="str">
            <v>Plant, Machinery &amp; Vehicles</v>
          </cell>
          <cell r="E47">
            <v>13379.38</v>
          </cell>
          <cell r="F47">
            <v>0</v>
          </cell>
          <cell r="G47">
            <v>0</v>
          </cell>
          <cell r="H47">
            <v>13379.38</v>
          </cell>
          <cell r="I47">
            <v>13379.38</v>
          </cell>
          <cell r="J47">
            <v>13379.38</v>
          </cell>
          <cell r="K47" t="str">
            <v>EJ021</v>
          </cell>
        </row>
        <row r="48">
          <cell r="A48" t="str">
            <v>EJ036</v>
          </cell>
          <cell r="B48" t="str">
            <v>IT Core System Upgrades 2016-17</v>
          </cell>
          <cell r="C48">
            <v>89</v>
          </cell>
          <cell r="D48" t="str">
            <v>Plant, Machinery &amp; Vehicles</v>
          </cell>
          <cell r="E48">
            <v>54114.78</v>
          </cell>
          <cell r="F48">
            <v>0</v>
          </cell>
          <cell r="G48">
            <v>0</v>
          </cell>
          <cell r="H48">
            <v>54114.78</v>
          </cell>
          <cell r="I48">
            <v>54114.78</v>
          </cell>
          <cell r="J48">
            <v>54114.78</v>
          </cell>
          <cell r="K48" t="str">
            <v>EJ036</v>
          </cell>
        </row>
        <row r="49">
          <cell r="A49" t="str">
            <v>EJ050</v>
          </cell>
          <cell r="B49" t="str">
            <v>IS Project Requests</v>
          </cell>
          <cell r="C49">
            <v>88</v>
          </cell>
          <cell r="D49" t="str">
            <v>Plant, Machinery &amp; Vehicles</v>
          </cell>
          <cell r="E49">
            <v>914.42</v>
          </cell>
          <cell r="F49">
            <v>0</v>
          </cell>
          <cell r="G49">
            <v>0</v>
          </cell>
          <cell r="H49">
            <v>914.42</v>
          </cell>
          <cell r="I49">
            <v>914.42</v>
          </cell>
          <cell r="J49">
            <v>914.42</v>
          </cell>
          <cell r="K49" t="str">
            <v>EJ050</v>
          </cell>
        </row>
        <row r="50">
          <cell r="A50" t="str">
            <v>EJ067</v>
          </cell>
          <cell r="B50" t="str">
            <v>Customer Excellence Programme-Planning and resourcing</v>
          </cell>
          <cell r="C50">
            <v>88</v>
          </cell>
          <cell r="D50" t="str">
            <v>Plant, Machinery &amp; Vehicles</v>
          </cell>
          <cell r="E50">
            <v>6721.84</v>
          </cell>
          <cell r="F50">
            <v>0</v>
          </cell>
          <cell r="G50">
            <v>0</v>
          </cell>
          <cell r="H50">
            <v>6721.84</v>
          </cell>
          <cell r="I50">
            <v>6721.84</v>
          </cell>
          <cell r="J50">
            <v>6721.84</v>
          </cell>
          <cell r="K50" t="str">
            <v>EJ067</v>
          </cell>
        </row>
        <row r="51">
          <cell r="A51" t="str">
            <v>A0900</v>
          </cell>
          <cell r="B51" t="str">
            <v>Capital Programme Costs</v>
          </cell>
          <cell r="C51">
            <v>81</v>
          </cell>
          <cell r="D51" t="str">
            <v>Plant, Machinery &amp; Vehicles</v>
          </cell>
          <cell r="E51">
            <v>-2350.6992</v>
          </cell>
          <cell r="F51">
            <v>486742.49280000001</v>
          </cell>
          <cell r="G51">
            <v>0</v>
          </cell>
          <cell r="H51">
            <v>484391.79360000003</v>
          </cell>
          <cell r="I51">
            <v>484391.79360000003</v>
          </cell>
          <cell r="J51">
            <v>484391.79360000003</v>
          </cell>
          <cell r="K51" t="e">
            <v>#N/A</v>
          </cell>
        </row>
        <row r="52">
          <cell r="A52" t="str">
            <v>A0901</v>
          </cell>
          <cell r="B52" t="str">
            <v>WECS Programme Costs</v>
          </cell>
          <cell r="C52">
            <v>81</v>
          </cell>
          <cell r="D52" t="str">
            <v>Plant, Machinery &amp; Vehicles</v>
          </cell>
          <cell r="E52">
            <v>0</v>
          </cell>
          <cell r="F52">
            <v>450150.66</v>
          </cell>
          <cell r="G52">
            <v>0</v>
          </cell>
          <cell r="H52">
            <v>450150.66</v>
          </cell>
          <cell r="I52">
            <v>450150.66</v>
          </cell>
          <cell r="J52">
            <v>450150.66</v>
          </cell>
          <cell r="K52" t="e">
            <v>#N/A</v>
          </cell>
        </row>
        <row r="53">
          <cell r="A53" t="str">
            <v>B0140</v>
          </cell>
          <cell r="B53" t="str">
            <v>Goulds Hill Service Reservoir Capacity Review</v>
          </cell>
          <cell r="C53">
            <v>3</v>
          </cell>
          <cell r="D53" t="str">
            <v>Land &amp; Buildings</v>
          </cell>
          <cell r="E53">
            <v>3270.2159999999999</v>
          </cell>
          <cell r="F53">
            <v>0</v>
          </cell>
          <cell r="G53">
            <v>0</v>
          </cell>
          <cell r="H53">
            <v>3270.2159999999999</v>
          </cell>
          <cell r="I53">
            <v>3270.2159999999999</v>
          </cell>
          <cell r="J53">
            <v>3270.2159999999999</v>
          </cell>
          <cell r="K53" t="e">
            <v>#N/A</v>
          </cell>
        </row>
        <row r="54">
          <cell r="A54" t="str">
            <v>B0140</v>
          </cell>
          <cell r="B54" t="str">
            <v>Goulds Hill Service Reservoir Capacity Review</v>
          </cell>
          <cell r="C54">
            <v>81</v>
          </cell>
          <cell r="D54" t="str">
            <v>Plant, Machinery &amp; Vehicles</v>
          </cell>
          <cell r="E54">
            <v>817.55399999999997</v>
          </cell>
          <cell r="F54">
            <v>0</v>
          </cell>
          <cell r="G54">
            <v>0</v>
          </cell>
          <cell r="H54">
            <v>817.55399999999997</v>
          </cell>
          <cell r="I54">
            <v>817.55399999999997</v>
          </cell>
          <cell r="J54">
            <v>817.55399999999997</v>
          </cell>
          <cell r="K54" t="e">
            <v>#N/A</v>
          </cell>
        </row>
        <row r="55">
          <cell r="A55" t="str">
            <v>B0228</v>
          </cell>
          <cell r="B55" t="str">
            <v>Old Wareham Road Booster Pumping Station Refurbishment</v>
          </cell>
          <cell r="C55">
            <v>81</v>
          </cell>
          <cell r="D55" t="str">
            <v>Plant, Machinery &amp; Vehicles</v>
          </cell>
          <cell r="E55">
            <v>-264</v>
          </cell>
          <cell r="F55">
            <v>0</v>
          </cell>
          <cell r="G55">
            <v>17</v>
          </cell>
          <cell r="H55">
            <v>-264</v>
          </cell>
          <cell r="I55">
            <v>-281</v>
          </cell>
          <cell r="J55">
            <v>-264</v>
          </cell>
          <cell r="K55" t="e">
            <v>#N/A</v>
          </cell>
        </row>
        <row r="56">
          <cell r="A56" t="str">
            <v>B0234</v>
          </cell>
          <cell r="B56" t="str">
            <v>Brompton Regis Booster Pumping Station Refurbishment</v>
          </cell>
          <cell r="C56">
            <v>81</v>
          </cell>
          <cell r="D56" t="str">
            <v>Plant, Machinery &amp; Vehicles</v>
          </cell>
          <cell r="E56">
            <v>-333.29</v>
          </cell>
          <cell r="F56">
            <v>0</v>
          </cell>
          <cell r="G56">
            <v>28</v>
          </cell>
          <cell r="H56">
            <v>-333.29</v>
          </cell>
          <cell r="I56">
            <v>-361.29</v>
          </cell>
          <cell r="J56">
            <v>-333.29</v>
          </cell>
          <cell r="K56" t="e">
            <v>#N/A</v>
          </cell>
        </row>
        <row r="57">
          <cell r="A57" t="str">
            <v>B0241</v>
          </cell>
          <cell r="B57" t="str">
            <v>Grimstone Reservoir Storage Upgrade</v>
          </cell>
          <cell r="C57">
            <v>3</v>
          </cell>
          <cell r="D57" t="str">
            <v>Land &amp; Buildings</v>
          </cell>
          <cell r="E57">
            <v>41424.86</v>
          </cell>
          <cell r="F57">
            <v>0</v>
          </cell>
          <cell r="G57">
            <v>308</v>
          </cell>
          <cell r="H57">
            <v>41424.86</v>
          </cell>
          <cell r="I57">
            <v>41116.86</v>
          </cell>
          <cell r="J57">
            <v>41424.86</v>
          </cell>
          <cell r="K57" t="e">
            <v>#N/A</v>
          </cell>
        </row>
        <row r="58">
          <cell r="A58" t="str">
            <v>B0352</v>
          </cell>
          <cell r="B58" t="str">
            <v>Western Free Meters 09/10</v>
          </cell>
          <cell r="C58">
            <v>83</v>
          </cell>
          <cell r="D58" t="str">
            <v>Plant, Machinery &amp; Vehicles</v>
          </cell>
          <cell r="E58">
            <v>167.57</v>
          </cell>
          <cell r="F58">
            <v>0</v>
          </cell>
          <cell r="G58">
            <v>0</v>
          </cell>
          <cell r="H58">
            <v>167.57</v>
          </cell>
          <cell r="I58">
            <v>167.57</v>
          </cell>
          <cell r="J58">
            <v>167.57</v>
          </cell>
          <cell r="K58" t="e">
            <v>#N/A</v>
          </cell>
        </row>
        <row r="59">
          <cell r="A59" t="str">
            <v>B0360</v>
          </cell>
          <cell r="B59" t="str">
            <v>Durleigh Metaldehyde Catchment Management</v>
          </cell>
          <cell r="C59" t="str">
            <v>Z5</v>
          </cell>
          <cell r="D59" t="str">
            <v>Other</v>
          </cell>
          <cell r="E59">
            <v>151.47999999999999</v>
          </cell>
          <cell r="F59">
            <v>0</v>
          </cell>
          <cell r="G59">
            <v>154</v>
          </cell>
          <cell r="H59">
            <v>151.47999999999999</v>
          </cell>
          <cell r="I59">
            <v>-2.5200000000000102</v>
          </cell>
          <cell r="J59">
            <v>151.47999999999999</v>
          </cell>
          <cell r="K59" t="e">
            <v>#N/A</v>
          </cell>
        </row>
        <row r="60">
          <cell r="A60" t="str">
            <v>B0370</v>
          </cell>
          <cell r="B60" t="str">
            <v>Sutton Bingham WTW Improvements</v>
          </cell>
          <cell r="C60">
            <v>81</v>
          </cell>
          <cell r="D60" t="str">
            <v>Plant, Machinery &amp; Vehicles</v>
          </cell>
          <cell r="E60">
            <v>872714.66</v>
          </cell>
          <cell r="F60">
            <v>0</v>
          </cell>
          <cell r="G60">
            <v>891682.93</v>
          </cell>
          <cell r="H60">
            <v>872714.66</v>
          </cell>
          <cell r="I60">
            <v>-18968.270000000019</v>
          </cell>
          <cell r="J60">
            <v>872714.66</v>
          </cell>
          <cell r="K60" t="e">
            <v>#N/A</v>
          </cell>
        </row>
        <row r="61">
          <cell r="A61" t="str">
            <v>B0372</v>
          </cell>
          <cell r="B61" t="str">
            <v>Alton Pancras WTW Borehole Washout &amp; Refurbishment (Phase 1)</v>
          </cell>
          <cell r="C61">
            <v>81</v>
          </cell>
          <cell r="D61" t="str">
            <v>Plant, Machinery &amp; Vehicles</v>
          </cell>
          <cell r="E61">
            <v>3152.85</v>
          </cell>
          <cell r="F61">
            <v>0</v>
          </cell>
          <cell r="G61">
            <v>0</v>
          </cell>
          <cell r="H61">
            <v>3152.85</v>
          </cell>
          <cell r="I61">
            <v>3152.85</v>
          </cell>
          <cell r="J61">
            <v>3152.85</v>
          </cell>
          <cell r="K61" t="e">
            <v>#N/A</v>
          </cell>
        </row>
        <row r="62">
          <cell r="A62" t="str">
            <v>B0374</v>
          </cell>
          <cell r="B62" t="str">
            <v>Brixton Deverill Stream Support Improvements</v>
          </cell>
          <cell r="C62">
            <v>81</v>
          </cell>
          <cell r="D62" t="str">
            <v>Plant, Machinery &amp; Vehicles</v>
          </cell>
          <cell r="E62">
            <v>1070.06</v>
          </cell>
          <cell r="F62">
            <v>0</v>
          </cell>
          <cell r="G62">
            <v>177</v>
          </cell>
          <cell r="H62">
            <v>1070.06</v>
          </cell>
          <cell r="I62">
            <v>893.06</v>
          </cell>
          <cell r="J62">
            <v>1070.06</v>
          </cell>
          <cell r="K62" t="e">
            <v>#N/A</v>
          </cell>
        </row>
        <row r="63">
          <cell r="A63" t="str">
            <v>B0375</v>
          </cell>
          <cell r="B63" t="str">
            <v>Kingston Deverill Stream Support Improvements</v>
          </cell>
          <cell r="C63">
            <v>81</v>
          </cell>
          <cell r="D63" t="str">
            <v>Plant, Machinery &amp; Vehicles</v>
          </cell>
          <cell r="E63">
            <v>-7646.07</v>
          </cell>
          <cell r="F63">
            <v>0</v>
          </cell>
          <cell r="G63">
            <v>0</v>
          </cell>
          <cell r="H63">
            <v>-7646.07</v>
          </cell>
          <cell r="I63">
            <v>-7646.07</v>
          </cell>
          <cell r="J63">
            <v>-7646.07</v>
          </cell>
          <cell r="K63" t="e">
            <v>#N/A</v>
          </cell>
        </row>
        <row r="64">
          <cell r="A64" t="str">
            <v>B0379</v>
          </cell>
          <cell r="B64" t="str">
            <v>AMP5 SEMD Security Protection Measures Phase 1</v>
          </cell>
          <cell r="C64">
            <v>80</v>
          </cell>
          <cell r="D64" t="str">
            <v>Plant, Machinery &amp; Vehicles</v>
          </cell>
          <cell r="E64">
            <v>-19790.009999999998</v>
          </cell>
          <cell r="F64">
            <v>0</v>
          </cell>
          <cell r="G64">
            <v>0</v>
          </cell>
          <cell r="H64">
            <v>-19790.009999999998</v>
          </cell>
          <cell r="I64">
            <v>-19790.009999999998</v>
          </cell>
          <cell r="J64">
            <v>-19790.009999999998</v>
          </cell>
          <cell r="K64" t="e">
            <v>#N/A</v>
          </cell>
        </row>
        <row r="65">
          <cell r="A65" t="str">
            <v>B0380</v>
          </cell>
          <cell r="B65" t="str">
            <v>River Bourne Stream Support</v>
          </cell>
          <cell r="C65">
            <v>81</v>
          </cell>
          <cell r="D65" t="str">
            <v>Plant, Machinery &amp; Vehicles</v>
          </cell>
          <cell r="E65">
            <v>0</v>
          </cell>
          <cell r="F65">
            <v>260366.24950000001</v>
          </cell>
          <cell r="G65">
            <v>260594.95699999999</v>
          </cell>
          <cell r="H65">
            <v>260366.24950000001</v>
          </cell>
          <cell r="I65">
            <v>-228.70749999998952</v>
          </cell>
          <cell r="J65">
            <v>260366.24950000001</v>
          </cell>
          <cell r="K65" t="e">
            <v>#N/A</v>
          </cell>
        </row>
        <row r="66">
          <cell r="A66" t="str">
            <v>B0381</v>
          </cell>
          <cell r="B66" t="str">
            <v>AMP5 Ground Water Resource Investigations</v>
          </cell>
          <cell r="C66">
            <v>61</v>
          </cell>
          <cell r="D66" t="str">
            <v>Other</v>
          </cell>
          <cell r="E66">
            <v>-1979.49</v>
          </cell>
          <cell r="F66">
            <v>0</v>
          </cell>
          <cell r="G66">
            <v>-12828.3500000001</v>
          </cell>
          <cell r="H66">
            <v>-1979.49</v>
          </cell>
          <cell r="I66">
            <v>10848.860000000101</v>
          </cell>
          <cell r="J66">
            <v>-1979.4899999999998</v>
          </cell>
          <cell r="K66" t="e">
            <v>#N/A</v>
          </cell>
        </row>
        <row r="67">
          <cell r="A67" t="str">
            <v>B0382</v>
          </cell>
          <cell r="B67" t="str">
            <v>AMP5 Surface Water Resource Investigations</v>
          </cell>
          <cell r="C67">
            <v>61</v>
          </cell>
          <cell r="D67" t="str">
            <v>Other</v>
          </cell>
          <cell r="E67">
            <v>-1019.26</v>
          </cell>
          <cell r="F67">
            <v>0</v>
          </cell>
          <cell r="G67">
            <v>0</v>
          </cell>
          <cell r="H67">
            <v>-1019.26</v>
          </cell>
          <cell r="I67">
            <v>-1019.26</v>
          </cell>
          <cell r="J67">
            <v>-1019.26</v>
          </cell>
          <cell r="K67" t="e">
            <v>#N/A</v>
          </cell>
        </row>
        <row r="68">
          <cell r="A68" t="str">
            <v>B0383</v>
          </cell>
          <cell r="B68" t="str">
            <v>Biodiversity Woodland &amp; Grassland Management</v>
          </cell>
          <cell r="C68">
            <v>61</v>
          </cell>
          <cell r="D68" t="str">
            <v>Other</v>
          </cell>
          <cell r="E68">
            <v>357034.4</v>
          </cell>
          <cell r="F68">
            <v>0</v>
          </cell>
          <cell r="G68">
            <v>354164.27</v>
          </cell>
          <cell r="H68">
            <v>357034.4</v>
          </cell>
          <cell r="I68">
            <v>2870.1300000000047</v>
          </cell>
          <cell r="J68">
            <v>357034.4</v>
          </cell>
          <cell r="K68" t="e">
            <v>#N/A</v>
          </cell>
        </row>
        <row r="69">
          <cell r="A69" t="str">
            <v>B0384</v>
          </cell>
          <cell r="B69" t="str">
            <v>Biodiversity Unimproved Grassland Habitats for Inv</v>
          </cell>
          <cell r="C69">
            <v>61</v>
          </cell>
          <cell r="D69" t="str">
            <v>Other</v>
          </cell>
          <cell r="E69">
            <v>179.74</v>
          </cell>
          <cell r="F69">
            <v>0</v>
          </cell>
          <cell r="G69">
            <v>182</v>
          </cell>
          <cell r="H69">
            <v>179.74</v>
          </cell>
          <cell r="I69">
            <v>-2.2599999999999909</v>
          </cell>
          <cell r="J69">
            <v>179.74</v>
          </cell>
          <cell r="K69" t="e">
            <v>#N/A</v>
          </cell>
        </row>
        <row r="70">
          <cell r="A70" t="str">
            <v>B0393</v>
          </cell>
          <cell r="B70" t="str">
            <v>Dunkerton WTW Cryptosporidium Treatment</v>
          </cell>
          <cell r="C70">
            <v>81</v>
          </cell>
          <cell r="D70" t="str">
            <v>Plant, Machinery &amp; Vehicles</v>
          </cell>
          <cell r="E70">
            <v>20.75</v>
          </cell>
          <cell r="F70">
            <v>0</v>
          </cell>
          <cell r="G70">
            <v>0</v>
          </cell>
          <cell r="H70">
            <v>20.75</v>
          </cell>
          <cell r="I70">
            <v>20.75</v>
          </cell>
          <cell r="J70">
            <v>20.75</v>
          </cell>
          <cell r="K70" t="e">
            <v>#N/A</v>
          </cell>
        </row>
        <row r="71">
          <cell r="A71" t="str">
            <v>B0397</v>
          </cell>
          <cell r="B71" t="str">
            <v>Blashford WTW Phase 1</v>
          </cell>
          <cell r="C71">
            <v>81</v>
          </cell>
          <cell r="D71" t="str">
            <v>Plant, Machinery &amp; Vehicles</v>
          </cell>
          <cell r="E71">
            <v>8095.94</v>
          </cell>
          <cell r="F71">
            <v>0</v>
          </cell>
          <cell r="G71">
            <v>0</v>
          </cell>
          <cell r="H71">
            <v>8095.94</v>
          </cell>
          <cell r="I71">
            <v>8095.94</v>
          </cell>
          <cell r="J71">
            <v>8095.94</v>
          </cell>
          <cell r="K71" t="e">
            <v>#N/A</v>
          </cell>
        </row>
        <row r="72">
          <cell r="A72" t="str">
            <v>B0409</v>
          </cell>
          <cell r="B72" t="str">
            <v>Fulwood Elimination of Stand Alone Source</v>
          </cell>
          <cell r="C72">
            <v>81</v>
          </cell>
          <cell r="D72" t="str">
            <v>Plant, Machinery &amp; Vehicles</v>
          </cell>
          <cell r="E72">
            <v>12482.366</v>
          </cell>
          <cell r="F72">
            <v>0</v>
          </cell>
          <cell r="G72">
            <v>0</v>
          </cell>
          <cell r="H72">
            <v>12482.366</v>
          </cell>
          <cell r="I72">
            <v>12482.366</v>
          </cell>
          <cell r="J72">
            <v>12482.366</v>
          </cell>
          <cell r="K72" t="e">
            <v>#N/A</v>
          </cell>
        </row>
        <row r="73">
          <cell r="A73" t="str">
            <v>B0417</v>
          </cell>
          <cell r="B73" t="str">
            <v>Trunk Main &amp; Pumping Optimisation System</v>
          </cell>
          <cell r="C73">
            <v>81</v>
          </cell>
          <cell r="D73" t="str">
            <v>Plant, Machinery &amp; Vehicles</v>
          </cell>
          <cell r="E73">
            <v>0</v>
          </cell>
          <cell r="F73">
            <v>821767.47</v>
          </cell>
          <cell r="G73">
            <v>212010.11</v>
          </cell>
          <cell r="H73">
            <v>821767.47</v>
          </cell>
          <cell r="I73">
            <v>609757.36</v>
          </cell>
          <cell r="J73">
            <v>821767.47</v>
          </cell>
          <cell r="K73" t="e">
            <v>#N/A</v>
          </cell>
        </row>
        <row r="74">
          <cell r="A74" t="str">
            <v>B0428</v>
          </cell>
          <cell r="B74" t="str">
            <v>Nitrates Catchment Management (4 AMP4 sites &amp; 8 AM</v>
          </cell>
          <cell r="C74">
            <v>61</v>
          </cell>
          <cell r="D74" t="str">
            <v>Other</v>
          </cell>
          <cell r="E74">
            <v>-261008.28</v>
          </cell>
          <cell r="F74">
            <v>0</v>
          </cell>
          <cell r="G74">
            <v>0</v>
          </cell>
          <cell r="H74">
            <v>-261008.28</v>
          </cell>
          <cell r="I74">
            <v>-261008.28</v>
          </cell>
          <cell r="J74">
            <v>-261008.28</v>
          </cell>
          <cell r="K74" t="e">
            <v>#N/A</v>
          </cell>
        </row>
        <row r="75">
          <cell r="A75" t="str">
            <v>B0429</v>
          </cell>
          <cell r="B75" t="str">
            <v>Friar Waddon Pesticides Catchment Management</v>
          </cell>
          <cell r="C75">
            <v>81</v>
          </cell>
          <cell r="D75" t="str">
            <v>Plant, Machinery &amp; Vehicles</v>
          </cell>
          <cell r="E75">
            <v>63.11</v>
          </cell>
          <cell r="F75">
            <v>0</v>
          </cell>
          <cell r="G75">
            <v>0</v>
          </cell>
          <cell r="H75">
            <v>63.11</v>
          </cell>
          <cell r="I75">
            <v>63.11</v>
          </cell>
          <cell r="J75">
            <v>63.11</v>
          </cell>
          <cell r="K75" t="e">
            <v>#N/A</v>
          </cell>
        </row>
        <row r="76">
          <cell r="A76" t="str">
            <v>B0430</v>
          </cell>
          <cell r="B76" t="str">
            <v>Sutton Bingham Catchment Management</v>
          </cell>
          <cell r="C76">
            <v>81</v>
          </cell>
          <cell r="D76" t="str">
            <v>Plant, Machinery &amp; Vehicles</v>
          </cell>
          <cell r="E76">
            <v>9.59</v>
          </cell>
          <cell r="F76">
            <v>0</v>
          </cell>
          <cell r="G76">
            <v>10</v>
          </cell>
          <cell r="H76">
            <v>9.59</v>
          </cell>
          <cell r="I76">
            <v>-0.41000000000000014</v>
          </cell>
          <cell r="J76">
            <v>9.59</v>
          </cell>
          <cell r="K76" t="e">
            <v>#N/A</v>
          </cell>
        </row>
        <row r="77">
          <cell r="A77" t="str">
            <v>B0435</v>
          </cell>
          <cell r="B77" t="str">
            <v>Monkton Combe (Tucking Mill) Phase 2</v>
          </cell>
          <cell r="C77">
            <v>81</v>
          </cell>
          <cell r="D77" t="str">
            <v>Plant, Machinery &amp; Vehicles</v>
          </cell>
          <cell r="E77">
            <v>-85.4</v>
          </cell>
          <cell r="F77">
            <v>0</v>
          </cell>
          <cell r="G77">
            <v>0</v>
          </cell>
          <cell r="H77">
            <v>-85.4</v>
          </cell>
          <cell r="I77">
            <v>-85.4</v>
          </cell>
          <cell r="J77">
            <v>-85.4</v>
          </cell>
          <cell r="K77" t="e">
            <v>#N/A</v>
          </cell>
        </row>
        <row r="78">
          <cell r="A78" t="str">
            <v>B0439</v>
          </cell>
          <cell r="B78" t="str">
            <v>Otterhead Pumping Station Refurbishment</v>
          </cell>
          <cell r="C78">
            <v>81</v>
          </cell>
          <cell r="D78" t="str">
            <v>Plant, Machinery &amp; Vehicles</v>
          </cell>
          <cell r="E78">
            <v>-158.97999999999999</v>
          </cell>
          <cell r="F78">
            <v>0</v>
          </cell>
          <cell r="G78">
            <v>11</v>
          </cell>
          <cell r="H78">
            <v>-158.97999999999999</v>
          </cell>
          <cell r="I78">
            <v>-169.98</v>
          </cell>
          <cell r="J78">
            <v>-158.97999999999999</v>
          </cell>
          <cell r="K78" t="e">
            <v>#N/A</v>
          </cell>
        </row>
        <row r="79">
          <cell r="A79" t="str">
            <v>B0442</v>
          </cell>
          <cell r="B79" t="str">
            <v>Broadstone Tower Decommissioning</v>
          </cell>
          <cell r="C79">
            <v>81</v>
          </cell>
          <cell r="D79" t="str">
            <v>Plant, Machinery &amp; Vehicles</v>
          </cell>
          <cell r="E79">
            <v>-13862.74</v>
          </cell>
          <cell r="F79">
            <v>0</v>
          </cell>
          <cell r="G79">
            <v>0</v>
          </cell>
          <cell r="H79">
            <v>-13862.74</v>
          </cell>
          <cell r="I79">
            <v>-13862.74</v>
          </cell>
          <cell r="J79">
            <v>-13862.74</v>
          </cell>
          <cell r="K79" t="e">
            <v>#N/A</v>
          </cell>
        </row>
        <row r="80">
          <cell r="A80" t="str">
            <v>B0446</v>
          </cell>
          <cell r="B80" t="str">
            <v>Ashford WTW Refurbishment</v>
          </cell>
          <cell r="C80">
            <v>81</v>
          </cell>
          <cell r="D80" t="str">
            <v>Plant, Machinery &amp; Vehicles</v>
          </cell>
          <cell r="E80">
            <v>7709607.1699999999</v>
          </cell>
          <cell r="F80">
            <v>0</v>
          </cell>
          <cell r="G80">
            <v>7567576.6500000004</v>
          </cell>
          <cell r="H80">
            <v>7709607.1699999999</v>
          </cell>
          <cell r="I80">
            <v>142030.51999999955</v>
          </cell>
          <cell r="J80">
            <v>7709607.1699999999</v>
          </cell>
          <cell r="K80" t="e">
            <v>#N/A</v>
          </cell>
        </row>
        <row r="81">
          <cell r="A81" t="str">
            <v>B0447</v>
          </cell>
          <cell r="B81" t="str">
            <v>Bristol Road WTW Filters Refurbishment</v>
          </cell>
          <cell r="C81">
            <v>81</v>
          </cell>
          <cell r="D81" t="str">
            <v>Plant, Machinery &amp; Vehicles</v>
          </cell>
          <cell r="E81">
            <v>3047.83</v>
          </cell>
          <cell r="F81">
            <v>0</v>
          </cell>
          <cell r="G81">
            <v>176</v>
          </cell>
          <cell r="H81">
            <v>3047.83</v>
          </cell>
          <cell r="I81">
            <v>2871.83</v>
          </cell>
          <cell r="J81">
            <v>3047.83</v>
          </cell>
          <cell r="K81" t="e">
            <v>#N/A</v>
          </cell>
        </row>
        <row r="82">
          <cell r="A82" t="str">
            <v>B0449</v>
          </cell>
          <cell r="B82" t="str">
            <v>Durleigh WTW PR14 Options Appraisal</v>
          </cell>
          <cell r="C82">
            <v>81</v>
          </cell>
          <cell r="D82" t="str">
            <v>Plant, Machinery &amp; Vehicles</v>
          </cell>
          <cell r="E82">
            <v>997.79</v>
          </cell>
          <cell r="F82">
            <v>0</v>
          </cell>
          <cell r="G82">
            <v>0</v>
          </cell>
          <cell r="H82">
            <v>997.79</v>
          </cell>
          <cell r="I82">
            <v>997.79</v>
          </cell>
          <cell r="J82">
            <v>997.79</v>
          </cell>
          <cell r="K82" t="e">
            <v>#N/A</v>
          </cell>
        </row>
        <row r="83">
          <cell r="A83" t="str">
            <v>B0450</v>
          </cell>
          <cell r="B83" t="str">
            <v>Codford WTW Refurbishment</v>
          </cell>
          <cell r="C83">
            <v>81</v>
          </cell>
          <cell r="D83" t="str">
            <v>Plant, Machinery &amp; Vehicles</v>
          </cell>
          <cell r="E83">
            <v>0</v>
          </cell>
          <cell r="F83">
            <v>15791440.810000001</v>
          </cell>
          <cell r="G83">
            <v>4967221.3600000003</v>
          </cell>
          <cell r="H83">
            <v>15791440.810000001</v>
          </cell>
          <cell r="I83">
            <v>10824219.449999999</v>
          </cell>
          <cell r="J83">
            <v>15791440.809999999</v>
          </cell>
          <cell r="K83" t="e">
            <v>#N/A</v>
          </cell>
        </row>
        <row r="84">
          <cell r="A84" t="str">
            <v>B0451</v>
          </cell>
          <cell r="B84" t="str">
            <v>Sturminster Marshall WTW Refurbishment</v>
          </cell>
          <cell r="C84">
            <v>81</v>
          </cell>
          <cell r="D84" t="str">
            <v>Plant, Machinery &amp; Vehicles</v>
          </cell>
          <cell r="E84">
            <v>-1563.27</v>
          </cell>
          <cell r="F84">
            <v>0</v>
          </cell>
          <cell r="G84">
            <v>0</v>
          </cell>
          <cell r="H84">
            <v>-1563.27</v>
          </cell>
          <cell r="I84">
            <v>-1563.27</v>
          </cell>
          <cell r="J84">
            <v>-1563.27</v>
          </cell>
          <cell r="K84" t="e">
            <v>#N/A</v>
          </cell>
        </row>
        <row r="85">
          <cell r="A85" t="str">
            <v>B0453</v>
          </cell>
          <cell r="B85" t="str">
            <v>Winterbourne Abbas WTW M&amp;E Refurbishment</v>
          </cell>
          <cell r="C85">
            <v>81</v>
          </cell>
          <cell r="D85" t="str">
            <v>Plant, Machinery &amp; Vehicles</v>
          </cell>
          <cell r="E85">
            <v>799.43</v>
          </cell>
          <cell r="F85">
            <v>0</v>
          </cell>
          <cell r="G85">
            <v>0</v>
          </cell>
          <cell r="H85">
            <v>799.43</v>
          </cell>
          <cell r="I85">
            <v>799.43</v>
          </cell>
          <cell r="J85">
            <v>799.43</v>
          </cell>
          <cell r="K85" t="e">
            <v>#N/A</v>
          </cell>
        </row>
        <row r="86">
          <cell r="A86" t="str">
            <v>B0460</v>
          </cell>
          <cell r="B86" t="str">
            <v>Biss Brook Investigation</v>
          </cell>
          <cell r="C86">
            <v>61</v>
          </cell>
          <cell r="D86" t="str">
            <v>Other</v>
          </cell>
          <cell r="E86">
            <v>97.19</v>
          </cell>
          <cell r="F86">
            <v>0</v>
          </cell>
          <cell r="G86">
            <v>0</v>
          </cell>
          <cell r="H86">
            <v>97.19</v>
          </cell>
          <cell r="I86">
            <v>97.19</v>
          </cell>
          <cell r="J86">
            <v>97.19</v>
          </cell>
          <cell r="K86" t="e">
            <v>#N/A</v>
          </cell>
        </row>
        <row r="87">
          <cell r="A87" t="str">
            <v>B0462</v>
          </cell>
          <cell r="B87" t="str">
            <v>Rodbourne WTW Disinfection Improvements Phase 2 &amp;</v>
          </cell>
          <cell r="C87">
            <v>81</v>
          </cell>
          <cell r="D87" t="str">
            <v>Plant, Machinery &amp; Vehicles</v>
          </cell>
          <cell r="E87">
            <v>-2099.2800000000002</v>
          </cell>
          <cell r="F87">
            <v>0</v>
          </cell>
          <cell r="G87">
            <v>154</v>
          </cell>
          <cell r="H87">
            <v>-2099.2800000000002</v>
          </cell>
          <cell r="I87">
            <v>-2253.2800000000002</v>
          </cell>
          <cell r="J87">
            <v>-2099.2800000000002</v>
          </cell>
          <cell r="K87" t="e">
            <v>#N/A</v>
          </cell>
        </row>
        <row r="88">
          <cell r="A88" t="str">
            <v>B0463</v>
          </cell>
          <cell r="B88" t="str">
            <v>Hinkley Point C Upstream Reinforcement</v>
          </cell>
          <cell r="C88">
            <v>81</v>
          </cell>
          <cell r="D88" t="str">
            <v>Plant, Machinery &amp; Vehicles</v>
          </cell>
          <cell r="E88">
            <v>0</v>
          </cell>
          <cell r="F88">
            <v>1315404.6775</v>
          </cell>
          <cell r="G88">
            <v>706700.78749999998</v>
          </cell>
          <cell r="H88">
            <v>1315404.6775</v>
          </cell>
          <cell r="I88">
            <v>608703.89</v>
          </cell>
          <cell r="J88">
            <v>1315404.6775</v>
          </cell>
          <cell r="K88" t="e">
            <v>#N/A</v>
          </cell>
        </row>
        <row r="89">
          <cell r="A89" t="str">
            <v>B0465</v>
          </cell>
          <cell r="B89" t="str">
            <v>MX32 SCADA Replacement on WTW sites</v>
          </cell>
          <cell r="C89">
            <v>81</v>
          </cell>
          <cell r="D89" t="str">
            <v>Plant, Machinery &amp; Vehicles</v>
          </cell>
          <cell r="E89">
            <v>308727.40999999997</v>
          </cell>
          <cell r="F89">
            <v>0</v>
          </cell>
          <cell r="G89">
            <v>188141.42</v>
          </cell>
          <cell r="H89">
            <v>308727.40999999997</v>
          </cell>
          <cell r="I89">
            <v>120585.98999999996</v>
          </cell>
          <cell r="J89">
            <v>308727.40999999997</v>
          </cell>
          <cell r="K89" t="e">
            <v>#N/A</v>
          </cell>
        </row>
        <row r="90">
          <cell r="A90" t="str">
            <v>B0466</v>
          </cell>
          <cell r="B90" t="str">
            <v>Allington Reservoir Capacity Upgrade</v>
          </cell>
          <cell r="C90">
            <v>81</v>
          </cell>
          <cell r="D90" t="str">
            <v>Plant, Machinery &amp; Vehicles</v>
          </cell>
          <cell r="E90">
            <v>-670.13</v>
          </cell>
          <cell r="F90">
            <v>0</v>
          </cell>
          <cell r="G90">
            <v>0</v>
          </cell>
          <cell r="H90">
            <v>-670.13</v>
          </cell>
          <cell r="I90">
            <v>-670.13</v>
          </cell>
          <cell r="J90">
            <v>-670.13</v>
          </cell>
          <cell r="K90" t="e">
            <v>#N/A</v>
          </cell>
        </row>
        <row r="91">
          <cell r="A91" t="str">
            <v>B0471</v>
          </cell>
          <cell r="B91" t="str">
            <v>Deans Farm WTW Upgrade (Grid)</v>
          </cell>
          <cell r="C91">
            <v>81</v>
          </cell>
          <cell r="D91" t="str">
            <v>Plant, Machinery &amp; Vehicles</v>
          </cell>
          <cell r="E91">
            <v>0</v>
          </cell>
          <cell r="F91">
            <v>5569366.5599999996</v>
          </cell>
          <cell r="G91">
            <v>368121.28</v>
          </cell>
          <cell r="H91">
            <v>5569366.5599999996</v>
          </cell>
          <cell r="I91">
            <v>5201245.2799999993</v>
          </cell>
          <cell r="J91">
            <v>5569366.5599999996</v>
          </cell>
          <cell r="K91" t="e">
            <v>#N/A</v>
          </cell>
        </row>
        <row r="92">
          <cell r="A92" t="str">
            <v>B0473</v>
          </cell>
          <cell r="B92" t="str">
            <v>Black Lane WTW Upgrade (Grid)</v>
          </cell>
          <cell r="C92">
            <v>81</v>
          </cell>
          <cell r="D92" t="str">
            <v>Plant, Machinery &amp; Vehicles</v>
          </cell>
          <cell r="E92">
            <v>0</v>
          </cell>
          <cell r="F92">
            <v>1663520.11</v>
          </cell>
          <cell r="G92">
            <v>642997.46</v>
          </cell>
          <cell r="H92">
            <v>1663520.11</v>
          </cell>
          <cell r="I92">
            <v>1020522.6500000001</v>
          </cell>
          <cell r="J92">
            <v>1663520.11</v>
          </cell>
          <cell r="K92" t="e">
            <v>#N/A</v>
          </cell>
        </row>
        <row r="93">
          <cell r="A93" t="str">
            <v>B0476</v>
          </cell>
          <cell r="B93" t="str">
            <v>Disinfection Appraisals Phase 2</v>
          </cell>
          <cell r="C93">
            <v>81</v>
          </cell>
          <cell r="D93" t="str">
            <v>Plant, Machinery &amp; Vehicles</v>
          </cell>
          <cell r="E93">
            <v>239.46</v>
          </cell>
          <cell r="F93">
            <v>0</v>
          </cell>
          <cell r="G93">
            <v>0</v>
          </cell>
          <cell r="H93">
            <v>239.46</v>
          </cell>
          <cell r="I93">
            <v>239.46</v>
          </cell>
          <cell r="J93">
            <v>239.46</v>
          </cell>
          <cell r="K93" t="e">
            <v>#N/A</v>
          </cell>
        </row>
        <row r="94">
          <cell r="A94" t="str">
            <v>B0482</v>
          </cell>
          <cell r="B94" t="str">
            <v>PANIK Intrusion Detection Equipment Installation</v>
          </cell>
          <cell r="C94">
            <v>60</v>
          </cell>
          <cell r="D94" t="str">
            <v>Other</v>
          </cell>
          <cell r="E94">
            <v>-283.85000000000002</v>
          </cell>
          <cell r="F94">
            <v>0</v>
          </cell>
          <cell r="G94">
            <v>0</v>
          </cell>
          <cell r="H94">
            <v>-283.85000000000002</v>
          </cell>
          <cell r="I94">
            <v>-283.85000000000002</v>
          </cell>
          <cell r="J94">
            <v>-283.85000000000002</v>
          </cell>
          <cell r="K94" t="e">
            <v>#N/A</v>
          </cell>
        </row>
        <row r="95">
          <cell r="A95" t="str">
            <v>B0483</v>
          </cell>
          <cell r="B95" t="str">
            <v>Martins Down Service Resevoir Upgrade</v>
          </cell>
          <cell r="C95">
            <v>81</v>
          </cell>
          <cell r="D95" t="str">
            <v>Plant, Machinery &amp; Vehicles</v>
          </cell>
          <cell r="E95">
            <v>0</v>
          </cell>
          <cell r="F95">
            <v>347460.08</v>
          </cell>
          <cell r="G95">
            <v>47716.76</v>
          </cell>
          <cell r="H95">
            <v>347460.08</v>
          </cell>
          <cell r="I95">
            <v>299743.32</v>
          </cell>
          <cell r="J95">
            <v>347460.08</v>
          </cell>
          <cell r="K95" t="e">
            <v>#N/A</v>
          </cell>
        </row>
        <row r="96">
          <cell r="A96" t="str">
            <v>B0485</v>
          </cell>
          <cell r="B96" t="str">
            <v>Heytesbury Boreholes Refurbishment (DWAP)</v>
          </cell>
          <cell r="C96">
            <v>12</v>
          </cell>
          <cell r="D96" t="str">
            <v>Land &amp; Buildings</v>
          </cell>
          <cell r="E96">
            <v>-6091.32</v>
          </cell>
          <cell r="F96">
            <v>0</v>
          </cell>
          <cell r="G96">
            <v>1</v>
          </cell>
          <cell r="H96">
            <v>-6091.32</v>
          </cell>
          <cell r="I96">
            <v>-6092.32</v>
          </cell>
          <cell r="J96">
            <v>-6091.32</v>
          </cell>
          <cell r="K96" t="e">
            <v>#N/A</v>
          </cell>
        </row>
        <row r="97">
          <cell r="A97" t="str">
            <v>B0489</v>
          </cell>
          <cell r="B97" t="str">
            <v>Alton Pancras Refurbishment Phase 2</v>
          </cell>
          <cell r="C97">
            <v>82</v>
          </cell>
          <cell r="D97" t="str">
            <v>Plant, Machinery &amp; Vehicles</v>
          </cell>
          <cell r="E97">
            <v>16.71</v>
          </cell>
          <cell r="F97">
            <v>0</v>
          </cell>
          <cell r="G97">
            <v>0</v>
          </cell>
          <cell r="H97">
            <v>16.71</v>
          </cell>
          <cell r="I97">
            <v>16.71</v>
          </cell>
          <cell r="J97">
            <v>16.71</v>
          </cell>
          <cell r="K97" t="e">
            <v>#N/A</v>
          </cell>
        </row>
        <row r="98">
          <cell r="A98" t="str">
            <v>B0506</v>
          </cell>
          <cell r="B98" t="str">
            <v>Blashford WTW Mothballing</v>
          </cell>
          <cell r="C98">
            <v>82</v>
          </cell>
          <cell r="D98" t="str">
            <v>Plant, Machinery &amp; Vehicles</v>
          </cell>
          <cell r="E98">
            <v>23656.26</v>
          </cell>
          <cell r="F98">
            <v>0</v>
          </cell>
          <cell r="G98">
            <v>145</v>
          </cell>
          <cell r="H98">
            <v>23656.26</v>
          </cell>
          <cell r="I98">
            <v>23511.26</v>
          </cell>
          <cell r="J98">
            <v>23656.26</v>
          </cell>
          <cell r="K98" t="e">
            <v>#N/A</v>
          </cell>
        </row>
        <row r="99">
          <cell r="A99" t="str">
            <v>B0507</v>
          </cell>
          <cell r="B99" t="str">
            <v>Corfe Mullen WTW Expansion (Grid)</v>
          </cell>
          <cell r="C99">
            <v>82</v>
          </cell>
          <cell r="D99" t="str">
            <v>Plant, Machinery &amp; Vehicles</v>
          </cell>
          <cell r="E99">
            <v>337924.82</v>
          </cell>
          <cell r="F99">
            <v>103537.25</v>
          </cell>
          <cell r="G99">
            <v>24188.46</v>
          </cell>
          <cell r="H99">
            <v>441462.07</v>
          </cell>
          <cell r="I99">
            <v>417273.61</v>
          </cell>
          <cell r="J99">
            <v>441462.07</v>
          </cell>
          <cell r="K99" t="e">
            <v>#N/A</v>
          </cell>
        </row>
        <row r="100">
          <cell r="A100" t="str">
            <v>B0511</v>
          </cell>
          <cell r="B100" t="str">
            <v>Corfe Mullen Booster</v>
          </cell>
          <cell r="C100">
            <v>82</v>
          </cell>
          <cell r="D100" t="str">
            <v>Plant, Machinery &amp; Vehicles</v>
          </cell>
          <cell r="E100">
            <v>0</v>
          </cell>
          <cell r="F100">
            <v>3113367.69</v>
          </cell>
          <cell r="G100">
            <v>2826082.75</v>
          </cell>
          <cell r="H100">
            <v>3113367.69</v>
          </cell>
          <cell r="I100">
            <v>287284.93999999994</v>
          </cell>
          <cell r="J100">
            <v>3113367.69</v>
          </cell>
          <cell r="K100" t="e">
            <v>#N/A</v>
          </cell>
        </row>
        <row r="101">
          <cell r="A101" t="str">
            <v>B0512</v>
          </cell>
          <cell r="B101" t="str">
            <v>Sturminster Marshall SR &amp; Booster</v>
          </cell>
          <cell r="C101">
            <v>82</v>
          </cell>
          <cell r="D101" t="str">
            <v>Plant, Machinery &amp; Vehicles</v>
          </cell>
          <cell r="E101">
            <v>0</v>
          </cell>
          <cell r="F101">
            <v>12175927.18</v>
          </cell>
          <cell r="G101">
            <v>10468832.26</v>
          </cell>
          <cell r="H101">
            <v>12175927.18</v>
          </cell>
          <cell r="I101">
            <v>1707094.92</v>
          </cell>
          <cell r="J101">
            <v>12175927.18</v>
          </cell>
          <cell r="K101" t="e">
            <v>#N/A</v>
          </cell>
        </row>
        <row r="102">
          <cell r="A102" t="str">
            <v>B0513</v>
          </cell>
          <cell r="B102" t="str">
            <v>Snowsdown Res</v>
          </cell>
          <cell r="C102">
            <v>3</v>
          </cell>
          <cell r="D102" t="str">
            <v>Land &amp; Buildings</v>
          </cell>
          <cell r="E102">
            <v>4429464.3499999996</v>
          </cell>
          <cell r="F102">
            <v>0</v>
          </cell>
          <cell r="G102">
            <v>4382445.59</v>
          </cell>
          <cell r="H102">
            <v>4429464.3499999996</v>
          </cell>
          <cell r="I102">
            <v>47018.759999999776</v>
          </cell>
          <cell r="J102">
            <v>4429464.3499999996</v>
          </cell>
          <cell r="K102" t="e">
            <v>#N/A</v>
          </cell>
        </row>
        <row r="103">
          <cell r="A103" t="str">
            <v>B0515</v>
          </cell>
          <cell r="B103" t="str">
            <v>Littledown SR</v>
          </cell>
          <cell r="C103">
            <v>3</v>
          </cell>
          <cell r="D103" t="str">
            <v>Land &amp; Buildings</v>
          </cell>
          <cell r="E103">
            <v>3456676.98</v>
          </cell>
          <cell r="F103">
            <v>0</v>
          </cell>
          <cell r="G103">
            <v>3336794.76</v>
          </cell>
          <cell r="H103">
            <v>3456676.98</v>
          </cell>
          <cell r="I103">
            <v>119882.2200000002</v>
          </cell>
          <cell r="J103">
            <v>3456676.98</v>
          </cell>
          <cell r="K103" t="e">
            <v>#N/A</v>
          </cell>
        </row>
        <row r="104">
          <cell r="A104" t="str">
            <v>B0516</v>
          </cell>
          <cell r="B104" t="str">
            <v>Monkton Deverill Booster</v>
          </cell>
          <cell r="C104">
            <v>82</v>
          </cell>
          <cell r="D104" t="str">
            <v>Plant, Machinery &amp; Vehicles</v>
          </cell>
          <cell r="E104">
            <v>5412401.5099999998</v>
          </cell>
          <cell r="F104">
            <v>3640.7400000002199</v>
          </cell>
          <cell r="G104">
            <v>5071044.0599999996</v>
          </cell>
          <cell r="H104">
            <v>5416042.25</v>
          </cell>
          <cell r="I104">
            <v>344998.19000000041</v>
          </cell>
          <cell r="J104">
            <v>5416042.25</v>
          </cell>
          <cell r="K104" t="e">
            <v>#N/A</v>
          </cell>
        </row>
        <row r="105">
          <cell r="A105" t="str">
            <v>B0517</v>
          </cell>
          <cell r="B105" t="str">
            <v>Summersdale Down SR</v>
          </cell>
          <cell r="C105">
            <v>3</v>
          </cell>
          <cell r="D105" t="str">
            <v>Land &amp; Buildings</v>
          </cell>
          <cell r="E105">
            <v>4799294.3600000003</v>
          </cell>
          <cell r="F105">
            <v>52429.21</v>
          </cell>
          <cell r="G105">
            <v>4756335.05</v>
          </cell>
          <cell r="H105">
            <v>4851723.57</v>
          </cell>
          <cell r="I105">
            <v>95388.520000000484</v>
          </cell>
          <cell r="J105">
            <v>4851723.57</v>
          </cell>
          <cell r="K105" t="e">
            <v>#N/A</v>
          </cell>
        </row>
        <row r="106">
          <cell r="A106" t="str">
            <v>B0519</v>
          </cell>
          <cell r="B106" t="str">
            <v>Camp Hill SR</v>
          </cell>
          <cell r="C106">
            <v>3</v>
          </cell>
          <cell r="D106" t="str">
            <v>Land &amp; Buildings</v>
          </cell>
          <cell r="E106">
            <v>0</v>
          </cell>
          <cell r="F106">
            <v>4471031.78</v>
          </cell>
          <cell r="G106">
            <v>4212981.0599999996</v>
          </cell>
          <cell r="H106">
            <v>4471031.78</v>
          </cell>
          <cell r="I106">
            <v>258050.72000000067</v>
          </cell>
          <cell r="J106">
            <v>4471031.78</v>
          </cell>
          <cell r="K106" t="e">
            <v>#N/A</v>
          </cell>
        </row>
        <row r="107">
          <cell r="A107" t="str">
            <v>B0520</v>
          </cell>
          <cell r="B107" t="str">
            <v>Wylye Booster</v>
          </cell>
          <cell r="C107">
            <v>81</v>
          </cell>
          <cell r="D107" t="str">
            <v>Plant, Machinery &amp; Vehicles</v>
          </cell>
          <cell r="E107">
            <v>0</v>
          </cell>
          <cell r="F107">
            <v>181374.01</v>
          </cell>
          <cell r="G107">
            <v>181322.3</v>
          </cell>
          <cell r="H107">
            <v>181374.01</v>
          </cell>
          <cell r="I107">
            <v>51.710000000020955</v>
          </cell>
          <cell r="J107">
            <v>181374.01</v>
          </cell>
          <cell r="K107" t="e">
            <v>#N/A</v>
          </cell>
        </row>
        <row r="108">
          <cell r="A108" t="str">
            <v>B0522</v>
          </cell>
          <cell r="B108" t="str">
            <v>Pimperne Booster</v>
          </cell>
          <cell r="C108">
            <v>82</v>
          </cell>
          <cell r="D108" t="str">
            <v>Plant, Machinery &amp; Vehicles</v>
          </cell>
          <cell r="E108">
            <v>0</v>
          </cell>
          <cell r="F108">
            <v>4761817.5</v>
          </cell>
          <cell r="G108">
            <v>1513466.81</v>
          </cell>
          <cell r="H108">
            <v>4761817.5</v>
          </cell>
          <cell r="I108">
            <v>3248350.69</v>
          </cell>
          <cell r="J108">
            <v>4761817.5</v>
          </cell>
          <cell r="K108" t="e">
            <v>#N/A</v>
          </cell>
        </row>
        <row r="109">
          <cell r="A109" t="str">
            <v>B0531</v>
          </cell>
          <cell r="B109" t="str">
            <v>Corfe Temporary Silicate Dosing</v>
          </cell>
          <cell r="C109">
            <v>95</v>
          </cell>
          <cell r="D109" t="str">
            <v>Plant, Machinery &amp; Vehicles</v>
          </cell>
          <cell r="E109">
            <v>11184.09</v>
          </cell>
          <cell r="F109">
            <v>0</v>
          </cell>
          <cell r="G109">
            <v>0</v>
          </cell>
          <cell r="H109">
            <v>11184.09</v>
          </cell>
          <cell r="I109">
            <v>11184.09</v>
          </cell>
          <cell r="J109">
            <v>11184.09</v>
          </cell>
          <cell r="K109" t="e">
            <v>#N/A</v>
          </cell>
        </row>
        <row r="110">
          <cell r="A110" t="str">
            <v>B0532</v>
          </cell>
          <cell r="B110" t="str">
            <v>PODDS V</v>
          </cell>
          <cell r="C110">
            <v>80</v>
          </cell>
          <cell r="D110" t="str">
            <v>Plant, Machinery &amp; Vehicles</v>
          </cell>
          <cell r="E110">
            <v>58813.89</v>
          </cell>
          <cell r="F110">
            <v>0</v>
          </cell>
          <cell r="G110">
            <v>28000</v>
          </cell>
          <cell r="H110">
            <v>58813.89</v>
          </cell>
          <cell r="I110">
            <v>30813.89</v>
          </cell>
          <cell r="J110">
            <v>58813.89</v>
          </cell>
          <cell r="K110" t="e">
            <v>#N/A</v>
          </cell>
        </row>
        <row r="111">
          <cell r="A111" t="str">
            <v>B0536</v>
          </cell>
          <cell r="B111" t="str">
            <v>Compton - Disinfection Improvements</v>
          </cell>
          <cell r="C111">
            <v>82</v>
          </cell>
          <cell r="D111" t="str">
            <v>Plant, Machinery &amp; Vehicles</v>
          </cell>
          <cell r="E111">
            <v>-93.41</v>
          </cell>
          <cell r="F111">
            <v>0</v>
          </cell>
          <cell r="G111">
            <v>61</v>
          </cell>
          <cell r="H111">
            <v>-93.41</v>
          </cell>
          <cell r="I111">
            <v>-154.41</v>
          </cell>
          <cell r="J111">
            <v>-93.41</v>
          </cell>
          <cell r="K111" t="e">
            <v>#N/A</v>
          </cell>
        </row>
        <row r="112">
          <cell r="A112" t="str">
            <v>B0539</v>
          </cell>
          <cell r="B112" t="str">
            <v>Consumption Monitors - Smart Meter Upgrade</v>
          </cell>
          <cell r="C112">
            <v>89</v>
          </cell>
          <cell r="D112" t="str">
            <v>Plant, Machinery &amp; Vehicles</v>
          </cell>
          <cell r="E112">
            <v>447720.89</v>
          </cell>
          <cell r="F112">
            <v>0</v>
          </cell>
          <cell r="G112">
            <v>510767.74</v>
          </cell>
          <cell r="H112">
            <v>447720.89</v>
          </cell>
          <cell r="I112">
            <v>-63046.849999999977</v>
          </cell>
          <cell r="J112">
            <v>447720.89</v>
          </cell>
          <cell r="K112" t="e">
            <v>#N/A</v>
          </cell>
        </row>
        <row r="113">
          <cell r="A113" t="str">
            <v>B0542</v>
          </cell>
          <cell r="B113" t="str">
            <v>Dewlish WTw - DisinfectionImprovements</v>
          </cell>
          <cell r="C113">
            <v>82</v>
          </cell>
          <cell r="D113" t="str">
            <v>Plant, Machinery &amp; Vehicles</v>
          </cell>
          <cell r="E113">
            <v>2922.66</v>
          </cell>
          <cell r="F113">
            <v>0</v>
          </cell>
          <cell r="G113">
            <v>0</v>
          </cell>
          <cell r="H113">
            <v>2922.66</v>
          </cell>
          <cell r="I113">
            <v>2922.66</v>
          </cell>
          <cell r="J113">
            <v>2922.66</v>
          </cell>
          <cell r="K113" t="e">
            <v>#N/A</v>
          </cell>
        </row>
        <row r="114">
          <cell r="A114" t="str">
            <v>B0543</v>
          </cell>
          <cell r="B114" t="str">
            <v>Newton Toney WTw - Disinfection Improvements</v>
          </cell>
          <cell r="C114">
            <v>82</v>
          </cell>
          <cell r="D114" t="str">
            <v>Plant, Machinery &amp; Vehicles</v>
          </cell>
          <cell r="E114">
            <v>-1317.57</v>
          </cell>
          <cell r="F114">
            <v>0</v>
          </cell>
          <cell r="G114">
            <v>0</v>
          </cell>
          <cell r="H114">
            <v>-1317.57</v>
          </cell>
          <cell r="I114">
            <v>-1317.57</v>
          </cell>
          <cell r="J114">
            <v>-1317.57</v>
          </cell>
          <cell r="K114" t="e">
            <v>#N/A</v>
          </cell>
        </row>
        <row r="115">
          <cell r="A115" t="str">
            <v>B0545</v>
          </cell>
          <cell r="B115" t="str">
            <v>Notton Farm Booster</v>
          </cell>
          <cell r="C115">
            <v>82</v>
          </cell>
          <cell r="D115" t="str">
            <v>Plant, Machinery &amp; Vehicles</v>
          </cell>
          <cell r="E115">
            <v>765495.24</v>
          </cell>
          <cell r="F115">
            <v>0</v>
          </cell>
          <cell r="G115">
            <v>387977.94</v>
          </cell>
          <cell r="H115">
            <v>765495.24</v>
          </cell>
          <cell r="I115">
            <v>377517.3</v>
          </cell>
          <cell r="J115">
            <v>765495.24</v>
          </cell>
          <cell r="K115" t="e">
            <v>#N/A</v>
          </cell>
        </row>
        <row r="116">
          <cell r="A116" t="str">
            <v>B0547</v>
          </cell>
          <cell r="B116" t="str">
            <v>Minehead zone rationalisation</v>
          </cell>
          <cell r="C116">
            <v>61</v>
          </cell>
          <cell r="D116" t="str">
            <v>Other</v>
          </cell>
          <cell r="E116">
            <v>0</v>
          </cell>
          <cell r="F116">
            <v>365449.32</v>
          </cell>
          <cell r="G116">
            <v>110458.11</v>
          </cell>
          <cell r="H116">
            <v>365449.32</v>
          </cell>
          <cell r="I116">
            <v>254991.21000000002</v>
          </cell>
          <cell r="J116">
            <v>365449.32</v>
          </cell>
          <cell r="K116" t="e">
            <v>#N/A</v>
          </cell>
        </row>
        <row r="117">
          <cell r="A117" t="str">
            <v>B0548</v>
          </cell>
          <cell r="B117" t="str">
            <v>Durleigh WTW Transition investment</v>
          </cell>
          <cell r="C117">
            <v>82</v>
          </cell>
          <cell r="D117" t="str">
            <v>Plant, Machinery &amp; Vehicles</v>
          </cell>
          <cell r="E117">
            <v>27174.46</v>
          </cell>
          <cell r="F117">
            <v>0</v>
          </cell>
          <cell r="G117">
            <v>686</v>
          </cell>
          <cell r="H117">
            <v>27174.46</v>
          </cell>
          <cell r="I117">
            <v>26488.46</v>
          </cell>
          <cell r="J117">
            <v>27174.46</v>
          </cell>
          <cell r="K117" t="e">
            <v>#N/A</v>
          </cell>
        </row>
        <row r="118">
          <cell r="A118" t="str">
            <v>B0552</v>
          </cell>
          <cell r="B118" t="str">
            <v>Castleton WTw - Disinfection Improvements</v>
          </cell>
          <cell r="C118">
            <v>81</v>
          </cell>
          <cell r="D118" t="str">
            <v>Plant, Machinery &amp; Vehicles</v>
          </cell>
          <cell r="E118">
            <v>164.69</v>
          </cell>
          <cell r="F118">
            <v>0</v>
          </cell>
          <cell r="G118">
            <v>0</v>
          </cell>
          <cell r="H118">
            <v>164.69</v>
          </cell>
          <cell r="I118">
            <v>164.69</v>
          </cell>
          <cell r="J118">
            <v>164.69</v>
          </cell>
          <cell r="K118" t="e">
            <v>#N/A</v>
          </cell>
        </row>
        <row r="119">
          <cell r="A119" t="str">
            <v>B0553</v>
          </cell>
          <cell r="B119" t="str">
            <v>AMP6 Leakage R&amp;D Strategy</v>
          </cell>
          <cell r="C119">
            <v>61</v>
          </cell>
          <cell r="D119" t="str">
            <v>Other</v>
          </cell>
          <cell r="E119">
            <v>0</v>
          </cell>
          <cell r="F119">
            <v>214136.85</v>
          </cell>
          <cell r="G119">
            <v>79756.44</v>
          </cell>
          <cell r="H119">
            <v>214136.85</v>
          </cell>
          <cell r="I119">
            <v>134380.41</v>
          </cell>
          <cell r="J119">
            <v>214136.85</v>
          </cell>
          <cell r="K119" t="e">
            <v>#N/A</v>
          </cell>
        </row>
        <row r="120">
          <cell r="A120" t="str">
            <v>B0555</v>
          </cell>
          <cell r="B120" t="str">
            <v>Aquatic Ecology</v>
          </cell>
          <cell r="C120">
            <v>61</v>
          </cell>
          <cell r="D120" t="str">
            <v>Other</v>
          </cell>
          <cell r="E120">
            <v>0</v>
          </cell>
          <cell r="F120">
            <v>49194.61</v>
          </cell>
          <cell r="G120">
            <v>15991.69</v>
          </cell>
          <cell r="H120">
            <v>49194.61</v>
          </cell>
          <cell r="I120">
            <v>33202.92</v>
          </cell>
          <cell r="J120">
            <v>49194.61</v>
          </cell>
          <cell r="K120" t="e">
            <v>#N/A</v>
          </cell>
        </row>
        <row r="121">
          <cell r="A121" t="str">
            <v>B0556</v>
          </cell>
          <cell r="B121" t="str">
            <v>Eels Investigation</v>
          </cell>
          <cell r="C121">
            <v>61</v>
          </cell>
          <cell r="D121" t="str">
            <v>Other</v>
          </cell>
          <cell r="E121">
            <v>0</v>
          </cell>
          <cell r="F121">
            <v>43585.29</v>
          </cell>
          <cell r="G121">
            <v>12435.06</v>
          </cell>
          <cell r="H121">
            <v>43585.29</v>
          </cell>
          <cell r="I121">
            <v>31150.230000000003</v>
          </cell>
          <cell r="J121">
            <v>43585.29</v>
          </cell>
          <cell r="K121" t="e">
            <v>#N/A</v>
          </cell>
        </row>
        <row r="122">
          <cell r="A122" t="str">
            <v>B0557</v>
          </cell>
          <cell r="B122" t="str">
            <v>Mere Investigation AMP6</v>
          </cell>
          <cell r="C122">
            <v>61</v>
          </cell>
          <cell r="D122" t="str">
            <v>Other</v>
          </cell>
          <cell r="E122">
            <v>0</v>
          </cell>
          <cell r="F122">
            <v>13003.05</v>
          </cell>
          <cell r="G122">
            <v>4344.83</v>
          </cell>
          <cell r="H122">
            <v>13003.05</v>
          </cell>
          <cell r="I122">
            <v>8658.2199999999993</v>
          </cell>
          <cell r="J122">
            <v>13003.05</v>
          </cell>
          <cell r="K122" t="e">
            <v>#N/A</v>
          </cell>
        </row>
        <row r="123">
          <cell r="A123" t="str">
            <v>B0558</v>
          </cell>
          <cell r="B123" t="str">
            <v>Malmesbury Investigations</v>
          </cell>
          <cell r="C123">
            <v>61</v>
          </cell>
          <cell r="D123" t="str">
            <v>Other</v>
          </cell>
          <cell r="E123">
            <v>0</v>
          </cell>
          <cell r="F123">
            <v>67614.990000000005</v>
          </cell>
          <cell r="G123">
            <v>13993.24</v>
          </cell>
          <cell r="H123">
            <v>67614.990000000005</v>
          </cell>
          <cell r="I123">
            <v>53621.750000000007</v>
          </cell>
          <cell r="J123">
            <v>67614.990000000005</v>
          </cell>
          <cell r="K123" t="e">
            <v>#N/A</v>
          </cell>
        </row>
        <row r="124">
          <cell r="A124" t="str">
            <v>B0559</v>
          </cell>
          <cell r="B124" t="str">
            <v>Hooke WTW Crypto protection</v>
          </cell>
          <cell r="C124">
            <v>81</v>
          </cell>
          <cell r="D124" t="str">
            <v>Plant, Machinery &amp; Vehicles</v>
          </cell>
          <cell r="E124">
            <v>0</v>
          </cell>
          <cell r="F124">
            <v>1112906.25</v>
          </cell>
          <cell r="G124">
            <v>248873.1</v>
          </cell>
          <cell r="H124">
            <v>1112906.25</v>
          </cell>
          <cell r="I124">
            <v>864033.15</v>
          </cell>
          <cell r="J124">
            <v>1112906.25</v>
          </cell>
          <cell r="K124" t="e">
            <v>#N/A</v>
          </cell>
        </row>
        <row r="125">
          <cell r="A125" t="str">
            <v>B0562</v>
          </cell>
          <cell r="B125" t="str">
            <v>Malmesbury Aquifer Resilience Scheme</v>
          </cell>
          <cell r="C125">
            <v>81</v>
          </cell>
          <cell r="D125" t="str">
            <v>Plant, Machinery &amp; Vehicles</v>
          </cell>
          <cell r="E125">
            <v>0</v>
          </cell>
          <cell r="F125">
            <v>8492.6939999999995</v>
          </cell>
          <cell r="G125">
            <v>2192.7860000000001</v>
          </cell>
          <cell r="H125">
            <v>8492.6939999999995</v>
          </cell>
          <cell r="I125">
            <v>6299.9079999999994</v>
          </cell>
          <cell r="J125">
            <v>8492.6939999999995</v>
          </cell>
          <cell r="K125" t="e">
            <v>#N/A</v>
          </cell>
        </row>
        <row r="126">
          <cell r="A126" t="str">
            <v>B0565</v>
          </cell>
          <cell r="B126" t="str">
            <v>Environmental Monitoring</v>
          </cell>
          <cell r="C126">
            <v>81</v>
          </cell>
          <cell r="D126" t="str">
            <v>Plant, Machinery &amp; Vehicles</v>
          </cell>
          <cell r="E126">
            <v>0</v>
          </cell>
          <cell r="F126">
            <v>146827.20000000001</v>
          </cell>
          <cell r="G126">
            <v>42960.35</v>
          </cell>
          <cell r="H126">
            <v>146827.20000000001</v>
          </cell>
          <cell r="I126">
            <v>103866.85</v>
          </cell>
          <cell r="J126">
            <v>146827.20000000001</v>
          </cell>
          <cell r="K126" t="e">
            <v>#N/A</v>
          </cell>
        </row>
        <row r="127">
          <cell r="A127" t="str">
            <v>B0566</v>
          </cell>
          <cell r="B127" t="str">
            <v>Compton Durville AMP6 Refurbishment</v>
          </cell>
          <cell r="C127">
            <v>81</v>
          </cell>
          <cell r="D127" t="str">
            <v>Plant, Machinery &amp; Vehicles</v>
          </cell>
          <cell r="E127">
            <v>0</v>
          </cell>
          <cell r="F127">
            <v>87215.67</v>
          </cell>
          <cell r="G127">
            <v>2206.42</v>
          </cell>
          <cell r="H127">
            <v>87215.67</v>
          </cell>
          <cell r="I127">
            <v>85009.25</v>
          </cell>
          <cell r="J127">
            <v>87215.67</v>
          </cell>
          <cell r="K127" t="e">
            <v>#N/A</v>
          </cell>
        </row>
        <row r="128">
          <cell r="A128" t="str">
            <v>B0567</v>
          </cell>
          <cell r="B128" t="str">
            <v>Borehole rehabilitation AMP6 programme</v>
          </cell>
          <cell r="C128">
            <v>81</v>
          </cell>
          <cell r="D128" t="str">
            <v>Plant, Machinery &amp; Vehicles</v>
          </cell>
          <cell r="E128">
            <v>0</v>
          </cell>
          <cell r="F128">
            <v>572031.18000000005</v>
          </cell>
          <cell r="G128">
            <v>69691.539999999994</v>
          </cell>
          <cell r="H128">
            <v>572031.18000000005</v>
          </cell>
          <cell r="I128">
            <v>502339.64000000007</v>
          </cell>
          <cell r="J128">
            <v>572031.18000000005</v>
          </cell>
          <cell r="K128" t="e">
            <v>#N/A</v>
          </cell>
        </row>
        <row r="129">
          <cell r="A129" t="str">
            <v>B0568</v>
          </cell>
          <cell r="B129" t="str">
            <v>Disinfection/Turbidity Reg 26 AMP6 programme</v>
          </cell>
          <cell r="C129">
            <v>81</v>
          </cell>
          <cell r="D129" t="str">
            <v>Plant, Machinery &amp; Vehicles</v>
          </cell>
          <cell r="E129">
            <v>0</v>
          </cell>
          <cell r="F129">
            <v>68012.899999999994</v>
          </cell>
          <cell r="G129">
            <v>22355.54</v>
          </cell>
          <cell r="H129">
            <v>68012.899999999994</v>
          </cell>
          <cell r="I129">
            <v>45657.359999999993</v>
          </cell>
          <cell r="J129">
            <v>68012.899999999994</v>
          </cell>
          <cell r="K129" t="e">
            <v>#N/A</v>
          </cell>
        </row>
        <row r="130">
          <cell r="A130" t="str">
            <v>B0569</v>
          </cell>
          <cell r="B130" t="str">
            <v>Durleigh WTW Reconstruction</v>
          </cell>
          <cell r="C130">
            <v>81</v>
          </cell>
          <cell r="D130" t="str">
            <v>Plant, Machinery &amp; Vehicles</v>
          </cell>
          <cell r="E130">
            <v>0</v>
          </cell>
          <cell r="F130">
            <v>1289479.6200000001</v>
          </cell>
          <cell r="G130">
            <v>6478.97</v>
          </cell>
          <cell r="H130">
            <v>1289479.6200000001</v>
          </cell>
          <cell r="I130">
            <v>1283000.6500000001</v>
          </cell>
          <cell r="J130">
            <v>1289479.6200000001</v>
          </cell>
          <cell r="K130" t="e">
            <v>#N/A</v>
          </cell>
        </row>
        <row r="131">
          <cell r="A131" t="str">
            <v>B0570</v>
          </cell>
          <cell r="B131" t="str">
            <v>Bradley Head WTW abandonment and resilience improvements</v>
          </cell>
          <cell r="C131">
            <v>81</v>
          </cell>
          <cell r="D131" t="str">
            <v>Plant, Machinery &amp; Vehicles</v>
          </cell>
          <cell r="E131">
            <v>-2700.86</v>
          </cell>
          <cell r="F131">
            <v>11032.67</v>
          </cell>
          <cell r="G131">
            <v>0</v>
          </cell>
          <cell r="H131">
            <v>8331.81</v>
          </cell>
          <cell r="I131">
            <v>8331.81</v>
          </cell>
          <cell r="J131">
            <v>8331.81</v>
          </cell>
          <cell r="K131" t="e">
            <v>#N/A</v>
          </cell>
        </row>
        <row r="132">
          <cell r="A132" t="str">
            <v>B0571</v>
          </cell>
          <cell r="B132" t="str">
            <v>Calstone WTW abandonment and resilience improvements</v>
          </cell>
          <cell r="C132">
            <v>81</v>
          </cell>
          <cell r="D132" t="str">
            <v>Plant, Machinery &amp; Vehicles</v>
          </cell>
          <cell r="E132">
            <v>-1915.14</v>
          </cell>
          <cell r="F132">
            <v>10644.8</v>
          </cell>
          <cell r="G132">
            <v>0</v>
          </cell>
          <cell r="H132">
            <v>8729.66</v>
          </cell>
          <cell r="I132">
            <v>8729.66</v>
          </cell>
          <cell r="J132">
            <v>8729.66</v>
          </cell>
          <cell r="K132" t="e">
            <v>#N/A</v>
          </cell>
        </row>
        <row r="133">
          <cell r="A133" t="str">
            <v>B0572</v>
          </cell>
          <cell r="B133" t="str">
            <v>Corscombe WTW Abandonment</v>
          </cell>
          <cell r="C133">
            <v>2</v>
          </cell>
          <cell r="D133" t="str">
            <v>Land &amp; Buildings</v>
          </cell>
          <cell r="E133">
            <v>-1183.53</v>
          </cell>
          <cell r="F133">
            <v>7455.34</v>
          </cell>
          <cell r="G133">
            <v>0</v>
          </cell>
          <cell r="H133">
            <v>6271.81</v>
          </cell>
          <cell r="I133">
            <v>6271.81</v>
          </cell>
          <cell r="J133">
            <v>6271.81</v>
          </cell>
          <cell r="K133" t="e">
            <v>#N/A</v>
          </cell>
        </row>
        <row r="134">
          <cell r="A134" t="str">
            <v>B0573</v>
          </cell>
          <cell r="B134" t="str">
            <v>Langdon Source Abandonment</v>
          </cell>
          <cell r="C134">
            <v>81</v>
          </cell>
          <cell r="D134" t="str">
            <v>Plant, Machinery &amp; Vehicles</v>
          </cell>
          <cell r="E134">
            <v>-271.69</v>
          </cell>
          <cell r="F134">
            <v>257.80999999999898</v>
          </cell>
          <cell r="G134">
            <v>0</v>
          </cell>
          <cell r="H134">
            <v>-13.880000000001019</v>
          </cell>
          <cell r="I134">
            <v>-13.880000000001019</v>
          </cell>
          <cell r="J134">
            <v>-13.880000000001019</v>
          </cell>
          <cell r="K134" t="e">
            <v>#N/A</v>
          </cell>
        </row>
        <row r="135">
          <cell r="A135" t="str">
            <v>B0574</v>
          </cell>
          <cell r="B135" t="str">
            <v>Wellhead WTW Abandonment and Resilience Improvements</v>
          </cell>
          <cell r="C135">
            <v>81</v>
          </cell>
          <cell r="D135" t="str">
            <v>Plant, Machinery &amp; Vehicles</v>
          </cell>
          <cell r="E135">
            <v>-7742.84</v>
          </cell>
          <cell r="F135">
            <v>12779.8</v>
          </cell>
          <cell r="G135">
            <v>0</v>
          </cell>
          <cell r="H135">
            <v>5036.9599999999991</v>
          </cell>
          <cell r="I135">
            <v>5036.9599999999991</v>
          </cell>
          <cell r="J135">
            <v>5036.9599999999991</v>
          </cell>
          <cell r="K135" t="e">
            <v>#N/A</v>
          </cell>
        </row>
        <row r="136">
          <cell r="A136" t="str">
            <v>B0575</v>
          </cell>
          <cell r="B136" t="str">
            <v>Widdenham Springs source abandonment</v>
          </cell>
          <cell r="C136">
            <v>81</v>
          </cell>
          <cell r="D136" t="str">
            <v>Plant, Machinery &amp; Vehicles</v>
          </cell>
          <cell r="E136">
            <v>0</v>
          </cell>
          <cell r="F136">
            <v>1720.5</v>
          </cell>
          <cell r="G136">
            <v>4263</v>
          </cell>
          <cell r="H136">
            <v>1720.5</v>
          </cell>
          <cell r="I136">
            <v>-2542.5</v>
          </cell>
          <cell r="J136">
            <v>1720.5</v>
          </cell>
          <cell r="K136" t="e">
            <v>#N/A</v>
          </cell>
        </row>
        <row r="137">
          <cell r="A137" t="str">
            <v>B0576</v>
          </cell>
          <cell r="B137" t="str">
            <v>Woolcombe WTW abandonment</v>
          </cell>
          <cell r="C137">
            <v>81</v>
          </cell>
          <cell r="D137" t="str">
            <v>Plant, Machinery &amp; Vehicles</v>
          </cell>
          <cell r="E137">
            <v>-1095.31</v>
          </cell>
          <cell r="F137">
            <v>10650.1</v>
          </cell>
          <cell r="G137">
            <v>0</v>
          </cell>
          <cell r="H137">
            <v>9554.7900000000009</v>
          </cell>
          <cell r="I137">
            <v>9554.7900000000009</v>
          </cell>
          <cell r="J137">
            <v>9554.7900000000009</v>
          </cell>
          <cell r="K137" t="e">
            <v>#N/A</v>
          </cell>
        </row>
        <row r="138">
          <cell r="A138" t="str">
            <v>B0579</v>
          </cell>
          <cell r="B138" t="str">
            <v>Nitrate Catchment Management Implementation</v>
          </cell>
          <cell r="C138">
            <v>61</v>
          </cell>
          <cell r="D138" t="str">
            <v>Other</v>
          </cell>
          <cell r="E138">
            <v>0</v>
          </cell>
          <cell r="F138">
            <v>484989.75</v>
          </cell>
          <cell r="G138">
            <v>42271.9</v>
          </cell>
          <cell r="H138">
            <v>484989.75</v>
          </cell>
          <cell r="I138">
            <v>442717.85</v>
          </cell>
          <cell r="J138">
            <v>484989.75</v>
          </cell>
          <cell r="K138" t="e">
            <v>#N/A</v>
          </cell>
        </row>
        <row r="139">
          <cell r="A139" t="str">
            <v>B0580</v>
          </cell>
          <cell r="B139" t="str">
            <v>Durleigh Cacthment Management Implementation</v>
          </cell>
          <cell r="C139">
            <v>61</v>
          </cell>
          <cell r="D139" t="str">
            <v>Other</v>
          </cell>
          <cell r="E139">
            <v>0</v>
          </cell>
          <cell r="F139">
            <v>24364.560000000001</v>
          </cell>
          <cell r="G139">
            <v>0</v>
          </cell>
          <cell r="H139">
            <v>24364.560000000001</v>
          </cell>
          <cell r="I139">
            <v>24364.560000000001</v>
          </cell>
          <cell r="J139">
            <v>24364.560000000001</v>
          </cell>
          <cell r="K139" t="e">
            <v>#N/A</v>
          </cell>
        </row>
        <row r="140">
          <cell r="A140" t="str">
            <v>B0581</v>
          </cell>
          <cell r="B140" t="str">
            <v>Resevoir Catchment Management Implentation</v>
          </cell>
          <cell r="C140">
            <v>61</v>
          </cell>
          <cell r="D140" t="str">
            <v>Other</v>
          </cell>
          <cell r="E140">
            <v>0</v>
          </cell>
          <cell r="F140">
            <v>146043.12</v>
          </cell>
          <cell r="G140">
            <v>20063.060000000001</v>
          </cell>
          <cell r="H140">
            <v>146043.12</v>
          </cell>
          <cell r="I140">
            <v>125980.06</v>
          </cell>
          <cell r="J140">
            <v>41726.60571428571</v>
          </cell>
          <cell r="K140" t="e">
            <v>#N/A</v>
          </cell>
        </row>
        <row r="141">
          <cell r="A141" t="str">
            <v>B0582</v>
          </cell>
          <cell r="B141" t="str">
            <v>AMP6 Water Efficiency Programme</v>
          </cell>
          <cell r="C141">
            <v>61</v>
          </cell>
          <cell r="D141" t="str">
            <v>Other</v>
          </cell>
          <cell r="E141">
            <v>0</v>
          </cell>
          <cell r="F141">
            <v>137034.82</v>
          </cell>
          <cell r="G141">
            <v>20822.12</v>
          </cell>
          <cell r="H141">
            <v>137034.82</v>
          </cell>
          <cell r="I141">
            <v>116212.70000000001</v>
          </cell>
          <cell r="J141">
            <v>137034.82</v>
          </cell>
          <cell r="K141" t="e">
            <v>#N/A</v>
          </cell>
        </row>
        <row r="142">
          <cell r="A142" t="str">
            <v>B0583</v>
          </cell>
          <cell r="B142" t="str">
            <v>AMP6 Change of Occupier Metering Preparation</v>
          </cell>
          <cell r="C142">
            <v>83</v>
          </cell>
          <cell r="D142" t="str">
            <v>Plant, Machinery &amp; Vehicles</v>
          </cell>
          <cell r="E142">
            <v>0</v>
          </cell>
          <cell r="F142">
            <v>12987.08</v>
          </cell>
          <cell r="G142">
            <v>0</v>
          </cell>
          <cell r="H142">
            <v>12987.08</v>
          </cell>
          <cell r="I142">
            <v>12987.08</v>
          </cell>
          <cell r="J142">
            <v>12987.08</v>
          </cell>
          <cell r="K142" t="e">
            <v>#N/A</v>
          </cell>
        </row>
        <row r="143">
          <cell r="A143" t="str">
            <v>B0584</v>
          </cell>
          <cell r="B143" t="str">
            <v>TaKaDu - Network Monitorign</v>
          </cell>
          <cell r="C143">
            <v>81</v>
          </cell>
          <cell r="D143" t="str">
            <v>Plant, Machinery &amp; Vehicles</v>
          </cell>
          <cell r="E143">
            <v>90034.01</v>
          </cell>
          <cell r="F143">
            <v>0</v>
          </cell>
          <cell r="G143">
            <v>83930.58</v>
          </cell>
          <cell r="H143">
            <v>90034.01</v>
          </cell>
          <cell r="I143">
            <v>6103.429999999993</v>
          </cell>
          <cell r="J143">
            <v>90034.01</v>
          </cell>
          <cell r="K143" t="e">
            <v>#N/A</v>
          </cell>
        </row>
        <row r="144">
          <cell r="A144" t="str">
            <v>B0585</v>
          </cell>
          <cell r="B144" t="str">
            <v>Burton WTW M&amp;E (E-W link)</v>
          </cell>
          <cell r="C144">
            <v>82</v>
          </cell>
          <cell r="D144" t="str">
            <v>Plant, Machinery &amp; Vehicles</v>
          </cell>
          <cell r="E144">
            <v>0</v>
          </cell>
          <cell r="F144">
            <v>48404.47</v>
          </cell>
          <cell r="G144">
            <v>1221.6400000000001</v>
          </cell>
          <cell r="H144">
            <v>48404.47</v>
          </cell>
          <cell r="I144">
            <v>47182.83</v>
          </cell>
          <cell r="J144">
            <v>48404.47</v>
          </cell>
          <cell r="K144" t="e">
            <v>#N/A</v>
          </cell>
        </row>
        <row r="145">
          <cell r="A145" t="str">
            <v>B0586</v>
          </cell>
          <cell r="B145" t="str">
            <v>East - West link M&amp;E</v>
          </cell>
          <cell r="C145">
            <v>82</v>
          </cell>
          <cell r="D145" t="str">
            <v>Plant, Machinery &amp; Vehicles</v>
          </cell>
          <cell r="E145">
            <v>0</v>
          </cell>
          <cell r="F145">
            <v>160780.81</v>
          </cell>
          <cell r="G145">
            <v>434.85</v>
          </cell>
          <cell r="H145">
            <v>160780.81</v>
          </cell>
          <cell r="I145">
            <v>160345.96</v>
          </cell>
          <cell r="J145">
            <v>160780.81</v>
          </cell>
          <cell r="K145" t="e">
            <v>#N/A</v>
          </cell>
        </row>
        <row r="146">
          <cell r="A146" t="str">
            <v>B0587</v>
          </cell>
          <cell r="B146" t="str">
            <v>Empool WTW (E-W link)</v>
          </cell>
          <cell r="C146">
            <v>82</v>
          </cell>
          <cell r="D146" t="str">
            <v>Plant, Machinery &amp; Vehicles</v>
          </cell>
          <cell r="E146">
            <v>0</v>
          </cell>
          <cell r="F146">
            <v>436335</v>
          </cell>
          <cell r="G146">
            <v>403.4</v>
          </cell>
          <cell r="H146">
            <v>436335</v>
          </cell>
          <cell r="I146">
            <v>435931.6</v>
          </cell>
          <cell r="J146">
            <v>436335</v>
          </cell>
          <cell r="K146" t="e">
            <v>#N/A</v>
          </cell>
        </row>
        <row r="147">
          <cell r="A147" t="str">
            <v>B0588</v>
          </cell>
          <cell r="B147" t="str">
            <v>Forston WTW (E-W link)</v>
          </cell>
          <cell r="C147">
            <v>82</v>
          </cell>
          <cell r="D147" t="str">
            <v>Plant, Machinery &amp; Vehicles</v>
          </cell>
          <cell r="E147">
            <v>0</v>
          </cell>
          <cell r="F147">
            <v>14194.3</v>
          </cell>
          <cell r="G147">
            <v>223.2</v>
          </cell>
          <cell r="H147">
            <v>14194.3</v>
          </cell>
          <cell r="I147">
            <v>13971.099999999999</v>
          </cell>
          <cell r="J147">
            <v>14194.3</v>
          </cell>
          <cell r="K147" t="e">
            <v>#N/A</v>
          </cell>
        </row>
        <row r="148">
          <cell r="A148" t="str">
            <v>B0590</v>
          </cell>
          <cell r="B148" t="str">
            <v>Wood Hill SR (E-W link)</v>
          </cell>
          <cell r="C148">
            <v>82</v>
          </cell>
          <cell r="D148" t="str">
            <v>Plant, Machinery &amp; Vehicles</v>
          </cell>
          <cell r="E148">
            <v>0</v>
          </cell>
          <cell r="F148">
            <v>2172231.4</v>
          </cell>
          <cell r="G148">
            <v>4014.5</v>
          </cell>
          <cell r="H148">
            <v>2172231.4</v>
          </cell>
          <cell r="I148">
            <v>2168216.9</v>
          </cell>
          <cell r="J148">
            <v>2172231.4</v>
          </cell>
          <cell r="K148" t="e">
            <v>#N/A</v>
          </cell>
        </row>
        <row r="149">
          <cell r="A149" t="str">
            <v>B0591</v>
          </cell>
          <cell r="B149" t="str">
            <v>East Production Production EM&amp;I Fixed Plant Renewals 15/16</v>
          </cell>
          <cell r="C149">
            <v>81</v>
          </cell>
          <cell r="D149" t="str">
            <v>Plant, Machinery &amp; Vehicles</v>
          </cell>
          <cell r="E149">
            <v>300270.90000000002</v>
          </cell>
          <cell r="F149">
            <v>0</v>
          </cell>
          <cell r="G149">
            <v>79480.009999999995</v>
          </cell>
          <cell r="H149">
            <v>300270.90000000002</v>
          </cell>
          <cell r="I149">
            <v>220790.89</v>
          </cell>
          <cell r="J149">
            <v>300270.90000000002</v>
          </cell>
          <cell r="K149" t="e">
            <v>#N/A</v>
          </cell>
        </row>
        <row r="150">
          <cell r="A150" t="str">
            <v>B0592</v>
          </cell>
          <cell r="B150" t="str">
            <v>West Production Production EM&amp;I Fixed Plant Renewals 15/16</v>
          </cell>
          <cell r="C150">
            <v>81</v>
          </cell>
          <cell r="D150" t="str">
            <v>Plant, Machinery &amp; Vehicles</v>
          </cell>
          <cell r="E150">
            <v>300270.90000000002</v>
          </cell>
          <cell r="F150">
            <v>0</v>
          </cell>
          <cell r="G150">
            <v>79480.009999999995</v>
          </cell>
          <cell r="H150">
            <v>300270.90000000002</v>
          </cell>
          <cell r="I150">
            <v>220790.89</v>
          </cell>
          <cell r="J150">
            <v>300270.90000000002</v>
          </cell>
          <cell r="K150" t="e">
            <v>#N/A</v>
          </cell>
        </row>
        <row r="151">
          <cell r="A151" t="str">
            <v>B0593</v>
          </cell>
          <cell r="B151" t="str">
            <v>Supply Treatment Statutory Obligations 15/16</v>
          </cell>
          <cell r="C151">
            <v>81</v>
          </cell>
          <cell r="D151" t="str">
            <v>Plant, Machinery &amp; Vehicles</v>
          </cell>
          <cell r="E151">
            <v>145147.59</v>
          </cell>
          <cell r="F151">
            <v>0</v>
          </cell>
          <cell r="G151">
            <v>27099.45</v>
          </cell>
          <cell r="H151">
            <v>145147.59</v>
          </cell>
          <cell r="I151">
            <v>118048.14</v>
          </cell>
          <cell r="J151">
            <v>145147.59</v>
          </cell>
          <cell r="K151" t="e">
            <v>#N/A</v>
          </cell>
        </row>
        <row r="152">
          <cell r="A152" t="str">
            <v>B0595</v>
          </cell>
          <cell r="B152" t="str">
            <v>Supply Networks EM&amp;I Fixed Plant Renewal 15/16</v>
          </cell>
          <cell r="C152">
            <v>81</v>
          </cell>
          <cell r="D152" t="str">
            <v>Plant, Machinery &amp; Vehicles</v>
          </cell>
          <cell r="E152">
            <v>93680.22</v>
          </cell>
          <cell r="F152">
            <v>0</v>
          </cell>
          <cell r="G152">
            <v>24800.6</v>
          </cell>
          <cell r="H152">
            <v>93680.22</v>
          </cell>
          <cell r="I152">
            <v>68879.62</v>
          </cell>
          <cell r="J152">
            <v>93680.22</v>
          </cell>
          <cell r="K152" t="e">
            <v>#N/A</v>
          </cell>
        </row>
        <row r="153">
          <cell r="A153" t="str">
            <v>B0596</v>
          </cell>
          <cell r="B153" t="str">
            <v>Inappropriate standpipe use reduction strategy</v>
          </cell>
          <cell r="C153">
            <v>81</v>
          </cell>
          <cell r="D153" t="str">
            <v>Plant, Machinery &amp; Vehicles</v>
          </cell>
          <cell r="E153">
            <v>5324.01</v>
          </cell>
          <cell r="F153">
            <v>0</v>
          </cell>
          <cell r="G153">
            <v>10658</v>
          </cell>
          <cell r="H153">
            <v>5324.01</v>
          </cell>
          <cell r="I153">
            <v>-5333.99</v>
          </cell>
          <cell r="J153">
            <v>5324.01</v>
          </cell>
          <cell r="K153" t="e">
            <v>#N/A</v>
          </cell>
        </row>
        <row r="154">
          <cell r="A154" t="str">
            <v>B0597</v>
          </cell>
          <cell r="B154" t="str">
            <v>WRMP Prep (AMP6)</v>
          </cell>
          <cell r="C154">
            <v>61</v>
          </cell>
          <cell r="D154" t="str">
            <v>Other</v>
          </cell>
          <cell r="E154">
            <v>0</v>
          </cell>
          <cell r="F154">
            <v>1558.26</v>
          </cell>
          <cell r="G154">
            <v>531.9</v>
          </cell>
          <cell r="H154">
            <v>1558.26</v>
          </cell>
          <cell r="I154">
            <v>1026.3600000000001</v>
          </cell>
          <cell r="J154">
            <v>1558.2600000000002</v>
          </cell>
          <cell r="K154" t="e">
            <v>#N/A</v>
          </cell>
        </row>
        <row r="155">
          <cell r="A155" t="str">
            <v>B0602</v>
          </cell>
          <cell r="B155" t="str">
            <v>Burton disinfection/Reg 26 improvements</v>
          </cell>
          <cell r="C155">
            <v>82</v>
          </cell>
          <cell r="D155" t="str">
            <v>Plant, Machinery &amp; Vehicles</v>
          </cell>
          <cell r="E155">
            <v>0</v>
          </cell>
          <cell r="F155">
            <v>17281.39</v>
          </cell>
          <cell r="G155">
            <v>0</v>
          </cell>
          <cell r="H155">
            <v>17281.39</v>
          </cell>
          <cell r="I155">
            <v>17281.39</v>
          </cell>
          <cell r="J155">
            <v>17281.39</v>
          </cell>
          <cell r="K155" t="e">
            <v>#N/A</v>
          </cell>
        </row>
        <row r="156">
          <cell r="A156" t="str">
            <v>B0603</v>
          </cell>
          <cell r="B156" t="str">
            <v>Friar Waddon disinfection/Reg 26 improvements</v>
          </cell>
          <cell r="C156">
            <v>81</v>
          </cell>
          <cell r="D156" t="str">
            <v>Plant, Machinery &amp; Vehicles</v>
          </cell>
          <cell r="E156">
            <v>0</v>
          </cell>
          <cell r="F156">
            <v>100812.06</v>
          </cell>
          <cell r="G156">
            <v>322.92</v>
          </cell>
          <cell r="H156">
            <v>100812.06</v>
          </cell>
          <cell r="I156">
            <v>100489.14</v>
          </cell>
          <cell r="J156">
            <v>100812.06</v>
          </cell>
          <cell r="K156" t="e">
            <v>#N/A</v>
          </cell>
        </row>
        <row r="157">
          <cell r="A157" t="str">
            <v>B0604</v>
          </cell>
          <cell r="B157" t="str">
            <v>Maundown South Reservoir repairs</v>
          </cell>
          <cell r="C157">
            <v>80</v>
          </cell>
          <cell r="D157" t="str">
            <v>Plant, Machinery &amp; Vehicles</v>
          </cell>
          <cell r="E157">
            <v>0</v>
          </cell>
          <cell r="F157">
            <v>738424.53</v>
          </cell>
          <cell r="G157">
            <v>532.92999999999995</v>
          </cell>
          <cell r="H157">
            <v>738424.53</v>
          </cell>
          <cell r="I157">
            <v>737891.6</v>
          </cell>
          <cell r="J157">
            <v>738424.53</v>
          </cell>
          <cell r="K157" t="e">
            <v>#N/A</v>
          </cell>
        </row>
        <row r="158">
          <cell r="A158" t="str">
            <v>B0605</v>
          </cell>
          <cell r="B158" t="str">
            <v>Royal School Reservoir Repairs</v>
          </cell>
          <cell r="C158">
            <v>80</v>
          </cell>
          <cell r="D158" t="str">
            <v>Plant, Machinery &amp; Vehicles</v>
          </cell>
          <cell r="E158">
            <v>3334.33</v>
          </cell>
          <cell r="F158">
            <v>12009.44</v>
          </cell>
          <cell r="G158">
            <v>0</v>
          </cell>
          <cell r="H158">
            <v>15343.77</v>
          </cell>
          <cell r="I158">
            <v>15343.77</v>
          </cell>
          <cell r="J158">
            <v>15343.77</v>
          </cell>
          <cell r="K158" t="e">
            <v>#N/A</v>
          </cell>
        </row>
        <row r="159">
          <cell r="A159" t="str">
            <v>B0606</v>
          </cell>
          <cell r="B159" t="str">
            <v>Lacock WTW Disinfection/Reg 26 improvements</v>
          </cell>
          <cell r="C159">
            <v>82</v>
          </cell>
          <cell r="D159" t="str">
            <v>Plant, Machinery &amp; Vehicles</v>
          </cell>
          <cell r="E159">
            <v>0</v>
          </cell>
          <cell r="F159">
            <v>78485.52</v>
          </cell>
          <cell r="G159">
            <v>0</v>
          </cell>
          <cell r="H159">
            <v>78485.52</v>
          </cell>
          <cell r="I159">
            <v>78485.52</v>
          </cell>
          <cell r="J159">
            <v>78485.52</v>
          </cell>
          <cell r="K159" t="e">
            <v>#N/A</v>
          </cell>
        </row>
        <row r="160">
          <cell r="A160" t="str">
            <v>B0607</v>
          </cell>
          <cell r="B160" t="str">
            <v>Mere WTW Disinfection/Reg 26 improvements</v>
          </cell>
          <cell r="C160">
            <v>82</v>
          </cell>
          <cell r="D160" t="str">
            <v>Plant, Machinery &amp; Vehicles</v>
          </cell>
          <cell r="E160">
            <v>0</v>
          </cell>
          <cell r="F160">
            <v>92996.29</v>
          </cell>
          <cell r="G160">
            <v>0</v>
          </cell>
          <cell r="H160">
            <v>92996.29</v>
          </cell>
          <cell r="I160">
            <v>92996.29</v>
          </cell>
          <cell r="J160">
            <v>92996.29</v>
          </cell>
          <cell r="K160" t="e">
            <v>#N/A</v>
          </cell>
        </row>
        <row r="161">
          <cell r="A161" t="str">
            <v>B0608</v>
          </cell>
          <cell r="B161" t="str">
            <v>Bourton WTW Disinfection/Reg 26 improvements</v>
          </cell>
          <cell r="C161">
            <v>82</v>
          </cell>
          <cell r="D161" t="str">
            <v>Plant, Machinery &amp; Vehicles</v>
          </cell>
          <cell r="E161">
            <v>0</v>
          </cell>
          <cell r="F161">
            <v>27392.01</v>
          </cell>
          <cell r="G161">
            <v>0</v>
          </cell>
          <cell r="H161">
            <v>27392.01</v>
          </cell>
          <cell r="I161">
            <v>27392.01</v>
          </cell>
          <cell r="J161">
            <v>27392.01</v>
          </cell>
          <cell r="K161" t="e">
            <v>#N/A</v>
          </cell>
        </row>
        <row r="162">
          <cell r="A162" t="str">
            <v>B0609</v>
          </cell>
          <cell r="B162" t="str">
            <v>Alton Pancras WTW Disinfection/Reg 26 improvements</v>
          </cell>
          <cell r="C162">
            <v>82</v>
          </cell>
          <cell r="D162" t="str">
            <v>Plant, Machinery &amp; Vehicles</v>
          </cell>
          <cell r="E162">
            <v>0</v>
          </cell>
          <cell r="F162">
            <v>20642.59</v>
          </cell>
          <cell r="G162">
            <v>0</v>
          </cell>
          <cell r="H162">
            <v>20642.59</v>
          </cell>
          <cell r="I162">
            <v>20642.59</v>
          </cell>
          <cell r="J162">
            <v>20642.59</v>
          </cell>
          <cell r="K162" t="e">
            <v>#N/A</v>
          </cell>
        </row>
        <row r="163">
          <cell r="A163" t="str">
            <v>B0610</v>
          </cell>
          <cell r="B163" t="str">
            <v>Cattistock WTW treatment improvements</v>
          </cell>
          <cell r="C163">
            <v>82</v>
          </cell>
          <cell r="D163" t="str">
            <v>Plant, Machinery &amp; Vehicles</v>
          </cell>
          <cell r="E163">
            <v>0</v>
          </cell>
          <cell r="F163">
            <v>192475.72</v>
          </cell>
          <cell r="G163">
            <v>0</v>
          </cell>
          <cell r="H163">
            <v>192475.72</v>
          </cell>
          <cell r="I163">
            <v>192475.72</v>
          </cell>
          <cell r="J163">
            <v>192475.72</v>
          </cell>
          <cell r="K163" t="e">
            <v>#N/A</v>
          </cell>
        </row>
        <row r="164">
          <cell r="A164" t="str">
            <v>B0611</v>
          </cell>
          <cell r="B164" t="str">
            <v>Sturminster Newton R&amp;M depot</v>
          </cell>
          <cell r="C164">
            <v>82</v>
          </cell>
          <cell r="D164" t="str">
            <v>Plant, Machinery &amp; Vehicles</v>
          </cell>
          <cell r="E164">
            <v>0</v>
          </cell>
          <cell r="F164">
            <v>380851.62</v>
          </cell>
          <cell r="G164">
            <v>0</v>
          </cell>
          <cell r="H164">
            <v>380851.62</v>
          </cell>
          <cell r="I164">
            <v>380851.62</v>
          </cell>
          <cell r="J164">
            <v>380851.62</v>
          </cell>
          <cell r="K164" t="e">
            <v>#N/A</v>
          </cell>
        </row>
        <row r="165">
          <cell r="A165" t="str">
            <v>B0612</v>
          </cell>
          <cell r="B165" t="str">
            <v>ABP Wiltshire - Commercial Water Supply</v>
          </cell>
          <cell r="C165">
            <v>82</v>
          </cell>
          <cell r="D165" t="str">
            <v>Plant, Machinery &amp; Vehicles</v>
          </cell>
          <cell r="E165">
            <v>3054.68</v>
          </cell>
          <cell r="F165">
            <v>0</v>
          </cell>
          <cell r="G165">
            <v>0</v>
          </cell>
          <cell r="H165">
            <v>3054.68</v>
          </cell>
          <cell r="I165">
            <v>3054.68</v>
          </cell>
          <cell r="J165">
            <v>3054.68</v>
          </cell>
          <cell r="K165" t="e">
            <v>#N/A</v>
          </cell>
        </row>
        <row r="166">
          <cell r="A166" t="str">
            <v>B0613</v>
          </cell>
          <cell r="B166" t="str">
            <v>Customer Acceptability - Corrosivity Reduction Study</v>
          </cell>
          <cell r="C166">
            <v>61</v>
          </cell>
          <cell r="D166" t="str">
            <v>Other</v>
          </cell>
          <cell r="E166">
            <v>0</v>
          </cell>
          <cell r="F166">
            <v>21544.2</v>
          </cell>
          <cell r="G166">
            <v>0</v>
          </cell>
          <cell r="H166">
            <v>21544.2</v>
          </cell>
          <cell r="I166">
            <v>21544.2</v>
          </cell>
          <cell r="J166">
            <v>21544.2</v>
          </cell>
          <cell r="K166" t="e">
            <v>#N/A</v>
          </cell>
        </row>
        <row r="167">
          <cell r="A167" t="str">
            <v>B0614</v>
          </cell>
          <cell r="B167" t="str">
            <v>Sutton Bingham WTW - Remedial Works</v>
          </cell>
          <cell r="C167">
            <v>82</v>
          </cell>
          <cell r="D167" t="str">
            <v>Plant, Machinery &amp; Vehicles</v>
          </cell>
          <cell r="E167">
            <v>0</v>
          </cell>
          <cell r="F167">
            <v>1808921.63</v>
          </cell>
          <cell r="G167">
            <v>0</v>
          </cell>
          <cell r="H167">
            <v>1808921.63</v>
          </cell>
          <cell r="I167">
            <v>1808921.63</v>
          </cell>
          <cell r="J167">
            <v>1808921.63</v>
          </cell>
          <cell r="K167" t="e">
            <v>#N/A</v>
          </cell>
        </row>
        <row r="168">
          <cell r="A168" t="str">
            <v>B0616</v>
          </cell>
          <cell r="B168" t="str">
            <v>Sutton Poyntz emergency UV plant</v>
          </cell>
          <cell r="C168">
            <v>80</v>
          </cell>
          <cell r="D168" t="str">
            <v>Plant, Machinery &amp; Vehicles</v>
          </cell>
          <cell r="E168">
            <v>334928.21999999997</v>
          </cell>
          <cell r="F168">
            <v>0</v>
          </cell>
          <cell r="G168">
            <v>0</v>
          </cell>
          <cell r="H168">
            <v>334928.21999999997</v>
          </cell>
          <cell r="I168">
            <v>334928.21999999997</v>
          </cell>
          <cell r="J168">
            <v>334928.21999999997</v>
          </cell>
          <cell r="K168" t="e">
            <v>#N/A</v>
          </cell>
        </row>
        <row r="169">
          <cell r="A169" t="str">
            <v>B0617</v>
          </cell>
          <cell r="B169" t="str">
            <v>Chitterne WTW Disinfection/Reg 26 improvements</v>
          </cell>
          <cell r="C169">
            <v>82</v>
          </cell>
          <cell r="D169" t="str">
            <v>Plant, Machinery &amp; Vehicles</v>
          </cell>
          <cell r="E169">
            <v>0</v>
          </cell>
          <cell r="F169">
            <v>8305.39</v>
          </cell>
          <cell r="G169">
            <v>0</v>
          </cell>
          <cell r="H169">
            <v>8305.39</v>
          </cell>
          <cell r="I169">
            <v>8305.39</v>
          </cell>
          <cell r="J169">
            <v>8305.39</v>
          </cell>
          <cell r="K169" t="e">
            <v>#N/A</v>
          </cell>
        </row>
        <row r="170">
          <cell r="A170" t="str">
            <v>B0618</v>
          </cell>
          <cell r="B170" t="str">
            <v>Litton Cheney WTW Disinfection/Reg 26 improvements</v>
          </cell>
          <cell r="C170">
            <v>82</v>
          </cell>
          <cell r="D170" t="str">
            <v>Plant, Machinery &amp; Vehicles</v>
          </cell>
          <cell r="E170">
            <v>0</v>
          </cell>
          <cell r="F170">
            <v>6200.13</v>
          </cell>
          <cell r="G170">
            <v>0</v>
          </cell>
          <cell r="H170">
            <v>6200.13</v>
          </cell>
          <cell r="I170">
            <v>6200.13</v>
          </cell>
          <cell r="J170">
            <v>6200.13</v>
          </cell>
          <cell r="K170" t="e">
            <v>#N/A</v>
          </cell>
        </row>
        <row r="171">
          <cell r="A171" t="str">
            <v>B0619</v>
          </cell>
          <cell r="B171" t="str">
            <v>Pole Rue WTW Disinfection/Reg 26 improvements</v>
          </cell>
          <cell r="C171">
            <v>82</v>
          </cell>
          <cell r="D171" t="str">
            <v>Plant, Machinery &amp; Vehicles</v>
          </cell>
          <cell r="E171">
            <v>0</v>
          </cell>
          <cell r="F171">
            <v>5484.04</v>
          </cell>
          <cell r="G171">
            <v>0</v>
          </cell>
          <cell r="H171">
            <v>5484.04</v>
          </cell>
          <cell r="I171">
            <v>5484.04</v>
          </cell>
          <cell r="J171">
            <v>5484.04</v>
          </cell>
          <cell r="K171" t="e">
            <v>#N/A</v>
          </cell>
        </row>
        <row r="172">
          <cell r="A172" t="str">
            <v>B0620</v>
          </cell>
          <cell r="B172" t="str">
            <v>Sutton Poyntz WTW Disinfection/Reg 26 improvements</v>
          </cell>
          <cell r="C172">
            <v>82</v>
          </cell>
          <cell r="D172" t="str">
            <v>Plant, Machinery &amp; Vehicles</v>
          </cell>
          <cell r="E172">
            <v>0</v>
          </cell>
          <cell r="F172">
            <v>253.48</v>
          </cell>
          <cell r="G172">
            <v>0</v>
          </cell>
          <cell r="H172">
            <v>253.48</v>
          </cell>
          <cell r="I172">
            <v>253.48</v>
          </cell>
          <cell r="J172">
            <v>253.48</v>
          </cell>
          <cell r="K172" t="e">
            <v>#N/A</v>
          </cell>
        </row>
        <row r="173">
          <cell r="A173" t="str">
            <v>B0621</v>
          </cell>
          <cell r="B173" t="str">
            <v>Washpool WTW Disinfection/Reg 26 improvements</v>
          </cell>
          <cell r="C173">
            <v>82</v>
          </cell>
          <cell r="D173" t="str">
            <v>Plant, Machinery &amp; Vehicles</v>
          </cell>
          <cell r="E173">
            <v>0</v>
          </cell>
          <cell r="F173">
            <v>293.8</v>
          </cell>
          <cell r="G173">
            <v>0</v>
          </cell>
          <cell r="H173">
            <v>293.8</v>
          </cell>
          <cell r="I173">
            <v>293.8</v>
          </cell>
          <cell r="J173">
            <v>293.8</v>
          </cell>
          <cell r="K173" t="e">
            <v>#N/A</v>
          </cell>
        </row>
        <row r="174">
          <cell r="A174" t="str">
            <v>B0622</v>
          </cell>
          <cell r="B174" t="str">
            <v>North Supply FPR 16/17</v>
          </cell>
          <cell r="C174">
            <v>81</v>
          </cell>
          <cell r="D174" t="str">
            <v>Plant, Machinery &amp; Vehicles</v>
          </cell>
          <cell r="E174">
            <v>0</v>
          </cell>
          <cell r="F174">
            <v>43489.68</v>
          </cell>
          <cell r="G174">
            <v>0</v>
          </cell>
          <cell r="H174">
            <v>43489.68</v>
          </cell>
          <cell r="I174">
            <v>43489.68</v>
          </cell>
          <cell r="J174">
            <v>43489.68</v>
          </cell>
          <cell r="K174" t="e">
            <v>#N/A</v>
          </cell>
        </row>
        <row r="175">
          <cell r="A175" t="str">
            <v>B0623</v>
          </cell>
          <cell r="B175" t="str">
            <v>South Supply FPR 16/17</v>
          </cell>
          <cell r="C175">
            <v>81</v>
          </cell>
          <cell r="D175" t="str">
            <v>Plant, Machinery &amp; Vehicles</v>
          </cell>
          <cell r="E175">
            <v>0</v>
          </cell>
          <cell r="F175">
            <v>73319.490000000005</v>
          </cell>
          <cell r="G175">
            <v>0</v>
          </cell>
          <cell r="H175">
            <v>73319.490000000005</v>
          </cell>
          <cell r="I175">
            <v>73319.490000000005</v>
          </cell>
          <cell r="J175">
            <v>73319.490000000005</v>
          </cell>
          <cell r="K175" t="e">
            <v>#N/A</v>
          </cell>
        </row>
        <row r="176">
          <cell r="A176" t="str">
            <v>B0624</v>
          </cell>
          <cell r="B176" t="str">
            <v>West Supply FPR 16/17</v>
          </cell>
          <cell r="C176">
            <v>81</v>
          </cell>
          <cell r="D176" t="str">
            <v>Plant, Machinery &amp; Vehicles</v>
          </cell>
          <cell r="E176">
            <v>0</v>
          </cell>
          <cell r="F176">
            <v>64956.09</v>
          </cell>
          <cell r="G176">
            <v>0</v>
          </cell>
          <cell r="H176">
            <v>64956.09</v>
          </cell>
          <cell r="I176">
            <v>64956.09</v>
          </cell>
          <cell r="J176">
            <v>64956.09</v>
          </cell>
          <cell r="K176" t="e">
            <v>#N/A</v>
          </cell>
        </row>
        <row r="177">
          <cell r="A177" t="str">
            <v>B0625</v>
          </cell>
          <cell r="B177" t="str">
            <v>Supply Statutory Obligations 16/17</v>
          </cell>
          <cell r="C177">
            <v>65</v>
          </cell>
          <cell r="D177" t="str">
            <v>Other</v>
          </cell>
          <cell r="E177">
            <v>0</v>
          </cell>
          <cell r="F177">
            <v>71762</v>
          </cell>
          <cell r="G177">
            <v>0</v>
          </cell>
          <cell r="H177">
            <v>71762</v>
          </cell>
          <cell r="I177">
            <v>71762</v>
          </cell>
          <cell r="J177">
            <v>71762</v>
          </cell>
          <cell r="K177" t="e">
            <v>#N/A</v>
          </cell>
        </row>
        <row r="178">
          <cell r="A178" t="str">
            <v>B0626</v>
          </cell>
          <cell r="B178" t="str">
            <v>Durleigh WTW UV advance works</v>
          </cell>
          <cell r="C178">
            <v>82</v>
          </cell>
          <cell r="D178" t="str">
            <v>Plant, Machinery &amp; Vehicles</v>
          </cell>
          <cell r="E178">
            <v>0</v>
          </cell>
          <cell r="F178">
            <v>87702.55</v>
          </cell>
          <cell r="G178">
            <v>0</v>
          </cell>
          <cell r="H178">
            <v>87702.55</v>
          </cell>
          <cell r="I178">
            <v>87702.55</v>
          </cell>
          <cell r="J178">
            <v>87702.55</v>
          </cell>
          <cell r="K178" t="e">
            <v>#N/A</v>
          </cell>
        </row>
        <row r="179">
          <cell r="A179" t="str">
            <v>B0627</v>
          </cell>
          <cell r="B179" t="str">
            <v>Shepherds Shore water quality improvements</v>
          </cell>
          <cell r="C179">
            <v>81</v>
          </cell>
          <cell r="D179" t="str">
            <v>Plant, Machinery &amp; Vehicles</v>
          </cell>
          <cell r="E179">
            <v>0</v>
          </cell>
          <cell r="F179">
            <v>14713.91</v>
          </cell>
          <cell r="G179">
            <v>0</v>
          </cell>
          <cell r="H179">
            <v>14713.91</v>
          </cell>
          <cell r="I179">
            <v>14713.91</v>
          </cell>
          <cell r="J179">
            <v>14713.91</v>
          </cell>
          <cell r="K179" t="e">
            <v>#N/A</v>
          </cell>
        </row>
        <row r="180">
          <cell r="A180" t="str">
            <v>BF220</v>
          </cell>
          <cell r="B180" t="str">
            <v>Buckland Clump Res Abandonment</v>
          </cell>
          <cell r="C180">
            <v>81</v>
          </cell>
          <cell r="D180" t="str">
            <v>Plant, Machinery &amp; Vehicles</v>
          </cell>
          <cell r="E180">
            <v>-3039.66</v>
          </cell>
          <cell r="F180">
            <v>0</v>
          </cell>
          <cell r="G180">
            <v>0</v>
          </cell>
          <cell r="H180">
            <v>-3039.66</v>
          </cell>
          <cell r="I180">
            <v>-3039.66</v>
          </cell>
          <cell r="J180">
            <v>-3039.66</v>
          </cell>
          <cell r="K180" t="e">
            <v>#N/A</v>
          </cell>
        </row>
        <row r="181">
          <cell r="A181" t="str">
            <v>BF230</v>
          </cell>
          <cell r="B181" t="str">
            <v>Supply Treatment Statutory Obligations 13/14</v>
          </cell>
          <cell r="C181">
            <v>81</v>
          </cell>
          <cell r="D181" t="str">
            <v>Plant, Machinery &amp; Vehicles</v>
          </cell>
          <cell r="E181">
            <v>-3.47</v>
          </cell>
          <cell r="F181">
            <v>0</v>
          </cell>
          <cell r="G181">
            <v>0</v>
          </cell>
          <cell r="H181">
            <v>-3.47</v>
          </cell>
          <cell r="I181">
            <v>-3.47</v>
          </cell>
          <cell r="J181">
            <v>-3.47</v>
          </cell>
          <cell r="K181" t="e">
            <v>#N/A</v>
          </cell>
        </row>
        <row r="182">
          <cell r="A182" t="str">
            <v>BF242</v>
          </cell>
          <cell r="B182" t="str">
            <v>Fulwood WTW  software process contol improvements</v>
          </cell>
          <cell r="C182">
            <v>81</v>
          </cell>
          <cell r="D182" t="str">
            <v>Plant, Machinery &amp; Vehicles</v>
          </cell>
          <cell r="E182">
            <v>-1224.3499999999999</v>
          </cell>
          <cell r="F182">
            <v>0</v>
          </cell>
          <cell r="G182">
            <v>20</v>
          </cell>
          <cell r="H182">
            <v>-1224.3499999999999</v>
          </cell>
          <cell r="I182">
            <v>-1244.3499999999999</v>
          </cell>
          <cell r="J182">
            <v>-1224.3499999999999</v>
          </cell>
          <cell r="K182" t="e">
            <v>#N/A</v>
          </cell>
        </row>
        <row r="183">
          <cell r="A183" t="str">
            <v>BF244</v>
          </cell>
          <cell r="B183" t="str">
            <v>Fulwood WTW - Final Water Scaling Issues</v>
          </cell>
          <cell r="C183">
            <v>82</v>
          </cell>
          <cell r="D183" t="str">
            <v>Plant, Machinery &amp; Vehicles</v>
          </cell>
          <cell r="E183">
            <v>43260.14</v>
          </cell>
          <cell r="F183">
            <v>0</v>
          </cell>
          <cell r="G183">
            <v>8</v>
          </cell>
          <cell r="H183">
            <v>43260.14</v>
          </cell>
          <cell r="I183">
            <v>43252.14</v>
          </cell>
          <cell r="J183">
            <v>43260.14</v>
          </cell>
          <cell r="K183" t="e">
            <v>#N/A</v>
          </cell>
        </row>
        <row r="184">
          <cell r="A184" t="str">
            <v>BF245</v>
          </cell>
          <cell r="B184" t="str">
            <v>Maundown WTW - Lime Dosing Pipework Modifications Phase 2</v>
          </cell>
          <cell r="C184">
            <v>81</v>
          </cell>
          <cell r="D184" t="str">
            <v>Plant, Machinery &amp; Vehicles</v>
          </cell>
          <cell r="E184">
            <v>11913.71</v>
          </cell>
          <cell r="F184">
            <v>0</v>
          </cell>
          <cell r="G184">
            <v>0</v>
          </cell>
          <cell r="H184">
            <v>11913.71</v>
          </cell>
          <cell r="I184">
            <v>11913.71</v>
          </cell>
          <cell r="J184">
            <v>11913.71</v>
          </cell>
          <cell r="K184" t="e">
            <v>#N/A</v>
          </cell>
        </row>
        <row r="185">
          <cell r="A185" t="str">
            <v>BF258</v>
          </cell>
          <cell r="B185" t="str">
            <v>Southern Meter Replacements 13/14</v>
          </cell>
          <cell r="C185">
            <v>83</v>
          </cell>
          <cell r="D185" t="str">
            <v>Plant, Machinery &amp; Vehicles</v>
          </cell>
          <cell r="E185">
            <v>44.34</v>
          </cell>
          <cell r="F185">
            <v>0</v>
          </cell>
          <cell r="G185">
            <v>0</v>
          </cell>
          <cell r="H185">
            <v>44.34</v>
          </cell>
          <cell r="I185">
            <v>44.34</v>
          </cell>
          <cell r="J185">
            <v>44.34</v>
          </cell>
          <cell r="K185" t="e">
            <v>#N/A</v>
          </cell>
        </row>
        <row r="186">
          <cell r="A186" t="str">
            <v>BF266</v>
          </cell>
          <cell r="B186" t="str">
            <v>Northern BWBSL Meter Replacements 13/14</v>
          </cell>
          <cell r="C186">
            <v>83</v>
          </cell>
          <cell r="D186" t="str">
            <v>Plant, Machinery &amp; Vehicles</v>
          </cell>
          <cell r="E186">
            <v>504.15</v>
          </cell>
          <cell r="F186">
            <v>0</v>
          </cell>
          <cell r="G186">
            <v>0</v>
          </cell>
          <cell r="H186">
            <v>504.15</v>
          </cell>
          <cell r="I186">
            <v>504.15</v>
          </cell>
          <cell r="J186">
            <v>504.15</v>
          </cell>
          <cell r="K186" t="e">
            <v>#N/A</v>
          </cell>
        </row>
        <row r="187">
          <cell r="A187" t="str">
            <v>BF267</v>
          </cell>
          <cell r="B187" t="str">
            <v>Southern BWBSL Meter Replacements 13/14</v>
          </cell>
          <cell r="C187">
            <v>83</v>
          </cell>
          <cell r="D187" t="str">
            <v>Plant, Machinery &amp; Vehicles</v>
          </cell>
          <cell r="E187">
            <v>971.42</v>
          </cell>
          <cell r="F187">
            <v>0</v>
          </cell>
          <cell r="G187">
            <v>0</v>
          </cell>
          <cell r="H187">
            <v>971.42</v>
          </cell>
          <cell r="I187">
            <v>971.42</v>
          </cell>
          <cell r="J187">
            <v>971.42</v>
          </cell>
          <cell r="K187" t="e">
            <v>#N/A</v>
          </cell>
        </row>
        <row r="188">
          <cell r="A188" t="str">
            <v>BF298</v>
          </cell>
          <cell r="B188" t="str">
            <v>Charmy Down Springs - Ground Re-Instatement</v>
          </cell>
          <cell r="C188">
            <v>81</v>
          </cell>
          <cell r="D188" t="str">
            <v>Plant, Machinery &amp; Vehicles</v>
          </cell>
          <cell r="E188">
            <v>5519.23</v>
          </cell>
          <cell r="F188">
            <v>0</v>
          </cell>
          <cell r="G188">
            <v>3138</v>
          </cell>
          <cell r="H188">
            <v>5519.23</v>
          </cell>
          <cell r="I188">
            <v>2381.2299999999996</v>
          </cell>
          <cell r="J188">
            <v>5519.23</v>
          </cell>
          <cell r="K188" t="e">
            <v>#N/A</v>
          </cell>
        </row>
        <row r="189">
          <cell r="A189" t="str">
            <v>BF300</v>
          </cell>
          <cell r="B189" t="str">
            <v>Fiveways Round-a-Bout, Yeovil - Renewal/Re-location of Rotork electric valve</v>
          </cell>
          <cell r="C189">
            <v>81</v>
          </cell>
          <cell r="D189" t="str">
            <v>Plant, Machinery &amp; Vehicles</v>
          </cell>
          <cell r="E189">
            <v>3126.27</v>
          </cell>
          <cell r="F189">
            <v>0</v>
          </cell>
          <cell r="G189">
            <v>0</v>
          </cell>
          <cell r="H189">
            <v>3126.27</v>
          </cell>
          <cell r="I189">
            <v>3126.27</v>
          </cell>
          <cell r="J189">
            <v>3126.27</v>
          </cell>
          <cell r="K189" t="e">
            <v>#N/A</v>
          </cell>
        </row>
        <row r="190">
          <cell r="A190" t="str">
            <v>BF301</v>
          </cell>
          <cell r="B190" t="str">
            <v>Langdon Reservoir Beaminster (site 11197) Abandonment</v>
          </cell>
          <cell r="C190">
            <v>81</v>
          </cell>
          <cell r="D190" t="str">
            <v>Plant, Machinery &amp; Vehicles</v>
          </cell>
          <cell r="E190">
            <v>145012.73000000001</v>
          </cell>
          <cell r="F190">
            <v>0</v>
          </cell>
          <cell r="G190">
            <v>63297.2</v>
          </cell>
          <cell r="H190">
            <v>145012.73000000001</v>
          </cell>
          <cell r="I190">
            <v>81715.530000000013</v>
          </cell>
          <cell r="J190">
            <v>145012.73000000001</v>
          </cell>
          <cell r="K190" t="e">
            <v>#N/A</v>
          </cell>
        </row>
        <row r="191">
          <cell r="A191" t="str">
            <v>BF308</v>
          </cell>
          <cell r="B191" t="str">
            <v>Ashford WTW - Dirty Water Settlement Lagoon River Erosion</v>
          </cell>
          <cell r="C191">
            <v>81</v>
          </cell>
          <cell r="D191" t="str">
            <v>Plant, Machinery &amp; Vehicles</v>
          </cell>
          <cell r="E191">
            <v>-155.31</v>
          </cell>
          <cell r="F191">
            <v>0</v>
          </cell>
          <cell r="G191">
            <v>0</v>
          </cell>
          <cell r="H191">
            <v>-155.31</v>
          </cell>
          <cell r="I191">
            <v>-155.31</v>
          </cell>
          <cell r="J191">
            <v>-155.31</v>
          </cell>
          <cell r="K191" t="e">
            <v>#N/A</v>
          </cell>
        </row>
        <row r="192">
          <cell r="A192" t="str">
            <v>BF311</v>
          </cell>
          <cell r="B192" t="str">
            <v>Various Sites - Siemens Hypochlorite Minichem Dosing Unit Modifications</v>
          </cell>
          <cell r="C192">
            <v>82</v>
          </cell>
          <cell r="D192" t="str">
            <v>Plant, Machinery &amp; Vehicles</v>
          </cell>
          <cell r="E192">
            <v>-761</v>
          </cell>
          <cell r="F192">
            <v>0</v>
          </cell>
          <cell r="G192">
            <v>0</v>
          </cell>
          <cell r="H192">
            <v>-761</v>
          </cell>
          <cell r="I192">
            <v>-761</v>
          </cell>
          <cell r="J192">
            <v>-761</v>
          </cell>
          <cell r="K192" t="e">
            <v>#N/A</v>
          </cell>
        </row>
        <row r="193">
          <cell r="A193" t="str">
            <v>BF312</v>
          </cell>
          <cell r="B193" t="str">
            <v>Lacock WTW - Replace B/H1&amp;2 Rising Main Replacement</v>
          </cell>
          <cell r="C193">
            <v>81</v>
          </cell>
          <cell r="D193" t="str">
            <v>Plant, Machinery &amp; Vehicles</v>
          </cell>
          <cell r="E193">
            <v>250.64</v>
          </cell>
          <cell r="F193">
            <v>0</v>
          </cell>
          <cell r="G193">
            <v>0</v>
          </cell>
          <cell r="H193">
            <v>250.64</v>
          </cell>
          <cell r="I193">
            <v>250.64</v>
          </cell>
          <cell r="J193">
            <v>250.64</v>
          </cell>
          <cell r="K193" t="e">
            <v>#N/A</v>
          </cell>
        </row>
        <row r="194">
          <cell r="A194" t="str">
            <v>BF321</v>
          </cell>
          <cell r="B194" t="str">
            <v>Maundown WTw - HV Incoming Main Supply Resilience Phase 1</v>
          </cell>
          <cell r="C194">
            <v>81</v>
          </cell>
          <cell r="D194" t="str">
            <v>Plant, Machinery &amp; Vehicles</v>
          </cell>
          <cell r="E194">
            <v>-4.18</v>
          </cell>
          <cell r="F194">
            <v>0</v>
          </cell>
          <cell r="G194">
            <v>0</v>
          </cell>
          <cell r="H194">
            <v>-4.18</v>
          </cell>
          <cell r="I194">
            <v>-4.18</v>
          </cell>
          <cell r="J194">
            <v>-4.18</v>
          </cell>
          <cell r="K194" t="e">
            <v>#N/A</v>
          </cell>
        </row>
        <row r="195">
          <cell r="A195" t="str">
            <v>BF324</v>
          </cell>
          <cell r="B195" t="str">
            <v>Maundown WTw - Site Broadband Resilience</v>
          </cell>
          <cell r="C195">
            <v>89</v>
          </cell>
          <cell r="D195" t="str">
            <v>Plant, Machinery &amp; Vehicles</v>
          </cell>
          <cell r="E195">
            <v>1943.71</v>
          </cell>
          <cell r="F195">
            <v>0</v>
          </cell>
          <cell r="G195">
            <v>1973</v>
          </cell>
          <cell r="H195">
            <v>1943.71</v>
          </cell>
          <cell r="I195">
            <v>-29.289999999999964</v>
          </cell>
          <cell r="J195">
            <v>1943.71</v>
          </cell>
          <cell r="K195" t="e">
            <v>#N/A</v>
          </cell>
        </row>
        <row r="196">
          <cell r="A196" t="str">
            <v>BF326</v>
          </cell>
          <cell r="B196" t="str">
            <v>Southern Meter Replacement 14/15</v>
          </cell>
          <cell r="C196">
            <v>83</v>
          </cell>
          <cell r="D196" t="str">
            <v>Plant, Machinery &amp; Vehicles</v>
          </cell>
          <cell r="E196">
            <v>-4958.93</v>
          </cell>
          <cell r="F196">
            <v>0</v>
          </cell>
          <cell r="G196">
            <v>0</v>
          </cell>
          <cell r="H196">
            <v>-4958.93</v>
          </cell>
          <cell r="I196">
            <v>-4958.93</v>
          </cell>
          <cell r="J196">
            <v>-4958.93</v>
          </cell>
          <cell r="K196" t="e">
            <v>#N/A</v>
          </cell>
        </row>
        <row r="197">
          <cell r="A197" t="str">
            <v>BF327</v>
          </cell>
          <cell r="B197" t="str">
            <v>Supply Treatment Statutory Obligations 2014/15</v>
          </cell>
          <cell r="C197">
            <v>81</v>
          </cell>
          <cell r="D197" t="str">
            <v>Plant, Machinery &amp; Vehicles</v>
          </cell>
          <cell r="E197">
            <v>4344.72</v>
          </cell>
          <cell r="F197">
            <v>0</v>
          </cell>
          <cell r="G197">
            <v>0</v>
          </cell>
          <cell r="H197">
            <v>4344.72</v>
          </cell>
          <cell r="I197">
            <v>4344.72</v>
          </cell>
          <cell r="J197">
            <v>4344.72</v>
          </cell>
          <cell r="K197" t="e">
            <v>#N/A</v>
          </cell>
        </row>
        <row r="198">
          <cell r="A198" t="str">
            <v>BG200</v>
          </cell>
          <cell r="B198" t="str">
            <v>AMP6 Reservoir Investigations</v>
          </cell>
          <cell r="C198">
            <v>61</v>
          </cell>
          <cell r="D198" t="str">
            <v>Other</v>
          </cell>
          <cell r="E198">
            <v>0</v>
          </cell>
          <cell r="F198">
            <v>183029.89</v>
          </cell>
          <cell r="G198">
            <v>86013.64</v>
          </cell>
          <cell r="H198">
            <v>183029.89</v>
          </cell>
          <cell r="I198">
            <v>97016.250000000015</v>
          </cell>
          <cell r="J198">
            <v>183029.89</v>
          </cell>
          <cell r="K198" t="e">
            <v>#N/A</v>
          </cell>
        </row>
        <row r="199">
          <cell r="A199" t="str">
            <v>BG201</v>
          </cell>
          <cell r="B199" t="str">
            <v>AMP6 River Investigations</v>
          </cell>
          <cell r="C199">
            <v>61</v>
          </cell>
          <cell r="D199" t="str">
            <v>Other</v>
          </cell>
          <cell r="E199">
            <v>0</v>
          </cell>
          <cell r="F199">
            <v>665508.41</v>
          </cell>
          <cell r="G199">
            <v>156825.35999999999</v>
          </cell>
          <cell r="H199">
            <v>665508.41</v>
          </cell>
          <cell r="I199">
            <v>508683.05000000005</v>
          </cell>
          <cell r="J199">
            <v>665508.41</v>
          </cell>
          <cell r="K199" t="e">
            <v>#N/A</v>
          </cell>
        </row>
        <row r="200">
          <cell r="A200" t="str">
            <v>BG253</v>
          </cell>
          <cell r="B200" t="str">
            <v>Regional DG2 Verification, Equipment &amp; Single-Property Boosters 14/15</v>
          </cell>
          <cell r="C200">
            <v>81</v>
          </cell>
          <cell r="D200" t="str">
            <v>Plant, Machinery &amp; Vehicles</v>
          </cell>
          <cell r="E200">
            <v>-3882</v>
          </cell>
          <cell r="F200">
            <v>0</v>
          </cell>
          <cell r="G200">
            <v>255</v>
          </cell>
          <cell r="H200">
            <v>-3882</v>
          </cell>
          <cell r="I200">
            <v>-4137</v>
          </cell>
          <cell r="J200">
            <v>-3882</v>
          </cell>
          <cell r="K200" t="e">
            <v>#N/A</v>
          </cell>
        </row>
        <row r="201">
          <cell r="A201" t="str">
            <v>BG256</v>
          </cell>
          <cell r="B201" t="str">
            <v>Networks Asset Improvement 14/15 (Supply)</v>
          </cell>
          <cell r="C201">
            <v>81</v>
          </cell>
          <cell r="D201" t="str">
            <v>Plant, Machinery &amp; Vehicles</v>
          </cell>
          <cell r="E201">
            <v>-725</v>
          </cell>
          <cell r="F201">
            <v>0</v>
          </cell>
          <cell r="G201">
            <v>48</v>
          </cell>
          <cell r="H201">
            <v>-725</v>
          </cell>
          <cell r="I201">
            <v>-773</v>
          </cell>
          <cell r="J201">
            <v>-725</v>
          </cell>
          <cell r="K201" t="e">
            <v>#N/A</v>
          </cell>
        </row>
        <row r="202">
          <cell r="A202" t="str">
            <v>BG261</v>
          </cell>
          <cell r="B202" t="str">
            <v>Planned Domestic Meter Replacements 14/15</v>
          </cell>
          <cell r="C202">
            <v>83</v>
          </cell>
          <cell r="D202" t="str">
            <v>Plant, Machinery &amp; Vehicles</v>
          </cell>
          <cell r="E202">
            <v>-1849.73</v>
          </cell>
          <cell r="F202">
            <v>0</v>
          </cell>
          <cell r="G202">
            <v>0</v>
          </cell>
          <cell r="H202">
            <v>-1849.73</v>
          </cell>
          <cell r="I202">
            <v>-1849.73</v>
          </cell>
          <cell r="J202">
            <v>-1849.73</v>
          </cell>
          <cell r="K202" t="e">
            <v>#N/A</v>
          </cell>
        </row>
        <row r="203">
          <cell r="A203" t="str">
            <v>BG271</v>
          </cell>
          <cell r="B203" t="str">
            <v>Northern Meter Replacement 14/15</v>
          </cell>
          <cell r="C203">
            <v>83</v>
          </cell>
          <cell r="D203" t="str">
            <v>Plant, Machinery &amp; Vehicles</v>
          </cell>
          <cell r="E203">
            <v>-21.75</v>
          </cell>
          <cell r="F203">
            <v>0</v>
          </cell>
          <cell r="G203">
            <v>0</v>
          </cell>
          <cell r="H203">
            <v>-21.75</v>
          </cell>
          <cell r="I203">
            <v>-21.75</v>
          </cell>
          <cell r="J203">
            <v>-21.75</v>
          </cell>
          <cell r="K203" t="e">
            <v>#N/A</v>
          </cell>
        </row>
        <row r="204">
          <cell r="A204" t="str">
            <v>BG273</v>
          </cell>
          <cell r="B204" t="str">
            <v>Northern BWBSL Meter Replacements 14/15</v>
          </cell>
          <cell r="C204">
            <v>83</v>
          </cell>
          <cell r="D204" t="str">
            <v>Plant, Machinery &amp; Vehicles</v>
          </cell>
          <cell r="E204">
            <v>-157.22999999999999</v>
          </cell>
          <cell r="F204">
            <v>0</v>
          </cell>
          <cell r="G204">
            <v>0</v>
          </cell>
          <cell r="H204">
            <v>-157.22999999999999</v>
          </cell>
          <cell r="I204">
            <v>-157.22999999999999</v>
          </cell>
          <cell r="J204">
            <v>-157.22999999999999</v>
          </cell>
          <cell r="K204" t="e">
            <v>#N/A</v>
          </cell>
        </row>
        <row r="205">
          <cell r="A205" t="str">
            <v>BG274</v>
          </cell>
          <cell r="B205" t="str">
            <v>Southern BWBSL Meter Replacements 14/15</v>
          </cell>
          <cell r="C205">
            <v>83</v>
          </cell>
          <cell r="D205" t="str">
            <v>Plant, Machinery &amp; Vehicles</v>
          </cell>
          <cell r="E205">
            <v>-166.23</v>
          </cell>
          <cell r="F205">
            <v>0</v>
          </cell>
          <cell r="G205">
            <v>0</v>
          </cell>
          <cell r="H205">
            <v>-166.23</v>
          </cell>
          <cell r="I205">
            <v>-166.23</v>
          </cell>
          <cell r="J205">
            <v>-166.23</v>
          </cell>
          <cell r="K205" t="e">
            <v>#N/A</v>
          </cell>
        </row>
        <row r="206">
          <cell r="A206" t="str">
            <v>BG275</v>
          </cell>
          <cell r="B206" t="str">
            <v>Western BWBSL Meter Replacements 14/15</v>
          </cell>
          <cell r="C206">
            <v>83</v>
          </cell>
          <cell r="D206" t="str">
            <v>Plant, Machinery &amp; Vehicles</v>
          </cell>
          <cell r="E206">
            <v>-146.88</v>
          </cell>
          <cell r="F206">
            <v>0</v>
          </cell>
          <cell r="G206">
            <v>0</v>
          </cell>
          <cell r="H206">
            <v>-146.88</v>
          </cell>
          <cell r="I206">
            <v>-146.88</v>
          </cell>
          <cell r="J206">
            <v>-146.88</v>
          </cell>
          <cell r="K206" t="e">
            <v>#N/A</v>
          </cell>
        </row>
        <row r="207">
          <cell r="A207" t="str">
            <v>BG278</v>
          </cell>
          <cell r="B207" t="str">
            <v>Leakage 14/15 - PRV Installation / Replacement</v>
          </cell>
          <cell r="C207">
            <v>80</v>
          </cell>
          <cell r="D207" t="str">
            <v>Plant, Machinery &amp; Vehicles</v>
          </cell>
          <cell r="E207">
            <v>-2678.13</v>
          </cell>
          <cell r="F207">
            <v>0</v>
          </cell>
          <cell r="G207">
            <v>176</v>
          </cell>
          <cell r="H207">
            <v>-2678.13</v>
          </cell>
          <cell r="I207">
            <v>-2854.13</v>
          </cell>
          <cell r="J207">
            <v>-2678.13</v>
          </cell>
          <cell r="K207" t="e">
            <v>#N/A</v>
          </cell>
        </row>
        <row r="208">
          <cell r="A208" t="str">
            <v>BG280</v>
          </cell>
          <cell r="B208" t="str">
            <v>Leakage 14/15 - Cello &amp; Airtime Agreement Replacement</v>
          </cell>
          <cell r="C208">
            <v>80</v>
          </cell>
          <cell r="D208" t="str">
            <v>Plant, Machinery &amp; Vehicles</v>
          </cell>
          <cell r="E208">
            <v>-1178</v>
          </cell>
          <cell r="F208">
            <v>0</v>
          </cell>
          <cell r="G208">
            <v>78</v>
          </cell>
          <cell r="H208">
            <v>-1178</v>
          </cell>
          <cell r="I208">
            <v>-1256</v>
          </cell>
          <cell r="J208">
            <v>-1178</v>
          </cell>
          <cell r="K208" t="e">
            <v>#N/A</v>
          </cell>
        </row>
        <row r="209">
          <cell r="A209" t="str">
            <v>BG281</v>
          </cell>
          <cell r="B209" t="str">
            <v>Leakage 14/15 - Leakage Equipment</v>
          </cell>
          <cell r="C209">
            <v>80</v>
          </cell>
          <cell r="D209" t="str">
            <v>Plant, Machinery &amp; Vehicles</v>
          </cell>
          <cell r="E209">
            <v>-1846.98</v>
          </cell>
          <cell r="F209">
            <v>0</v>
          </cell>
          <cell r="G209">
            <v>122</v>
          </cell>
          <cell r="H209">
            <v>-1846.98</v>
          </cell>
          <cell r="I209">
            <v>-1968.98</v>
          </cell>
          <cell r="J209">
            <v>-1846.98</v>
          </cell>
          <cell r="K209" t="e">
            <v>#N/A</v>
          </cell>
        </row>
        <row r="210">
          <cell r="A210" t="str">
            <v>BG285</v>
          </cell>
          <cell r="B210" t="str">
            <v>Prod. North Mgr steered Minor Process Imp. 14/15</v>
          </cell>
          <cell r="C210">
            <v>81</v>
          </cell>
          <cell r="D210" t="str">
            <v>Plant, Machinery &amp; Vehicles</v>
          </cell>
          <cell r="E210">
            <v>1405.52</v>
          </cell>
          <cell r="F210">
            <v>0</v>
          </cell>
          <cell r="G210">
            <v>0</v>
          </cell>
          <cell r="H210">
            <v>1405.52</v>
          </cell>
          <cell r="I210">
            <v>1405.52</v>
          </cell>
          <cell r="J210">
            <v>1405.52</v>
          </cell>
          <cell r="K210" t="e">
            <v>#N/A</v>
          </cell>
        </row>
        <row r="211">
          <cell r="A211" t="str">
            <v>BG287</v>
          </cell>
          <cell r="B211" t="str">
            <v>Production North Asset Improvements 2014/15</v>
          </cell>
          <cell r="C211">
            <v>81</v>
          </cell>
          <cell r="D211" t="str">
            <v>Plant, Machinery &amp; Vehicles</v>
          </cell>
          <cell r="E211">
            <v>722.74</v>
          </cell>
          <cell r="F211">
            <v>0</v>
          </cell>
          <cell r="G211">
            <v>4</v>
          </cell>
          <cell r="H211">
            <v>722.74</v>
          </cell>
          <cell r="I211">
            <v>718.74</v>
          </cell>
          <cell r="J211">
            <v>722.74</v>
          </cell>
          <cell r="K211" t="e">
            <v>#N/A</v>
          </cell>
        </row>
        <row r="212">
          <cell r="A212" t="str">
            <v>BG289</v>
          </cell>
          <cell r="B212" t="str">
            <v>Production West Asset Improvements 2014/15</v>
          </cell>
          <cell r="C212">
            <v>81</v>
          </cell>
          <cell r="D212" t="str">
            <v>Plant, Machinery &amp; Vehicles</v>
          </cell>
          <cell r="E212">
            <v>-812.5</v>
          </cell>
          <cell r="F212">
            <v>0</v>
          </cell>
          <cell r="G212">
            <v>0</v>
          </cell>
          <cell r="H212">
            <v>-812.5</v>
          </cell>
          <cell r="I212">
            <v>-812.5</v>
          </cell>
          <cell r="J212">
            <v>-812.5</v>
          </cell>
          <cell r="K212" t="e">
            <v>#N/A</v>
          </cell>
        </row>
        <row r="213">
          <cell r="A213" t="str">
            <v>BG290</v>
          </cell>
          <cell r="B213" t="str">
            <v>Fisheries Asset Improvements 2014/15</v>
          </cell>
          <cell r="C213">
            <v>81</v>
          </cell>
          <cell r="D213" t="str">
            <v>Plant, Machinery &amp; Vehicles</v>
          </cell>
          <cell r="E213">
            <v>-36.01</v>
          </cell>
          <cell r="F213">
            <v>0</v>
          </cell>
          <cell r="G213">
            <v>0</v>
          </cell>
          <cell r="H213">
            <v>-36.01</v>
          </cell>
          <cell r="I213">
            <v>-36.01</v>
          </cell>
          <cell r="J213">
            <v>-36.01</v>
          </cell>
          <cell r="K213" t="e">
            <v>#N/A</v>
          </cell>
        </row>
        <row r="214">
          <cell r="A214" t="str">
            <v>BG291</v>
          </cell>
          <cell r="B214" t="str">
            <v>Production H&amp;S 2014/15</v>
          </cell>
          <cell r="C214">
            <v>81</v>
          </cell>
          <cell r="D214" t="str">
            <v>Plant, Machinery &amp; Vehicles</v>
          </cell>
          <cell r="E214">
            <v>53.8</v>
          </cell>
          <cell r="F214">
            <v>0</v>
          </cell>
          <cell r="G214">
            <v>0</v>
          </cell>
          <cell r="H214">
            <v>53.8</v>
          </cell>
          <cell r="I214">
            <v>53.8</v>
          </cell>
          <cell r="J214">
            <v>53.8</v>
          </cell>
          <cell r="K214" t="e">
            <v>#N/A</v>
          </cell>
        </row>
        <row r="215">
          <cell r="A215" t="str">
            <v>BG293</v>
          </cell>
          <cell r="B215" t="str">
            <v>Minor H&amp;S Improvements Production South 14/15</v>
          </cell>
          <cell r="C215">
            <v>60</v>
          </cell>
          <cell r="D215" t="str">
            <v>Other</v>
          </cell>
          <cell r="E215">
            <v>-1186</v>
          </cell>
          <cell r="F215">
            <v>0</v>
          </cell>
          <cell r="G215">
            <v>78</v>
          </cell>
          <cell r="H215">
            <v>-1186</v>
          </cell>
          <cell r="I215">
            <v>-1264</v>
          </cell>
          <cell r="J215">
            <v>-1186</v>
          </cell>
          <cell r="K215" t="e">
            <v>#N/A</v>
          </cell>
        </row>
        <row r="216">
          <cell r="A216" t="str">
            <v>BG294</v>
          </cell>
          <cell r="B216" t="str">
            <v>Minor H&amp;S Improvements Production West 14/15</v>
          </cell>
          <cell r="C216">
            <v>60</v>
          </cell>
          <cell r="D216" t="str">
            <v>Other</v>
          </cell>
          <cell r="E216">
            <v>-1881</v>
          </cell>
          <cell r="F216">
            <v>0</v>
          </cell>
          <cell r="G216">
            <v>124</v>
          </cell>
          <cell r="H216">
            <v>-1881</v>
          </cell>
          <cell r="I216">
            <v>-2005</v>
          </cell>
          <cell r="J216">
            <v>-1881</v>
          </cell>
          <cell r="K216" t="e">
            <v>#N/A</v>
          </cell>
        </row>
        <row r="217">
          <cell r="A217" t="str">
            <v>BG300</v>
          </cell>
          <cell r="B217" t="str">
            <v>Service Reservoir Surveys Programme 14/15</v>
          </cell>
          <cell r="C217">
            <v>81</v>
          </cell>
          <cell r="D217" t="str">
            <v>Plant, Machinery &amp; Vehicles</v>
          </cell>
          <cell r="E217">
            <v>84.89</v>
          </cell>
          <cell r="F217">
            <v>0</v>
          </cell>
          <cell r="G217">
            <v>13</v>
          </cell>
          <cell r="H217">
            <v>84.89</v>
          </cell>
          <cell r="I217">
            <v>71.89</v>
          </cell>
          <cell r="J217">
            <v>84.89</v>
          </cell>
          <cell r="K217" t="e">
            <v>#N/A</v>
          </cell>
        </row>
        <row r="218">
          <cell r="A218" t="str">
            <v>BG301</v>
          </cell>
          <cell r="B218" t="str">
            <v>Service Reservoir Survey Minor Repairs 14/15</v>
          </cell>
          <cell r="C218">
            <v>81</v>
          </cell>
          <cell r="D218" t="str">
            <v>Plant, Machinery &amp; Vehicles</v>
          </cell>
          <cell r="E218">
            <v>-45.98</v>
          </cell>
          <cell r="F218">
            <v>0</v>
          </cell>
          <cell r="G218">
            <v>4</v>
          </cell>
          <cell r="H218">
            <v>-45.98</v>
          </cell>
          <cell r="I218">
            <v>-49.98</v>
          </cell>
          <cell r="J218">
            <v>-45.98</v>
          </cell>
          <cell r="K218" t="e">
            <v>#N/A</v>
          </cell>
        </row>
        <row r="219">
          <cell r="A219" t="str">
            <v>BG304</v>
          </cell>
          <cell r="B219" t="str">
            <v>Northern Free Meters 14/15</v>
          </cell>
          <cell r="C219">
            <v>83</v>
          </cell>
          <cell r="D219" t="str">
            <v>Plant, Machinery &amp; Vehicles</v>
          </cell>
          <cell r="E219">
            <v>5017.22</v>
          </cell>
          <cell r="F219">
            <v>0</v>
          </cell>
          <cell r="G219">
            <v>242.25</v>
          </cell>
          <cell r="H219">
            <v>5017.22</v>
          </cell>
          <cell r="I219">
            <v>4774.97</v>
          </cell>
          <cell r="J219">
            <v>5017.22</v>
          </cell>
          <cell r="K219" t="e">
            <v>#N/A</v>
          </cell>
        </row>
        <row r="220">
          <cell r="A220" t="str">
            <v>BG305</v>
          </cell>
          <cell r="B220" t="str">
            <v>Southern Free Meters 14/15</v>
          </cell>
          <cell r="C220">
            <v>83</v>
          </cell>
          <cell r="D220" t="str">
            <v>Plant, Machinery &amp; Vehicles</v>
          </cell>
          <cell r="E220">
            <v>7913.41</v>
          </cell>
          <cell r="F220">
            <v>0</v>
          </cell>
          <cell r="G220">
            <v>6120.0399999999199</v>
          </cell>
          <cell r="H220">
            <v>7913.41</v>
          </cell>
          <cell r="I220">
            <v>1793.3700000000799</v>
          </cell>
          <cell r="J220">
            <v>7913.41</v>
          </cell>
          <cell r="K220" t="e">
            <v>#N/A</v>
          </cell>
        </row>
        <row r="221">
          <cell r="A221" t="str">
            <v>BG306</v>
          </cell>
          <cell r="B221" t="str">
            <v>Western Free Meters 14/15</v>
          </cell>
          <cell r="C221">
            <v>83</v>
          </cell>
          <cell r="D221" t="str">
            <v>Plant, Machinery &amp; Vehicles</v>
          </cell>
          <cell r="E221">
            <v>1448.7</v>
          </cell>
          <cell r="F221">
            <v>0</v>
          </cell>
          <cell r="G221">
            <v>110.5</v>
          </cell>
          <cell r="H221">
            <v>1448.7</v>
          </cell>
          <cell r="I221">
            <v>1338.2</v>
          </cell>
          <cell r="J221">
            <v>1448.7</v>
          </cell>
          <cell r="K221" t="e">
            <v>#N/A</v>
          </cell>
        </row>
        <row r="222">
          <cell r="A222" t="str">
            <v>BG308</v>
          </cell>
          <cell r="B222" t="str">
            <v>Lacock WTw - Borehole washout Improvements</v>
          </cell>
          <cell r="C222">
            <v>81</v>
          </cell>
          <cell r="D222" t="str">
            <v>Plant, Machinery &amp; Vehicles</v>
          </cell>
          <cell r="E222">
            <v>97.66</v>
          </cell>
          <cell r="F222">
            <v>0</v>
          </cell>
          <cell r="G222">
            <v>47</v>
          </cell>
          <cell r="H222">
            <v>97.66</v>
          </cell>
          <cell r="I222">
            <v>50.66</v>
          </cell>
          <cell r="J222">
            <v>97.66</v>
          </cell>
          <cell r="K222" t="e">
            <v>#N/A</v>
          </cell>
        </row>
        <row r="223">
          <cell r="A223" t="str">
            <v>BG309</v>
          </cell>
          <cell r="B223" t="str">
            <v>Yatesbury WTw - New MCC and Kiosk</v>
          </cell>
          <cell r="C223">
            <v>81</v>
          </cell>
          <cell r="D223" t="str">
            <v>Plant, Machinery &amp; Vehicles</v>
          </cell>
          <cell r="E223">
            <v>-14021.81</v>
          </cell>
          <cell r="F223">
            <v>0</v>
          </cell>
          <cell r="G223">
            <v>0</v>
          </cell>
          <cell r="H223">
            <v>-14021.81</v>
          </cell>
          <cell r="I223">
            <v>-14021.81</v>
          </cell>
          <cell r="J223">
            <v>-14021.81</v>
          </cell>
          <cell r="K223" t="e">
            <v>#N/A</v>
          </cell>
        </row>
        <row r="224">
          <cell r="A224" t="str">
            <v>BG310</v>
          </cell>
          <cell r="B224" t="str">
            <v>Bishops Cannings WYw - Contact Tank Repairs/Remedials</v>
          </cell>
          <cell r="C224">
            <v>81</v>
          </cell>
          <cell r="D224" t="str">
            <v>Plant, Machinery &amp; Vehicles</v>
          </cell>
          <cell r="E224">
            <v>-41992.42</v>
          </cell>
          <cell r="F224">
            <v>0</v>
          </cell>
          <cell r="G224">
            <v>0</v>
          </cell>
          <cell r="H224">
            <v>-41992.42</v>
          </cell>
          <cell r="I224">
            <v>-41992.42</v>
          </cell>
          <cell r="J224">
            <v>-41992.42</v>
          </cell>
          <cell r="K224" t="e">
            <v>#N/A</v>
          </cell>
        </row>
        <row r="225">
          <cell r="A225" t="str">
            <v>BG311</v>
          </cell>
          <cell r="B225" t="str">
            <v>Cherhill WTW - Borehole Washout Improvements</v>
          </cell>
          <cell r="C225">
            <v>81</v>
          </cell>
          <cell r="D225" t="str">
            <v>Plant, Machinery &amp; Vehicles</v>
          </cell>
          <cell r="E225">
            <v>17802.78</v>
          </cell>
          <cell r="F225">
            <v>30.020000000000401</v>
          </cell>
          <cell r="G225">
            <v>15670.87</v>
          </cell>
          <cell r="H225">
            <v>17832.8</v>
          </cell>
          <cell r="I225">
            <v>2161.9299999999985</v>
          </cell>
          <cell r="J225">
            <v>17832.8</v>
          </cell>
          <cell r="K225" t="e">
            <v>#N/A</v>
          </cell>
        </row>
        <row r="226">
          <cell r="A226" t="str">
            <v>BG313</v>
          </cell>
          <cell r="B226" t="str">
            <v>Bourton WTw - Sand Filter Flowmeters</v>
          </cell>
          <cell r="C226">
            <v>83</v>
          </cell>
          <cell r="D226" t="str">
            <v>Plant, Machinery &amp; Vehicles</v>
          </cell>
          <cell r="E226">
            <v>-11381.23</v>
          </cell>
          <cell r="F226">
            <v>0</v>
          </cell>
          <cell r="G226">
            <v>-9689</v>
          </cell>
          <cell r="H226">
            <v>-11381.23</v>
          </cell>
          <cell r="I226">
            <v>-1692.2299999999996</v>
          </cell>
          <cell r="J226">
            <v>-11381.23</v>
          </cell>
          <cell r="K226" t="e">
            <v>#N/A</v>
          </cell>
        </row>
        <row r="227">
          <cell r="A227" t="str">
            <v>BG314</v>
          </cell>
          <cell r="B227" t="str">
            <v>Chirton WTw - Borehole Clean and Rehabilitation</v>
          </cell>
          <cell r="C227">
            <v>81</v>
          </cell>
          <cell r="D227" t="str">
            <v>Plant, Machinery &amp; Vehicles</v>
          </cell>
          <cell r="E227">
            <v>-53.87</v>
          </cell>
          <cell r="F227">
            <v>0</v>
          </cell>
          <cell r="G227">
            <v>14</v>
          </cell>
          <cell r="H227">
            <v>-53.87</v>
          </cell>
          <cell r="I227">
            <v>-67.87</v>
          </cell>
          <cell r="J227">
            <v>-53.870000000000005</v>
          </cell>
          <cell r="K227" t="e">
            <v>#N/A</v>
          </cell>
        </row>
        <row r="228">
          <cell r="A228" t="str">
            <v>BG316</v>
          </cell>
          <cell r="B228" t="str">
            <v>Wimblebal Res - Lift pumps 2,3 &amp; 4</v>
          </cell>
          <cell r="C228">
            <v>81</v>
          </cell>
          <cell r="D228" t="str">
            <v>Plant, Machinery &amp; Vehicles</v>
          </cell>
          <cell r="E228">
            <v>0</v>
          </cell>
          <cell r="F228">
            <v>100497.67</v>
          </cell>
          <cell r="G228">
            <v>61259.05</v>
          </cell>
          <cell r="H228">
            <v>100497.67</v>
          </cell>
          <cell r="I228">
            <v>39238.619999999995</v>
          </cell>
          <cell r="J228">
            <v>100497.67</v>
          </cell>
          <cell r="K228" t="e">
            <v>#N/A</v>
          </cell>
        </row>
        <row r="229">
          <cell r="A229" t="str">
            <v>BG317</v>
          </cell>
          <cell r="B229" t="str">
            <v>Maundown WTw - Final Water Quality Improvements</v>
          </cell>
          <cell r="C229">
            <v>81</v>
          </cell>
          <cell r="D229" t="str">
            <v>Plant, Machinery &amp; Vehicles</v>
          </cell>
          <cell r="E229">
            <v>682.43</v>
          </cell>
          <cell r="F229">
            <v>0</v>
          </cell>
          <cell r="G229">
            <v>698</v>
          </cell>
          <cell r="H229">
            <v>682.43</v>
          </cell>
          <cell r="I229">
            <v>-15.57000000000005</v>
          </cell>
          <cell r="J229">
            <v>682.43</v>
          </cell>
          <cell r="K229" t="e">
            <v>#N/A</v>
          </cell>
        </row>
        <row r="230">
          <cell r="A230" t="str">
            <v>BG318</v>
          </cell>
          <cell r="B230" t="str">
            <v>Wimblebal Res - Generator Syncronisation</v>
          </cell>
          <cell r="C230">
            <v>81</v>
          </cell>
          <cell r="D230" t="str">
            <v>Plant, Machinery &amp; Vehicles</v>
          </cell>
          <cell r="E230">
            <v>16789.169999999998</v>
          </cell>
          <cell r="F230">
            <v>0</v>
          </cell>
          <cell r="G230">
            <v>182</v>
          </cell>
          <cell r="H230">
            <v>16789.169999999998</v>
          </cell>
          <cell r="I230">
            <v>16607.169999999998</v>
          </cell>
          <cell r="J230">
            <v>16789.169999999998</v>
          </cell>
          <cell r="K230" t="e">
            <v>#N/A</v>
          </cell>
        </row>
        <row r="231">
          <cell r="A231" t="str">
            <v>BG319</v>
          </cell>
          <cell r="B231" t="str">
            <v>Maundown WTw to Wimblebal Res - Improved Communication</v>
          </cell>
          <cell r="C231">
            <v>93</v>
          </cell>
          <cell r="D231" t="str">
            <v>Plant, Machinery &amp; Vehicles</v>
          </cell>
          <cell r="E231">
            <v>31405.38</v>
          </cell>
          <cell r="F231">
            <v>0</v>
          </cell>
          <cell r="G231">
            <v>0</v>
          </cell>
          <cell r="H231">
            <v>31405.38</v>
          </cell>
          <cell r="I231">
            <v>31405.38</v>
          </cell>
          <cell r="J231">
            <v>31405.38</v>
          </cell>
          <cell r="K231" t="e">
            <v>#N/A</v>
          </cell>
        </row>
        <row r="232">
          <cell r="A232" t="str">
            <v>BG320</v>
          </cell>
          <cell r="B232" t="str">
            <v>Maundown WTw - Wood Chip Storage Room Ventilation</v>
          </cell>
          <cell r="C232">
            <v>81</v>
          </cell>
          <cell r="D232" t="str">
            <v>Plant, Machinery &amp; Vehicles</v>
          </cell>
          <cell r="E232">
            <v>-291.77999999999997</v>
          </cell>
          <cell r="F232">
            <v>0</v>
          </cell>
          <cell r="G232">
            <v>125</v>
          </cell>
          <cell r="H232">
            <v>-291.77999999999997</v>
          </cell>
          <cell r="I232">
            <v>-416.78</v>
          </cell>
          <cell r="J232">
            <v>-291.77999999999997</v>
          </cell>
          <cell r="K232" t="e">
            <v>#N/A</v>
          </cell>
        </row>
        <row r="233">
          <cell r="A233" t="str">
            <v>BG322</v>
          </cell>
          <cell r="B233" t="str">
            <v>Chlorine Treatment Gas Room Surveys and Improvements 14/15</v>
          </cell>
          <cell r="C233">
            <v>81</v>
          </cell>
          <cell r="D233" t="str">
            <v>Plant, Machinery &amp; Vehicles</v>
          </cell>
          <cell r="E233">
            <v>279.89999999999998</v>
          </cell>
          <cell r="F233">
            <v>0</v>
          </cell>
          <cell r="G233">
            <v>4</v>
          </cell>
          <cell r="H233">
            <v>279.89999999999998</v>
          </cell>
          <cell r="I233">
            <v>275.89999999999998</v>
          </cell>
          <cell r="J233">
            <v>279.89999999999998</v>
          </cell>
          <cell r="K233" t="e">
            <v>#N/A</v>
          </cell>
        </row>
        <row r="234">
          <cell r="A234" t="str">
            <v>BG323</v>
          </cell>
          <cell r="B234" t="str">
            <v>Clatworthy - Fisheries Access Road Improvements</v>
          </cell>
          <cell r="C234">
            <v>81</v>
          </cell>
          <cell r="D234" t="str">
            <v>Plant, Machinery &amp; Vehicles</v>
          </cell>
          <cell r="E234">
            <v>-42682.35</v>
          </cell>
          <cell r="F234">
            <v>0</v>
          </cell>
          <cell r="G234">
            <v>0</v>
          </cell>
          <cell r="H234">
            <v>-42682.35</v>
          </cell>
          <cell r="I234">
            <v>-42682.35</v>
          </cell>
          <cell r="J234">
            <v>-42682.35</v>
          </cell>
          <cell r="K234" t="e">
            <v>#N/A</v>
          </cell>
        </row>
        <row r="235">
          <cell r="A235" t="str">
            <v>BG324</v>
          </cell>
          <cell r="B235" t="str">
            <v>Borehole Headplate Improvements 14/15 – Phase 5</v>
          </cell>
          <cell r="C235">
            <v>81</v>
          </cell>
          <cell r="D235" t="str">
            <v>Plant, Machinery &amp; Vehicles</v>
          </cell>
          <cell r="E235">
            <v>-8044.07</v>
          </cell>
          <cell r="F235">
            <v>0</v>
          </cell>
          <cell r="G235">
            <v>297</v>
          </cell>
          <cell r="H235">
            <v>-8044.07</v>
          </cell>
          <cell r="I235">
            <v>-8341.07</v>
          </cell>
          <cell r="J235">
            <v>-8044.07</v>
          </cell>
          <cell r="K235" t="e">
            <v>#N/A</v>
          </cell>
        </row>
        <row r="236">
          <cell r="A236" t="str">
            <v>BG325</v>
          </cell>
          <cell r="B236" t="str">
            <v>Borehole Sites Generator Fuel Protection 14/15 – Phase VII</v>
          </cell>
          <cell r="C236">
            <v>81</v>
          </cell>
          <cell r="D236" t="str">
            <v>Plant, Machinery &amp; Vehicles</v>
          </cell>
          <cell r="E236">
            <v>1704.43</v>
          </cell>
          <cell r="F236">
            <v>0</v>
          </cell>
          <cell r="G236">
            <v>46</v>
          </cell>
          <cell r="H236">
            <v>1704.43</v>
          </cell>
          <cell r="I236">
            <v>1658.43</v>
          </cell>
          <cell r="J236">
            <v>1704.43</v>
          </cell>
          <cell r="K236" t="e">
            <v>#N/A</v>
          </cell>
        </row>
        <row r="237">
          <cell r="A237" t="str">
            <v>BG331</v>
          </cell>
          <cell r="B237" t="str">
            <v>Compton Dundon (Wessex) to Ivythorne (Bristol) Transfer Upgrade</v>
          </cell>
          <cell r="C237">
            <v>81</v>
          </cell>
          <cell r="D237" t="str">
            <v>Plant, Machinery &amp; Vehicles</v>
          </cell>
          <cell r="E237">
            <v>471.06</v>
          </cell>
          <cell r="F237">
            <v>0</v>
          </cell>
          <cell r="G237">
            <v>0</v>
          </cell>
          <cell r="H237">
            <v>471.06</v>
          </cell>
          <cell r="I237">
            <v>471.06</v>
          </cell>
          <cell r="J237">
            <v>471.06</v>
          </cell>
          <cell r="K237" t="e">
            <v>#N/A</v>
          </cell>
        </row>
        <row r="238">
          <cell r="A238" t="str">
            <v>BG334</v>
          </cell>
          <cell r="B238" t="str">
            <v>Heytesbury WTW - Aeration Tank Repairs</v>
          </cell>
          <cell r="C238">
            <v>81</v>
          </cell>
          <cell r="D238" t="str">
            <v>Plant, Machinery &amp; Vehicles</v>
          </cell>
          <cell r="E238">
            <v>-294.10000000000002</v>
          </cell>
          <cell r="F238">
            <v>0</v>
          </cell>
          <cell r="G238">
            <v>24</v>
          </cell>
          <cell r="H238">
            <v>-294.10000000000002</v>
          </cell>
          <cell r="I238">
            <v>-318.10000000000002</v>
          </cell>
          <cell r="J238">
            <v>-294.10000000000002</v>
          </cell>
          <cell r="K238" t="e">
            <v>#N/A</v>
          </cell>
        </row>
        <row r="239">
          <cell r="A239" t="str">
            <v>BG339</v>
          </cell>
          <cell r="B239" t="str">
            <v>Maundown WTW HV Elec resilience study</v>
          </cell>
          <cell r="C239">
            <v>82</v>
          </cell>
          <cell r="D239" t="str">
            <v>Plant, Machinery &amp; Vehicles</v>
          </cell>
          <cell r="E239">
            <v>-560.39</v>
          </cell>
          <cell r="F239">
            <v>0</v>
          </cell>
          <cell r="G239">
            <v>0</v>
          </cell>
          <cell r="H239">
            <v>-560.39</v>
          </cell>
          <cell r="I239">
            <v>-560.39</v>
          </cell>
          <cell r="J239">
            <v>-560.39</v>
          </cell>
          <cell r="K239" t="e">
            <v>#N/A</v>
          </cell>
        </row>
        <row r="240">
          <cell r="A240" t="str">
            <v>BG340</v>
          </cell>
          <cell r="B240" t="str">
            <v>Dorchester Depot, Wessex Rd Site Dorchester</v>
          </cell>
          <cell r="C240">
            <v>81</v>
          </cell>
          <cell r="D240" t="str">
            <v>Plant, Machinery &amp; Vehicles</v>
          </cell>
          <cell r="E240">
            <v>-18.64</v>
          </cell>
          <cell r="F240">
            <v>0</v>
          </cell>
          <cell r="G240">
            <v>0</v>
          </cell>
          <cell r="H240">
            <v>-18.64</v>
          </cell>
          <cell r="I240">
            <v>-18.64</v>
          </cell>
          <cell r="J240">
            <v>-18.64</v>
          </cell>
          <cell r="K240" t="e">
            <v>#N/A</v>
          </cell>
        </row>
        <row r="241">
          <cell r="A241" t="str">
            <v>BG347</v>
          </cell>
          <cell r="B241" t="str">
            <v>Ivyfields WTw - Site Improvements &amp; Refurbishment</v>
          </cell>
          <cell r="C241">
            <v>81</v>
          </cell>
          <cell r="D241" t="str">
            <v>Plant, Machinery &amp; Vehicles</v>
          </cell>
          <cell r="E241">
            <v>-1703.86</v>
          </cell>
          <cell r="F241">
            <v>0</v>
          </cell>
          <cell r="G241">
            <v>0</v>
          </cell>
          <cell r="H241">
            <v>-1703.86</v>
          </cell>
          <cell r="I241">
            <v>-1703.86</v>
          </cell>
          <cell r="J241">
            <v>-1703.86</v>
          </cell>
          <cell r="K241" t="e">
            <v>#N/A</v>
          </cell>
        </row>
        <row r="242">
          <cell r="A242" t="str">
            <v>BG348</v>
          </cell>
          <cell r="B242" t="str">
            <v>Boyne Hollow abandonment (crypto)</v>
          </cell>
          <cell r="C242">
            <v>81</v>
          </cell>
          <cell r="D242" t="str">
            <v>Plant, Machinery &amp; Vehicles</v>
          </cell>
          <cell r="E242">
            <v>-354.46</v>
          </cell>
          <cell r="F242">
            <v>43837.81</v>
          </cell>
          <cell r="G242">
            <v>0</v>
          </cell>
          <cell r="H242">
            <v>43483.35</v>
          </cell>
          <cell r="I242">
            <v>43483.35</v>
          </cell>
          <cell r="J242">
            <v>43483.35</v>
          </cell>
          <cell r="K242" t="e">
            <v>#N/A</v>
          </cell>
        </row>
        <row r="243">
          <cell r="A243" t="str">
            <v>BG349</v>
          </cell>
          <cell r="B243" t="str">
            <v>Regional Generator Container Refurbishment</v>
          </cell>
          <cell r="C243">
            <v>81</v>
          </cell>
          <cell r="D243" t="str">
            <v>Plant, Machinery &amp; Vehicles</v>
          </cell>
          <cell r="E243">
            <v>-478.91</v>
          </cell>
          <cell r="F243">
            <v>0</v>
          </cell>
          <cell r="G243">
            <v>0</v>
          </cell>
          <cell r="H243">
            <v>-478.91</v>
          </cell>
          <cell r="I243">
            <v>-478.91</v>
          </cell>
          <cell r="J243">
            <v>-478.91</v>
          </cell>
          <cell r="K243" t="e">
            <v>#N/A</v>
          </cell>
        </row>
        <row r="244">
          <cell r="A244" t="str">
            <v>BG350</v>
          </cell>
          <cell r="B244" t="str">
            <v>Durleigh WTw - Replacement Phosphoric Acid Bulk Storage Tank</v>
          </cell>
          <cell r="C244">
            <v>81</v>
          </cell>
          <cell r="D244" t="str">
            <v>Plant, Machinery &amp; Vehicles</v>
          </cell>
          <cell r="E244">
            <v>-4274.21</v>
          </cell>
          <cell r="F244">
            <v>0</v>
          </cell>
          <cell r="G244">
            <v>0</v>
          </cell>
          <cell r="H244">
            <v>-4274.21</v>
          </cell>
          <cell r="I244">
            <v>-4274.21</v>
          </cell>
          <cell r="J244">
            <v>-4274.21</v>
          </cell>
          <cell r="K244" t="e">
            <v>#N/A</v>
          </cell>
        </row>
        <row r="245">
          <cell r="A245" t="str">
            <v>BG351</v>
          </cell>
          <cell r="B245" t="str">
            <v>Sutton Poyntz - Spring Set Inspection Hatches</v>
          </cell>
          <cell r="C245">
            <v>81</v>
          </cell>
          <cell r="D245" t="str">
            <v>Plant, Machinery &amp; Vehicles</v>
          </cell>
          <cell r="E245">
            <v>-842.63</v>
          </cell>
          <cell r="F245">
            <v>0</v>
          </cell>
          <cell r="G245">
            <v>0</v>
          </cell>
          <cell r="H245">
            <v>-842.63</v>
          </cell>
          <cell r="I245">
            <v>-842.63</v>
          </cell>
          <cell r="J245">
            <v>-842.63</v>
          </cell>
          <cell r="K245" t="e">
            <v>#N/A</v>
          </cell>
        </row>
        <row r="246">
          <cell r="A246" t="str">
            <v>BG352</v>
          </cell>
          <cell r="B246" t="str">
            <v>Durleigh WTw - Temporary Hypochlorite Delivery System</v>
          </cell>
          <cell r="C246">
            <v>81</v>
          </cell>
          <cell r="D246" t="str">
            <v>Plant, Machinery &amp; Vehicles</v>
          </cell>
          <cell r="E246">
            <v>76321.31</v>
          </cell>
          <cell r="F246">
            <v>0</v>
          </cell>
          <cell r="G246">
            <v>66457.84</v>
          </cell>
          <cell r="H246">
            <v>76321.31</v>
          </cell>
          <cell r="I246">
            <v>9863.4700000000012</v>
          </cell>
          <cell r="J246">
            <v>76321.31</v>
          </cell>
          <cell r="K246" t="e">
            <v>#N/A</v>
          </cell>
        </row>
        <row r="247">
          <cell r="A247" t="str">
            <v>BG353</v>
          </cell>
          <cell r="B247" t="str">
            <v>Yeovil, Sherborne Road (Pittards Supply Main &amp; Meter)</v>
          </cell>
          <cell r="C247">
            <v>81</v>
          </cell>
          <cell r="D247" t="str">
            <v>Plant, Machinery &amp; Vehicles</v>
          </cell>
          <cell r="E247">
            <v>-1577.98</v>
          </cell>
          <cell r="F247">
            <v>0</v>
          </cell>
          <cell r="G247">
            <v>104</v>
          </cell>
          <cell r="H247">
            <v>-1577.98</v>
          </cell>
          <cell r="I247">
            <v>-1681.98</v>
          </cell>
          <cell r="J247">
            <v>-1577.98</v>
          </cell>
          <cell r="K247" t="e">
            <v>#N/A</v>
          </cell>
        </row>
        <row r="248">
          <cell r="A248" t="str">
            <v>BG354</v>
          </cell>
          <cell r="B248" t="str">
            <v>Dewlish WTw - Installation of New Automated Washout</v>
          </cell>
          <cell r="C248">
            <v>81</v>
          </cell>
          <cell r="D248" t="str">
            <v>Plant, Machinery &amp; Vehicles</v>
          </cell>
          <cell r="E248">
            <v>-0.55000000000000004</v>
          </cell>
          <cell r="F248">
            <v>0</v>
          </cell>
          <cell r="G248">
            <v>0</v>
          </cell>
          <cell r="H248">
            <v>-0.55000000000000004</v>
          </cell>
          <cell r="I248">
            <v>-0.55000000000000004</v>
          </cell>
          <cell r="J248">
            <v>-0.55000000000000004</v>
          </cell>
          <cell r="K248" t="e">
            <v>#N/A</v>
          </cell>
        </row>
        <row r="249">
          <cell r="A249" t="str">
            <v>BG356</v>
          </cell>
          <cell r="B249" t="str">
            <v>Ivyfileds WTw - Balance Tank Security Improvements</v>
          </cell>
          <cell r="C249">
            <v>81</v>
          </cell>
          <cell r="D249" t="str">
            <v>Plant, Machinery &amp; Vehicles</v>
          </cell>
          <cell r="E249">
            <v>-1591.54</v>
          </cell>
          <cell r="F249">
            <v>0</v>
          </cell>
          <cell r="G249">
            <v>5</v>
          </cell>
          <cell r="H249">
            <v>-1591.54</v>
          </cell>
          <cell r="I249">
            <v>-1596.54</v>
          </cell>
          <cell r="J249">
            <v>-1591.54</v>
          </cell>
          <cell r="K249" t="e">
            <v>#N/A</v>
          </cell>
        </row>
        <row r="250">
          <cell r="A250" t="str">
            <v>BG357</v>
          </cell>
          <cell r="B250" t="str">
            <v>Maundown WTW Bulk Sulphuric Acid Tank</v>
          </cell>
          <cell r="C250">
            <v>82</v>
          </cell>
          <cell r="D250" t="str">
            <v>Plant, Machinery &amp; Vehicles</v>
          </cell>
          <cell r="E250">
            <v>-1.92</v>
          </cell>
          <cell r="F250">
            <v>0</v>
          </cell>
          <cell r="G250">
            <v>0</v>
          </cell>
          <cell r="H250">
            <v>-1.92</v>
          </cell>
          <cell r="I250">
            <v>-1.92</v>
          </cell>
          <cell r="J250">
            <v>-1.92</v>
          </cell>
          <cell r="K250" t="e">
            <v>#N/A</v>
          </cell>
        </row>
        <row r="251">
          <cell r="A251" t="str">
            <v>BH168</v>
          </cell>
          <cell r="B251" t="str">
            <v>Milborne Wick abandonment (crypto)</v>
          </cell>
          <cell r="C251">
            <v>81</v>
          </cell>
          <cell r="D251" t="str">
            <v>Plant, Machinery &amp; Vehicles</v>
          </cell>
          <cell r="E251">
            <v>-1097.93</v>
          </cell>
          <cell r="F251">
            <v>4326.42</v>
          </cell>
          <cell r="G251">
            <v>0</v>
          </cell>
          <cell r="H251">
            <v>3228.49</v>
          </cell>
          <cell r="I251">
            <v>3228.49</v>
          </cell>
          <cell r="J251">
            <v>3228.49</v>
          </cell>
          <cell r="K251" t="e">
            <v>#N/A</v>
          </cell>
        </row>
        <row r="252">
          <cell r="A252" t="str">
            <v>BH215</v>
          </cell>
          <cell r="B252" t="str">
            <v>AMP6 DOMS system reviews NBL42</v>
          </cell>
          <cell r="C252">
            <v>61</v>
          </cell>
          <cell r="D252" t="str">
            <v>Other</v>
          </cell>
          <cell r="E252">
            <v>0</v>
          </cell>
          <cell r="F252">
            <v>41229.94</v>
          </cell>
          <cell r="G252">
            <v>219.16</v>
          </cell>
          <cell r="H252">
            <v>41229.94</v>
          </cell>
          <cell r="I252">
            <v>41010.78</v>
          </cell>
          <cell r="J252">
            <v>41229.94</v>
          </cell>
          <cell r="K252" t="e">
            <v>#N/A</v>
          </cell>
        </row>
        <row r="253">
          <cell r="A253" t="str">
            <v>BH222</v>
          </cell>
          <cell r="B253" t="str">
            <v>Okeford Fitzpaine WTW abandonment and resilience improvements</v>
          </cell>
          <cell r="C253">
            <v>2</v>
          </cell>
          <cell r="D253" t="str">
            <v>Land &amp; Buildings</v>
          </cell>
          <cell r="E253">
            <v>-1284.8499999999999</v>
          </cell>
          <cell r="F253">
            <v>383909.13</v>
          </cell>
          <cell r="G253">
            <v>0</v>
          </cell>
          <cell r="H253">
            <v>382624.28</v>
          </cell>
          <cell r="I253">
            <v>382624.28</v>
          </cell>
          <cell r="J253">
            <v>382624.28</v>
          </cell>
          <cell r="K253" t="e">
            <v>#N/A</v>
          </cell>
        </row>
        <row r="254">
          <cell r="A254" t="str">
            <v>BH223</v>
          </cell>
          <cell r="B254" t="str">
            <v>Pitcombe WTW abandonment and resilience improvements</v>
          </cell>
          <cell r="C254">
            <v>81</v>
          </cell>
          <cell r="D254" t="str">
            <v>Plant, Machinery &amp; Vehicles</v>
          </cell>
          <cell r="E254">
            <v>-599.03</v>
          </cell>
          <cell r="F254">
            <v>19844.46</v>
          </cell>
          <cell r="G254">
            <v>9</v>
          </cell>
          <cell r="H254">
            <v>19245.43</v>
          </cell>
          <cell r="I254">
            <v>19236.43</v>
          </cell>
          <cell r="J254">
            <v>19245.43</v>
          </cell>
          <cell r="K254" t="e">
            <v>#N/A</v>
          </cell>
        </row>
        <row r="255">
          <cell r="A255" t="str">
            <v>BH224</v>
          </cell>
          <cell r="B255" t="str">
            <v>West Lulworth WTW abandonment and resilience improvements</v>
          </cell>
          <cell r="C255">
            <v>81</v>
          </cell>
          <cell r="D255" t="str">
            <v>Plant, Machinery &amp; Vehicles</v>
          </cell>
          <cell r="E255">
            <v>-359.21</v>
          </cell>
          <cell r="F255">
            <v>9995.8799999999992</v>
          </cell>
          <cell r="G255">
            <v>0</v>
          </cell>
          <cell r="H255">
            <v>9636.67</v>
          </cell>
          <cell r="I255">
            <v>9636.67</v>
          </cell>
          <cell r="J255">
            <v>9636.67</v>
          </cell>
          <cell r="K255" t="e">
            <v>#N/A</v>
          </cell>
        </row>
        <row r="256">
          <cell r="A256" t="str">
            <v>BH229</v>
          </cell>
          <cell r="B256" t="str">
            <v>AMP6 Service Reservoir Isolation Programme 2016/17</v>
          </cell>
          <cell r="C256">
            <v>81</v>
          </cell>
          <cell r="D256" t="str">
            <v>Plant, Machinery &amp; Vehicles</v>
          </cell>
          <cell r="E256">
            <v>-7456.49</v>
          </cell>
          <cell r="F256">
            <v>19176.37</v>
          </cell>
          <cell r="G256">
            <v>0</v>
          </cell>
          <cell r="H256">
            <v>11719.88</v>
          </cell>
          <cell r="I256">
            <v>11719.88</v>
          </cell>
          <cell r="J256">
            <v>11719.88</v>
          </cell>
          <cell r="K256" t="e">
            <v>#N/A</v>
          </cell>
        </row>
        <row r="257">
          <cell r="A257" t="str">
            <v>BH231</v>
          </cell>
          <cell r="B257" t="str">
            <v>Production Regional Replacement Membranes 2015/16</v>
          </cell>
          <cell r="C257">
            <v>81</v>
          </cell>
          <cell r="D257" t="str">
            <v>Plant, Machinery &amp; Vehicles</v>
          </cell>
          <cell r="E257">
            <v>132566.41</v>
          </cell>
          <cell r="F257">
            <v>0</v>
          </cell>
          <cell r="G257">
            <v>132686.39000000001</v>
          </cell>
          <cell r="H257">
            <v>132566.41</v>
          </cell>
          <cell r="I257">
            <v>-119.98000000001048</v>
          </cell>
          <cell r="J257">
            <v>132566.41</v>
          </cell>
          <cell r="K257" t="e">
            <v>#N/A</v>
          </cell>
        </row>
        <row r="258">
          <cell r="A258" t="str">
            <v>BH232</v>
          </cell>
          <cell r="B258" t="str">
            <v>Corscombe WTW - Install Toller Down Main into Reservoir</v>
          </cell>
          <cell r="C258">
            <v>81</v>
          </cell>
          <cell r="D258" t="str">
            <v>Plant, Machinery &amp; Vehicles</v>
          </cell>
          <cell r="E258">
            <v>523.78</v>
          </cell>
          <cell r="F258">
            <v>0</v>
          </cell>
          <cell r="G258">
            <v>0</v>
          </cell>
          <cell r="H258">
            <v>523.78</v>
          </cell>
          <cell r="I258">
            <v>523.78</v>
          </cell>
          <cell r="J258">
            <v>523.78</v>
          </cell>
          <cell r="K258" t="e">
            <v>#N/A</v>
          </cell>
        </row>
        <row r="259">
          <cell r="A259" t="str">
            <v>BH236</v>
          </cell>
          <cell r="B259" t="str">
            <v>Wimbleball Res - Generator Fuel Line Replacements</v>
          </cell>
          <cell r="C259">
            <v>3</v>
          </cell>
          <cell r="D259" t="str">
            <v>Land &amp; Buildings</v>
          </cell>
          <cell r="E259">
            <v>73885.03</v>
          </cell>
          <cell r="F259">
            <v>0</v>
          </cell>
          <cell r="G259">
            <v>10876.8</v>
          </cell>
          <cell r="H259">
            <v>73885.03</v>
          </cell>
          <cell r="I259">
            <v>63008.229999999996</v>
          </cell>
          <cell r="J259">
            <v>73885.03</v>
          </cell>
          <cell r="K259" t="e">
            <v>#N/A</v>
          </cell>
        </row>
        <row r="260">
          <cell r="A260" t="str">
            <v>BH237</v>
          </cell>
          <cell r="B260" t="str">
            <v>Supply Water Quality Customer Acceptability Relationship Management</v>
          </cell>
          <cell r="C260">
            <v>82</v>
          </cell>
          <cell r="D260" t="str">
            <v>Plant, Machinery &amp; Vehicles</v>
          </cell>
          <cell r="E260">
            <v>0</v>
          </cell>
          <cell r="F260">
            <v>31926.47</v>
          </cell>
          <cell r="G260">
            <v>0</v>
          </cell>
          <cell r="H260">
            <v>31926.47</v>
          </cell>
          <cell r="I260">
            <v>31926.47</v>
          </cell>
          <cell r="J260">
            <v>31926.47</v>
          </cell>
          <cell r="K260" t="e">
            <v>#N/A</v>
          </cell>
        </row>
        <row r="261">
          <cell r="A261" t="str">
            <v>BH238</v>
          </cell>
          <cell r="B261" t="str">
            <v>Prod. South Mgr steered Minor Process Imp. 15/16</v>
          </cell>
          <cell r="C261">
            <v>80</v>
          </cell>
          <cell r="D261" t="str">
            <v>Plant, Machinery &amp; Vehicles</v>
          </cell>
          <cell r="E261">
            <v>45362.87</v>
          </cell>
          <cell r="F261">
            <v>0</v>
          </cell>
          <cell r="G261">
            <v>492.11</v>
          </cell>
          <cell r="H261">
            <v>45362.87</v>
          </cell>
          <cell r="I261">
            <v>44870.76</v>
          </cell>
          <cell r="J261">
            <v>45362.87</v>
          </cell>
          <cell r="K261" t="e">
            <v>#N/A</v>
          </cell>
        </row>
        <row r="262">
          <cell r="A262" t="str">
            <v>BH239</v>
          </cell>
          <cell r="B262" t="str">
            <v>Prod. North Mgr steered Minor Process Imp. 15/16</v>
          </cell>
          <cell r="C262">
            <v>80</v>
          </cell>
          <cell r="D262" t="str">
            <v>Plant, Machinery &amp; Vehicles</v>
          </cell>
          <cell r="E262">
            <v>17563.150000000001</v>
          </cell>
          <cell r="F262">
            <v>0</v>
          </cell>
          <cell r="G262">
            <v>5478.86</v>
          </cell>
          <cell r="H262">
            <v>17563.150000000001</v>
          </cell>
          <cell r="I262">
            <v>12084.29</v>
          </cell>
          <cell r="J262">
            <v>17563.150000000001</v>
          </cell>
          <cell r="K262" t="e">
            <v>#N/A</v>
          </cell>
        </row>
        <row r="263">
          <cell r="A263" t="str">
            <v>BH240</v>
          </cell>
          <cell r="B263" t="str">
            <v>Prod. West Mgr steered Minor Process Imp. 15/16</v>
          </cell>
          <cell r="C263">
            <v>82</v>
          </cell>
          <cell r="D263" t="str">
            <v>Plant, Machinery &amp; Vehicles</v>
          </cell>
          <cell r="E263">
            <v>62821.93</v>
          </cell>
          <cell r="F263">
            <v>0</v>
          </cell>
          <cell r="G263">
            <v>0</v>
          </cell>
          <cell r="H263">
            <v>62821.93</v>
          </cell>
          <cell r="I263">
            <v>62821.93</v>
          </cell>
          <cell r="J263">
            <v>62821.93</v>
          </cell>
          <cell r="K263" t="e">
            <v>#N/A</v>
          </cell>
        </row>
        <row r="264">
          <cell r="A264" t="str">
            <v>BH241</v>
          </cell>
          <cell r="B264" t="str">
            <v>Production North Asset Improvements 2015/16</v>
          </cell>
          <cell r="C264">
            <v>81</v>
          </cell>
          <cell r="D264" t="str">
            <v>Plant, Machinery &amp; Vehicles</v>
          </cell>
          <cell r="E264">
            <v>50158.14</v>
          </cell>
          <cell r="F264">
            <v>0</v>
          </cell>
          <cell r="G264">
            <v>337.51</v>
          </cell>
          <cell r="H264">
            <v>50158.14</v>
          </cell>
          <cell r="I264">
            <v>49820.63</v>
          </cell>
          <cell r="J264">
            <v>50158.14</v>
          </cell>
          <cell r="K264" t="e">
            <v>#N/A</v>
          </cell>
        </row>
        <row r="265">
          <cell r="A265" t="str">
            <v>BH242</v>
          </cell>
          <cell r="B265" t="str">
            <v>Production South Asset Improvements 2015/16</v>
          </cell>
          <cell r="C265">
            <v>81</v>
          </cell>
          <cell r="D265" t="str">
            <v>Plant, Machinery &amp; Vehicles</v>
          </cell>
          <cell r="E265">
            <v>90410.12</v>
          </cell>
          <cell r="F265">
            <v>0</v>
          </cell>
          <cell r="G265">
            <v>1590.4</v>
          </cell>
          <cell r="H265">
            <v>90410.12</v>
          </cell>
          <cell r="I265">
            <v>88819.72</v>
          </cell>
          <cell r="J265">
            <v>90410.12</v>
          </cell>
          <cell r="K265" t="e">
            <v>#N/A</v>
          </cell>
        </row>
        <row r="266">
          <cell r="A266" t="str">
            <v>BH243</v>
          </cell>
          <cell r="B266" t="str">
            <v>Production West Asset Improvements 2015/16</v>
          </cell>
          <cell r="C266">
            <v>81</v>
          </cell>
          <cell r="D266" t="str">
            <v>Plant, Machinery &amp; Vehicles</v>
          </cell>
          <cell r="E266">
            <v>85816.38</v>
          </cell>
          <cell r="F266">
            <v>0</v>
          </cell>
          <cell r="G266">
            <v>13335.94</v>
          </cell>
          <cell r="H266">
            <v>85816.38</v>
          </cell>
          <cell r="I266">
            <v>72480.44</v>
          </cell>
          <cell r="J266">
            <v>85816.38</v>
          </cell>
          <cell r="K266" t="e">
            <v>#N/A</v>
          </cell>
        </row>
        <row r="267">
          <cell r="A267" t="str">
            <v>BH245</v>
          </cell>
          <cell r="B267" t="str">
            <v>Production H&amp;S 2015/16</v>
          </cell>
          <cell r="C267">
            <v>60</v>
          </cell>
          <cell r="D267" t="str">
            <v>Other</v>
          </cell>
          <cell r="E267">
            <v>95462.71</v>
          </cell>
          <cell r="F267">
            <v>0</v>
          </cell>
          <cell r="G267">
            <v>726.19</v>
          </cell>
          <cell r="H267">
            <v>95462.71</v>
          </cell>
          <cell r="I267">
            <v>94736.52</v>
          </cell>
          <cell r="J267">
            <v>95462.71</v>
          </cell>
          <cell r="K267" t="e">
            <v>#N/A</v>
          </cell>
        </row>
        <row r="268">
          <cell r="A268" t="str">
            <v>BH246</v>
          </cell>
          <cell r="B268" t="str">
            <v>Minor H&amp;S Improvements Production North 15/16</v>
          </cell>
          <cell r="C268">
            <v>60</v>
          </cell>
          <cell r="D268" t="str">
            <v>Other</v>
          </cell>
          <cell r="E268">
            <v>18749.38</v>
          </cell>
          <cell r="F268">
            <v>0</v>
          </cell>
          <cell r="G268">
            <v>3197.67</v>
          </cell>
          <cell r="H268">
            <v>18749.38</v>
          </cell>
          <cell r="I268">
            <v>15551.710000000001</v>
          </cell>
          <cell r="J268">
            <v>18749.38</v>
          </cell>
          <cell r="K268" t="e">
            <v>#N/A</v>
          </cell>
        </row>
        <row r="269">
          <cell r="A269" t="str">
            <v>BH247</v>
          </cell>
          <cell r="B269" t="str">
            <v>Minor H&amp;S Improvements Production South 15/16</v>
          </cell>
          <cell r="C269">
            <v>60</v>
          </cell>
          <cell r="D269" t="str">
            <v>Other</v>
          </cell>
          <cell r="E269">
            <v>10247.48</v>
          </cell>
          <cell r="F269">
            <v>0</v>
          </cell>
          <cell r="G269">
            <v>3197.46</v>
          </cell>
          <cell r="H269">
            <v>10247.48</v>
          </cell>
          <cell r="I269">
            <v>7050.0199999999995</v>
          </cell>
          <cell r="J269">
            <v>10247.48</v>
          </cell>
          <cell r="K269" t="e">
            <v>#N/A</v>
          </cell>
        </row>
        <row r="270">
          <cell r="A270" t="str">
            <v>BH248</v>
          </cell>
          <cell r="B270" t="str">
            <v>Minor H&amp;S Improvements Production West 15/16</v>
          </cell>
          <cell r="C270">
            <v>60</v>
          </cell>
          <cell r="D270" t="str">
            <v>Other</v>
          </cell>
          <cell r="E270">
            <v>13778.35</v>
          </cell>
          <cell r="F270">
            <v>0</v>
          </cell>
          <cell r="G270">
            <v>10137.18</v>
          </cell>
          <cell r="H270">
            <v>13778.35</v>
          </cell>
          <cell r="I270">
            <v>3641.17</v>
          </cell>
          <cell r="J270">
            <v>13778.35</v>
          </cell>
          <cell r="K270" t="e">
            <v>#N/A</v>
          </cell>
        </row>
        <row r="271">
          <cell r="A271" t="str">
            <v>BH249</v>
          </cell>
          <cell r="B271" t="str">
            <v>Planned Domestic Meter Replacements 15/16</v>
          </cell>
          <cell r="C271">
            <v>83</v>
          </cell>
          <cell r="D271" t="str">
            <v>Plant, Machinery &amp; Vehicles</v>
          </cell>
          <cell r="E271">
            <v>322559.71999999997</v>
          </cell>
          <cell r="F271">
            <v>0</v>
          </cell>
          <cell r="G271">
            <v>91925.51</v>
          </cell>
          <cell r="H271">
            <v>322559.71999999997</v>
          </cell>
          <cell r="I271">
            <v>230634.20999999996</v>
          </cell>
          <cell r="J271">
            <v>322559.71999999997</v>
          </cell>
          <cell r="K271" t="e">
            <v>#N/A</v>
          </cell>
        </row>
        <row r="272">
          <cell r="A272" t="str">
            <v>BH259</v>
          </cell>
          <cell r="B272" t="str">
            <v>Northern Meter Replacement 15/16</v>
          </cell>
          <cell r="C272">
            <v>83</v>
          </cell>
          <cell r="D272" t="str">
            <v>Plant, Machinery &amp; Vehicles</v>
          </cell>
          <cell r="E272">
            <v>161182.35999999999</v>
          </cell>
          <cell r="F272">
            <v>0</v>
          </cell>
          <cell r="G272">
            <v>36131.730000000003</v>
          </cell>
          <cell r="H272">
            <v>161182.35999999999</v>
          </cell>
          <cell r="I272">
            <v>125050.62999999998</v>
          </cell>
          <cell r="J272">
            <v>161182.35999999999</v>
          </cell>
          <cell r="K272" t="e">
            <v>#N/A</v>
          </cell>
        </row>
        <row r="273">
          <cell r="A273" t="str">
            <v>BH260</v>
          </cell>
          <cell r="B273" t="str">
            <v>Southern Meter Replacement 15/16</v>
          </cell>
          <cell r="C273">
            <v>83</v>
          </cell>
          <cell r="D273" t="str">
            <v>Plant, Machinery &amp; Vehicles</v>
          </cell>
          <cell r="E273">
            <v>200590.43</v>
          </cell>
          <cell r="F273">
            <v>0</v>
          </cell>
          <cell r="G273">
            <v>63170.14</v>
          </cell>
          <cell r="H273">
            <v>200590.43</v>
          </cell>
          <cell r="I273">
            <v>137420.28999999998</v>
          </cell>
          <cell r="J273">
            <v>200590.43</v>
          </cell>
          <cell r="K273" t="e">
            <v>#N/A</v>
          </cell>
        </row>
        <row r="274">
          <cell r="A274" t="str">
            <v>BH261</v>
          </cell>
          <cell r="B274" t="str">
            <v>Western Meter Replacements 15/16</v>
          </cell>
          <cell r="C274">
            <v>83</v>
          </cell>
          <cell r="D274" t="str">
            <v>Plant, Machinery &amp; Vehicles</v>
          </cell>
          <cell r="E274">
            <v>164079.91</v>
          </cell>
          <cell r="F274">
            <v>0</v>
          </cell>
          <cell r="G274">
            <v>45937.06</v>
          </cell>
          <cell r="H274">
            <v>164079.91</v>
          </cell>
          <cell r="I274">
            <v>118142.85</v>
          </cell>
          <cell r="J274">
            <v>164079.91</v>
          </cell>
          <cell r="K274" t="e">
            <v>#N/A</v>
          </cell>
        </row>
        <row r="275">
          <cell r="A275" t="str">
            <v>BH266</v>
          </cell>
          <cell r="B275" t="str">
            <v>Production South Asset Refurbishment team 15 / 16</v>
          </cell>
          <cell r="C275">
            <v>82</v>
          </cell>
          <cell r="D275" t="str">
            <v>Plant, Machinery &amp; Vehicles</v>
          </cell>
          <cell r="E275">
            <v>67316.17</v>
          </cell>
          <cell r="F275">
            <v>0</v>
          </cell>
          <cell r="G275">
            <v>0</v>
          </cell>
          <cell r="H275">
            <v>67316.17</v>
          </cell>
          <cell r="I275">
            <v>67316.17</v>
          </cell>
          <cell r="J275">
            <v>67316.17</v>
          </cell>
          <cell r="K275" t="e">
            <v>#N/A</v>
          </cell>
        </row>
        <row r="276">
          <cell r="A276" t="str">
            <v>BH267</v>
          </cell>
          <cell r="B276" t="str">
            <v>Production North Asset Refurbishment team 15 / 16</v>
          </cell>
          <cell r="C276">
            <v>81</v>
          </cell>
          <cell r="D276" t="str">
            <v>Plant, Machinery &amp; Vehicles</v>
          </cell>
          <cell r="E276">
            <v>62579.59</v>
          </cell>
          <cell r="F276">
            <v>0</v>
          </cell>
          <cell r="G276">
            <v>2059.98</v>
          </cell>
          <cell r="H276">
            <v>62579.59</v>
          </cell>
          <cell r="I276">
            <v>60519.609999999993</v>
          </cell>
          <cell r="J276">
            <v>62579.59</v>
          </cell>
          <cell r="K276" t="e">
            <v>#N/A</v>
          </cell>
        </row>
        <row r="277">
          <cell r="A277" t="str">
            <v>BH268</v>
          </cell>
          <cell r="B277" t="str">
            <v>Production West Asset Refurbishment team 15 / 16</v>
          </cell>
          <cell r="C277">
            <v>82</v>
          </cell>
          <cell r="D277" t="str">
            <v>Plant, Machinery &amp; Vehicles</v>
          </cell>
          <cell r="E277">
            <v>101974.87</v>
          </cell>
          <cell r="F277">
            <v>0</v>
          </cell>
          <cell r="G277">
            <v>0</v>
          </cell>
          <cell r="H277">
            <v>101974.87</v>
          </cell>
          <cell r="I277">
            <v>101974.87</v>
          </cell>
          <cell r="J277">
            <v>101974.87</v>
          </cell>
          <cell r="K277" t="e">
            <v>#N/A</v>
          </cell>
        </row>
        <row r="278">
          <cell r="A278" t="str">
            <v>BH269</v>
          </cell>
          <cell r="B278" t="str">
            <v>Consumption Monitoring 15-16</v>
          </cell>
          <cell r="C278">
            <v>89</v>
          </cell>
          <cell r="D278" t="str">
            <v>Plant, Machinery &amp; Vehicles</v>
          </cell>
          <cell r="E278">
            <v>0</v>
          </cell>
          <cell r="F278">
            <v>90628.21</v>
          </cell>
          <cell r="G278">
            <v>55808.09</v>
          </cell>
          <cell r="H278">
            <v>90628.21</v>
          </cell>
          <cell r="I278">
            <v>34820.12000000001</v>
          </cell>
          <cell r="J278">
            <v>90628.21</v>
          </cell>
          <cell r="K278" t="e">
            <v>#N/A</v>
          </cell>
        </row>
        <row r="279">
          <cell r="A279" t="str">
            <v>BH270</v>
          </cell>
          <cell r="B279" t="str">
            <v>Networks Asset Improvement 15/16 (Supply)</v>
          </cell>
          <cell r="C279">
            <v>81</v>
          </cell>
          <cell r="D279" t="str">
            <v>Plant, Machinery &amp; Vehicles</v>
          </cell>
          <cell r="E279">
            <v>85556.26</v>
          </cell>
          <cell r="F279">
            <v>0</v>
          </cell>
          <cell r="G279">
            <v>4688.01</v>
          </cell>
          <cell r="H279">
            <v>85556.26</v>
          </cell>
          <cell r="I279">
            <v>80868.25</v>
          </cell>
          <cell r="J279">
            <v>85556.26</v>
          </cell>
          <cell r="K279" t="e">
            <v>#N/A</v>
          </cell>
        </row>
        <row r="280">
          <cell r="A280" t="str">
            <v>BH271</v>
          </cell>
          <cell r="B280" t="str">
            <v>Distribution Network Statutory Obligations 15/16</v>
          </cell>
          <cell r="C280">
            <v>81</v>
          </cell>
          <cell r="D280" t="str">
            <v>Plant, Machinery &amp; Vehicles</v>
          </cell>
          <cell r="E280">
            <v>69208.38</v>
          </cell>
          <cell r="F280">
            <v>0</v>
          </cell>
          <cell r="G280">
            <v>16069.65</v>
          </cell>
          <cell r="H280">
            <v>69208.38</v>
          </cell>
          <cell r="I280">
            <v>53138.73</v>
          </cell>
          <cell r="J280">
            <v>69208.38</v>
          </cell>
          <cell r="K280" t="e">
            <v>#N/A</v>
          </cell>
        </row>
        <row r="281">
          <cell r="A281" t="str">
            <v>BH272</v>
          </cell>
          <cell r="B281" t="str">
            <v>Networks Supply H&amp;S Improvements 15/16</v>
          </cell>
          <cell r="C281">
            <v>60</v>
          </cell>
          <cell r="D281" t="str">
            <v>Other</v>
          </cell>
          <cell r="E281">
            <v>77635.09</v>
          </cell>
          <cell r="F281">
            <v>0</v>
          </cell>
          <cell r="G281">
            <v>3010.26</v>
          </cell>
          <cell r="H281">
            <v>77635.09</v>
          </cell>
          <cell r="I281">
            <v>74624.83</v>
          </cell>
          <cell r="J281">
            <v>77635.09</v>
          </cell>
          <cell r="K281" t="e">
            <v>#N/A</v>
          </cell>
        </row>
        <row r="282">
          <cell r="A282" t="str">
            <v>BH273</v>
          </cell>
          <cell r="B282" t="str">
            <v>Highway Diversion Contributions - 15/16</v>
          </cell>
          <cell r="C282">
            <v>81</v>
          </cell>
          <cell r="D282" t="str">
            <v>Plant, Machinery &amp; Vehicles</v>
          </cell>
          <cell r="E282">
            <v>47161</v>
          </cell>
          <cell r="F282">
            <v>0</v>
          </cell>
          <cell r="G282">
            <v>11992.84</v>
          </cell>
          <cell r="H282">
            <v>47161</v>
          </cell>
          <cell r="I282">
            <v>35168.160000000003</v>
          </cell>
          <cell r="J282">
            <v>47161</v>
          </cell>
          <cell r="K282" t="e">
            <v>#N/A</v>
          </cell>
        </row>
        <row r="283">
          <cell r="A283" t="str">
            <v>BH274</v>
          </cell>
          <cell r="B283" t="str">
            <v>Mains Flushing Washout Installations 15/16</v>
          </cell>
          <cell r="C283">
            <v>81</v>
          </cell>
          <cell r="D283" t="str">
            <v>Plant, Machinery &amp; Vehicles</v>
          </cell>
          <cell r="E283">
            <v>6881.88</v>
          </cell>
          <cell r="F283">
            <v>0</v>
          </cell>
          <cell r="G283">
            <v>4635.08</v>
          </cell>
          <cell r="H283">
            <v>6881.88</v>
          </cell>
          <cell r="I283">
            <v>2246.8000000000002</v>
          </cell>
          <cell r="J283">
            <v>6881.88</v>
          </cell>
          <cell r="K283" t="e">
            <v>#N/A</v>
          </cell>
        </row>
        <row r="284">
          <cell r="A284" t="str">
            <v>BH275</v>
          </cell>
          <cell r="B284" t="str">
            <v>Leakage 15/16- PRV Installation and Maintenance</v>
          </cell>
          <cell r="C284">
            <v>80</v>
          </cell>
          <cell r="D284" t="str">
            <v>Plant, Machinery &amp; Vehicles</v>
          </cell>
          <cell r="E284">
            <v>246091.42</v>
          </cell>
          <cell r="F284">
            <v>0</v>
          </cell>
          <cell r="G284">
            <v>43372.959999999999</v>
          </cell>
          <cell r="H284">
            <v>246091.42</v>
          </cell>
          <cell r="I284">
            <v>202718.46000000002</v>
          </cell>
          <cell r="J284">
            <v>246091.42</v>
          </cell>
          <cell r="K284" t="e">
            <v>#N/A</v>
          </cell>
        </row>
        <row r="285">
          <cell r="A285" t="str">
            <v>BH276</v>
          </cell>
          <cell r="B285" t="str">
            <v>Leakage 15/16- Flow Monitoring Equipment</v>
          </cell>
          <cell r="C285">
            <v>80</v>
          </cell>
          <cell r="D285" t="str">
            <v>Plant, Machinery &amp; Vehicles</v>
          </cell>
          <cell r="E285">
            <v>219009.49</v>
          </cell>
          <cell r="F285">
            <v>0</v>
          </cell>
          <cell r="G285">
            <v>53160.11</v>
          </cell>
          <cell r="H285">
            <v>219009.49</v>
          </cell>
          <cell r="I285">
            <v>165849.38</v>
          </cell>
          <cell r="J285">
            <v>219009.49</v>
          </cell>
          <cell r="K285" t="e">
            <v>#N/A</v>
          </cell>
        </row>
        <row r="286">
          <cell r="A286" t="str">
            <v>BH277</v>
          </cell>
          <cell r="B286" t="str">
            <v>Leakage 15/16 - Cello &amp; Airtime Agreement Replacement</v>
          </cell>
          <cell r="C286">
            <v>80</v>
          </cell>
          <cell r="D286" t="str">
            <v>Plant, Machinery &amp; Vehicles</v>
          </cell>
          <cell r="E286">
            <v>42918.55</v>
          </cell>
          <cell r="F286">
            <v>0</v>
          </cell>
          <cell r="G286">
            <v>7772.03</v>
          </cell>
          <cell r="H286">
            <v>42918.55</v>
          </cell>
          <cell r="I286">
            <v>35146.520000000004</v>
          </cell>
          <cell r="J286">
            <v>42918.55</v>
          </cell>
          <cell r="K286" t="e">
            <v>#N/A</v>
          </cell>
        </row>
        <row r="287">
          <cell r="A287" t="str">
            <v>BH278</v>
          </cell>
          <cell r="B287" t="str">
            <v>Leakage 15/16 - Leakage Equipment</v>
          </cell>
          <cell r="C287">
            <v>80</v>
          </cell>
          <cell r="D287" t="str">
            <v>Plant, Machinery &amp; Vehicles</v>
          </cell>
          <cell r="E287">
            <v>53429.14</v>
          </cell>
          <cell r="F287">
            <v>0</v>
          </cell>
          <cell r="G287">
            <v>13297.28</v>
          </cell>
          <cell r="H287">
            <v>53429.14</v>
          </cell>
          <cell r="I287">
            <v>40131.86</v>
          </cell>
          <cell r="J287">
            <v>53429.14</v>
          </cell>
          <cell r="K287" t="e">
            <v>#N/A</v>
          </cell>
        </row>
        <row r="288">
          <cell r="A288" t="str">
            <v>BH279</v>
          </cell>
          <cell r="B288" t="str">
            <v>Leakage 15/16 - PR Costs</v>
          </cell>
          <cell r="C288">
            <v>80</v>
          </cell>
          <cell r="D288" t="str">
            <v>Plant, Machinery &amp; Vehicles</v>
          </cell>
          <cell r="E288">
            <v>2772.37</v>
          </cell>
          <cell r="F288">
            <v>0</v>
          </cell>
          <cell r="G288">
            <v>1066</v>
          </cell>
          <cell r="H288">
            <v>2772.37</v>
          </cell>
          <cell r="I288">
            <v>1706.37</v>
          </cell>
          <cell r="J288">
            <v>2772.37</v>
          </cell>
          <cell r="K288" t="e">
            <v>#N/A</v>
          </cell>
        </row>
        <row r="289">
          <cell r="A289" t="str">
            <v>BH280</v>
          </cell>
          <cell r="B289" t="str">
            <v>Service Reservoir Surveys Programme 15/16</v>
          </cell>
          <cell r="C289">
            <v>81</v>
          </cell>
          <cell r="D289" t="str">
            <v>Plant, Machinery &amp; Vehicles</v>
          </cell>
          <cell r="E289">
            <v>217961.56</v>
          </cell>
          <cell r="F289">
            <v>0</v>
          </cell>
          <cell r="G289">
            <v>54776.91</v>
          </cell>
          <cell r="H289">
            <v>217961.56</v>
          </cell>
          <cell r="I289">
            <v>163184.65</v>
          </cell>
          <cell r="J289">
            <v>217961.56</v>
          </cell>
          <cell r="K289" t="e">
            <v>#N/A</v>
          </cell>
        </row>
        <row r="290">
          <cell r="A290" t="str">
            <v>BH281</v>
          </cell>
          <cell r="B290" t="str">
            <v>Service Reservoir Survey Minor Repairs 15/16</v>
          </cell>
          <cell r="C290">
            <v>81</v>
          </cell>
          <cell r="D290" t="str">
            <v>Plant, Machinery &amp; Vehicles</v>
          </cell>
          <cell r="E290">
            <v>64015.82</v>
          </cell>
          <cell r="F290">
            <v>0</v>
          </cell>
          <cell r="G290">
            <v>2653.93</v>
          </cell>
          <cell r="H290">
            <v>64015.82</v>
          </cell>
          <cell r="I290">
            <v>61361.89</v>
          </cell>
          <cell r="J290">
            <v>64015.82</v>
          </cell>
          <cell r="K290" t="e">
            <v>#N/A</v>
          </cell>
        </row>
        <row r="291">
          <cell r="A291" t="str">
            <v>BH282</v>
          </cell>
          <cell r="B291" t="str">
            <v>Service Reservoir Survey Accommodation Works 15/16</v>
          </cell>
          <cell r="C291">
            <v>81</v>
          </cell>
          <cell r="D291" t="str">
            <v>Plant, Machinery &amp; Vehicles</v>
          </cell>
          <cell r="E291">
            <v>35506.26</v>
          </cell>
          <cell r="F291">
            <v>0</v>
          </cell>
          <cell r="G291">
            <v>1336.31</v>
          </cell>
          <cell r="H291">
            <v>35506.26</v>
          </cell>
          <cell r="I291">
            <v>34169.950000000004</v>
          </cell>
          <cell r="J291">
            <v>35506.26</v>
          </cell>
          <cell r="K291" t="e">
            <v>#N/A</v>
          </cell>
        </row>
        <row r="292">
          <cell r="A292" t="str">
            <v>BH283</v>
          </cell>
          <cell r="B292" t="str">
            <v>Sample Tap Kiosks, Repairs and Replacements 15/16</v>
          </cell>
          <cell r="C292">
            <v>81</v>
          </cell>
          <cell r="D292" t="str">
            <v>Plant, Machinery &amp; Vehicles</v>
          </cell>
          <cell r="E292">
            <v>74348.679999999993</v>
          </cell>
          <cell r="F292">
            <v>0</v>
          </cell>
          <cell r="G292">
            <v>15651.74</v>
          </cell>
          <cell r="H292">
            <v>74348.679999999993</v>
          </cell>
          <cell r="I292">
            <v>58696.939999999995</v>
          </cell>
          <cell r="J292">
            <v>74348.679999999993</v>
          </cell>
          <cell r="K292" t="e">
            <v>#N/A</v>
          </cell>
        </row>
        <row r="293">
          <cell r="A293" t="str">
            <v>BH284</v>
          </cell>
          <cell r="B293" t="str">
            <v>Regional DG2 Verification, Equipment &amp; Single-Property Boosters 15/16</v>
          </cell>
          <cell r="C293">
            <v>81</v>
          </cell>
          <cell r="D293" t="str">
            <v>Plant, Machinery &amp; Vehicles</v>
          </cell>
          <cell r="E293">
            <v>13395.85</v>
          </cell>
          <cell r="F293">
            <v>0</v>
          </cell>
          <cell r="G293">
            <v>10658</v>
          </cell>
          <cell r="H293">
            <v>13395.85</v>
          </cell>
          <cell r="I293">
            <v>2737.8500000000004</v>
          </cell>
          <cell r="J293">
            <v>13395.85</v>
          </cell>
          <cell r="K293" t="e">
            <v>#N/A</v>
          </cell>
        </row>
        <row r="294">
          <cell r="A294" t="str">
            <v>BH285</v>
          </cell>
          <cell r="B294" t="str">
            <v>Northern Free Meters 15/16</v>
          </cell>
          <cell r="C294">
            <v>81</v>
          </cell>
          <cell r="D294" t="str">
            <v>Plant, Machinery &amp; Vehicles</v>
          </cell>
          <cell r="E294">
            <v>589042.64</v>
          </cell>
          <cell r="F294">
            <v>0</v>
          </cell>
          <cell r="G294">
            <v>275902.62</v>
          </cell>
          <cell r="H294">
            <v>589042.64</v>
          </cell>
          <cell r="I294">
            <v>313140.02</v>
          </cell>
          <cell r="J294">
            <v>589042.64</v>
          </cell>
          <cell r="K294" t="e">
            <v>#N/A</v>
          </cell>
        </row>
        <row r="295">
          <cell r="A295" t="str">
            <v>BH286</v>
          </cell>
          <cell r="B295" t="str">
            <v>Southern Free Meters 15/16</v>
          </cell>
          <cell r="C295">
            <v>83</v>
          </cell>
          <cell r="D295" t="str">
            <v>Plant, Machinery &amp; Vehicles</v>
          </cell>
          <cell r="E295">
            <v>665284.17000000004</v>
          </cell>
          <cell r="F295">
            <v>0</v>
          </cell>
          <cell r="G295">
            <v>273650.15000000002</v>
          </cell>
          <cell r="H295">
            <v>665284.17000000004</v>
          </cell>
          <cell r="I295">
            <v>391634.02</v>
          </cell>
          <cell r="J295">
            <v>665284.17000000004</v>
          </cell>
          <cell r="K295" t="e">
            <v>#N/A</v>
          </cell>
        </row>
        <row r="296">
          <cell r="A296" t="str">
            <v>BH287</v>
          </cell>
          <cell r="B296" t="str">
            <v>Western Free Meters 15/16</v>
          </cell>
          <cell r="C296">
            <v>83</v>
          </cell>
          <cell r="D296" t="str">
            <v>Plant, Machinery &amp; Vehicles</v>
          </cell>
          <cell r="E296">
            <v>547922.01</v>
          </cell>
          <cell r="F296">
            <v>0</v>
          </cell>
          <cell r="G296">
            <v>356224.19</v>
          </cell>
          <cell r="H296">
            <v>547922.01</v>
          </cell>
          <cell r="I296">
            <v>191697.82</v>
          </cell>
          <cell r="J296">
            <v>547922.01</v>
          </cell>
          <cell r="K296" t="e">
            <v>#N/A</v>
          </cell>
        </row>
        <row r="297">
          <cell r="A297" t="str">
            <v>BH289</v>
          </cell>
          <cell r="B297" t="str">
            <v>Briantspuddle WTw - New Replacement Borehole</v>
          </cell>
          <cell r="C297">
            <v>82</v>
          </cell>
          <cell r="D297" t="str">
            <v>Plant, Machinery &amp; Vehicles</v>
          </cell>
          <cell r="E297">
            <v>0</v>
          </cell>
          <cell r="F297">
            <v>135566.57</v>
          </cell>
          <cell r="G297">
            <v>5328.67</v>
          </cell>
          <cell r="H297">
            <v>135566.57</v>
          </cell>
          <cell r="I297">
            <v>130237.90000000001</v>
          </cell>
          <cell r="J297">
            <v>135566.57</v>
          </cell>
          <cell r="K297" t="e">
            <v>#N/A</v>
          </cell>
        </row>
        <row r="298">
          <cell r="A298" t="str">
            <v>BH290</v>
          </cell>
          <cell r="B298" t="str">
            <v>Briantspuddle WTw - Installation of Automated Borehole Washouts</v>
          </cell>
          <cell r="C298">
            <v>82</v>
          </cell>
          <cell r="D298" t="str">
            <v>Plant, Machinery &amp; Vehicles</v>
          </cell>
          <cell r="E298">
            <v>272742.96999999997</v>
          </cell>
          <cell r="F298">
            <v>0</v>
          </cell>
          <cell r="G298">
            <v>494.1</v>
          </cell>
          <cell r="H298">
            <v>272742.96999999997</v>
          </cell>
          <cell r="I298">
            <v>272248.87</v>
          </cell>
          <cell r="J298">
            <v>272742.96999999997</v>
          </cell>
          <cell r="K298" t="e">
            <v>#N/A</v>
          </cell>
        </row>
        <row r="299">
          <cell r="A299" t="str">
            <v>BH291</v>
          </cell>
          <cell r="B299" t="str">
            <v>Alton Pancras WTw - Borehole Automated Washout</v>
          </cell>
          <cell r="C299">
            <v>82</v>
          </cell>
          <cell r="D299" t="str">
            <v>Plant, Machinery &amp; Vehicles</v>
          </cell>
          <cell r="E299">
            <v>1652.83</v>
          </cell>
          <cell r="F299">
            <v>0</v>
          </cell>
          <cell r="G299">
            <v>1599</v>
          </cell>
          <cell r="H299">
            <v>1652.83</v>
          </cell>
          <cell r="I299">
            <v>53.829999999999927</v>
          </cell>
          <cell r="J299">
            <v>1652.83</v>
          </cell>
          <cell r="K299" t="e">
            <v>#N/A</v>
          </cell>
        </row>
        <row r="300">
          <cell r="A300" t="str">
            <v>BH292</v>
          </cell>
          <cell r="B300" t="str">
            <v>Clarendon WTw - Installation of new Automated Borehole Washout on No1&amp;No2</v>
          </cell>
          <cell r="C300">
            <v>12</v>
          </cell>
          <cell r="D300" t="str">
            <v>Land &amp; Buildings</v>
          </cell>
          <cell r="E300">
            <v>111.39</v>
          </cell>
          <cell r="F300">
            <v>0</v>
          </cell>
          <cell r="G300">
            <v>0</v>
          </cell>
          <cell r="H300">
            <v>111.39</v>
          </cell>
          <cell r="I300">
            <v>111.39</v>
          </cell>
          <cell r="J300">
            <v>111.39</v>
          </cell>
          <cell r="K300" t="e">
            <v>#N/A</v>
          </cell>
        </row>
        <row r="301">
          <cell r="A301" t="str">
            <v>BH293</v>
          </cell>
          <cell r="B301" t="str">
            <v>Milborne St Andrew WTw - New Automated B/hole Tank Washout</v>
          </cell>
          <cell r="C301">
            <v>82</v>
          </cell>
          <cell r="D301" t="str">
            <v>Plant, Machinery &amp; Vehicles</v>
          </cell>
          <cell r="E301">
            <v>170180.51</v>
          </cell>
          <cell r="F301">
            <v>0</v>
          </cell>
          <cell r="G301">
            <v>0</v>
          </cell>
          <cell r="H301">
            <v>170180.51</v>
          </cell>
          <cell r="I301">
            <v>170180.51</v>
          </cell>
          <cell r="J301">
            <v>170180.51</v>
          </cell>
          <cell r="K301" t="e">
            <v>#N/A</v>
          </cell>
        </row>
        <row r="302">
          <cell r="A302" t="str">
            <v>BH294</v>
          </cell>
          <cell r="B302" t="str">
            <v>Brixton Deverill WTw - Replacement of Chlorine Dosing System</v>
          </cell>
          <cell r="C302">
            <v>82</v>
          </cell>
          <cell r="D302" t="str">
            <v>Plant, Machinery &amp; Vehicles</v>
          </cell>
          <cell r="E302">
            <v>0</v>
          </cell>
          <cell r="F302">
            <v>20203.53</v>
          </cell>
          <cell r="G302">
            <v>0</v>
          </cell>
          <cell r="H302">
            <v>20203.53</v>
          </cell>
          <cell r="I302">
            <v>20203.53</v>
          </cell>
          <cell r="J302">
            <v>20203.53</v>
          </cell>
          <cell r="K302" t="e">
            <v>#N/A</v>
          </cell>
        </row>
        <row r="303">
          <cell r="A303" t="str">
            <v>BH295</v>
          </cell>
          <cell r="B303" t="str">
            <v>Charlton WTw - Motive Water Sytem Improvements</v>
          </cell>
          <cell r="C303">
            <v>82</v>
          </cell>
          <cell r="D303" t="str">
            <v>Plant, Machinery &amp; Vehicles</v>
          </cell>
          <cell r="E303">
            <v>0</v>
          </cell>
          <cell r="F303">
            <v>38003.07</v>
          </cell>
          <cell r="G303">
            <v>0</v>
          </cell>
          <cell r="H303">
            <v>38003.07</v>
          </cell>
          <cell r="I303">
            <v>38003.07</v>
          </cell>
          <cell r="J303">
            <v>38003.07</v>
          </cell>
          <cell r="K303" t="e">
            <v>#N/A</v>
          </cell>
        </row>
        <row r="304">
          <cell r="A304" t="str">
            <v>BH297</v>
          </cell>
          <cell r="B304" t="str">
            <v>Lake WTw - Sand filter Refurbishment/Replacement</v>
          </cell>
          <cell r="C304">
            <v>82</v>
          </cell>
          <cell r="D304" t="str">
            <v>Plant, Machinery &amp; Vehicles</v>
          </cell>
          <cell r="E304">
            <v>0</v>
          </cell>
          <cell r="F304">
            <v>379628.52</v>
          </cell>
          <cell r="G304">
            <v>1141.1099999999999</v>
          </cell>
          <cell r="H304">
            <v>379628.52</v>
          </cell>
          <cell r="I304">
            <v>378487.41000000003</v>
          </cell>
          <cell r="J304">
            <v>379628.52</v>
          </cell>
          <cell r="K304" t="e">
            <v>#N/A</v>
          </cell>
        </row>
        <row r="305">
          <cell r="A305" t="str">
            <v>BH298</v>
          </cell>
          <cell r="B305" t="str">
            <v>Lake WTw - Chlorine and Treated Water Security</v>
          </cell>
          <cell r="C305">
            <v>82</v>
          </cell>
          <cell r="D305" t="str">
            <v>Plant, Machinery &amp; Vehicles</v>
          </cell>
          <cell r="E305">
            <v>0</v>
          </cell>
          <cell r="F305">
            <v>147971.88</v>
          </cell>
          <cell r="G305">
            <v>550.14</v>
          </cell>
          <cell r="H305">
            <v>147971.88</v>
          </cell>
          <cell r="I305">
            <v>147421.74</v>
          </cell>
          <cell r="J305">
            <v>147971.88</v>
          </cell>
          <cell r="K305" t="e">
            <v>#N/A</v>
          </cell>
        </row>
        <row r="306">
          <cell r="A306" t="str">
            <v>BH299</v>
          </cell>
          <cell r="B306" t="str">
            <v>Lake WTw - Borehole and Sandfilter Turbidity Monitors</v>
          </cell>
          <cell r="C306">
            <v>82</v>
          </cell>
          <cell r="D306" t="str">
            <v>Plant, Machinery &amp; Vehicles</v>
          </cell>
          <cell r="E306">
            <v>116097.3</v>
          </cell>
          <cell r="F306">
            <v>0</v>
          </cell>
          <cell r="G306">
            <v>547.78</v>
          </cell>
          <cell r="H306">
            <v>116097.3</v>
          </cell>
          <cell r="I306">
            <v>115549.52</v>
          </cell>
          <cell r="J306">
            <v>116097.3</v>
          </cell>
          <cell r="K306" t="e">
            <v>#N/A</v>
          </cell>
        </row>
        <row r="307">
          <cell r="A307" t="str">
            <v>BH301</v>
          </cell>
          <cell r="B307" t="str">
            <v>Water Quality at Abandoned Sites</v>
          </cell>
          <cell r="C307">
            <v>81</v>
          </cell>
          <cell r="D307" t="str">
            <v>Plant, Machinery &amp; Vehicles</v>
          </cell>
          <cell r="E307">
            <v>0</v>
          </cell>
          <cell r="F307">
            <v>40408.81</v>
          </cell>
          <cell r="G307">
            <v>6394.54</v>
          </cell>
          <cell r="H307">
            <v>40408.81</v>
          </cell>
          <cell r="I307">
            <v>34014.269999999997</v>
          </cell>
          <cell r="J307">
            <v>40408.81</v>
          </cell>
          <cell r="K307" t="e">
            <v>#N/A</v>
          </cell>
        </row>
        <row r="308">
          <cell r="A308" t="str">
            <v>BH303</v>
          </cell>
          <cell r="B308" t="str">
            <v>Public buildings water fittings inspections</v>
          </cell>
          <cell r="C308">
            <v>61</v>
          </cell>
          <cell r="D308" t="str">
            <v>Other</v>
          </cell>
          <cell r="E308">
            <v>32769.24</v>
          </cell>
          <cell r="F308">
            <v>0</v>
          </cell>
          <cell r="G308">
            <v>0</v>
          </cell>
          <cell r="H308">
            <v>32769.24</v>
          </cell>
          <cell r="I308">
            <v>32769.24</v>
          </cell>
          <cell r="J308">
            <v>32769.24</v>
          </cell>
          <cell r="K308" t="e">
            <v>#N/A</v>
          </cell>
        </row>
        <row r="309">
          <cell r="A309" t="str">
            <v>BH304</v>
          </cell>
          <cell r="B309" t="str">
            <v>Tower Hill Booster, Hisomley, Westbury - Pumping Station Upgrade</v>
          </cell>
          <cell r="C309">
            <v>80</v>
          </cell>
          <cell r="D309" t="str">
            <v>Plant, Machinery &amp; Vehicles</v>
          </cell>
          <cell r="E309">
            <v>18630.349999999999</v>
          </cell>
          <cell r="F309">
            <v>0</v>
          </cell>
          <cell r="G309">
            <v>0</v>
          </cell>
          <cell r="H309">
            <v>18630.349999999999</v>
          </cell>
          <cell r="I309">
            <v>18630.349999999999</v>
          </cell>
          <cell r="J309">
            <v>18630.349999999999</v>
          </cell>
          <cell r="K309" t="e">
            <v>#N/A</v>
          </cell>
        </row>
        <row r="310">
          <cell r="A310" t="str">
            <v>BH305</v>
          </cell>
          <cell r="B310" t="str">
            <v>Regional Sites - Chemical Safety Shower Modifications</v>
          </cell>
          <cell r="C310">
            <v>80</v>
          </cell>
          <cell r="D310" t="str">
            <v>Plant, Machinery &amp; Vehicles</v>
          </cell>
          <cell r="E310">
            <v>38769.949999999997</v>
          </cell>
          <cell r="F310">
            <v>0</v>
          </cell>
          <cell r="G310">
            <v>219.57</v>
          </cell>
          <cell r="H310">
            <v>38769.949999999997</v>
          </cell>
          <cell r="I310">
            <v>38550.379999999997</v>
          </cell>
          <cell r="J310">
            <v>38769.949999999997</v>
          </cell>
          <cell r="K310" t="e">
            <v>#N/A</v>
          </cell>
        </row>
        <row r="311">
          <cell r="A311" t="str">
            <v>BH306</v>
          </cell>
          <cell r="B311" t="str">
            <v>Chlorine Treatment Gas Room Surveys and Improvements 15/16</v>
          </cell>
          <cell r="C311">
            <v>80</v>
          </cell>
          <cell r="D311" t="str">
            <v>Plant, Machinery &amp; Vehicles</v>
          </cell>
          <cell r="E311">
            <v>41424.69</v>
          </cell>
          <cell r="F311">
            <v>0</v>
          </cell>
          <cell r="G311">
            <v>1141.19</v>
          </cell>
          <cell r="H311">
            <v>41424.69</v>
          </cell>
          <cell r="I311">
            <v>40283.5</v>
          </cell>
          <cell r="J311">
            <v>41424.69</v>
          </cell>
          <cell r="K311" t="e">
            <v>#N/A</v>
          </cell>
        </row>
        <row r="312">
          <cell r="A312" t="str">
            <v>BH307</v>
          </cell>
          <cell r="B312" t="str">
            <v>Borehole Sites Generator Fuel Protection 15/16 – Phase VIII</v>
          </cell>
          <cell r="C312">
            <v>81</v>
          </cell>
          <cell r="D312" t="str">
            <v>Plant, Machinery &amp; Vehicles</v>
          </cell>
          <cell r="E312">
            <v>103227.75</v>
          </cell>
          <cell r="F312">
            <v>0</v>
          </cell>
          <cell r="G312">
            <v>3146.63</v>
          </cell>
          <cell r="H312">
            <v>103227.75</v>
          </cell>
          <cell r="I312">
            <v>100081.12</v>
          </cell>
          <cell r="J312">
            <v>103227.75</v>
          </cell>
          <cell r="K312" t="e">
            <v>#N/A</v>
          </cell>
        </row>
        <row r="313">
          <cell r="A313" t="str">
            <v>BH309</v>
          </cell>
          <cell r="B313" t="str">
            <v>Devizes Road WTW abandonment</v>
          </cell>
          <cell r="C313">
            <v>81</v>
          </cell>
          <cell r="D313" t="str">
            <v>Plant, Machinery &amp; Vehicles</v>
          </cell>
          <cell r="E313">
            <v>1943.87</v>
          </cell>
          <cell r="F313">
            <v>0</v>
          </cell>
          <cell r="G313">
            <v>0</v>
          </cell>
          <cell r="H313">
            <v>1943.87</v>
          </cell>
          <cell r="I313">
            <v>1943.87</v>
          </cell>
          <cell r="J313">
            <v>1943.87</v>
          </cell>
          <cell r="K313" t="e">
            <v>#N/A</v>
          </cell>
        </row>
        <row r="314">
          <cell r="A314" t="str">
            <v>BH310</v>
          </cell>
          <cell r="B314" t="str">
            <v>Broadwood WTW abandonment</v>
          </cell>
          <cell r="C314">
            <v>61</v>
          </cell>
          <cell r="D314" t="str">
            <v>Other</v>
          </cell>
          <cell r="E314">
            <v>0</v>
          </cell>
          <cell r="F314">
            <v>1586</v>
          </cell>
          <cell r="G314">
            <v>0</v>
          </cell>
          <cell r="H314">
            <v>1586</v>
          </cell>
          <cell r="I314">
            <v>1586</v>
          </cell>
          <cell r="J314">
            <v>1586</v>
          </cell>
          <cell r="K314" t="e">
            <v>#N/A</v>
          </cell>
        </row>
        <row r="315">
          <cell r="A315" t="str">
            <v>BH311</v>
          </cell>
          <cell r="B315" t="str">
            <v>Bishops Lydeard Service Reservoir - Inlet Control Valves</v>
          </cell>
          <cell r="C315">
            <v>80</v>
          </cell>
          <cell r="D315" t="str">
            <v>Plant, Machinery &amp; Vehicles</v>
          </cell>
          <cell r="E315">
            <v>14906.85</v>
          </cell>
          <cell r="F315">
            <v>0</v>
          </cell>
          <cell r="G315">
            <v>0</v>
          </cell>
          <cell r="H315">
            <v>14906.85</v>
          </cell>
          <cell r="I315">
            <v>14906.85</v>
          </cell>
          <cell r="J315">
            <v>14906.85</v>
          </cell>
          <cell r="K315" t="e">
            <v>#N/A</v>
          </cell>
        </row>
        <row r="316">
          <cell r="A316" t="str">
            <v>BH315</v>
          </cell>
          <cell r="B316" t="str">
            <v>Upton Scudamore Reservoir Metering Improvements</v>
          </cell>
          <cell r="C316">
            <v>80</v>
          </cell>
          <cell r="D316" t="str">
            <v>Plant, Machinery &amp; Vehicles</v>
          </cell>
          <cell r="E316">
            <v>0</v>
          </cell>
          <cell r="F316">
            <v>11823.13</v>
          </cell>
          <cell r="G316">
            <v>0</v>
          </cell>
          <cell r="H316">
            <v>11823.13</v>
          </cell>
          <cell r="I316">
            <v>11823.13</v>
          </cell>
          <cell r="J316">
            <v>11823.13</v>
          </cell>
          <cell r="K316" t="e">
            <v>#N/A</v>
          </cell>
        </row>
        <row r="317">
          <cell r="A317" t="str">
            <v>BH316</v>
          </cell>
          <cell r="B317" t="str">
            <v>Dunkerton WTw - Spring Collection Pipework Improvements</v>
          </cell>
          <cell r="C317">
            <v>82</v>
          </cell>
          <cell r="D317" t="str">
            <v>Plant, Machinery &amp; Vehicles</v>
          </cell>
          <cell r="E317">
            <v>0</v>
          </cell>
          <cell r="F317">
            <v>63495.43</v>
          </cell>
          <cell r="G317">
            <v>0</v>
          </cell>
          <cell r="H317">
            <v>63495.43</v>
          </cell>
          <cell r="I317">
            <v>63495.43</v>
          </cell>
          <cell r="J317">
            <v>63495.43</v>
          </cell>
          <cell r="K317" t="e">
            <v>#N/A</v>
          </cell>
        </row>
        <row r="318">
          <cell r="A318" t="str">
            <v>BH317</v>
          </cell>
          <cell r="B318" t="str">
            <v>Milbourne WTw - Borehole Washout Improvements</v>
          </cell>
          <cell r="C318">
            <v>12</v>
          </cell>
          <cell r="D318" t="str">
            <v>Land &amp; Buildings</v>
          </cell>
          <cell r="E318">
            <v>1387.69</v>
          </cell>
          <cell r="F318">
            <v>0</v>
          </cell>
          <cell r="G318">
            <v>0</v>
          </cell>
          <cell r="H318">
            <v>1387.69</v>
          </cell>
          <cell r="I318">
            <v>1387.69</v>
          </cell>
          <cell r="J318">
            <v>1387.69</v>
          </cell>
          <cell r="K318" t="e">
            <v>#N/A</v>
          </cell>
        </row>
        <row r="319">
          <cell r="A319" t="str">
            <v>BH318</v>
          </cell>
          <cell r="B319" t="str">
            <v>Fulwood WTw - Sulphur Dioxide Dosing Security</v>
          </cell>
          <cell r="C319">
            <v>82</v>
          </cell>
          <cell r="D319" t="str">
            <v>Plant, Machinery &amp; Vehicles</v>
          </cell>
          <cell r="E319">
            <v>1295.53</v>
          </cell>
          <cell r="F319">
            <v>0</v>
          </cell>
          <cell r="G319">
            <v>0</v>
          </cell>
          <cell r="H319">
            <v>1295.53</v>
          </cell>
          <cell r="I319">
            <v>1295.53</v>
          </cell>
          <cell r="J319">
            <v>1295.53</v>
          </cell>
          <cell r="K319" t="e">
            <v>#N/A</v>
          </cell>
        </row>
        <row r="320">
          <cell r="A320" t="str">
            <v>BH319</v>
          </cell>
          <cell r="B320" t="str">
            <v>Maundown WTw - Replace Acid and Coag Dosing Pipework</v>
          </cell>
          <cell r="C320">
            <v>82</v>
          </cell>
          <cell r="D320" t="str">
            <v>Plant, Machinery &amp; Vehicles</v>
          </cell>
          <cell r="E320">
            <v>0</v>
          </cell>
          <cell r="F320">
            <v>25526.94</v>
          </cell>
          <cell r="G320">
            <v>0</v>
          </cell>
          <cell r="H320">
            <v>25526.94</v>
          </cell>
          <cell r="I320">
            <v>25526.94</v>
          </cell>
          <cell r="J320">
            <v>25526.94</v>
          </cell>
          <cell r="K320" t="e">
            <v>#N/A</v>
          </cell>
        </row>
        <row r="321">
          <cell r="A321" t="str">
            <v>BH320</v>
          </cell>
          <cell r="B321" t="str">
            <v>Fulwood WTw - Replacement COAG Dosing Rig</v>
          </cell>
          <cell r="C321">
            <v>82</v>
          </cell>
          <cell r="D321" t="str">
            <v>Plant, Machinery &amp; Vehicles</v>
          </cell>
          <cell r="E321">
            <v>37268.959999999999</v>
          </cell>
          <cell r="F321">
            <v>0</v>
          </cell>
          <cell r="G321">
            <v>0</v>
          </cell>
          <cell r="H321">
            <v>37268.959999999999</v>
          </cell>
          <cell r="I321">
            <v>37268.959999999999</v>
          </cell>
          <cell r="J321">
            <v>37268.959999999999</v>
          </cell>
          <cell r="K321" t="e">
            <v>#N/A</v>
          </cell>
        </row>
        <row r="322">
          <cell r="A322" t="str">
            <v>BH321</v>
          </cell>
          <cell r="B322" t="str">
            <v>Maundown WTw - Actuated Valves Improvements</v>
          </cell>
          <cell r="C322">
            <v>82</v>
          </cell>
          <cell r="D322" t="str">
            <v>Plant, Machinery &amp; Vehicles</v>
          </cell>
          <cell r="E322">
            <v>21281.78</v>
          </cell>
          <cell r="F322">
            <v>0</v>
          </cell>
          <cell r="G322">
            <v>0</v>
          </cell>
          <cell r="H322">
            <v>21281.78</v>
          </cell>
          <cell r="I322">
            <v>21281.78</v>
          </cell>
          <cell r="J322">
            <v>21281.78</v>
          </cell>
          <cell r="K322" t="e">
            <v>#N/A</v>
          </cell>
        </row>
        <row r="323">
          <cell r="A323" t="str">
            <v>BH323</v>
          </cell>
          <cell r="B323" t="str">
            <v>Cattistock WTw - Treated Water Washout</v>
          </cell>
          <cell r="C323">
            <v>82</v>
          </cell>
          <cell r="D323" t="str">
            <v>Plant, Machinery &amp; Vehicles</v>
          </cell>
          <cell r="E323">
            <v>45697.63</v>
          </cell>
          <cell r="F323">
            <v>0</v>
          </cell>
          <cell r="G323">
            <v>0</v>
          </cell>
          <cell r="H323">
            <v>45697.63</v>
          </cell>
          <cell r="I323">
            <v>45697.63</v>
          </cell>
          <cell r="J323">
            <v>45697.63</v>
          </cell>
          <cell r="K323" t="e">
            <v>#N/A</v>
          </cell>
        </row>
        <row r="324">
          <cell r="A324" t="str">
            <v>BH324</v>
          </cell>
          <cell r="B324" t="str">
            <v>Fulwood WTw - Main Dosing Area Security Improvements</v>
          </cell>
          <cell r="C324">
            <v>82</v>
          </cell>
          <cell r="D324" t="str">
            <v>Plant, Machinery &amp; Vehicles</v>
          </cell>
          <cell r="E324">
            <v>0</v>
          </cell>
          <cell r="F324">
            <v>90460.24</v>
          </cell>
          <cell r="G324">
            <v>0</v>
          </cell>
          <cell r="H324">
            <v>90460.24</v>
          </cell>
          <cell r="I324">
            <v>90460.24</v>
          </cell>
          <cell r="J324">
            <v>90460.24</v>
          </cell>
          <cell r="K324" t="e">
            <v>#N/A</v>
          </cell>
        </row>
        <row r="325">
          <cell r="A325" t="str">
            <v>BH325</v>
          </cell>
          <cell r="B325" t="str">
            <v>Shepherds Shore - Borehole Test Facility Update</v>
          </cell>
          <cell r="C325">
            <v>12</v>
          </cell>
          <cell r="D325" t="str">
            <v>Land &amp; Buildings</v>
          </cell>
          <cell r="E325">
            <v>0</v>
          </cell>
          <cell r="F325">
            <v>27960.560000000001</v>
          </cell>
          <cell r="G325">
            <v>0</v>
          </cell>
          <cell r="H325">
            <v>27960.560000000001</v>
          </cell>
          <cell r="I325">
            <v>27960.560000000001</v>
          </cell>
          <cell r="J325">
            <v>27960.560000000001</v>
          </cell>
          <cell r="K325" t="e">
            <v>#N/A</v>
          </cell>
        </row>
        <row r="326">
          <cell r="A326" t="str">
            <v>BH326</v>
          </cell>
          <cell r="B326" t="str">
            <v>Melbury Osmond Booster (Site 11533) - Generator Renewal</v>
          </cell>
          <cell r="C326">
            <v>80</v>
          </cell>
          <cell r="D326" t="str">
            <v>Plant, Machinery &amp; Vehicles</v>
          </cell>
          <cell r="E326">
            <v>46850.52</v>
          </cell>
          <cell r="F326">
            <v>0</v>
          </cell>
          <cell r="G326">
            <v>0</v>
          </cell>
          <cell r="H326">
            <v>46850.52</v>
          </cell>
          <cell r="I326">
            <v>46850.52</v>
          </cell>
          <cell r="J326">
            <v>46850.52</v>
          </cell>
          <cell r="K326" t="e">
            <v>#N/A</v>
          </cell>
        </row>
        <row r="327">
          <cell r="A327" t="str">
            <v>BH328</v>
          </cell>
          <cell r="B327" t="str">
            <v>Service Reservoir cover seal repairs</v>
          </cell>
          <cell r="C327">
            <v>3</v>
          </cell>
          <cell r="D327" t="str">
            <v>Land &amp; Buildings</v>
          </cell>
          <cell r="E327">
            <v>63445.04</v>
          </cell>
          <cell r="F327">
            <v>0</v>
          </cell>
          <cell r="G327">
            <v>66</v>
          </cell>
          <cell r="H327">
            <v>63445.04</v>
          </cell>
          <cell r="I327">
            <v>63379.040000000001</v>
          </cell>
          <cell r="J327">
            <v>63445.04</v>
          </cell>
          <cell r="K327" t="e">
            <v>#N/A</v>
          </cell>
        </row>
        <row r="328">
          <cell r="A328" t="str">
            <v>BH329</v>
          </cell>
          <cell r="B328" t="str">
            <v>Cattistock supply restoration</v>
          </cell>
          <cell r="C328">
            <v>82</v>
          </cell>
          <cell r="D328" t="str">
            <v>Plant, Machinery &amp; Vehicles</v>
          </cell>
          <cell r="E328">
            <v>41467.29</v>
          </cell>
          <cell r="F328">
            <v>0</v>
          </cell>
          <cell r="G328">
            <v>0</v>
          </cell>
          <cell r="H328">
            <v>41467.29</v>
          </cell>
          <cell r="I328">
            <v>41467.29</v>
          </cell>
          <cell r="J328">
            <v>41467.29</v>
          </cell>
          <cell r="K328" t="e">
            <v>#N/A</v>
          </cell>
        </row>
        <row r="329">
          <cell r="A329" t="str">
            <v>BH330</v>
          </cell>
          <cell r="B329" t="str">
            <v>Bathford SR (11012) Abandonment Scheme</v>
          </cell>
          <cell r="C329">
            <v>2</v>
          </cell>
          <cell r="D329" t="str">
            <v>Land &amp; Buildings</v>
          </cell>
          <cell r="E329">
            <v>487.46</v>
          </cell>
          <cell r="F329">
            <v>0</v>
          </cell>
          <cell r="G329">
            <v>0</v>
          </cell>
          <cell r="H329">
            <v>487.46</v>
          </cell>
          <cell r="I329">
            <v>487.46</v>
          </cell>
          <cell r="J329">
            <v>487.46</v>
          </cell>
          <cell r="K329" t="e">
            <v>#N/A</v>
          </cell>
        </row>
        <row r="330">
          <cell r="A330" t="str">
            <v>BH331</v>
          </cell>
          <cell r="B330" t="str">
            <v>Hardenhuish SR (square) drain down improvements</v>
          </cell>
          <cell r="C330">
            <v>80</v>
          </cell>
          <cell r="D330" t="str">
            <v>Plant, Machinery &amp; Vehicles</v>
          </cell>
          <cell r="E330">
            <v>0</v>
          </cell>
          <cell r="F330">
            <v>10580</v>
          </cell>
          <cell r="G330">
            <v>0</v>
          </cell>
          <cell r="H330">
            <v>10580</v>
          </cell>
          <cell r="I330">
            <v>10580</v>
          </cell>
          <cell r="J330">
            <v>10580</v>
          </cell>
          <cell r="K330" t="e">
            <v>#N/A</v>
          </cell>
        </row>
        <row r="331">
          <cell r="A331" t="str">
            <v>BH334</v>
          </cell>
          <cell r="B331" t="str">
            <v>Re-Inspection of Bulk Chemical Storage Tanks</v>
          </cell>
          <cell r="C331">
            <v>61</v>
          </cell>
          <cell r="D331" t="str">
            <v>Other</v>
          </cell>
          <cell r="E331">
            <v>106373.49</v>
          </cell>
          <cell r="F331">
            <v>0</v>
          </cell>
          <cell r="G331">
            <v>0</v>
          </cell>
          <cell r="H331">
            <v>106373.49</v>
          </cell>
          <cell r="I331">
            <v>106373.49</v>
          </cell>
          <cell r="J331">
            <v>106373.49</v>
          </cell>
          <cell r="K331" t="e">
            <v>#N/A</v>
          </cell>
        </row>
        <row r="332">
          <cell r="A332" t="str">
            <v>BH335</v>
          </cell>
          <cell r="B332" t="str">
            <v>Regional Production Sites -  Phase 1 Replacement of ASDs</v>
          </cell>
          <cell r="C332">
            <v>82</v>
          </cell>
          <cell r="D332" t="str">
            <v>Plant, Machinery &amp; Vehicles</v>
          </cell>
          <cell r="E332">
            <v>0</v>
          </cell>
          <cell r="F332">
            <v>114928.3</v>
          </cell>
          <cell r="G332">
            <v>0</v>
          </cell>
          <cell r="H332">
            <v>114928.3</v>
          </cell>
          <cell r="I332">
            <v>114928.3</v>
          </cell>
          <cell r="J332">
            <v>114928.3</v>
          </cell>
          <cell r="K332" t="e">
            <v>#N/A</v>
          </cell>
        </row>
        <row r="333">
          <cell r="A333" t="str">
            <v>BH336</v>
          </cell>
          <cell r="B333" t="str">
            <v>2015/16 Leakage Reduction Initiatives</v>
          </cell>
          <cell r="C333">
            <v>82</v>
          </cell>
          <cell r="D333" t="str">
            <v>Plant, Machinery &amp; Vehicles</v>
          </cell>
          <cell r="E333">
            <v>76930.28</v>
          </cell>
          <cell r="F333">
            <v>0</v>
          </cell>
          <cell r="G333">
            <v>0</v>
          </cell>
          <cell r="H333">
            <v>76930.28</v>
          </cell>
          <cell r="I333">
            <v>76930.28</v>
          </cell>
          <cell r="J333">
            <v>76930.28</v>
          </cell>
          <cell r="K333" t="e">
            <v>#N/A</v>
          </cell>
        </row>
        <row r="334">
          <cell r="A334" t="str">
            <v>BH338</v>
          </cell>
          <cell r="B334" t="str">
            <v>Borehole Headplate Improvements 15/16 – Phase 6</v>
          </cell>
          <cell r="C334">
            <v>12</v>
          </cell>
          <cell r="D334" t="str">
            <v>Land &amp; Buildings</v>
          </cell>
          <cell r="E334">
            <v>0</v>
          </cell>
          <cell r="F334">
            <v>35580.269999999997</v>
          </cell>
          <cell r="G334">
            <v>0</v>
          </cell>
          <cell r="H334">
            <v>35580.269999999997</v>
          </cell>
          <cell r="I334">
            <v>35580.269999999997</v>
          </cell>
          <cell r="J334">
            <v>35580.269999999997</v>
          </cell>
          <cell r="K334" t="e">
            <v>#N/A</v>
          </cell>
        </row>
        <row r="335">
          <cell r="A335" t="str">
            <v>BH339</v>
          </cell>
          <cell r="B335" t="str">
            <v>H&amp;S - Installation of Fall Arrests and Work Restraints</v>
          </cell>
          <cell r="C335">
            <v>60</v>
          </cell>
          <cell r="D335" t="str">
            <v>Other</v>
          </cell>
          <cell r="E335">
            <v>71282.789999999994</v>
          </cell>
          <cell r="F335">
            <v>0</v>
          </cell>
          <cell r="G335">
            <v>0</v>
          </cell>
          <cell r="H335">
            <v>71282.789999999994</v>
          </cell>
          <cell r="I335">
            <v>71282.789999999994</v>
          </cell>
          <cell r="J335">
            <v>71282.789999999994</v>
          </cell>
          <cell r="K335" t="e">
            <v>#N/A</v>
          </cell>
        </row>
        <row r="336">
          <cell r="A336" t="str">
            <v>BH340</v>
          </cell>
          <cell r="B336" t="str">
            <v>Surge Vessel Security - Phase 1</v>
          </cell>
          <cell r="C336">
            <v>60</v>
          </cell>
          <cell r="D336" t="str">
            <v>Other</v>
          </cell>
          <cell r="E336">
            <v>69220.39</v>
          </cell>
          <cell r="F336">
            <v>0</v>
          </cell>
          <cell r="G336">
            <v>0</v>
          </cell>
          <cell r="H336">
            <v>69220.39</v>
          </cell>
          <cell r="I336">
            <v>69220.39</v>
          </cell>
          <cell r="J336">
            <v>69220.39</v>
          </cell>
          <cell r="K336" t="e">
            <v>#N/A</v>
          </cell>
        </row>
        <row r="337">
          <cell r="A337" t="str">
            <v>BH341</v>
          </cell>
          <cell r="B337" t="str">
            <v>Bratton Booster, near Westbury - Booster Upgrade</v>
          </cell>
          <cell r="C337">
            <v>82</v>
          </cell>
          <cell r="D337" t="str">
            <v>Plant, Machinery &amp; Vehicles</v>
          </cell>
          <cell r="E337">
            <v>0</v>
          </cell>
          <cell r="F337">
            <v>58007.839999999997</v>
          </cell>
          <cell r="G337">
            <v>0</v>
          </cell>
          <cell r="H337">
            <v>58007.839999999997</v>
          </cell>
          <cell r="I337">
            <v>58007.839999999997</v>
          </cell>
          <cell r="J337">
            <v>58007.839999999997</v>
          </cell>
          <cell r="K337" t="e">
            <v>#N/A</v>
          </cell>
        </row>
        <row r="338">
          <cell r="A338" t="str">
            <v>BH343</v>
          </cell>
          <cell r="B338" t="str">
            <v>Wheddon Cross SR, Exmoor - Sample Tap Rationalisation</v>
          </cell>
          <cell r="C338">
            <v>82</v>
          </cell>
          <cell r="D338" t="str">
            <v>Plant, Machinery &amp; Vehicles</v>
          </cell>
          <cell r="E338">
            <v>45.05</v>
          </cell>
          <cell r="F338">
            <v>0</v>
          </cell>
          <cell r="G338">
            <v>0</v>
          </cell>
          <cell r="H338">
            <v>45.05</v>
          </cell>
          <cell r="I338">
            <v>45.05</v>
          </cell>
          <cell r="J338">
            <v>45.05</v>
          </cell>
          <cell r="K338" t="e">
            <v>#N/A</v>
          </cell>
        </row>
        <row r="339">
          <cell r="A339" t="str">
            <v>BH346</v>
          </cell>
          <cell r="B339" t="str">
            <v>Wheddon Cross Service Reservoir - Booster Chlorination</v>
          </cell>
          <cell r="C339">
            <v>82</v>
          </cell>
          <cell r="D339" t="str">
            <v>Plant, Machinery &amp; Vehicles</v>
          </cell>
          <cell r="E339">
            <v>104394.94</v>
          </cell>
          <cell r="F339">
            <v>0</v>
          </cell>
          <cell r="G339">
            <v>0</v>
          </cell>
          <cell r="H339">
            <v>104394.94</v>
          </cell>
          <cell r="I339">
            <v>104394.94</v>
          </cell>
          <cell r="J339">
            <v>104394.94</v>
          </cell>
          <cell r="K339" t="e">
            <v>#N/A</v>
          </cell>
        </row>
        <row r="340">
          <cell r="A340" t="str">
            <v>BH349</v>
          </cell>
          <cell r="B340" t="str">
            <v>Supply Profilers</v>
          </cell>
          <cell r="C340">
            <v>82</v>
          </cell>
          <cell r="D340" t="str">
            <v>Plant, Machinery &amp; Vehicles</v>
          </cell>
          <cell r="E340">
            <v>0</v>
          </cell>
          <cell r="F340">
            <v>38829.01</v>
          </cell>
          <cell r="G340">
            <v>0</v>
          </cell>
          <cell r="H340">
            <v>38829.01</v>
          </cell>
          <cell r="I340">
            <v>38829.01</v>
          </cell>
          <cell r="J340">
            <v>38829.01</v>
          </cell>
          <cell r="K340" t="e">
            <v>#N/A</v>
          </cell>
        </row>
        <row r="341">
          <cell r="A341" t="str">
            <v>BH354</v>
          </cell>
          <cell r="B341" t="str">
            <v>Briantspuddle WTW Chlorine dosing system update</v>
          </cell>
          <cell r="C341">
            <v>82</v>
          </cell>
          <cell r="D341" t="str">
            <v>Plant, Machinery &amp; Vehicles</v>
          </cell>
          <cell r="E341">
            <v>105419.42</v>
          </cell>
          <cell r="F341">
            <v>0</v>
          </cell>
          <cell r="G341">
            <v>0</v>
          </cell>
          <cell r="H341">
            <v>105419.42</v>
          </cell>
          <cell r="I341">
            <v>105419.42</v>
          </cell>
          <cell r="J341">
            <v>105419.42</v>
          </cell>
          <cell r="K341" t="e">
            <v>#N/A</v>
          </cell>
        </row>
        <row r="342">
          <cell r="A342" t="str">
            <v>BH357</v>
          </cell>
          <cell r="B342" t="str">
            <v>Briantspuddle WTW - MCC panel replacement</v>
          </cell>
          <cell r="C342">
            <v>82</v>
          </cell>
          <cell r="D342" t="str">
            <v>Plant, Machinery &amp; Vehicles</v>
          </cell>
          <cell r="E342">
            <v>259544.41</v>
          </cell>
          <cell r="F342">
            <v>0</v>
          </cell>
          <cell r="G342">
            <v>0</v>
          </cell>
          <cell r="H342">
            <v>259544.41</v>
          </cell>
          <cell r="I342">
            <v>259544.41</v>
          </cell>
          <cell r="J342">
            <v>259544.41</v>
          </cell>
          <cell r="K342" t="e">
            <v>#N/A</v>
          </cell>
        </row>
        <row r="343">
          <cell r="A343" t="str">
            <v>BH359</v>
          </cell>
          <cell r="B343" t="str">
            <v>Wyke Regis Reservoir Compartmentalisation</v>
          </cell>
          <cell r="C343">
            <v>82</v>
          </cell>
          <cell r="D343" t="str">
            <v>Plant, Machinery &amp; Vehicles</v>
          </cell>
          <cell r="E343">
            <v>171519.96</v>
          </cell>
          <cell r="F343">
            <v>0</v>
          </cell>
          <cell r="G343">
            <v>0</v>
          </cell>
          <cell r="H343">
            <v>171519.96</v>
          </cell>
          <cell r="I343">
            <v>171519.96</v>
          </cell>
          <cell r="J343">
            <v>171519.96</v>
          </cell>
          <cell r="K343" t="e">
            <v>#N/A</v>
          </cell>
        </row>
        <row r="344">
          <cell r="A344" t="str">
            <v>BH361</v>
          </cell>
          <cell r="B344" t="str">
            <v>Blackhills backfeed distribution system upgrade</v>
          </cell>
          <cell r="C344">
            <v>82</v>
          </cell>
          <cell r="D344" t="str">
            <v>Plant, Machinery &amp; Vehicles</v>
          </cell>
          <cell r="E344">
            <v>0</v>
          </cell>
          <cell r="F344">
            <v>4125.12</v>
          </cell>
          <cell r="G344">
            <v>0</v>
          </cell>
          <cell r="H344">
            <v>4125.12</v>
          </cell>
          <cell r="I344">
            <v>4125.12</v>
          </cell>
          <cell r="J344">
            <v>4125.12</v>
          </cell>
          <cell r="K344" t="e">
            <v>#N/A</v>
          </cell>
        </row>
        <row r="345">
          <cell r="A345" t="str">
            <v>BH362</v>
          </cell>
          <cell r="B345" t="str">
            <v>Fonthill Bishop WTW Surge protection</v>
          </cell>
          <cell r="C345">
            <v>82</v>
          </cell>
          <cell r="D345" t="str">
            <v>Plant, Machinery &amp; Vehicles</v>
          </cell>
          <cell r="E345">
            <v>2521.08</v>
          </cell>
          <cell r="F345">
            <v>0</v>
          </cell>
          <cell r="G345">
            <v>0</v>
          </cell>
          <cell r="H345">
            <v>2521.08</v>
          </cell>
          <cell r="I345">
            <v>2521.08</v>
          </cell>
          <cell r="J345">
            <v>2521.08</v>
          </cell>
          <cell r="K345" t="e">
            <v>#N/A</v>
          </cell>
        </row>
        <row r="346">
          <cell r="A346" t="str">
            <v>BH363</v>
          </cell>
          <cell r="B346" t="str">
            <v>Clarendon WTw - Nitrate Removal Plant Refurbishment</v>
          </cell>
          <cell r="C346">
            <v>82</v>
          </cell>
          <cell r="D346" t="str">
            <v>Plant, Machinery &amp; Vehicles</v>
          </cell>
          <cell r="E346">
            <v>25029.18</v>
          </cell>
          <cell r="F346">
            <v>0</v>
          </cell>
          <cell r="G346">
            <v>0</v>
          </cell>
          <cell r="H346">
            <v>25029.18</v>
          </cell>
          <cell r="I346">
            <v>25029.18</v>
          </cell>
          <cell r="J346">
            <v>25029.18</v>
          </cell>
          <cell r="K346" t="e">
            <v>#N/A</v>
          </cell>
        </row>
        <row r="347">
          <cell r="A347" t="str">
            <v>BH365</v>
          </cell>
          <cell r="B347" t="str">
            <v>Ivyfields BH turbidity monitors and PLC updrage</v>
          </cell>
          <cell r="C347">
            <v>82</v>
          </cell>
          <cell r="D347" t="str">
            <v>Plant, Machinery &amp; Vehicles</v>
          </cell>
          <cell r="E347">
            <v>9712.36</v>
          </cell>
          <cell r="F347">
            <v>0</v>
          </cell>
          <cell r="G347">
            <v>0</v>
          </cell>
          <cell r="H347">
            <v>9712.36</v>
          </cell>
          <cell r="I347">
            <v>9712.36</v>
          </cell>
          <cell r="J347">
            <v>9712.36</v>
          </cell>
          <cell r="K347" t="e">
            <v>#N/A</v>
          </cell>
        </row>
        <row r="348">
          <cell r="A348" t="str">
            <v>BH366</v>
          </cell>
          <cell r="B348" t="str">
            <v>Milbourne Generator bund</v>
          </cell>
          <cell r="C348">
            <v>82</v>
          </cell>
          <cell r="D348" t="str">
            <v>Plant, Machinery &amp; Vehicles</v>
          </cell>
          <cell r="E348">
            <v>0</v>
          </cell>
          <cell r="F348">
            <v>79785.39</v>
          </cell>
          <cell r="G348">
            <v>0</v>
          </cell>
          <cell r="H348">
            <v>79785.39</v>
          </cell>
          <cell r="I348">
            <v>79785.39</v>
          </cell>
          <cell r="J348">
            <v>79785.39</v>
          </cell>
          <cell r="K348" t="e">
            <v>#N/A</v>
          </cell>
        </row>
        <row r="349">
          <cell r="A349" t="str">
            <v>BH371</v>
          </cell>
          <cell r="B349" t="str">
            <v>Arn Hill WTW MCC Panel and Instrumentation Replacement 2</v>
          </cell>
          <cell r="C349">
            <v>82</v>
          </cell>
          <cell r="D349" t="str">
            <v>Plant, Machinery &amp; Vehicles</v>
          </cell>
          <cell r="E349">
            <v>0</v>
          </cell>
          <cell r="F349">
            <v>48392.56</v>
          </cell>
          <cell r="G349">
            <v>0</v>
          </cell>
          <cell r="H349">
            <v>48392.56</v>
          </cell>
          <cell r="I349">
            <v>48392.56</v>
          </cell>
          <cell r="J349">
            <v>48392.56</v>
          </cell>
          <cell r="K349" t="e">
            <v>#N/A</v>
          </cell>
        </row>
        <row r="350">
          <cell r="A350" t="str">
            <v>BH372</v>
          </cell>
          <cell r="B350" t="str">
            <v>Rodbourne WTw - Chlorine Kiosk Improvements</v>
          </cell>
          <cell r="C350">
            <v>82</v>
          </cell>
          <cell r="D350" t="str">
            <v>Plant, Machinery &amp; Vehicles</v>
          </cell>
          <cell r="E350">
            <v>0</v>
          </cell>
          <cell r="F350">
            <v>29757.66</v>
          </cell>
          <cell r="G350">
            <v>0</v>
          </cell>
          <cell r="H350">
            <v>29757.66</v>
          </cell>
          <cell r="I350">
            <v>29757.66</v>
          </cell>
          <cell r="J350">
            <v>29757.66</v>
          </cell>
          <cell r="K350" t="e">
            <v>#N/A</v>
          </cell>
        </row>
        <row r="351">
          <cell r="A351" t="str">
            <v>BH373</v>
          </cell>
          <cell r="B351" t="str">
            <v>Knapp Hill SR - Emergency Works - Modify Inlet Chamber with fixed Pipewor</v>
          </cell>
          <cell r="C351">
            <v>82</v>
          </cell>
          <cell r="D351" t="str">
            <v>Plant, Machinery &amp; Vehicles</v>
          </cell>
          <cell r="E351">
            <v>62823.08</v>
          </cell>
          <cell r="F351">
            <v>-465.27000000000402</v>
          </cell>
          <cell r="G351">
            <v>0</v>
          </cell>
          <cell r="H351">
            <v>62357.81</v>
          </cell>
          <cell r="I351">
            <v>62357.81</v>
          </cell>
          <cell r="J351">
            <v>62357.81</v>
          </cell>
          <cell r="K351" t="e">
            <v>#N/A</v>
          </cell>
        </row>
        <row r="352">
          <cell r="A352" t="str">
            <v>BH374</v>
          </cell>
          <cell r="B352" t="str">
            <v>Upwey Booster</v>
          </cell>
          <cell r="C352">
            <v>82</v>
          </cell>
          <cell r="D352" t="str">
            <v>Plant, Machinery &amp; Vehicles</v>
          </cell>
          <cell r="E352">
            <v>0</v>
          </cell>
          <cell r="F352">
            <v>2241.36</v>
          </cell>
          <cell r="G352">
            <v>0</v>
          </cell>
          <cell r="H352">
            <v>2241.36</v>
          </cell>
          <cell r="I352">
            <v>2241.36</v>
          </cell>
          <cell r="J352">
            <v>2241.36</v>
          </cell>
          <cell r="K352" t="e">
            <v>#N/A</v>
          </cell>
        </row>
        <row r="353">
          <cell r="A353" t="str">
            <v>BH376</v>
          </cell>
          <cell r="B353" t="str">
            <v>Fulwood WTW, Taunton - Replacement of CL2 and SO2 header pipes</v>
          </cell>
          <cell r="C353">
            <v>82</v>
          </cell>
          <cell r="D353" t="str">
            <v>Plant, Machinery &amp; Vehicles</v>
          </cell>
          <cell r="E353">
            <v>0</v>
          </cell>
          <cell r="F353">
            <v>178714.56</v>
          </cell>
          <cell r="G353">
            <v>0</v>
          </cell>
          <cell r="H353">
            <v>178714.56</v>
          </cell>
          <cell r="I353">
            <v>178714.56</v>
          </cell>
          <cell r="J353">
            <v>178714.56</v>
          </cell>
          <cell r="K353" t="e">
            <v>#N/A</v>
          </cell>
        </row>
        <row r="354">
          <cell r="A354" t="str">
            <v>BH378</v>
          </cell>
          <cell r="B354" t="str">
            <v>Divisional Engineering South Asset Refurb 15/16</v>
          </cell>
          <cell r="C354">
            <v>82</v>
          </cell>
          <cell r="D354" t="str">
            <v>Plant, Machinery &amp; Vehicles</v>
          </cell>
          <cell r="E354">
            <v>159651.78</v>
          </cell>
          <cell r="F354">
            <v>0</v>
          </cell>
          <cell r="G354">
            <v>0</v>
          </cell>
          <cell r="H354">
            <v>159651.78</v>
          </cell>
          <cell r="I354">
            <v>159651.78</v>
          </cell>
          <cell r="J354">
            <v>159651.78</v>
          </cell>
          <cell r="K354" t="e">
            <v>#N/A</v>
          </cell>
        </row>
        <row r="355">
          <cell r="A355" t="str">
            <v>BH379</v>
          </cell>
          <cell r="B355" t="str">
            <v>Divisional Engineering North Asset Refurb 15/16</v>
          </cell>
          <cell r="C355">
            <v>82</v>
          </cell>
          <cell r="D355" t="str">
            <v>Plant, Machinery &amp; Vehicles</v>
          </cell>
          <cell r="E355">
            <v>146458.84</v>
          </cell>
          <cell r="F355">
            <v>0</v>
          </cell>
          <cell r="G355">
            <v>0</v>
          </cell>
          <cell r="H355">
            <v>146458.84</v>
          </cell>
          <cell r="I355">
            <v>146458.84</v>
          </cell>
          <cell r="J355">
            <v>146458.84</v>
          </cell>
          <cell r="K355" t="e">
            <v>#N/A</v>
          </cell>
        </row>
        <row r="356">
          <cell r="A356" t="str">
            <v>BH380</v>
          </cell>
          <cell r="B356" t="str">
            <v>Divisional Engineering West Asset Refurb 15/16</v>
          </cell>
          <cell r="C356">
            <v>82</v>
          </cell>
          <cell r="D356" t="str">
            <v>Plant, Machinery &amp; Vehicles</v>
          </cell>
          <cell r="E356">
            <v>175840.41</v>
          </cell>
          <cell r="F356">
            <v>0</v>
          </cell>
          <cell r="G356">
            <v>0</v>
          </cell>
          <cell r="H356">
            <v>175840.41</v>
          </cell>
          <cell r="I356">
            <v>175840.41</v>
          </cell>
          <cell r="J356">
            <v>175840.41</v>
          </cell>
          <cell r="K356" t="e">
            <v>#N/A</v>
          </cell>
        </row>
        <row r="357">
          <cell r="A357" t="str">
            <v>BH381</v>
          </cell>
          <cell r="B357" t="str">
            <v>Service Reservoirs - Cover Seal Repairs (Phase 2)</v>
          </cell>
          <cell r="C357">
            <v>82</v>
          </cell>
          <cell r="D357" t="str">
            <v>Plant, Machinery &amp; Vehicles</v>
          </cell>
          <cell r="E357">
            <v>0</v>
          </cell>
          <cell r="F357">
            <v>601525.23</v>
          </cell>
          <cell r="G357">
            <v>0</v>
          </cell>
          <cell r="H357">
            <v>601525.23</v>
          </cell>
          <cell r="I357">
            <v>601525.23</v>
          </cell>
          <cell r="J357">
            <v>601525.23</v>
          </cell>
          <cell r="K357" t="e">
            <v>#N/A</v>
          </cell>
        </row>
        <row r="358">
          <cell r="A358" t="str">
            <v>BH382</v>
          </cell>
          <cell r="B358" t="str">
            <v>Upwey Booster site update</v>
          </cell>
          <cell r="C358">
            <v>82</v>
          </cell>
          <cell r="D358" t="str">
            <v>Plant, Machinery &amp; Vehicles</v>
          </cell>
          <cell r="E358">
            <v>169.51</v>
          </cell>
          <cell r="F358">
            <v>0</v>
          </cell>
          <cell r="G358">
            <v>0</v>
          </cell>
          <cell r="H358">
            <v>169.51</v>
          </cell>
          <cell r="I358">
            <v>169.51</v>
          </cell>
          <cell r="J358">
            <v>169.51</v>
          </cell>
          <cell r="K358" t="e">
            <v>#N/A</v>
          </cell>
        </row>
        <row r="359">
          <cell r="A359" t="str">
            <v>BH383</v>
          </cell>
          <cell r="B359" t="str">
            <v>Shrewton Chlorine dosing improvements</v>
          </cell>
          <cell r="C359">
            <v>82</v>
          </cell>
          <cell r="D359" t="str">
            <v>Plant, Machinery &amp; Vehicles</v>
          </cell>
          <cell r="E359">
            <v>0</v>
          </cell>
          <cell r="F359">
            <v>1057.76</v>
          </cell>
          <cell r="G359">
            <v>0</v>
          </cell>
          <cell r="H359">
            <v>1057.76</v>
          </cell>
          <cell r="I359">
            <v>1057.76</v>
          </cell>
          <cell r="J359">
            <v>1057.76</v>
          </cell>
          <cell r="K359" t="e">
            <v>#N/A</v>
          </cell>
        </row>
        <row r="360">
          <cell r="A360" t="str">
            <v>BH384</v>
          </cell>
          <cell r="B360" t="str">
            <v>Newton Tony Chlorine dosing improvements</v>
          </cell>
          <cell r="C360">
            <v>82</v>
          </cell>
          <cell r="D360" t="str">
            <v>Plant, Machinery &amp; Vehicles</v>
          </cell>
          <cell r="E360">
            <v>0</v>
          </cell>
          <cell r="F360">
            <v>1100.32</v>
          </cell>
          <cell r="G360">
            <v>0</v>
          </cell>
          <cell r="H360">
            <v>1100.32</v>
          </cell>
          <cell r="I360">
            <v>1100.32</v>
          </cell>
          <cell r="J360">
            <v>1100.32</v>
          </cell>
          <cell r="K360" t="e">
            <v>#N/A</v>
          </cell>
        </row>
        <row r="361">
          <cell r="A361" t="str">
            <v>BH385</v>
          </cell>
          <cell r="B361" t="str">
            <v>Stubhampton Chlorine dosing improvements</v>
          </cell>
          <cell r="C361">
            <v>82</v>
          </cell>
          <cell r="D361" t="str">
            <v>Plant, Machinery &amp; Vehicles</v>
          </cell>
          <cell r="E361">
            <v>0</v>
          </cell>
          <cell r="F361">
            <v>1057.6400000000001</v>
          </cell>
          <cell r="G361">
            <v>0</v>
          </cell>
          <cell r="H361">
            <v>1057.6400000000001</v>
          </cell>
          <cell r="I361">
            <v>1057.6400000000001</v>
          </cell>
          <cell r="J361">
            <v>1057.6400000000001</v>
          </cell>
          <cell r="K361" t="e">
            <v>#N/A</v>
          </cell>
        </row>
        <row r="362">
          <cell r="A362" t="str">
            <v>BH388</v>
          </cell>
          <cell r="B362" t="str">
            <v>Dewlish WTW Chlorine and Sulphur dosing improvements</v>
          </cell>
          <cell r="C362">
            <v>82</v>
          </cell>
          <cell r="D362" t="str">
            <v>Plant, Machinery &amp; Vehicles</v>
          </cell>
          <cell r="E362">
            <v>0</v>
          </cell>
          <cell r="F362">
            <v>6692.94</v>
          </cell>
          <cell r="G362">
            <v>0</v>
          </cell>
          <cell r="H362">
            <v>6692.94</v>
          </cell>
          <cell r="I362">
            <v>6692.94</v>
          </cell>
          <cell r="J362">
            <v>6692.94</v>
          </cell>
          <cell r="K362" t="e">
            <v>#N/A</v>
          </cell>
        </row>
        <row r="363">
          <cell r="A363" t="str">
            <v>BH389</v>
          </cell>
          <cell r="B363" t="str">
            <v>Sutton Poyntz Chlorine and Sulphur dosing improvements</v>
          </cell>
          <cell r="C363">
            <v>82</v>
          </cell>
          <cell r="D363" t="str">
            <v>Plant, Machinery &amp; Vehicles</v>
          </cell>
          <cell r="E363">
            <v>0</v>
          </cell>
          <cell r="F363">
            <v>1057.75</v>
          </cell>
          <cell r="G363">
            <v>0</v>
          </cell>
          <cell r="H363">
            <v>1057.75</v>
          </cell>
          <cell r="I363">
            <v>1057.75</v>
          </cell>
          <cell r="J363">
            <v>1057.75</v>
          </cell>
          <cell r="K363" t="e">
            <v>#N/A</v>
          </cell>
        </row>
        <row r="364">
          <cell r="A364" t="str">
            <v>BH390</v>
          </cell>
          <cell r="B364" t="str">
            <v>Ulwell Chlorine dosing improvements</v>
          </cell>
          <cell r="C364">
            <v>82</v>
          </cell>
          <cell r="D364" t="str">
            <v>Plant, Machinery &amp; Vehicles</v>
          </cell>
          <cell r="E364">
            <v>0</v>
          </cell>
          <cell r="F364">
            <v>1058</v>
          </cell>
          <cell r="G364">
            <v>0</v>
          </cell>
          <cell r="H364">
            <v>1058</v>
          </cell>
          <cell r="I364">
            <v>1058</v>
          </cell>
          <cell r="J364">
            <v>1058</v>
          </cell>
          <cell r="K364" t="e">
            <v>#N/A</v>
          </cell>
        </row>
        <row r="365">
          <cell r="A365" t="str">
            <v>BH391</v>
          </cell>
          <cell r="B365" t="str">
            <v>ALLINGTON RES (11003)</v>
          </cell>
          <cell r="C365">
            <v>82</v>
          </cell>
          <cell r="D365" t="str">
            <v>Plant, Machinery &amp; Vehicles</v>
          </cell>
          <cell r="E365">
            <v>0</v>
          </cell>
          <cell r="F365">
            <v>12754.21</v>
          </cell>
          <cell r="G365">
            <v>0</v>
          </cell>
          <cell r="H365">
            <v>12754.21</v>
          </cell>
          <cell r="I365">
            <v>12754.21</v>
          </cell>
          <cell r="J365">
            <v>12754.21</v>
          </cell>
          <cell r="K365" t="e">
            <v>#N/A</v>
          </cell>
        </row>
        <row r="366">
          <cell r="A366" t="str">
            <v>BH393</v>
          </cell>
          <cell r="B366" t="str">
            <v>Siemens SCALANCE X204-2 Units</v>
          </cell>
          <cell r="C366">
            <v>82</v>
          </cell>
          <cell r="D366" t="str">
            <v>Plant, Machinery &amp; Vehicles</v>
          </cell>
          <cell r="E366">
            <v>7932.14</v>
          </cell>
          <cell r="F366">
            <v>0</v>
          </cell>
          <cell r="G366">
            <v>0</v>
          </cell>
          <cell r="H366">
            <v>7932.14</v>
          </cell>
          <cell r="I366">
            <v>7932.14</v>
          </cell>
          <cell r="J366">
            <v>7932.14</v>
          </cell>
          <cell r="K366" t="e">
            <v>#N/A</v>
          </cell>
        </row>
        <row r="367">
          <cell r="A367" t="str">
            <v>BH394</v>
          </cell>
          <cell r="B367" t="str">
            <v>Haddon Hill PS, Maundown WTW - Suction Main Replacement</v>
          </cell>
          <cell r="C367">
            <v>82</v>
          </cell>
          <cell r="D367" t="str">
            <v>Plant, Machinery &amp; Vehicles</v>
          </cell>
          <cell r="E367">
            <v>96187.05</v>
          </cell>
          <cell r="F367">
            <v>0</v>
          </cell>
          <cell r="G367">
            <v>0</v>
          </cell>
          <cell r="H367">
            <v>96187.05</v>
          </cell>
          <cell r="I367">
            <v>96187.05</v>
          </cell>
          <cell r="J367">
            <v>96187.05</v>
          </cell>
          <cell r="K367" t="e">
            <v>#N/A</v>
          </cell>
        </row>
        <row r="368">
          <cell r="A368" t="str">
            <v>BH395</v>
          </cell>
          <cell r="B368" t="str">
            <v>AMP 6 Enhanced Pressure Management</v>
          </cell>
          <cell r="C368">
            <v>82</v>
          </cell>
          <cell r="D368" t="str">
            <v>Plant, Machinery &amp; Vehicles</v>
          </cell>
          <cell r="E368">
            <v>0</v>
          </cell>
          <cell r="F368">
            <v>259548.51</v>
          </cell>
          <cell r="G368">
            <v>0</v>
          </cell>
          <cell r="H368">
            <v>259548.51</v>
          </cell>
          <cell r="I368">
            <v>259548.51</v>
          </cell>
          <cell r="J368">
            <v>259548.51</v>
          </cell>
          <cell r="K368" t="e">
            <v>#N/A</v>
          </cell>
        </row>
        <row r="369">
          <cell r="A369" t="str">
            <v>BH397</v>
          </cell>
          <cell r="B369" t="str">
            <v>Wimbleball Reservoir - Destratification Equipment Upgrade</v>
          </cell>
          <cell r="C369">
            <v>82</v>
          </cell>
          <cell r="D369" t="str">
            <v>Plant, Machinery &amp; Vehicles</v>
          </cell>
          <cell r="E369">
            <v>62720.72</v>
          </cell>
          <cell r="F369">
            <v>0</v>
          </cell>
          <cell r="G369">
            <v>0</v>
          </cell>
          <cell r="H369">
            <v>62720.72</v>
          </cell>
          <cell r="I369">
            <v>62720.72</v>
          </cell>
          <cell r="J369">
            <v>62720.72</v>
          </cell>
          <cell r="K369" t="e">
            <v>#N/A</v>
          </cell>
        </row>
        <row r="370">
          <cell r="A370" t="str">
            <v>BH400</v>
          </cell>
          <cell r="B370" t="str">
            <v>Fonthill Bishop WTW Emergency Nitrate Blending</v>
          </cell>
          <cell r="C370">
            <v>82</v>
          </cell>
          <cell r="D370" t="str">
            <v>Plant, Machinery &amp; Vehicles</v>
          </cell>
          <cell r="E370">
            <v>5871.32</v>
          </cell>
          <cell r="F370">
            <v>0</v>
          </cell>
          <cell r="G370">
            <v>0</v>
          </cell>
          <cell r="H370">
            <v>5871.32</v>
          </cell>
          <cell r="I370">
            <v>5871.32</v>
          </cell>
          <cell r="J370">
            <v>5871.32</v>
          </cell>
          <cell r="K370" t="e">
            <v>#N/A</v>
          </cell>
        </row>
        <row r="371">
          <cell r="A371" t="str">
            <v>BH401</v>
          </cell>
          <cell r="B371" t="str">
            <v>Charlton WTW WQ monitor updates</v>
          </cell>
          <cell r="C371">
            <v>82</v>
          </cell>
          <cell r="D371" t="str">
            <v>Plant, Machinery &amp; Vehicles</v>
          </cell>
          <cell r="E371">
            <v>1882.27</v>
          </cell>
          <cell r="F371">
            <v>2889.43</v>
          </cell>
          <cell r="G371">
            <v>0</v>
          </cell>
          <cell r="H371">
            <v>4771.7</v>
          </cell>
          <cell r="I371">
            <v>4771.7</v>
          </cell>
          <cell r="J371">
            <v>4771.7</v>
          </cell>
          <cell r="K371" t="e">
            <v>#N/A</v>
          </cell>
        </row>
        <row r="372">
          <cell r="A372" t="str">
            <v>BJ185</v>
          </cell>
          <cell r="B372" t="str">
            <v>Hilmarton Boosters (New Zealand), Lyneham - UPS Upgrade</v>
          </cell>
          <cell r="C372">
            <v>81</v>
          </cell>
          <cell r="D372" t="str">
            <v>Plant, Machinery &amp; Vehicles</v>
          </cell>
          <cell r="E372">
            <v>0</v>
          </cell>
          <cell r="F372">
            <v>26.32</v>
          </cell>
          <cell r="G372">
            <v>0</v>
          </cell>
          <cell r="H372">
            <v>26.32</v>
          </cell>
          <cell r="I372">
            <v>26.32</v>
          </cell>
          <cell r="J372">
            <v>26.32</v>
          </cell>
          <cell r="K372" t="e">
            <v>#N/A</v>
          </cell>
        </row>
        <row r="373">
          <cell r="A373" t="str">
            <v>BJ190</v>
          </cell>
          <cell r="B373" t="str">
            <v>Milborne St Andrew Chlorination Eqiptment Upgrade</v>
          </cell>
          <cell r="C373">
            <v>82</v>
          </cell>
          <cell r="D373" t="str">
            <v>Plant, Machinery &amp; Vehicles</v>
          </cell>
          <cell r="E373">
            <v>0</v>
          </cell>
          <cell r="F373">
            <v>569.94000000000005</v>
          </cell>
          <cell r="G373">
            <v>0</v>
          </cell>
          <cell r="H373">
            <v>569.94000000000005</v>
          </cell>
          <cell r="I373">
            <v>569.94000000000005</v>
          </cell>
          <cell r="J373">
            <v>569.94000000000005</v>
          </cell>
          <cell r="K373" t="e">
            <v>#N/A</v>
          </cell>
        </row>
        <row r="374">
          <cell r="A374" t="str">
            <v>BJ191</v>
          </cell>
          <cell r="B374" t="str">
            <v>Belhuish chlorine dosing equiptment refurbishment</v>
          </cell>
          <cell r="C374">
            <v>82</v>
          </cell>
          <cell r="D374" t="str">
            <v>Plant, Machinery &amp; Vehicles</v>
          </cell>
          <cell r="E374">
            <v>0</v>
          </cell>
          <cell r="F374">
            <v>1949.65</v>
          </cell>
          <cell r="G374">
            <v>0</v>
          </cell>
          <cell r="H374">
            <v>1949.65</v>
          </cell>
          <cell r="I374">
            <v>1949.65</v>
          </cell>
          <cell r="J374">
            <v>1949.65</v>
          </cell>
          <cell r="K374" t="e">
            <v>#N/A</v>
          </cell>
        </row>
        <row r="375">
          <cell r="A375" t="str">
            <v>BJ192</v>
          </cell>
          <cell r="B375" t="str">
            <v>Fonthill Bishop WTw</v>
          </cell>
          <cell r="C375">
            <v>81</v>
          </cell>
          <cell r="D375" t="str">
            <v>Plant, Machinery &amp; Vehicles</v>
          </cell>
          <cell r="E375">
            <v>0</v>
          </cell>
          <cell r="F375">
            <v>1058</v>
          </cell>
          <cell r="G375">
            <v>0</v>
          </cell>
          <cell r="H375">
            <v>1058</v>
          </cell>
          <cell r="I375">
            <v>1058</v>
          </cell>
          <cell r="J375">
            <v>1058</v>
          </cell>
          <cell r="K375" t="e">
            <v>#N/A</v>
          </cell>
        </row>
        <row r="376">
          <cell r="A376" t="str">
            <v>BJ193</v>
          </cell>
          <cell r="B376" t="str">
            <v>Empool Washout Improvements</v>
          </cell>
          <cell r="C376">
            <v>81</v>
          </cell>
          <cell r="D376" t="str">
            <v>Plant, Machinery &amp; Vehicles</v>
          </cell>
          <cell r="E376">
            <v>0</v>
          </cell>
          <cell r="F376">
            <v>1518.61</v>
          </cell>
          <cell r="G376">
            <v>0</v>
          </cell>
          <cell r="H376">
            <v>1518.61</v>
          </cell>
          <cell r="I376">
            <v>1518.61</v>
          </cell>
          <cell r="J376">
            <v>1518.61</v>
          </cell>
          <cell r="K376" t="e">
            <v>#N/A</v>
          </cell>
        </row>
        <row r="377">
          <cell r="A377" t="str">
            <v>BJ194</v>
          </cell>
          <cell r="B377" t="str">
            <v>Fonthill bishop Bh1 Bh2 Headplate refubishment</v>
          </cell>
          <cell r="C377">
            <v>81</v>
          </cell>
          <cell r="D377" t="str">
            <v>Plant, Machinery &amp; Vehicles</v>
          </cell>
          <cell r="E377">
            <v>0</v>
          </cell>
          <cell r="F377">
            <v>1058.46</v>
          </cell>
          <cell r="G377">
            <v>0</v>
          </cell>
          <cell r="H377">
            <v>1058.46</v>
          </cell>
          <cell r="I377">
            <v>1058.46</v>
          </cell>
          <cell r="J377">
            <v>1058.46</v>
          </cell>
          <cell r="K377" t="e">
            <v>#N/A</v>
          </cell>
        </row>
        <row r="378">
          <cell r="A378" t="str">
            <v>BJ195</v>
          </cell>
          <cell r="B378" t="str">
            <v>Stubhampton WTW Borehole improvements</v>
          </cell>
          <cell r="C378">
            <v>12</v>
          </cell>
          <cell r="D378" t="str">
            <v>Land &amp; Buildings</v>
          </cell>
          <cell r="E378">
            <v>0</v>
          </cell>
          <cell r="F378">
            <v>852.29</v>
          </cell>
          <cell r="G378">
            <v>0</v>
          </cell>
          <cell r="H378">
            <v>852.29</v>
          </cell>
          <cell r="I378">
            <v>852.29</v>
          </cell>
          <cell r="J378">
            <v>852.29</v>
          </cell>
          <cell r="K378" t="e">
            <v>#N/A</v>
          </cell>
        </row>
        <row r="379">
          <cell r="A379" t="str">
            <v>BJ196</v>
          </cell>
          <cell r="B379" t="str">
            <v>Clarendon WTW Upgrade chemicla dosing equiptment</v>
          </cell>
          <cell r="C379">
            <v>82</v>
          </cell>
          <cell r="D379" t="str">
            <v>Plant, Machinery &amp; Vehicles</v>
          </cell>
          <cell r="E379">
            <v>0</v>
          </cell>
          <cell r="F379">
            <v>1058</v>
          </cell>
          <cell r="G379">
            <v>0</v>
          </cell>
          <cell r="H379">
            <v>1058</v>
          </cell>
          <cell r="I379">
            <v>1058</v>
          </cell>
          <cell r="J379">
            <v>1058</v>
          </cell>
          <cell r="K379" t="e">
            <v>#N/A</v>
          </cell>
        </row>
        <row r="380">
          <cell r="A380" t="str">
            <v>BJ198</v>
          </cell>
          <cell r="B380" t="str">
            <v>Litton Cheney WTW Chemical dosing</v>
          </cell>
          <cell r="C380">
            <v>82</v>
          </cell>
          <cell r="D380" t="str">
            <v>Plant, Machinery &amp; Vehicles</v>
          </cell>
          <cell r="E380">
            <v>0</v>
          </cell>
          <cell r="F380">
            <v>1058</v>
          </cell>
          <cell r="G380">
            <v>0</v>
          </cell>
          <cell r="H380">
            <v>1058</v>
          </cell>
          <cell r="I380">
            <v>1058</v>
          </cell>
          <cell r="J380">
            <v>1058</v>
          </cell>
          <cell r="K380" t="e">
            <v>#N/A</v>
          </cell>
        </row>
        <row r="381">
          <cell r="A381" t="str">
            <v>BJ199</v>
          </cell>
          <cell r="B381" t="str">
            <v>Waterloo Farm WTW, Merriott - Capital Maintenance Works</v>
          </cell>
          <cell r="C381">
            <v>81</v>
          </cell>
          <cell r="D381" t="str">
            <v>Plant, Machinery &amp; Vehicles</v>
          </cell>
          <cell r="E381">
            <v>0</v>
          </cell>
          <cell r="F381">
            <v>1057.6199999999999</v>
          </cell>
          <cell r="G381">
            <v>0</v>
          </cell>
          <cell r="H381">
            <v>1057.6199999999999</v>
          </cell>
          <cell r="I381">
            <v>1057.6199999999999</v>
          </cell>
          <cell r="J381">
            <v>1057.6199999999999</v>
          </cell>
          <cell r="K381" t="e">
            <v>#N/A</v>
          </cell>
        </row>
        <row r="382">
          <cell r="A382" t="str">
            <v>BJ200</v>
          </cell>
          <cell r="B382" t="str">
            <v>Pole Rue WTW borehole headplate</v>
          </cell>
          <cell r="C382">
            <v>12</v>
          </cell>
          <cell r="D382" t="str">
            <v>Land &amp; Buildings</v>
          </cell>
          <cell r="E382">
            <v>0</v>
          </cell>
          <cell r="F382">
            <v>3173</v>
          </cell>
          <cell r="G382">
            <v>0</v>
          </cell>
          <cell r="H382">
            <v>3173</v>
          </cell>
          <cell r="I382">
            <v>3173</v>
          </cell>
          <cell r="J382">
            <v>3173</v>
          </cell>
          <cell r="K382" t="e">
            <v>#N/A</v>
          </cell>
        </row>
        <row r="383">
          <cell r="A383" t="str">
            <v>BJ202</v>
          </cell>
          <cell r="B383" t="str">
            <v>Leakage 16/17 - PRV Installation and Maintenance</v>
          </cell>
          <cell r="C383">
            <v>64</v>
          </cell>
          <cell r="D383" t="str">
            <v>Other</v>
          </cell>
          <cell r="E383">
            <v>0</v>
          </cell>
          <cell r="F383">
            <v>34061.56</v>
          </cell>
          <cell r="G383">
            <v>0</v>
          </cell>
          <cell r="H383">
            <v>34061.56</v>
          </cell>
          <cell r="I383">
            <v>34061.56</v>
          </cell>
          <cell r="J383">
            <v>34061.56</v>
          </cell>
          <cell r="K383" t="e">
            <v>#N/A</v>
          </cell>
        </row>
        <row r="384">
          <cell r="A384" t="str">
            <v>BJ203</v>
          </cell>
          <cell r="B384" t="str">
            <v>Leakage 16/17 - Flow Monitoring Equipment</v>
          </cell>
          <cell r="C384">
            <v>64</v>
          </cell>
          <cell r="D384" t="str">
            <v>Other</v>
          </cell>
          <cell r="E384">
            <v>0</v>
          </cell>
          <cell r="F384">
            <v>52704.18</v>
          </cell>
          <cell r="G384">
            <v>0</v>
          </cell>
          <cell r="H384">
            <v>52704.18</v>
          </cell>
          <cell r="I384">
            <v>52704.18</v>
          </cell>
          <cell r="J384">
            <v>52704.18</v>
          </cell>
          <cell r="K384" t="e">
            <v>#N/A</v>
          </cell>
        </row>
        <row r="385">
          <cell r="A385" t="str">
            <v>BJ204</v>
          </cell>
          <cell r="B385" t="str">
            <v>Leakage 16/17 - Cello &amp; Airtime Agreement Replacement</v>
          </cell>
          <cell r="C385">
            <v>64</v>
          </cell>
          <cell r="D385" t="str">
            <v>Other</v>
          </cell>
          <cell r="E385">
            <v>0</v>
          </cell>
          <cell r="F385">
            <v>12232.53</v>
          </cell>
          <cell r="G385">
            <v>0</v>
          </cell>
          <cell r="H385">
            <v>12232.53</v>
          </cell>
          <cell r="I385">
            <v>12232.53</v>
          </cell>
          <cell r="J385">
            <v>12232.53</v>
          </cell>
          <cell r="K385" t="e">
            <v>#N/A</v>
          </cell>
        </row>
        <row r="386">
          <cell r="A386" t="str">
            <v>BJ205</v>
          </cell>
          <cell r="B386" t="str">
            <v>Leakage 16/17 - Leakage Equipment</v>
          </cell>
          <cell r="C386">
            <v>64</v>
          </cell>
          <cell r="D386" t="str">
            <v>Other</v>
          </cell>
          <cell r="E386">
            <v>0</v>
          </cell>
          <cell r="F386">
            <v>17570.82</v>
          </cell>
          <cell r="G386">
            <v>0</v>
          </cell>
          <cell r="H386">
            <v>17570.82</v>
          </cell>
          <cell r="I386">
            <v>17570.82</v>
          </cell>
          <cell r="J386">
            <v>17570.82</v>
          </cell>
          <cell r="K386" t="e">
            <v>#N/A</v>
          </cell>
        </row>
        <row r="387">
          <cell r="A387" t="str">
            <v>BJ206</v>
          </cell>
          <cell r="B387" t="str">
            <v>Leakage 16/17 - PR Costs</v>
          </cell>
          <cell r="C387">
            <v>64</v>
          </cell>
          <cell r="D387" t="str">
            <v>Other</v>
          </cell>
          <cell r="E387">
            <v>0</v>
          </cell>
          <cell r="F387">
            <v>528.9</v>
          </cell>
          <cell r="G387">
            <v>0</v>
          </cell>
          <cell r="H387">
            <v>528.9</v>
          </cell>
          <cell r="I387">
            <v>528.9</v>
          </cell>
          <cell r="J387">
            <v>528.9</v>
          </cell>
          <cell r="K387" t="e">
            <v>#N/A</v>
          </cell>
        </row>
        <row r="388">
          <cell r="A388" t="str">
            <v>BJ207</v>
          </cell>
          <cell r="B388" t="str">
            <v>North Supply Asset Improvements 16/17</v>
          </cell>
          <cell r="C388">
            <v>82</v>
          </cell>
          <cell r="D388" t="str">
            <v>Plant, Machinery &amp; Vehicles</v>
          </cell>
          <cell r="E388">
            <v>0</v>
          </cell>
          <cell r="F388">
            <v>3173.2</v>
          </cell>
          <cell r="G388">
            <v>0</v>
          </cell>
          <cell r="H388">
            <v>3173.2</v>
          </cell>
          <cell r="I388">
            <v>3173.2</v>
          </cell>
          <cell r="J388">
            <v>3173.2</v>
          </cell>
          <cell r="K388" t="e">
            <v>#N/A</v>
          </cell>
        </row>
        <row r="389">
          <cell r="A389" t="str">
            <v>BJ208</v>
          </cell>
          <cell r="B389" t="str">
            <v>South Supply Asset Improvements 16/17</v>
          </cell>
          <cell r="C389">
            <v>82</v>
          </cell>
          <cell r="D389" t="str">
            <v>Plant, Machinery &amp; Vehicles</v>
          </cell>
          <cell r="E389">
            <v>0</v>
          </cell>
          <cell r="F389">
            <v>18768</v>
          </cell>
          <cell r="G389">
            <v>0</v>
          </cell>
          <cell r="H389">
            <v>18768</v>
          </cell>
          <cell r="I389">
            <v>18768</v>
          </cell>
          <cell r="J389">
            <v>18768</v>
          </cell>
          <cell r="K389" t="e">
            <v>#N/A</v>
          </cell>
        </row>
        <row r="390">
          <cell r="A390" t="str">
            <v>BJ209</v>
          </cell>
          <cell r="B390" t="str">
            <v>West Supply Asset Improvement 16/17</v>
          </cell>
          <cell r="C390">
            <v>82</v>
          </cell>
          <cell r="D390" t="str">
            <v>Plant, Machinery &amp; Vehicles</v>
          </cell>
          <cell r="E390">
            <v>0</v>
          </cell>
          <cell r="F390">
            <v>27779.09</v>
          </cell>
          <cell r="G390">
            <v>0</v>
          </cell>
          <cell r="H390">
            <v>27779.09</v>
          </cell>
          <cell r="I390">
            <v>27779.09</v>
          </cell>
          <cell r="J390">
            <v>27779.09</v>
          </cell>
          <cell r="K390" t="e">
            <v>#N/A</v>
          </cell>
        </row>
        <row r="391">
          <cell r="A391" t="str">
            <v>BJ210</v>
          </cell>
          <cell r="B391" t="str">
            <v>North Supply Asset Refurbishment team 16/17</v>
          </cell>
          <cell r="C391">
            <v>82</v>
          </cell>
          <cell r="D391" t="str">
            <v>Plant, Machinery &amp; Vehicles</v>
          </cell>
          <cell r="E391">
            <v>0</v>
          </cell>
          <cell r="F391">
            <v>26804.34</v>
          </cell>
          <cell r="G391">
            <v>0</v>
          </cell>
          <cell r="H391">
            <v>26804.34</v>
          </cell>
          <cell r="I391">
            <v>26804.34</v>
          </cell>
          <cell r="J391">
            <v>26804.34</v>
          </cell>
          <cell r="K391" t="e">
            <v>#N/A</v>
          </cell>
        </row>
        <row r="392">
          <cell r="A392" t="str">
            <v>BJ211</v>
          </cell>
          <cell r="B392" t="str">
            <v>South Supply Asset Refurbishment team 16/17</v>
          </cell>
          <cell r="C392">
            <v>82</v>
          </cell>
          <cell r="D392" t="str">
            <v>Plant, Machinery &amp; Vehicles</v>
          </cell>
          <cell r="E392">
            <v>0</v>
          </cell>
          <cell r="F392">
            <v>26232</v>
          </cell>
          <cell r="G392">
            <v>0</v>
          </cell>
          <cell r="H392">
            <v>26232</v>
          </cell>
          <cell r="I392">
            <v>26232</v>
          </cell>
          <cell r="J392">
            <v>26232</v>
          </cell>
          <cell r="K392" t="e">
            <v>#N/A</v>
          </cell>
        </row>
        <row r="393">
          <cell r="A393" t="str">
            <v>BJ212</v>
          </cell>
          <cell r="B393" t="str">
            <v>West Supply Asset Refurbishment team 16/17</v>
          </cell>
          <cell r="C393">
            <v>82</v>
          </cell>
          <cell r="D393" t="str">
            <v>Plant, Machinery &amp; Vehicles</v>
          </cell>
          <cell r="E393">
            <v>0</v>
          </cell>
          <cell r="F393">
            <v>26441.43</v>
          </cell>
          <cell r="G393">
            <v>0</v>
          </cell>
          <cell r="H393">
            <v>26441.43</v>
          </cell>
          <cell r="I393">
            <v>26441.43</v>
          </cell>
          <cell r="J393">
            <v>26441.43</v>
          </cell>
          <cell r="K393" t="e">
            <v>#N/A</v>
          </cell>
        </row>
        <row r="394">
          <cell r="A394" t="str">
            <v>BJ214</v>
          </cell>
          <cell r="B394" t="str">
            <v>North Supply Health &amp; Safety 16/17</v>
          </cell>
          <cell r="C394">
            <v>60</v>
          </cell>
          <cell r="D394" t="str">
            <v>Other</v>
          </cell>
          <cell r="E394">
            <v>0</v>
          </cell>
          <cell r="F394">
            <v>1807.96</v>
          </cell>
          <cell r="G394">
            <v>0</v>
          </cell>
          <cell r="H394">
            <v>1807.96</v>
          </cell>
          <cell r="I394">
            <v>1807.96</v>
          </cell>
          <cell r="J394">
            <v>1807.96</v>
          </cell>
          <cell r="K394" t="e">
            <v>#N/A</v>
          </cell>
        </row>
        <row r="395">
          <cell r="A395" t="str">
            <v>BJ215</v>
          </cell>
          <cell r="B395" t="str">
            <v>South Supply Health &amp; Safety 16/17</v>
          </cell>
          <cell r="C395">
            <v>60</v>
          </cell>
          <cell r="D395" t="str">
            <v>Other</v>
          </cell>
          <cell r="E395">
            <v>0</v>
          </cell>
          <cell r="F395">
            <v>1058</v>
          </cell>
          <cell r="G395">
            <v>0</v>
          </cell>
          <cell r="H395">
            <v>1058</v>
          </cell>
          <cell r="I395">
            <v>1058</v>
          </cell>
          <cell r="J395">
            <v>1058</v>
          </cell>
          <cell r="K395" t="e">
            <v>#N/A</v>
          </cell>
        </row>
        <row r="396">
          <cell r="A396" t="str">
            <v>BJ216</v>
          </cell>
          <cell r="B396" t="str">
            <v>West Supply Health &amp; Safety 16/17</v>
          </cell>
          <cell r="C396">
            <v>60</v>
          </cell>
          <cell r="D396" t="str">
            <v>Other</v>
          </cell>
          <cell r="E396">
            <v>0</v>
          </cell>
          <cell r="F396">
            <v>29898.83</v>
          </cell>
          <cell r="G396">
            <v>0</v>
          </cell>
          <cell r="H396">
            <v>29898.83</v>
          </cell>
          <cell r="I396">
            <v>29898.83</v>
          </cell>
          <cell r="J396">
            <v>29898.83</v>
          </cell>
          <cell r="K396" t="e">
            <v>#N/A</v>
          </cell>
        </row>
        <row r="397">
          <cell r="A397" t="str">
            <v>BJ217</v>
          </cell>
          <cell r="B397" t="str">
            <v>Highway Diversion Contributions 16/17</v>
          </cell>
          <cell r="C397">
            <v>81</v>
          </cell>
          <cell r="D397" t="str">
            <v>Plant, Machinery &amp; Vehicles</v>
          </cell>
          <cell r="E397">
            <v>0</v>
          </cell>
          <cell r="F397">
            <v>10575.13</v>
          </cell>
          <cell r="G397">
            <v>0</v>
          </cell>
          <cell r="H397">
            <v>10575.13</v>
          </cell>
          <cell r="I397">
            <v>10575.13</v>
          </cell>
          <cell r="J397">
            <v>10575.13</v>
          </cell>
          <cell r="K397" t="e">
            <v>#N/A</v>
          </cell>
        </row>
        <row r="398">
          <cell r="A398" t="str">
            <v>BJ218</v>
          </cell>
          <cell r="B398" t="str">
            <v>Mains Flushing Washout Installations 16/17</v>
          </cell>
          <cell r="C398">
            <v>80</v>
          </cell>
          <cell r="D398" t="str">
            <v>Plant, Machinery &amp; Vehicles</v>
          </cell>
          <cell r="E398">
            <v>0</v>
          </cell>
          <cell r="F398">
            <v>2373.66</v>
          </cell>
          <cell r="G398">
            <v>0</v>
          </cell>
          <cell r="H398">
            <v>2373.66</v>
          </cell>
          <cell r="I398">
            <v>2373.66</v>
          </cell>
          <cell r="J398">
            <v>2373.66</v>
          </cell>
          <cell r="K398" t="e">
            <v>#N/A</v>
          </cell>
        </row>
        <row r="399">
          <cell r="A399" t="str">
            <v>BJ220</v>
          </cell>
          <cell r="B399" t="str">
            <v>Service Reservoir Surveys Programme 16/17</v>
          </cell>
          <cell r="C399">
            <v>81</v>
          </cell>
          <cell r="D399" t="str">
            <v>Plant, Machinery &amp; Vehicles</v>
          </cell>
          <cell r="E399">
            <v>0</v>
          </cell>
          <cell r="F399">
            <v>40748.199999999997</v>
          </cell>
          <cell r="G399">
            <v>0</v>
          </cell>
          <cell r="H399">
            <v>40748.199999999997</v>
          </cell>
          <cell r="I399">
            <v>40748.199999999997</v>
          </cell>
          <cell r="J399">
            <v>40748.199999999997</v>
          </cell>
          <cell r="K399" t="e">
            <v>#N/A</v>
          </cell>
        </row>
        <row r="400">
          <cell r="A400" t="str">
            <v>BJ221</v>
          </cell>
          <cell r="B400" t="str">
            <v>Service Reservoir Survey Minor Repairs 16/17</v>
          </cell>
          <cell r="C400">
            <v>81</v>
          </cell>
          <cell r="D400" t="str">
            <v>Plant, Machinery &amp; Vehicles</v>
          </cell>
          <cell r="E400">
            <v>0</v>
          </cell>
          <cell r="F400">
            <v>2814.75</v>
          </cell>
          <cell r="G400">
            <v>0</v>
          </cell>
          <cell r="H400">
            <v>2814.75</v>
          </cell>
          <cell r="I400">
            <v>2814.75</v>
          </cell>
          <cell r="J400">
            <v>2814.75</v>
          </cell>
          <cell r="K400" t="e">
            <v>#N/A</v>
          </cell>
        </row>
        <row r="401">
          <cell r="A401" t="str">
            <v>BJ222</v>
          </cell>
          <cell r="B401" t="str">
            <v>Service Reservoir Survey Accommodation Works 16/17</v>
          </cell>
          <cell r="C401">
            <v>81</v>
          </cell>
          <cell r="D401" t="str">
            <v>Plant, Machinery &amp; Vehicles</v>
          </cell>
          <cell r="E401">
            <v>0</v>
          </cell>
          <cell r="F401">
            <v>24905.68</v>
          </cell>
          <cell r="G401">
            <v>0</v>
          </cell>
          <cell r="H401">
            <v>24905.68</v>
          </cell>
          <cell r="I401">
            <v>24905.68</v>
          </cell>
          <cell r="J401">
            <v>24905.68</v>
          </cell>
          <cell r="K401" t="e">
            <v>#N/A</v>
          </cell>
        </row>
        <row r="402">
          <cell r="A402" t="str">
            <v>BJ223</v>
          </cell>
          <cell r="B402" t="str">
            <v>Sample Tap Kiosks, Repairs and Replacements 16/17</v>
          </cell>
          <cell r="C402">
            <v>81</v>
          </cell>
          <cell r="D402" t="str">
            <v>Plant, Machinery &amp; Vehicles</v>
          </cell>
          <cell r="E402">
            <v>0</v>
          </cell>
          <cell r="F402">
            <v>21676.13</v>
          </cell>
          <cell r="G402">
            <v>0</v>
          </cell>
          <cell r="H402">
            <v>21676.13</v>
          </cell>
          <cell r="I402">
            <v>21676.13</v>
          </cell>
          <cell r="J402">
            <v>21676.13</v>
          </cell>
          <cell r="K402" t="e">
            <v>#N/A</v>
          </cell>
        </row>
        <row r="403">
          <cell r="A403" t="str">
            <v>BJ224</v>
          </cell>
          <cell r="B403" t="str">
            <v>Planned Domestic Meter Replacements 16/17</v>
          </cell>
          <cell r="C403">
            <v>83</v>
          </cell>
          <cell r="D403" t="str">
            <v>Plant, Machinery &amp; Vehicles</v>
          </cell>
          <cell r="E403">
            <v>0</v>
          </cell>
          <cell r="F403">
            <v>84439.32</v>
          </cell>
          <cell r="G403">
            <v>0</v>
          </cell>
          <cell r="H403">
            <v>84439.32</v>
          </cell>
          <cell r="I403">
            <v>84439.32</v>
          </cell>
          <cell r="J403">
            <v>84439.32</v>
          </cell>
          <cell r="K403" t="e">
            <v>#N/A</v>
          </cell>
        </row>
        <row r="404">
          <cell r="A404" t="str">
            <v>BJ225</v>
          </cell>
          <cell r="B404" t="str">
            <v>Northern Stop Taps 16/17</v>
          </cell>
          <cell r="C404">
            <v>85</v>
          </cell>
          <cell r="D404" t="str">
            <v>Plant, Machinery &amp; Vehicles</v>
          </cell>
          <cell r="E404">
            <v>0</v>
          </cell>
          <cell r="F404">
            <v>215488.28</v>
          </cell>
          <cell r="G404">
            <v>0</v>
          </cell>
          <cell r="H404">
            <v>215488.28</v>
          </cell>
          <cell r="I404">
            <v>215488.28</v>
          </cell>
          <cell r="J404">
            <v>215488.28</v>
          </cell>
          <cell r="K404" t="e">
            <v>#N/A</v>
          </cell>
        </row>
        <row r="405">
          <cell r="A405" t="str">
            <v>BJ226</v>
          </cell>
          <cell r="B405" t="str">
            <v>Southern Stop Taps 16/17</v>
          </cell>
          <cell r="C405">
            <v>85</v>
          </cell>
          <cell r="D405" t="str">
            <v>Plant, Machinery &amp; Vehicles</v>
          </cell>
          <cell r="E405">
            <v>0</v>
          </cell>
          <cell r="F405">
            <v>278762.59000000003</v>
          </cell>
          <cell r="G405">
            <v>0</v>
          </cell>
          <cell r="H405">
            <v>278762.59000000003</v>
          </cell>
          <cell r="I405">
            <v>278762.59000000003</v>
          </cell>
          <cell r="J405">
            <v>278762.59000000003</v>
          </cell>
          <cell r="K405" t="e">
            <v>#N/A</v>
          </cell>
        </row>
        <row r="406">
          <cell r="A406" t="str">
            <v>BJ227</v>
          </cell>
          <cell r="B406" t="str">
            <v>Western Stop Taps 16/17</v>
          </cell>
          <cell r="C406">
            <v>85</v>
          </cell>
          <cell r="D406" t="str">
            <v>Plant, Machinery &amp; Vehicles</v>
          </cell>
          <cell r="E406">
            <v>0</v>
          </cell>
          <cell r="F406">
            <v>195910.58</v>
          </cell>
          <cell r="G406">
            <v>0</v>
          </cell>
          <cell r="H406">
            <v>195910.58</v>
          </cell>
          <cell r="I406">
            <v>195910.58</v>
          </cell>
          <cell r="J406">
            <v>139936.12857142856</v>
          </cell>
          <cell r="K406" t="e">
            <v>#N/A</v>
          </cell>
        </row>
        <row r="407">
          <cell r="A407" t="str">
            <v>BJ231</v>
          </cell>
          <cell r="B407" t="str">
            <v>Northern Chamber Replacements 16/17</v>
          </cell>
          <cell r="C407">
            <v>80</v>
          </cell>
          <cell r="D407" t="str">
            <v>Plant, Machinery &amp; Vehicles</v>
          </cell>
          <cell r="E407">
            <v>0</v>
          </cell>
          <cell r="F407">
            <v>30877.83</v>
          </cell>
          <cell r="G407">
            <v>0</v>
          </cell>
          <cell r="H407">
            <v>30877.83</v>
          </cell>
          <cell r="I407">
            <v>30877.83</v>
          </cell>
          <cell r="J407">
            <v>30877.83</v>
          </cell>
          <cell r="K407" t="e">
            <v>#N/A</v>
          </cell>
        </row>
        <row r="408">
          <cell r="A408" t="str">
            <v>BJ232</v>
          </cell>
          <cell r="B408" t="str">
            <v>Southern Chamber Replacements 16/17</v>
          </cell>
          <cell r="C408">
            <v>80</v>
          </cell>
          <cell r="D408" t="str">
            <v>Plant, Machinery &amp; Vehicles</v>
          </cell>
          <cell r="E408">
            <v>0</v>
          </cell>
          <cell r="F408">
            <v>62118.1</v>
          </cell>
          <cell r="G408">
            <v>0</v>
          </cell>
          <cell r="H408">
            <v>62118.1</v>
          </cell>
          <cell r="I408">
            <v>62118.1</v>
          </cell>
          <cell r="J408">
            <v>35963.110526315788</v>
          </cell>
          <cell r="K408" t="e">
            <v>#N/A</v>
          </cell>
        </row>
        <row r="409">
          <cell r="A409" t="str">
            <v>BJ233</v>
          </cell>
          <cell r="B409" t="str">
            <v>Western Chamber Replacements 16/17</v>
          </cell>
          <cell r="C409">
            <v>80</v>
          </cell>
          <cell r="D409" t="str">
            <v>Plant, Machinery &amp; Vehicles</v>
          </cell>
          <cell r="E409">
            <v>0</v>
          </cell>
          <cell r="F409">
            <v>54750.59</v>
          </cell>
          <cell r="G409">
            <v>0</v>
          </cell>
          <cell r="H409">
            <v>54750.59</v>
          </cell>
          <cell r="I409">
            <v>54750.59</v>
          </cell>
          <cell r="J409">
            <v>54750.59</v>
          </cell>
          <cell r="K409" t="e">
            <v>#N/A</v>
          </cell>
        </row>
        <row r="410">
          <cell r="A410" t="str">
            <v>BJ234</v>
          </cell>
          <cell r="B410" t="str">
            <v>Heytesbury WTW aeration tank</v>
          </cell>
          <cell r="C410">
            <v>81</v>
          </cell>
          <cell r="D410" t="str">
            <v>Plant, Machinery &amp; Vehicles</v>
          </cell>
          <cell r="E410">
            <v>0</v>
          </cell>
          <cell r="F410">
            <v>527.38</v>
          </cell>
          <cell r="G410">
            <v>0</v>
          </cell>
          <cell r="H410">
            <v>527.38</v>
          </cell>
          <cell r="I410">
            <v>527.38</v>
          </cell>
          <cell r="J410">
            <v>527.38</v>
          </cell>
          <cell r="K410" t="e">
            <v>#N/A</v>
          </cell>
        </row>
        <row r="411">
          <cell r="A411" t="str">
            <v>BJ235</v>
          </cell>
          <cell r="B411" t="str">
            <v>Chitterne Surge Vessel replacement</v>
          </cell>
          <cell r="C411">
            <v>81</v>
          </cell>
          <cell r="D411" t="str">
            <v>Plant, Machinery &amp; Vehicles</v>
          </cell>
          <cell r="E411">
            <v>0</v>
          </cell>
          <cell r="F411">
            <v>2115</v>
          </cell>
          <cell r="G411">
            <v>0</v>
          </cell>
          <cell r="H411">
            <v>2115</v>
          </cell>
          <cell r="I411">
            <v>2115</v>
          </cell>
          <cell r="J411">
            <v>2115</v>
          </cell>
          <cell r="K411" t="e">
            <v>#N/A</v>
          </cell>
        </row>
        <row r="412">
          <cell r="A412" t="str">
            <v>BJ236</v>
          </cell>
          <cell r="B412" t="str">
            <v>Northern Meter Replacement 16/17</v>
          </cell>
          <cell r="C412">
            <v>83</v>
          </cell>
          <cell r="D412" t="str">
            <v>Plant, Machinery &amp; Vehicles</v>
          </cell>
          <cell r="E412">
            <v>0</v>
          </cell>
          <cell r="F412">
            <v>42154.79</v>
          </cell>
          <cell r="G412">
            <v>0</v>
          </cell>
          <cell r="H412">
            <v>42154.79</v>
          </cell>
          <cell r="I412">
            <v>42154.79</v>
          </cell>
          <cell r="J412">
            <v>42154.79</v>
          </cell>
          <cell r="K412" t="e">
            <v>#N/A</v>
          </cell>
        </row>
        <row r="413">
          <cell r="A413" t="str">
            <v>BJ237</v>
          </cell>
          <cell r="B413" t="str">
            <v>Southern Meter Replacement 16/17</v>
          </cell>
          <cell r="C413">
            <v>83</v>
          </cell>
          <cell r="D413" t="str">
            <v>Plant, Machinery &amp; Vehicles</v>
          </cell>
          <cell r="E413">
            <v>0</v>
          </cell>
          <cell r="F413">
            <v>48819.42</v>
          </cell>
          <cell r="G413">
            <v>0</v>
          </cell>
          <cell r="H413">
            <v>48819.42</v>
          </cell>
          <cell r="I413">
            <v>48819.42</v>
          </cell>
          <cell r="J413">
            <v>48819.42</v>
          </cell>
          <cell r="K413" t="e">
            <v>#N/A</v>
          </cell>
        </row>
        <row r="414">
          <cell r="A414" t="str">
            <v>BJ238</v>
          </cell>
          <cell r="B414" t="str">
            <v>Western Meter Replacements 16/17</v>
          </cell>
          <cell r="C414">
            <v>83</v>
          </cell>
          <cell r="D414" t="str">
            <v>Plant, Machinery &amp; Vehicles</v>
          </cell>
          <cell r="E414">
            <v>0</v>
          </cell>
          <cell r="F414">
            <v>46756.9</v>
          </cell>
          <cell r="G414">
            <v>0</v>
          </cell>
          <cell r="H414">
            <v>46756.9</v>
          </cell>
          <cell r="I414">
            <v>46756.9</v>
          </cell>
          <cell r="J414">
            <v>46756.9</v>
          </cell>
          <cell r="K414" t="e">
            <v>#N/A</v>
          </cell>
        </row>
        <row r="415">
          <cell r="A415" t="str">
            <v>BJ239</v>
          </cell>
          <cell r="B415" t="str">
            <v>South Production Minor Process Improvements 16/17</v>
          </cell>
          <cell r="C415">
            <v>81</v>
          </cell>
          <cell r="D415" t="str">
            <v>Plant, Machinery &amp; Vehicles</v>
          </cell>
          <cell r="E415">
            <v>0</v>
          </cell>
          <cell r="F415">
            <v>5287.46</v>
          </cell>
          <cell r="G415">
            <v>0</v>
          </cell>
          <cell r="H415">
            <v>5287.46</v>
          </cell>
          <cell r="I415">
            <v>5287.46</v>
          </cell>
          <cell r="J415">
            <v>5287.46</v>
          </cell>
          <cell r="K415" t="e">
            <v>#N/A</v>
          </cell>
        </row>
        <row r="416">
          <cell r="A416" t="str">
            <v>BJ240</v>
          </cell>
          <cell r="B416" t="str">
            <v>North Production Minor Process Improvements 16/17</v>
          </cell>
          <cell r="C416">
            <v>81</v>
          </cell>
          <cell r="D416" t="str">
            <v>Plant, Machinery &amp; Vehicles</v>
          </cell>
          <cell r="E416">
            <v>0</v>
          </cell>
          <cell r="F416">
            <v>3701</v>
          </cell>
          <cell r="G416">
            <v>0</v>
          </cell>
          <cell r="H416">
            <v>3701</v>
          </cell>
          <cell r="I416">
            <v>3701</v>
          </cell>
          <cell r="J416">
            <v>3701</v>
          </cell>
          <cell r="K416" t="e">
            <v>#N/A</v>
          </cell>
        </row>
        <row r="417">
          <cell r="A417" t="str">
            <v>BJ241</v>
          </cell>
          <cell r="B417" t="str">
            <v>West Production Minor Process Improvements 16/17</v>
          </cell>
          <cell r="C417">
            <v>81</v>
          </cell>
          <cell r="D417" t="str">
            <v>Plant, Machinery &amp; Vehicles</v>
          </cell>
          <cell r="E417">
            <v>0</v>
          </cell>
          <cell r="F417">
            <v>28899.41</v>
          </cell>
          <cell r="G417">
            <v>0</v>
          </cell>
          <cell r="H417">
            <v>28899.41</v>
          </cell>
          <cell r="I417">
            <v>28899.41</v>
          </cell>
          <cell r="J417">
            <v>28899.41</v>
          </cell>
          <cell r="K417" t="e">
            <v>#N/A</v>
          </cell>
        </row>
        <row r="418">
          <cell r="A418" t="str">
            <v>BJ242</v>
          </cell>
          <cell r="B418" t="str">
            <v>Production Regional Replacement Membranes 16/17</v>
          </cell>
          <cell r="C418">
            <v>81</v>
          </cell>
          <cell r="D418" t="str">
            <v>Plant, Machinery &amp; Vehicles</v>
          </cell>
          <cell r="E418">
            <v>0</v>
          </cell>
          <cell r="F418">
            <v>131819</v>
          </cell>
          <cell r="G418">
            <v>0</v>
          </cell>
          <cell r="H418">
            <v>131819</v>
          </cell>
          <cell r="I418">
            <v>131819</v>
          </cell>
          <cell r="J418">
            <v>131819</v>
          </cell>
          <cell r="K418" t="e">
            <v>#N/A</v>
          </cell>
        </row>
        <row r="419">
          <cell r="A419" t="str">
            <v>BJ243</v>
          </cell>
          <cell r="B419" t="str">
            <v>Chlorine Treatment Gas Room Surveys and Improvements 16/17</v>
          </cell>
          <cell r="C419">
            <v>81</v>
          </cell>
          <cell r="D419" t="str">
            <v>Plant, Machinery &amp; Vehicles</v>
          </cell>
          <cell r="E419">
            <v>0</v>
          </cell>
          <cell r="F419">
            <v>1058</v>
          </cell>
          <cell r="G419">
            <v>0</v>
          </cell>
          <cell r="H419">
            <v>1058</v>
          </cell>
          <cell r="I419">
            <v>1058</v>
          </cell>
          <cell r="J419">
            <v>1058</v>
          </cell>
          <cell r="K419" t="e">
            <v>#N/A</v>
          </cell>
        </row>
        <row r="420">
          <cell r="A420" t="str">
            <v>BJ244</v>
          </cell>
          <cell r="B420" t="str">
            <v>Borehole Sites Generator Fuel Protection 16/17</v>
          </cell>
          <cell r="C420">
            <v>12</v>
          </cell>
          <cell r="D420" t="str">
            <v>Land &amp; Buildings</v>
          </cell>
          <cell r="E420">
            <v>0</v>
          </cell>
          <cell r="F420">
            <v>2115</v>
          </cell>
          <cell r="G420">
            <v>0</v>
          </cell>
          <cell r="H420">
            <v>2115</v>
          </cell>
          <cell r="I420">
            <v>2115</v>
          </cell>
          <cell r="J420">
            <v>2115</v>
          </cell>
          <cell r="K420" t="e">
            <v>#N/A</v>
          </cell>
        </row>
        <row r="421">
          <cell r="A421" t="str">
            <v>BJ250</v>
          </cell>
          <cell r="B421" t="str">
            <v>Devizes Road - Disinfection</v>
          </cell>
          <cell r="C421">
            <v>81</v>
          </cell>
          <cell r="D421" t="str">
            <v>Plant, Machinery &amp; Vehicles</v>
          </cell>
          <cell r="E421">
            <v>0</v>
          </cell>
          <cell r="F421">
            <v>538.47</v>
          </cell>
          <cell r="G421">
            <v>0</v>
          </cell>
          <cell r="H421">
            <v>538.47</v>
          </cell>
          <cell r="I421">
            <v>538.47</v>
          </cell>
          <cell r="J421">
            <v>538.47</v>
          </cell>
          <cell r="K421" t="e">
            <v>#N/A</v>
          </cell>
        </row>
        <row r="422">
          <cell r="A422" t="str">
            <v>BJ251</v>
          </cell>
          <cell r="B422" t="str">
            <v>Durrington WTW - Move treatment to Durrington source</v>
          </cell>
          <cell r="C422">
            <v>81</v>
          </cell>
          <cell r="D422" t="str">
            <v>Plant, Machinery &amp; Vehicles</v>
          </cell>
          <cell r="E422">
            <v>0</v>
          </cell>
          <cell r="F422">
            <v>2672.88</v>
          </cell>
          <cell r="G422">
            <v>0</v>
          </cell>
          <cell r="H422">
            <v>2672.88</v>
          </cell>
          <cell r="I422">
            <v>2672.88</v>
          </cell>
          <cell r="J422">
            <v>2672.88</v>
          </cell>
          <cell r="K422" t="e">
            <v>#N/A</v>
          </cell>
        </row>
        <row r="423">
          <cell r="A423" t="str">
            <v>BJ257</v>
          </cell>
          <cell r="B423" t="str">
            <v>Northern New Meters 2016-17</v>
          </cell>
          <cell r="C423">
            <v>83</v>
          </cell>
          <cell r="D423" t="str">
            <v>Plant, Machinery &amp; Vehicles</v>
          </cell>
          <cell r="E423">
            <v>0</v>
          </cell>
          <cell r="F423">
            <v>328278.87</v>
          </cell>
          <cell r="G423">
            <v>0</v>
          </cell>
          <cell r="H423">
            <v>328278.87</v>
          </cell>
          <cell r="I423">
            <v>328278.87</v>
          </cell>
          <cell r="J423">
            <v>328278.87</v>
          </cell>
          <cell r="K423" t="e">
            <v>#N/A</v>
          </cell>
        </row>
        <row r="424">
          <cell r="A424" t="str">
            <v>BJ258</v>
          </cell>
          <cell r="B424" t="str">
            <v>Southern New Meters 2016-17</v>
          </cell>
          <cell r="C424">
            <v>83</v>
          </cell>
          <cell r="D424" t="str">
            <v>Plant, Machinery &amp; Vehicles</v>
          </cell>
          <cell r="E424">
            <v>0</v>
          </cell>
          <cell r="F424">
            <v>321711.31</v>
          </cell>
          <cell r="G424">
            <v>0</v>
          </cell>
          <cell r="H424">
            <v>321711.31</v>
          </cell>
          <cell r="I424">
            <v>321711.31</v>
          </cell>
          <cell r="J424">
            <v>321711.31</v>
          </cell>
          <cell r="K424" t="e">
            <v>#N/A</v>
          </cell>
        </row>
        <row r="425">
          <cell r="A425" t="str">
            <v>BJ259</v>
          </cell>
          <cell r="B425" t="str">
            <v>Western New Meters 2016-17</v>
          </cell>
          <cell r="C425">
            <v>83</v>
          </cell>
          <cell r="D425" t="str">
            <v>Plant, Machinery &amp; Vehicles</v>
          </cell>
          <cell r="E425">
            <v>0</v>
          </cell>
          <cell r="F425">
            <v>325820.05</v>
          </cell>
          <cell r="G425">
            <v>0</v>
          </cell>
          <cell r="H425">
            <v>325820.05</v>
          </cell>
          <cell r="I425">
            <v>325820.05</v>
          </cell>
          <cell r="J425">
            <v>325820.05</v>
          </cell>
          <cell r="K425" t="e">
            <v>#N/A</v>
          </cell>
        </row>
        <row r="426">
          <cell r="A426" t="str">
            <v>BJ261</v>
          </cell>
          <cell r="B426" t="str">
            <v>Clatworthy Impounding Reservoir - Safety Boom</v>
          </cell>
          <cell r="C426">
            <v>3</v>
          </cell>
          <cell r="D426" t="str">
            <v>Land &amp; Buildings</v>
          </cell>
          <cell r="E426">
            <v>0</v>
          </cell>
          <cell r="F426">
            <v>1058</v>
          </cell>
          <cell r="G426">
            <v>0</v>
          </cell>
          <cell r="H426">
            <v>1058</v>
          </cell>
          <cell r="I426">
            <v>1058</v>
          </cell>
          <cell r="J426">
            <v>1058</v>
          </cell>
          <cell r="K426" t="e">
            <v>#N/A</v>
          </cell>
        </row>
        <row r="427">
          <cell r="A427" t="str">
            <v>BJ262</v>
          </cell>
          <cell r="B427" t="str">
            <v>Hawkridge Impounding Reservoir - Safety Boom</v>
          </cell>
          <cell r="C427">
            <v>3</v>
          </cell>
          <cell r="D427" t="str">
            <v>Land &amp; Buildings</v>
          </cell>
          <cell r="E427">
            <v>0</v>
          </cell>
          <cell r="F427">
            <v>1058</v>
          </cell>
          <cell r="G427">
            <v>0</v>
          </cell>
          <cell r="H427">
            <v>1058</v>
          </cell>
          <cell r="I427">
            <v>1058</v>
          </cell>
          <cell r="J427">
            <v>1058</v>
          </cell>
          <cell r="K427" t="e">
            <v>#N/A</v>
          </cell>
        </row>
        <row r="428">
          <cell r="A428" t="str">
            <v>BJ263</v>
          </cell>
          <cell r="B428" t="str">
            <v>Burstock Reservoir - value house repairs</v>
          </cell>
          <cell r="C428">
            <v>3</v>
          </cell>
          <cell r="D428" t="str">
            <v>Land &amp; Buildings</v>
          </cell>
          <cell r="E428">
            <v>0</v>
          </cell>
          <cell r="F428">
            <v>117.34</v>
          </cell>
          <cell r="G428">
            <v>0</v>
          </cell>
          <cell r="H428">
            <v>117.34</v>
          </cell>
          <cell r="I428">
            <v>117.34</v>
          </cell>
          <cell r="J428">
            <v>117.34</v>
          </cell>
          <cell r="K428" t="e">
            <v>#N/A</v>
          </cell>
        </row>
        <row r="429">
          <cell r="A429" t="str">
            <v>BJ264</v>
          </cell>
          <cell r="B429" t="str">
            <v>Ryall Reservoir - waterproof membrane and repairs</v>
          </cell>
          <cell r="C429">
            <v>3</v>
          </cell>
          <cell r="D429" t="str">
            <v>Land &amp; Buildings</v>
          </cell>
          <cell r="E429">
            <v>0</v>
          </cell>
          <cell r="F429">
            <v>259.58</v>
          </cell>
          <cell r="G429">
            <v>0</v>
          </cell>
          <cell r="H429">
            <v>259.58</v>
          </cell>
          <cell r="I429">
            <v>259.58</v>
          </cell>
          <cell r="J429">
            <v>259.58</v>
          </cell>
          <cell r="K429" t="e">
            <v>#N/A</v>
          </cell>
        </row>
        <row r="430">
          <cell r="A430" t="str">
            <v>BJ265</v>
          </cell>
          <cell r="B430" t="str">
            <v>Northdown Reservoir - waterproof membrance and repairs</v>
          </cell>
          <cell r="C430">
            <v>3</v>
          </cell>
          <cell r="D430" t="str">
            <v>Land &amp; Buildings</v>
          </cell>
          <cell r="E430">
            <v>0</v>
          </cell>
          <cell r="F430">
            <v>136.68</v>
          </cell>
          <cell r="G430">
            <v>0</v>
          </cell>
          <cell r="H430">
            <v>136.68</v>
          </cell>
          <cell r="I430">
            <v>136.68</v>
          </cell>
          <cell r="J430">
            <v>136.68</v>
          </cell>
          <cell r="K430" t="e">
            <v>#N/A</v>
          </cell>
        </row>
        <row r="431">
          <cell r="A431" t="str">
            <v>BJ266</v>
          </cell>
          <cell r="B431" t="str">
            <v>Fleet Reservoir - tank improvements</v>
          </cell>
          <cell r="C431">
            <v>3</v>
          </cell>
          <cell r="D431" t="str">
            <v>Land &amp; Buildings</v>
          </cell>
          <cell r="E431">
            <v>0</v>
          </cell>
          <cell r="F431">
            <v>84.82</v>
          </cell>
          <cell r="G431">
            <v>0</v>
          </cell>
          <cell r="H431">
            <v>84.82</v>
          </cell>
          <cell r="I431">
            <v>84.82</v>
          </cell>
          <cell r="J431">
            <v>84.82</v>
          </cell>
          <cell r="K431" t="e">
            <v>#N/A</v>
          </cell>
        </row>
        <row r="432">
          <cell r="A432" t="str">
            <v>BJ267</v>
          </cell>
          <cell r="B432" t="str">
            <v>Dottery Reservoir - waterproof membrance and repairs</v>
          </cell>
          <cell r="C432">
            <v>3</v>
          </cell>
          <cell r="D432" t="str">
            <v>Land &amp; Buildings</v>
          </cell>
          <cell r="E432">
            <v>0</v>
          </cell>
          <cell r="F432">
            <v>162.28</v>
          </cell>
          <cell r="G432">
            <v>0</v>
          </cell>
          <cell r="H432">
            <v>162.28</v>
          </cell>
          <cell r="I432">
            <v>162.28</v>
          </cell>
          <cell r="J432">
            <v>162.28</v>
          </cell>
          <cell r="K432" t="e">
            <v>#N/A</v>
          </cell>
        </row>
        <row r="433">
          <cell r="A433" t="str">
            <v>BJ268</v>
          </cell>
          <cell r="B433" t="str">
            <v>Coker Hill Reservoir (site 11076) - Remedial Repairs</v>
          </cell>
          <cell r="C433">
            <v>3</v>
          </cell>
          <cell r="D433" t="str">
            <v>Land &amp; Buildings</v>
          </cell>
          <cell r="E433">
            <v>0</v>
          </cell>
          <cell r="F433">
            <v>1058</v>
          </cell>
          <cell r="G433">
            <v>0</v>
          </cell>
          <cell r="H433">
            <v>1058</v>
          </cell>
          <cell r="I433">
            <v>1058</v>
          </cell>
          <cell r="J433">
            <v>1058</v>
          </cell>
          <cell r="K433" t="e">
            <v>#N/A</v>
          </cell>
        </row>
        <row r="434">
          <cell r="A434" t="str">
            <v>BJ269</v>
          </cell>
          <cell r="B434" t="str">
            <v>Chard Hydrostat, Tatworth - Site Abandonment</v>
          </cell>
          <cell r="C434">
            <v>61</v>
          </cell>
          <cell r="D434" t="str">
            <v>Other</v>
          </cell>
          <cell r="E434">
            <v>0</v>
          </cell>
          <cell r="F434">
            <v>3173</v>
          </cell>
          <cell r="G434">
            <v>0</v>
          </cell>
          <cell r="H434">
            <v>3173</v>
          </cell>
          <cell r="I434">
            <v>3173</v>
          </cell>
          <cell r="J434">
            <v>3173</v>
          </cell>
          <cell r="K434" t="e">
            <v>#N/A</v>
          </cell>
        </row>
        <row r="435">
          <cell r="A435" t="str">
            <v>BJ275</v>
          </cell>
          <cell r="B435" t="str">
            <v>Maundown WTW, Langley Marsh - Membrane Filter Upgrade (Mere WTW)</v>
          </cell>
          <cell r="C435">
            <v>81</v>
          </cell>
          <cell r="D435" t="str">
            <v>Plant, Machinery &amp; Vehicles</v>
          </cell>
          <cell r="E435">
            <v>0</v>
          </cell>
          <cell r="F435">
            <v>17985.29</v>
          </cell>
          <cell r="G435">
            <v>0</v>
          </cell>
          <cell r="H435">
            <v>17985.29</v>
          </cell>
          <cell r="I435">
            <v>17985.29</v>
          </cell>
          <cell r="J435">
            <v>17985.29</v>
          </cell>
          <cell r="K435" t="e">
            <v>#N/A</v>
          </cell>
        </row>
        <row r="436">
          <cell r="A436" t="str">
            <v>BJ276</v>
          </cell>
          <cell r="B436" t="str">
            <v>Waterloo Farm Collector chamber and well inprovements</v>
          </cell>
          <cell r="C436">
            <v>81</v>
          </cell>
          <cell r="D436" t="str">
            <v>Plant, Machinery &amp; Vehicles</v>
          </cell>
          <cell r="E436">
            <v>0</v>
          </cell>
          <cell r="F436">
            <v>529</v>
          </cell>
          <cell r="G436">
            <v>0</v>
          </cell>
          <cell r="H436">
            <v>529</v>
          </cell>
          <cell r="I436">
            <v>529</v>
          </cell>
          <cell r="J436">
            <v>529</v>
          </cell>
          <cell r="K436" t="e">
            <v>#N/A</v>
          </cell>
        </row>
        <row r="437">
          <cell r="A437" t="str">
            <v>BJ276</v>
          </cell>
          <cell r="B437" t="str">
            <v>Waterloo Farm Collector chamber and well inprovements</v>
          </cell>
          <cell r="C437">
            <v>81</v>
          </cell>
          <cell r="D437" t="str">
            <v>Plant, Machinery &amp; Vehicles</v>
          </cell>
          <cell r="E437">
            <v>0</v>
          </cell>
          <cell r="F437">
            <v>529</v>
          </cell>
          <cell r="G437">
            <v>0</v>
          </cell>
          <cell r="H437">
            <v>529</v>
          </cell>
          <cell r="I437">
            <v>529</v>
          </cell>
          <cell r="J437">
            <v>529</v>
          </cell>
          <cell r="K437" t="e">
            <v>#N/A</v>
          </cell>
        </row>
        <row r="438">
          <cell r="A438" t="str">
            <v>BJ278</v>
          </cell>
          <cell r="B438" t="str">
            <v>Fonthill Bishop WTW Integration with Grid appraisal</v>
          </cell>
          <cell r="C438">
            <v>81</v>
          </cell>
          <cell r="D438" t="str">
            <v>Plant, Machinery &amp; Vehicles</v>
          </cell>
          <cell r="E438">
            <v>0</v>
          </cell>
          <cell r="F438">
            <v>440.32</v>
          </cell>
          <cell r="G438">
            <v>0</v>
          </cell>
          <cell r="H438">
            <v>440.32</v>
          </cell>
          <cell r="I438">
            <v>440.32</v>
          </cell>
          <cell r="J438">
            <v>440.32</v>
          </cell>
          <cell r="K438" t="e">
            <v>#N/A</v>
          </cell>
        </row>
        <row r="439">
          <cell r="A439" t="str">
            <v>BJ279</v>
          </cell>
          <cell r="B439" t="str">
            <v>Chitterne/Shrewton release Grid appraisal</v>
          </cell>
          <cell r="C439">
            <v>81</v>
          </cell>
          <cell r="D439" t="str">
            <v>Plant, Machinery &amp; Vehicles</v>
          </cell>
          <cell r="E439">
            <v>0</v>
          </cell>
          <cell r="F439">
            <v>459.98</v>
          </cell>
          <cell r="G439">
            <v>0</v>
          </cell>
          <cell r="H439">
            <v>459.98</v>
          </cell>
          <cell r="I439">
            <v>459.98</v>
          </cell>
          <cell r="J439">
            <v>459.98</v>
          </cell>
          <cell r="K439" t="e">
            <v>#N/A</v>
          </cell>
        </row>
        <row r="440">
          <cell r="A440" t="str">
            <v>BJ281</v>
          </cell>
          <cell r="B440" t="str">
            <v>Allington SR Old improvements</v>
          </cell>
          <cell r="C440">
            <v>81</v>
          </cell>
          <cell r="D440" t="str">
            <v>Plant, Machinery &amp; Vehicles</v>
          </cell>
          <cell r="E440">
            <v>0</v>
          </cell>
          <cell r="F440">
            <v>423</v>
          </cell>
          <cell r="G440">
            <v>0</v>
          </cell>
          <cell r="H440">
            <v>423</v>
          </cell>
          <cell r="I440">
            <v>423</v>
          </cell>
          <cell r="J440">
            <v>423</v>
          </cell>
          <cell r="K440" t="e">
            <v>#N/A</v>
          </cell>
        </row>
        <row r="441">
          <cell r="A441" t="str">
            <v>BJ285</v>
          </cell>
          <cell r="B441" t="str">
            <v>Crockerton Valve Chamber upgrade</v>
          </cell>
          <cell r="C441">
            <v>81</v>
          </cell>
          <cell r="D441" t="str">
            <v>Plant, Machinery &amp; Vehicles</v>
          </cell>
          <cell r="E441">
            <v>0</v>
          </cell>
          <cell r="F441">
            <v>1058</v>
          </cell>
          <cell r="G441">
            <v>0</v>
          </cell>
          <cell r="H441">
            <v>1058</v>
          </cell>
          <cell r="I441">
            <v>1058</v>
          </cell>
          <cell r="J441">
            <v>1058</v>
          </cell>
          <cell r="K441" t="e">
            <v>#N/A</v>
          </cell>
        </row>
        <row r="442">
          <cell r="A442" t="str">
            <v>BJ293</v>
          </cell>
          <cell r="B442" t="str">
            <v>Kingston St Mary SR - Capital Maintenance Works</v>
          </cell>
          <cell r="C442">
            <v>81</v>
          </cell>
          <cell r="D442" t="str">
            <v>Plant, Machinery &amp; Vehicles</v>
          </cell>
          <cell r="E442">
            <v>0</v>
          </cell>
          <cell r="F442">
            <v>1058</v>
          </cell>
          <cell r="G442">
            <v>0</v>
          </cell>
          <cell r="H442">
            <v>1058</v>
          </cell>
          <cell r="I442">
            <v>1058</v>
          </cell>
          <cell r="J442">
            <v>1058</v>
          </cell>
          <cell r="K442" t="e">
            <v>#N/A</v>
          </cell>
        </row>
        <row r="443">
          <cell r="A443" t="str">
            <v>BJ296</v>
          </cell>
          <cell r="B443" t="str">
            <v>Handheld detection and flow monitoring equipment for Distribution Inspectors</v>
          </cell>
          <cell r="C443">
            <v>81</v>
          </cell>
          <cell r="D443" t="str">
            <v>Plant, Machinery &amp; Vehicles</v>
          </cell>
          <cell r="E443">
            <v>0</v>
          </cell>
          <cell r="F443">
            <v>75731.45</v>
          </cell>
          <cell r="G443">
            <v>0</v>
          </cell>
          <cell r="H443">
            <v>75731.45</v>
          </cell>
          <cell r="I443">
            <v>75731.45</v>
          </cell>
          <cell r="J443">
            <v>75731.45</v>
          </cell>
          <cell r="K443" t="e">
            <v>#N/A</v>
          </cell>
        </row>
        <row r="444">
          <cell r="A444" t="str">
            <v>BJ299</v>
          </cell>
          <cell r="B444" t="str">
            <v>Maundown WTW, Langley Marsh - GAC Outlet Channel</v>
          </cell>
          <cell r="C444">
            <v>81</v>
          </cell>
          <cell r="D444" t="str">
            <v>Plant, Machinery &amp; Vehicles</v>
          </cell>
          <cell r="E444">
            <v>0</v>
          </cell>
          <cell r="F444">
            <v>1058</v>
          </cell>
          <cell r="G444">
            <v>0</v>
          </cell>
          <cell r="H444">
            <v>1058</v>
          </cell>
          <cell r="I444">
            <v>1058</v>
          </cell>
          <cell r="J444">
            <v>1058</v>
          </cell>
          <cell r="K444" t="e">
            <v>#N/A</v>
          </cell>
        </row>
        <row r="445">
          <cell r="A445" t="str">
            <v>BJ300</v>
          </cell>
          <cell r="B445" t="str">
            <v>Fulwood WTW - Contact Tank By-Pass Removal</v>
          </cell>
          <cell r="C445">
            <v>81</v>
          </cell>
          <cell r="D445" t="str">
            <v>Plant, Machinery &amp; Vehicles</v>
          </cell>
          <cell r="E445">
            <v>0</v>
          </cell>
          <cell r="F445">
            <v>2115</v>
          </cell>
          <cell r="G445">
            <v>0</v>
          </cell>
          <cell r="H445">
            <v>2115</v>
          </cell>
          <cell r="I445">
            <v>2115</v>
          </cell>
          <cell r="J445">
            <v>2115</v>
          </cell>
          <cell r="K445" t="e">
            <v>#N/A</v>
          </cell>
        </row>
        <row r="446">
          <cell r="A446" t="str">
            <v>BJ301</v>
          </cell>
          <cell r="B446" t="str">
            <v>Ashford WTW - Bypass Abandonment</v>
          </cell>
          <cell r="C446">
            <v>61</v>
          </cell>
          <cell r="D446" t="str">
            <v>Other</v>
          </cell>
          <cell r="E446">
            <v>0</v>
          </cell>
          <cell r="F446">
            <v>1058</v>
          </cell>
          <cell r="G446">
            <v>0</v>
          </cell>
          <cell r="H446">
            <v>1058</v>
          </cell>
          <cell r="I446">
            <v>1058</v>
          </cell>
          <cell r="J446">
            <v>1058</v>
          </cell>
          <cell r="K446" t="e">
            <v>#N/A</v>
          </cell>
        </row>
        <row r="447">
          <cell r="A447" t="str">
            <v>BJ302</v>
          </cell>
          <cell r="B447" t="str">
            <v>Kittisford Boosters - Stand-By Generator &amp; Fuel Tank Replacement</v>
          </cell>
          <cell r="C447">
            <v>87</v>
          </cell>
          <cell r="D447" t="str">
            <v>Plant, Machinery &amp; Vehicles</v>
          </cell>
          <cell r="E447">
            <v>0</v>
          </cell>
          <cell r="F447">
            <v>2114.75</v>
          </cell>
          <cell r="G447">
            <v>0</v>
          </cell>
          <cell r="H447">
            <v>2114.75</v>
          </cell>
          <cell r="I447">
            <v>2114.75</v>
          </cell>
          <cell r="J447">
            <v>2114.75</v>
          </cell>
          <cell r="K447" t="e">
            <v>#N/A</v>
          </cell>
        </row>
        <row r="448">
          <cell r="A448" t="str">
            <v>BJ303</v>
          </cell>
          <cell r="B448" t="str">
            <v>Maundown WTW, Langley Marsh - Shutdown System via PLC</v>
          </cell>
          <cell r="C448">
            <v>93</v>
          </cell>
          <cell r="D448" t="str">
            <v>Plant, Machinery &amp; Vehicles</v>
          </cell>
          <cell r="E448">
            <v>0</v>
          </cell>
          <cell r="F448">
            <v>2114.9899999999998</v>
          </cell>
          <cell r="G448">
            <v>0</v>
          </cell>
          <cell r="H448">
            <v>2114.9899999999998</v>
          </cell>
          <cell r="I448">
            <v>2114.9899999999998</v>
          </cell>
          <cell r="J448">
            <v>2114.9899999999998</v>
          </cell>
          <cell r="K448" t="e">
            <v>#N/A</v>
          </cell>
        </row>
        <row r="449">
          <cell r="A449" t="str">
            <v>BJ304</v>
          </cell>
          <cell r="B449" t="str">
            <v>Ashford WTw - Actuated valve Improvements</v>
          </cell>
          <cell r="C449">
            <v>81</v>
          </cell>
          <cell r="D449" t="str">
            <v>Plant, Machinery &amp; Vehicles</v>
          </cell>
          <cell r="E449">
            <v>0</v>
          </cell>
          <cell r="F449">
            <v>2115</v>
          </cell>
          <cell r="G449">
            <v>0</v>
          </cell>
          <cell r="H449">
            <v>2115</v>
          </cell>
          <cell r="I449">
            <v>2115</v>
          </cell>
          <cell r="J449">
            <v>2115</v>
          </cell>
          <cell r="K449" t="e">
            <v>#N/A</v>
          </cell>
        </row>
        <row r="450">
          <cell r="A450" t="str">
            <v>BJ305</v>
          </cell>
          <cell r="B450" t="str">
            <v>Durleigh WTW, Bridgwater - Pressure Filter Refurbishment</v>
          </cell>
          <cell r="C450">
            <v>81</v>
          </cell>
          <cell r="D450" t="str">
            <v>Plant, Machinery &amp; Vehicles</v>
          </cell>
          <cell r="E450">
            <v>0</v>
          </cell>
          <cell r="F450">
            <v>2115.5700000000002</v>
          </cell>
          <cell r="G450">
            <v>0</v>
          </cell>
          <cell r="H450">
            <v>2115.5700000000002</v>
          </cell>
          <cell r="I450">
            <v>2115.5700000000002</v>
          </cell>
          <cell r="J450">
            <v>2115.5700000000002</v>
          </cell>
          <cell r="K450" t="e">
            <v>#N/A</v>
          </cell>
        </row>
        <row r="451">
          <cell r="A451" t="str">
            <v>BJ306</v>
          </cell>
          <cell r="B451" t="str">
            <v>Wintewrslow Reservoir - Embankment Improvements</v>
          </cell>
          <cell r="C451">
            <v>3</v>
          </cell>
          <cell r="D451" t="str">
            <v>Land &amp; Buildings</v>
          </cell>
          <cell r="E451">
            <v>0</v>
          </cell>
          <cell r="F451">
            <v>66.739999999999995</v>
          </cell>
          <cell r="G451">
            <v>0</v>
          </cell>
          <cell r="H451">
            <v>66.739999999999995</v>
          </cell>
          <cell r="I451">
            <v>66.739999999999995</v>
          </cell>
          <cell r="J451">
            <v>66.739999999999995</v>
          </cell>
          <cell r="K451" t="e">
            <v>#N/A</v>
          </cell>
        </row>
        <row r="452">
          <cell r="A452" t="str">
            <v>BJ307</v>
          </cell>
          <cell r="B452" t="str">
            <v>Lytchett Matravers Reservoir - Inlet Improvements</v>
          </cell>
          <cell r="C452">
            <v>3</v>
          </cell>
          <cell r="D452" t="str">
            <v>Land &amp; Buildings</v>
          </cell>
          <cell r="E452">
            <v>0</v>
          </cell>
          <cell r="F452">
            <v>116.98</v>
          </cell>
          <cell r="G452">
            <v>0</v>
          </cell>
          <cell r="H452">
            <v>116.98</v>
          </cell>
          <cell r="I452">
            <v>116.98</v>
          </cell>
          <cell r="J452">
            <v>116.98</v>
          </cell>
          <cell r="K452" t="e">
            <v>#N/A</v>
          </cell>
        </row>
        <row r="453">
          <cell r="A453" t="str">
            <v>BJ313</v>
          </cell>
          <cell r="B453" t="str">
            <v>Whychurch Ground Tank Improvements</v>
          </cell>
          <cell r="C453">
            <v>81</v>
          </cell>
          <cell r="D453" t="str">
            <v>Plant, Machinery &amp; Vehicles</v>
          </cell>
          <cell r="E453">
            <v>0</v>
          </cell>
          <cell r="F453">
            <v>415.73500000000001</v>
          </cell>
          <cell r="G453">
            <v>0</v>
          </cell>
          <cell r="H453">
            <v>415.73500000000001</v>
          </cell>
          <cell r="I453">
            <v>415.73500000000001</v>
          </cell>
          <cell r="J453">
            <v>415.73500000000001</v>
          </cell>
          <cell r="K453" t="e">
            <v>#N/A</v>
          </cell>
        </row>
        <row r="454">
          <cell r="A454" t="str">
            <v>BJ313</v>
          </cell>
          <cell r="B454" t="str">
            <v>Whychurch Ground Tank Improvements</v>
          </cell>
          <cell r="C454">
            <v>81</v>
          </cell>
          <cell r="D454" t="str">
            <v>Plant, Machinery &amp; Vehicles</v>
          </cell>
          <cell r="E454">
            <v>0</v>
          </cell>
          <cell r="F454">
            <v>415.73500000000001</v>
          </cell>
          <cell r="G454">
            <v>0</v>
          </cell>
          <cell r="H454">
            <v>415.73500000000001</v>
          </cell>
          <cell r="I454">
            <v>415.73500000000001</v>
          </cell>
          <cell r="J454">
            <v>415.73500000000001</v>
          </cell>
          <cell r="K454" t="e">
            <v>#N/A</v>
          </cell>
        </row>
        <row r="455">
          <cell r="A455" t="str">
            <v>BJ314</v>
          </cell>
          <cell r="B455" t="str">
            <v>Stubhampton WTW POwer dips and water hammer correction</v>
          </cell>
          <cell r="C455">
            <v>81</v>
          </cell>
          <cell r="D455" t="str">
            <v>Plant, Machinery &amp; Vehicles</v>
          </cell>
          <cell r="E455">
            <v>0</v>
          </cell>
          <cell r="F455">
            <v>529</v>
          </cell>
          <cell r="G455">
            <v>0</v>
          </cell>
          <cell r="H455">
            <v>529</v>
          </cell>
          <cell r="I455">
            <v>529</v>
          </cell>
          <cell r="J455">
            <v>529</v>
          </cell>
          <cell r="K455" t="e">
            <v>#N/A</v>
          </cell>
        </row>
        <row r="456">
          <cell r="A456" t="str">
            <v>BJ317</v>
          </cell>
          <cell r="B456" t="str">
            <v>Ivyfields WTW - MCC Replacement</v>
          </cell>
          <cell r="C456">
            <v>81</v>
          </cell>
          <cell r="D456" t="str">
            <v>Plant, Machinery &amp; Vehicles</v>
          </cell>
          <cell r="E456">
            <v>0</v>
          </cell>
          <cell r="F456">
            <v>941</v>
          </cell>
          <cell r="G456">
            <v>0</v>
          </cell>
          <cell r="H456">
            <v>941</v>
          </cell>
          <cell r="I456">
            <v>941</v>
          </cell>
          <cell r="J456">
            <v>941</v>
          </cell>
          <cell r="K456" t="e">
            <v>#N/A</v>
          </cell>
        </row>
        <row r="457">
          <cell r="A457" t="str">
            <v>BS201</v>
          </cell>
          <cell r="B457" t="str">
            <v>West Ashton Control &amp; Telemetry</v>
          </cell>
          <cell r="C457">
            <v>93</v>
          </cell>
          <cell r="D457" t="str">
            <v>Plant, Machinery &amp; Vehicles</v>
          </cell>
          <cell r="E457">
            <v>-3198.09</v>
          </cell>
          <cell r="F457">
            <v>0</v>
          </cell>
          <cell r="G457">
            <v>0</v>
          </cell>
          <cell r="H457">
            <v>-3198.09</v>
          </cell>
          <cell r="I457">
            <v>-3198.09</v>
          </cell>
          <cell r="J457">
            <v>-3198.09</v>
          </cell>
          <cell r="K457" t="e">
            <v>#N/A</v>
          </cell>
        </row>
        <row r="458">
          <cell r="A458" t="str">
            <v>BT014</v>
          </cell>
          <cell r="B458" t="str">
            <v>Northern Stop Taps 09/10</v>
          </cell>
          <cell r="C458">
            <v>85</v>
          </cell>
          <cell r="D458" t="str">
            <v>Plant, Machinery &amp; Vehicles</v>
          </cell>
          <cell r="E458">
            <v>72.58</v>
          </cell>
          <cell r="F458">
            <v>0</v>
          </cell>
          <cell r="G458">
            <v>0</v>
          </cell>
          <cell r="H458">
            <v>72.58</v>
          </cell>
          <cell r="I458">
            <v>72.58</v>
          </cell>
          <cell r="J458">
            <v>72.58</v>
          </cell>
          <cell r="K458" t="e">
            <v>#N/A</v>
          </cell>
        </row>
        <row r="459">
          <cell r="A459" t="str">
            <v>BU058</v>
          </cell>
          <cell r="B459" t="str">
            <v>Borehole Condition Monitoring/Surveys AMP5</v>
          </cell>
          <cell r="C459">
            <v>81</v>
          </cell>
          <cell r="D459" t="str">
            <v>Plant, Machinery &amp; Vehicles</v>
          </cell>
          <cell r="E459">
            <v>143.06</v>
          </cell>
          <cell r="F459">
            <v>0</v>
          </cell>
          <cell r="G459">
            <v>145</v>
          </cell>
          <cell r="H459">
            <v>143.06</v>
          </cell>
          <cell r="I459">
            <v>-1.9399999999999977</v>
          </cell>
          <cell r="J459">
            <v>143.06</v>
          </cell>
          <cell r="K459" t="e">
            <v>#N/A</v>
          </cell>
        </row>
        <row r="460">
          <cell r="A460" t="str">
            <v>BU139</v>
          </cell>
          <cell r="B460" t="str">
            <v>Fonthill Bishop Temporary Borehole Blending</v>
          </cell>
          <cell r="C460">
            <v>81</v>
          </cell>
          <cell r="D460" t="str">
            <v>Plant, Machinery &amp; Vehicles</v>
          </cell>
          <cell r="E460">
            <v>-5791.97</v>
          </cell>
          <cell r="F460">
            <v>0</v>
          </cell>
          <cell r="G460">
            <v>0</v>
          </cell>
          <cell r="H460">
            <v>-5791.97</v>
          </cell>
          <cell r="I460">
            <v>-5791.97</v>
          </cell>
          <cell r="J460">
            <v>-5791.97</v>
          </cell>
          <cell r="K460" t="e">
            <v>#N/A</v>
          </cell>
        </row>
        <row r="461">
          <cell r="A461" t="str">
            <v>BV049</v>
          </cell>
          <cell r="B461" t="str">
            <v>Northern Free Meters 11/12</v>
          </cell>
          <cell r="C461">
            <v>83</v>
          </cell>
          <cell r="D461" t="str">
            <v>Plant, Machinery &amp; Vehicles</v>
          </cell>
          <cell r="E461">
            <v>19633.78</v>
          </cell>
          <cell r="F461">
            <v>0</v>
          </cell>
          <cell r="G461">
            <v>0</v>
          </cell>
          <cell r="H461">
            <v>19633.78</v>
          </cell>
          <cell r="I461">
            <v>19633.78</v>
          </cell>
          <cell r="J461">
            <v>19633.78</v>
          </cell>
          <cell r="K461" t="e">
            <v>#N/A</v>
          </cell>
        </row>
        <row r="462">
          <cell r="A462" t="str">
            <v>BV051</v>
          </cell>
          <cell r="B462" t="str">
            <v>Western Free Meters 11/12</v>
          </cell>
          <cell r="C462">
            <v>83</v>
          </cell>
          <cell r="D462" t="str">
            <v>Plant, Machinery &amp; Vehicles</v>
          </cell>
          <cell r="E462">
            <v>-17.329999999999998</v>
          </cell>
          <cell r="F462">
            <v>0</v>
          </cell>
          <cell r="G462">
            <v>0</v>
          </cell>
          <cell r="H462">
            <v>-17.329999999999998</v>
          </cell>
          <cell r="I462">
            <v>-17.329999999999998</v>
          </cell>
          <cell r="J462">
            <v>-17.329999999999998</v>
          </cell>
          <cell r="K462" t="e">
            <v>#N/A</v>
          </cell>
        </row>
        <row r="463">
          <cell r="A463" t="str">
            <v>BW053</v>
          </cell>
          <cell r="B463" t="str">
            <v>Constitution Hill Reservoir Abandonment (Site 1108</v>
          </cell>
          <cell r="C463">
            <v>81</v>
          </cell>
          <cell r="D463" t="str">
            <v>Plant, Machinery &amp; Vehicles</v>
          </cell>
          <cell r="E463">
            <v>-241.43</v>
          </cell>
          <cell r="F463">
            <v>0</v>
          </cell>
          <cell r="G463">
            <v>0</v>
          </cell>
          <cell r="H463">
            <v>-241.43</v>
          </cell>
          <cell r="I463">
            <v>-241.43</v>
          </cell>
          <cell r="J463">
            <v>-241.43</v>
          </cell>
          <cell r="K463" t="e">
            <v>#N/A</v>
          </cell>
        </row>
        <row r="464">
          <cell r="A464" t="str">
            <v>BW054</v>
          </cell>
          <cell r="B464" t="str">
            <v>Dodington Reservoir Remedial Repairs</v>
          </cell>
          <cell r="C464">
            <v>3</v>
          </cell>
          <cell r="D464" t="str">
            <v>Land &amp; Buildings</v>
          </cell>
          <cell r="E464">
            <v>5252.49</v>
          </cell>
          <cell r="F464">
            <v>0</v>
          </cell>
          <cell r="G464">
            <v>7209</v>
          </cell>
          <cell r="H464">
            <v>5252.49</v>
          </cell>
          <cell r="I464">
            <v>-1956.5100000000002</v>
          </cell>
          <cell r="J464">
            <v>5252.49</v>
          </cell>
          <cell r="K464" t="e">
            <v>#N/A</v>
          </cell>
        </row>
        <row r="465">
          <cell r="A465" t="str">
            <v>BW174</v>
          </cell>
          <cell r="B465" t="str">
            <v>Mere Investigation</v>
          </cell>
          <cell r="C465">
            <v>61</v>
          </cell>
          <cell r="D465" t="str">
            <v>Other</v>
          </cell>
          <cell r="E465">
            <v>-640.39</v>
          </cell>
          <cell r="F465">
            <v>0</v>
          </cell>
          <cell r="G465">
            <v>0</v>
          </cell>
          <cell r="H465">
            <v>-640.39</v>
          </cell>
          <cell r="I465">
            <v>-640.39</v>
          </cell>
          <cell r="J465">
            <v>-640.39</v>
          </cell>
          <cell r="K465" t="e">
            <v>#N/A</v>
          </cell>
        </row>
        <row r="466">
          <cell r="A466" t="str">
            <v>BW177</v>
          </cell>
          <cell r="B466" t="str">
            <v>Dry Weather Action Plan 12/13 - Distribution Input Meter Replacement</v>
          </cell>
          <cell r="C466">
            <v>83</v>
          </cell>
          <cell r="D466" t="str">
            <v>Plant, Machinery &amp; Vehicles</v>
          </cell>
          <cell r="E466">
            <v>-61.05</v>
          </cell>
          <cell r="F466">
            <v>0</v>
          </cell>
          <cell r="G466">
            <v>0</v>
          </cell>
          <cell r="H466">
            <v>-61.05</v>
          </cell>
          <cell r="I466">
            <v>-61.05</v>
          </cell>
          <cell r="J466">
            <v>-61.05</v>
          </cell>
          <cell r="K466" t="e">
            <v>#N/A</v>
          </cell>
        </row>
        <row r="467">
          <cell r="A467" t="str">
            <v>BW193</v>
          </cell>
          <cell r="B467" t="str">
            <v>Bishops Cannings - Borehole Rehabilitation and Chemical Clean</v>
          </cell>
          <cell r="C467">
            <v>12</v>
          </cell>
          <cell r="D467" t="str">
            <v>Land &amp; Buildings</v>
          </cell>
          <cell r="E467">
            <v>-130.71</v>
          </cell>
          <cell r="F467">
            <v>0</v>
          </cell>
          <cell r="G467">
            <v>9</v>
          </cell>
          <cell r="H467">
            <v>-130.71</v>
          </cell>
          <cell r="I467">
            <v>-139.71</v>
          </cell>
          <cell r="J467">
            <v>-130.71</v>
          </cell>
          <cell r="K467" t="e">
            <v>#N/A</v>
          </cell>
        </row>
        <row r="468">
          <cell r="A468" t="str">
            <v>BW224</v>
          </cell>
          <cell r="B468" t="str">
            <v>Room Hill Tank Remedial Repairs</v>
          </cell>
          <cell r="C468">
            <v>81</v>
          </cell>
          <cell r="D468" t="str">
            <v>Plant, Machinery &amp; Vehicles</v>
          </cell>
          <cell r="E468">
            <v>101579.37</v>
          </cell>
          <cell r="F468">
            <v>0</v>
          </cell>
          <cell r="G468">
            <v>59</v>
          </cell>
          <cell r="H468">
            <v>101579.37</v>
          </cell>
          <cell r="I468">
            <v>101520.37</v>
          </cell>
          <cell r="J468">
            <v>101579.37</v>
          </cell>
          <cell r="K468" t="e">
            <v>#N/A</v>
          </cell>
        </row>
        <row r="469">
          <cell r="A469" t="str">
            <v>BW245</v>
          </cell>
          <cell r="B469" t="str">
            <v>Leakage 14/15 - PRV critical point monitoring</v>
          </cell>
          <cell r="C469">
            <v>81</v>
          </cell>
          <cell r="D469" t="str">
            <v>Plant, Machinery &amp; Vehicles</v>
          </cell>
          <cell r="E469">
            <v>-365.36</v>
          </cell>
          <cell r="F469">
            <v>0</v>
          </cell>
          <cell r="G469">
            <v>0</v>
          </cell>
          <cell r="H469">
            <v>-365.36</v>
          </cell>
          <cell r="I469">
            <v>-365.36</v>
          </cell>
          <cell r="J469">
            <v>-365.36</v>
          </cell>
          <cell r="K469" t="e">
            <v>#N/A</v>
          </cell>
        </row>
        <row r="470">
          <cell r="A470" t="str">
            <v>BW246</v>
          </cell>
          <cell r="B470" t="str">
            <v>Leakage 14/15 - Waternet - Small Area Monitor</v>
          </cell>
          <cell r="C470">
            <v>81</v>
          </cell>
          <cell r="D470" t="str">
            <v>Plant, Machinery &amp; Vehicles</v>
          </cell>
          <cell r="E470">
            <v>176110.45</v>
          </cell>
          <cell r="F470">
            <v>0</v>
          </cell>
          <cell r="G470">
            <v>77113.23</v>
          </cell>
          <cell r="H470">
            <v>176110.45</v>
          </cell>
          <cell r="I470">
            <v>98997.220000000016</v>
          </cell>
          <cell r="J470">
            <v>176110.45</v>
          </cell>
          <cell r="K470" t="e">
            <v>#N/A</v>
          </cell>
        </row>
        <row r="471">
          <cell r="A471" t="str">
            <v>BW247</v>
          </cell>
          <cell r="B471" t="str">
            <v>Leakage 14/15 - Waternet - Additional Commercial logging</v>
          </cell>
          <cell r="C471">
            <v>81</v>
          </cell>
          <cell r="D471" t="str">
            <v>Plant, Machinery &amp; Vehicles</v>
          </cell>
          <cell r="E471">
            <v>-810.79</v>
          </cell>
          <cell r="F471">
            <v>0</v>
          </cell>
          <cell r="G471">
            <v>0</v>
          </cell>
          <cell r="H471">
            <v>-810.79</v>
          </cell>
          <cell r="I471">
            <v>-810.79</v>
          </cell>
          <cell r="J471">
            <v>-810.79</v>
          </cell>
          <cell r="K471" t="e">
            <v>#N/A</v>
          </cell>
        </row>
        <row r="472">
          <cell r="A472" t="str">
            <v>BZ898</v>
          </cell>
          <cell r="B472" t="str">
            <v>Sherborne, Sheeplands Lane (Barton Farm)</v>
          </cell>
          <cell r="C472">
            <v>81</v>
          </cell>
          <cell r="D472" t="str">
            <v>Plant, Machinery &amp; Vehicles</v>
          </cell>
          <cell r="E472">
            <v>44625.567600000002</v>
          </cell>
          <cell r="F472">
            <v>0</v>
          </cell>
          <cell r="G472">
            <v>0</v>
          </cell>
          <cell r="H472">
            <v>44625.567600000002</v>
          </cell>
          <cell r="I472">
            <v>44625.567600000002</v>
          </cell>
          <cell r="J472">
            <v>44625.567600000002</v>
          </cell>
          <cell r="K472" t="e">
            <v>#N/A</v>
          </cell>
        </row>
        <row r="473">
          <cell r="A473" t="str">
            <v>C1258</v>
          </cell>
          <cell r="B473" t="str">
            <v>BATH CSO PROJECT</v>
          </cell>
          <cell r="C473">
            <v>81</v>
          </cell>
          <cell r="D473" t="str">
            <v>Plant, Machinery &amp; Vehicles</v>
          </cell>
          <cell r="E473">
            <v>-579.05160011580995</v>
          </cell>
          <cell r="F473">
            <v>0</v>
          </cell>
          <cell r="G473">
            <v>0</v>
          </cell>
          <cell r="H473">
            <v>-579.05160011580995</v>
          </cell>
          <cell r="I473">
            <v>-579.05160011580995</v>
          </cell>
          <cell r="J473">
            <v>-579.05160011580995</v>
          </cell>
          <cell r="K473" t="e">
            <v>#N/A</v>
          </cell>
        </row>
        <row r="474">
          <cell r="A474" t="str">
            <v>C1258</v>
          </cell>
          <cell r="B474" t="str">
            <v>BATH CSO PROJECT</v>
          </cell>
          <cell r="C474">
            <v>2</v>
          </cell>
          <cell r="D474" t="str">
            <v>Land &amp; Buildings</v>
          </cell>
          <cell r="E474">
            <v>-2895.2579998841902</v>
          </cell>
          <cell r="F474">
            <v>0</v>
          </cell>
          <cell r="G474">
            <v>0</v>
          </cell>
          <cell r="H474">
            <v>-2895.2579998841902</v>
          </cell>
          <cell r="I474">
            <v>-2895.2579998841902</v>
          </cell>
          <cell r="J474">
            <v>-2895.2579998841902</v>
          </cell>
          <cell r="K474" t="e">
            <v>#N/A</v>
          </cell>
        </row>
        <row r="475">
          <cell r="A475" t="str">
            <v>C9191</v>
          </cell>
          <cell r="B475" t="str">
            <v>Gaunts Common (near Ferndown) FTS</v>
          </cell>
          <cell r="C475">
            <v>81</v>
          </cell>
          <cell r="D475" t="str">
            <v>Plant, Machinery &amp; Vehicles</v>
          </cell>
          <cell r="E475">
            <v>7.3815</v>
          </cell>
          <cell r="F475">
            <v>0</v>
          </cell>
          <cell r="G475">
            <v>0</v>
          </cell>
          <cell r="H475">
            <v>7.3815</v>
          </cell>
          <cell r="I475">
            <v>7.3815</v>
          </cell>
          <cell r="J475">
            <v>7.3815</v>
          </cell>
          <cell r="K475" t="e">
            <v>#N/A</v>
          </cell>
        </row>
        <row r="476">
          <cell r="A476" t="str">
            <v>C9192</v>
          </cell>
          <cell r="B476" t="str">
            <v>Throop (near Wareham) FTS</v>
          </cell>
          <cell r="C476">
            <v>81</v>
          </cell>
          <cell r="D476" t="str">
            <v>Plant, Machinery &amp; Vehicles</v>
          </cell>
          <cell r="E476">
            <v>40.246499999999997</v>
          </cell>
          <cell r="F476">
            <v>0</v>
          </cell>
          <cell r="G476">
            <v>0</v>
          </cell>
          <cell r="H476">
            <v>40.246499999999997</v>
          </cell>
          <cell r="I476">
            <v>40.246499999999997</v>
          </cell>
          <cell r="J476">
            <v>40.246499999999997</v>
          </cell>
          <cell r="K476" t="e">
            <v>#N/A</v>
          </cell>
        </row>
        <row r="477">
          <cell r="A477" t="str">
            <v>C9253</v>
          </cell>
          <cell r="B477" t="str">
            <v>Mark Vacuum Sewer Replacement</v>
          </cell>
          <cell r="C477">
            <v>81</v>
          </cell>
          <cell r="D477" t="str">
            <v>Plant, Machinery &amp; Vehicles</v>
          </cell>
          <cell r="E477">
            <v>0</v>
          </cell>
          <cell r="F477">
            <v>465427.28100000002</v>
          </cell>
          <cell r="G477">
            <v>98909.454599999997</v>
          </cell>
          <cell r="H477">
            <v>465427.28100000002</v>
          </cell>
          <cell r="I477">
            <v>366517.82640000002</v>
          </cell>
          <cell r="J477">
            <v>465427.28100000002</v>
          </cell>
          <cell r="K477" t="e">
            <v>#N/A</v>
          </cell>
        </row>
        <row r="478">
          <cell r="A478" t="str">
            <v>C9273</v>
          </cell>
          <cell r="B478" t="str">
            <v>Loxton, Weston-s-Mare, FTS</v>
          </cell>
          <cell r="C478">
            <v>93</v>
          </cell>
          <cell r="D478" t="str">
            <v>Plant, Machinery &amp; Vehicles</v>
          </cell>
          <cell r="E478">
            <v>-5.364E-2</v>
          </cell>
          <cell r="F478">
            <v>0</v>
          </cell>
          <cell r="G478">
            <v>6.0000000000000001E-3</v>
          </cell>
          <cell r="H478">
            <v>-5.364E-2</v>
          </cell>
          <cell r="I478">
            <v>-5.9639999999999999E-2</v>
          </cell>
          <cell r="J478">
            <v>-5.364E-2</v>
          </cell>
          <cell r="K478" t="e">
            <v>#N/A</v>
          </cell>
        </row>
        <row r="479">
          <cell r="A479" t="str">
            <v>C9273</v>
          </cell>
          <cell r="B479" t="str">
            <v>Loxton, Weston-s-Mare, FTS</v>
          </cell>
          <cell r="C479">
            <v>1</v>
          </cell>
          <cell r="D479" t="str">
            <v>Land &amp; Buildings</v>
          </cell>
          <cell r="E479">
            <v>-0.1341</v>
          </cell>
          <cell r="F479">
            <v>0</v>
          </cell>
          <cell r="G479">
            <v>1.4999999999999999E-2</v>
          </cell>
          <cell r="H479">
            <v>-0.1341</v>
          </cell>
          <cell r="I479">
            <v>-0.14910000000000001</v>
          </cell>
          <cell r="J479">
            <v>-0.1341</v>
          </cell>
          <cell r="K479" t="e">
            <v>#N/A</v>
          </cell>
        </row>
        <row r="480">
          <cell r="A480" t="str">
            <v>C9273</v>
          </cell>
          <cell r="B480" t="str">
            <v>Loxton, Weston-s-Mare, FTS</v>
          </cell>
          <cell r="C480">
            <v>81</v>
          </cell>
          <cell r="D480" t="str">
            <v>Plant, Machinery &amp; Vehicles</v>
          </cell>
          <cell r="E480">
            <v>-1.2873600000000001</v>
          </cell>
          <cell r="F480">
            <v>0</v>
          </cell>
          <cell r="G480">
            <v>0.14399999999999999</v>
          </cell>
          <cell r="H480">
            <v>-1.2873600000000001</v>
          </cell>
          <cell r="I480">
            <v>-1.43136</v>
          </cell>
          <cell r="J480">
            <v>-1.2873600000000001</v>
          </cell>
          <cell r="K480" t="e">
            <v>#N/A</v>
          </cell>
        </row>
        <row r="481">
          <cell r="A481" t="str">
            <v>C9273</v>
          </cell>
          <cell r="B481" t="str">
            <v>Loxton, Weston-s-Mare, FTS</v>
          </cell>
          <cell r="C481">
            <v>2</v>
          </cell>
          <cell r="D481" t="str">
            <v>Land &amp; Buildings</v>
          </cell>
          <cell r="E481">
            <v>-1.2069000000000001</v>
          </cell>
          <cell r="F481">
            <v>0</v>
          </cell>
          <cell r="G481">
            <v>0.13500000000000001</v>
          </cell>
          <cell r="H481">
            <v>-1.2069000000000001</v>
          </cell>
          <cell r="I481">
            <v>-1.3419000000000001</v>
          </cell>
          <cell r="J481">
            <v>-1.2069000000000001</v>
          </cell>
          <cell r="K481" t="e">
            <v>#N/A</v>
          </cell>
        </row>
        <row r="482">
          <cell r="A482" t="str">
            <v>C9308</v>
          </cell>
          <cell r="B482" t="str">
            <v>Cog Mill CSO Remedial works</v>
          </cell>
          <cell r="C482">
            <v>1</v>
          </cell>
          <cell r="D482" t="str">
            <v>Land &amp; Buildings</v>
          </cell>
          <cell r="E482">
            <v>-20.971655999999999</v>
          </cell>
          <cell r="F482">
            <v>0</v>
          </cell>
          <cell r="G482">
            <v>1.3824000000000001</v>
          </cell>
          <cell r="H482">
            <v>-20.971655999999999</v>
          </cell>
          <cell r="I482">
            <v>-22.354056</v>
          </cell>
          <cell r="J482">
            <v>-20.971655999999999</v>
          </cell>
          <cell r="K482" t="e">
            <v>#N/A</v>
          </cell>
        </row>
        <row r="483">
          <cell r="A483" t="str">
            <v>C9308</v>
          </cell>
          <cell r="B483" t="str">
            <v>Cog Mill CSO Remedial works</v>
          </cell>
          <cell r="C483">
            <v>87</v>
          </cell>
          <cell r="D483" t="str">
            <v>Plant, Machinery &amp; Vehicles</v>
          </cell>
          <cell r="E483">
            <v>-66.410244000000006</v>
          </cell>
          <cell r="F483">
            <v>0</v>
          </cell>
          <cell r="G483">
            <v>4.3776000000000002</v>
          </cell>
          <cell r="H483">
            <v>-66.410244000000006</v>
          </cell>
          <cell r="I483">
            <v>-70.787844000000007</v>
          </cell>
          <cell r="J483">
            <v>-66.410244000000006</v>
          </cell>
          <cell r="K483" t="e">
            <v>#N/A</v>
          </cell>
        </row>
        <row r="484">
          <cell r="A484" t="str">
            <v>C9308</v>
          </cell>
          <cell r="B484" t="str">
            <v>Cog Mill CSO Remedial works</v>
          </cell>
          <cell r="C484">
            <v>81</v>
          </cell>
          <cell r="D484" t="str">
            <v>Plant, Machinery &amp; Vehicles</v>
          </cell>
          <cell r="E484">
            <v>-262.14569999999998</v>
          </cell>
          <cell r="F484">
            <v>0</v>
          </cell>
          <cell r="G484">
            <v>17.28</v>
          </cell>
          <cell r="H484">
            <v>-262.14569999999998</v>
          </cell>
          <cell r="I484">
            <v>-279.42570000000001</v>
          </cell>
          <cell r="J484">
            <v>-262.14570000000003</v>
          </cell>
          <cell r="K484" t="e">
            <v>#N/A</v>
          </cell>
        </row>
        <row r="485">
          <cell r="A485" t="str">
            <v>C9311</v>
          </cell>
          <cell r="B485" t="str">
            <v>Clevedon Main SPS Full Pumping Station Update</v>
          </cell>
          <cell r="C485">
            <v>81</v>
          </cell>
          <cell r="D485" t="str">
            <v>Plant, Machinery &amp; Vehicles</v>
          </cell>
          <cell r="E485">
            <v>-71730.69</v>
          </cell>
          <cell r="F485">
            <v>0</v>
          </cell>
          <cell r="G485">
            <v>0</v>
          </cell>
          <cell r="H485">
            <v>-71730.69</v>
          </cell>
          <cell r="I485">
            <v>-71730.69</v>
          </cell>
          <cell r="J485">
            <v>-71730.69</v>
          </cell>
          <cell r="K485" t="e">
            <v>#N/A</v>
          </cell>
        </row>
        <row r="486">
          <cell r="A486" t="str">
            <v>C9397</v>
          </cell>
          <cell r="B486" t="str">
            <v>Weston super Mare IUDM Appraisal</v>
          </cell>
          <cell r="C486">
            <v>81</v>
          </cell>
          <cell r="D486" t="str">
            <v>Plant, Machinery &amp; Vehicles</v>
          </cell>
          <cell r="E486">
            <v>206479.242</v>
          </cell>
          <cell r="F486">
            <v>0</v>
          </cell>
          <cell r="G486">
            <v>172254.75599999999</v>
          </cell>
          <cell r="H486">
            <v>206479.242</v>
          </cell>
          <cell r="I486">
            <v>34224.486000000004</v>
          </cell>
          <cell r="J486">
            <v>206479.242</v>
          </cell>
          <cell r="K486" t="e">
            <v>#N/A</v>
          </cell>
        </row>
        <row r="487">
          <cell r="A487" t="str">
            <v>C9417</v>
          </cell>
          <cell r="B487" t="str">
            <v>Flood alleviation - Pool Close / Middle Street Pur</v>
          </cell>
          <cell r="C487">
            <v>81</v>
          </cell>
          <cell r="D487" t="str">
            <v>Plant, Machinery &amp; Vehicles</v>
          </cell>
          <cell r="E487">
            <v>-0.99099999999999999</v>
          </cell>
          <cell r="F487">
            <v>0</v>
          </cell>
          <cell r="G487">
            <v>0</v>
          </cell>
          <cell r="H487">
            <v>-0.99099999999999999</v>
          </cell>
          <cell r="I487">
            <v>-0.99099999999999999</v>
          </cell>
          <cell r="J487">
            <v>-0.99099999999999999</v>
          </cell>
          <cell r="K487" t="e">
            <v>#N/A</v>
          </cell>
        </row>
        <row r="488">
          <cell r="A488" t="str">
            <v>C9423</v>
          </cell>
          <cell r="B488" t="str">
            <v>Radipole SPS - Improvements</v>
          </cell>
          <cell r="C488">
            <v>81</v>
          </cell>
          <cell r="D488" t="str">
            <v>Plant, Machinery &amp; Vehicles</v>
          </cell>
          <cell r="E488">
            <v>144.84</v>
          </cell>
          <cell r="F488">
            <v>0</v>
          </cell>
          <cell r="G488">
            <v>0</v>
          </cell>
          <cell r="H488">
            <v>144.84</v>
          </cell>
          <cell r="I488">
            <v>144.84</v>
          </cell>
          <cell r="J488">
            <v>144.84</v>
          </cell>
          <cell r="K488" t="e">
            <v>#N/A</v>
          </cell>
        </row>
        <row r="489">
          <cell r="A489" t="str">
            <v>C9426</v>
          </cell>
          <cell r="B489" t="str">
            <v>Flood Alleviation The Folly, Cerne Abbas</v>
          </cell>
          <cell r="C489">
            <v>81</v>
          </cell>
          <cell r="D489" t="str">
            <v>Plant, Machinery &amp; Vehicles</v>
          </cell>
          <cell r="E489">
            <v>16967.317500000001</v>
          </cell>
          <cell r="F489">
            <v>0</v>
          </cell>
          <cell r="G489">
            <v>903</v>
          </cell>
          <cell r="H489">
            <v>16967.317500000001</v>
          </cell>
          <cell r="I489">
            <v>16064.317500000001</v>
          </cell>
          <cell r="J489">
            <v>16967.317500000001</v>
          </cell>
          <cell r="K489" t="e">
            <v>#N/A</v>
          </cell>
        </row>
        <row r="490">
          <cell r="A490" t="str">
            <v>C9436</v>
          </cell>
          <cell r="B490" t="str">
            <v>Burnham Jetty Bathing Water Investigation</v>
          </cell>
          <cell r="C490">
            <v>61</v>
          </cell>
          <cell r="D490" t="str">
            <v>Other</v>
          </cell>
          <cell r="E490">
            <v>5.52</v>
          </cell>
          <cell r="F490">
            <v>0</v>
          </cell>
          <cell r="G490">
            <v>43</v>
          </cell>
          <cell r="H490">
            <v>5.52</v>
          </cell>
          <cell r="I490">
            <v>-37.480000000000004</v>
          </cell>
          <cell r="J490">
            <v>5.519999999999996</v>
          </cell>
          <cell r="K490" t="e">
            <v>#N/A</v>
          </cell>
        </row>
        <row r="491">
          <cell r="A491" t="str">
            <v>C9447</v>
          </cell>
          <cell r="B491" t="str">
            <v>Cold Harbour First Time Sewerage (FTS)</v>
          </cell>
          <cell r="C491">
            <v>81</v>
          </cell>
          <cell r="D491" t="str">
            <v>Plant, Machinery &amp; Vehicles</v>
          </cell>
          <cell r="E491">
            <v>0</v>
          </cell>
          <cell r="F491">
            <v>8300.7819000000109</v>
          </cell>
          <cell r="G491">
            <v>2304.4913999999999</v>
          </cell>
          <cell r="H491">
            <v>8300.7819000000109</v>
          </cell>
          <cell r="I491">
            <v>5996.290500000011</v>
          </cell>
          <cell r="J491">
            <v>8300.7819000000109</v>
          </cell>
          <cell r="K491" t="e">
            <v>#N/A</v>
          </cell>
        </row>
        <row r="492">
          <cell r="A492" t="str">
            <v>C9469</v>
          </cell>
          <cell r="B492" t="str">
            <v>Bristol UIDs - Glenwood Rd Outfall CSOs</v>
          </cell>
          <cell r="C492">
            <v>81</v>
          </cell>
          <cell r="D492" t="str">
            <v>Plant, Machinery &amp; Vehicles</v>
          </cell>
          <cell r="E492">
            <v>1277.3592000000001</v>
          </cell>
          <cell r="F492">
            <v>0</v>
          </cell>
          <cell r="G492">
            <v>8.2799999999999994</v>
          </cell>
          <cell r="H492">
            <v>1277.3592000000001</v>
          </cell>
          <cell r="I492">
            <v>1269.0792000000001</v>
          </cell>
          <cell r="J492">
            <v>1277.3592000000001</v>
          </cell>
          <cell r="K492" t="e">
            <v>#N/A</v>
          </cell>
        </row>
        <row r="493">
          <cell r="A493" t="str">
            <v>C9491</v>
          </cell>
          <cell r="B493" t="str">
            <v>Bristol UIDs - Parson St / Novers Hill CSO</v>
          </cell>
          <cell r="C493">
            <v>81</v>
          </cell>
          <cell r="D493" t="str">
            <v>Plant, Machinery &amp; Vehicles</v>
          </cell>
          <cell r="E493">
            <v>212.29</v>
          </cell>
          <cell r="F493">
            <v>0</v>
          </cell>
          <cell r="G493">
            <v>0</v>
          </cell>
          <cell r="H493">
            <v>212.29</v>
          </cell>
          <cell r="I493">
            <v>212.29</v>
          </cell>
          <cell r="J493">
            <v>212.29</v>
          </cell>
          <cell r="K493" t="e">
            <v>#N/A</v>
          </cell>
        </row>
        <row r="494">
          <cell r="A494" t="str">
            <v>C9506</v>
          </cell>
          <cell r="B494" t="str">
            <v>Flood Alleviation - Lower Stanton St. Quintin, Chippenham</v>
          </cell>
          <cell r="C494">
            <v>81</v>
          </cell>
          <cell r="D494" t="str">
            <v>Plant, Machinery &amp; Vehicles</v>
          </cell>
          <cell r="E494">
            <v>0</v>
          </cell>
          <cell r="F494">
            <v>92466.547200000103</v>
          </cell>
          <cell r="G494">
            <v>5050.6208000000597</v>
          </cell>
          <cell r="H494">
            <v>92466.547200000103</v>
          </cell>
          <cell r="I494">
            <v>87415.92640000004</v>
          </cell>
          <cell r="J494">
            <v>92466.547200000103</v>
          </cell>
          <cell r="K494" t="e">
            <v>#N/A</v>
          </cell>
        </row>
        <row r="495">
          <cell r="A495" t="str">
            <v>C9536</v>
          </cell>
          <cell r="B495" t="str">
            <v>Bristol UIDs - Downend Rd/Kimberley Rd &amp; Staplehill Rd/ Lewington Rd</v>
          </cell>
          <cell r="C495">
            <v>81</v>
          </cell>
          <cell r="D495" t="str">
            <v>Plant, Machinery &amp; Vehicles</v>
          </cell>
          <cell r="E495">
            <v>-53.254800000000003</v>
          </cell>
          <cell r="F495">
            <v>0</v>
          </cell>
          <cell r="G495">
            <v>3.48</v>
          </cell>
          <cell r="H495">
            <v>-53.254800000000003</v>
          </cell>
          <cell r="I495">
            <v>-56.7348</v>
          </cell>
          <cell r="J495">
            <v>-53.254800000000003</v>
          </cell>
          <cell r="K495" t="e">
            <v>#N/A</v>
          </cell>
        </row>
        <row r="496">
          <cell r="A496" t="str">
            <v>C9552</v>
          </cell>
          <cell r="B496" t="str">
            <v>Flood Alleviation - Bishops Cove, Bristol (AMP5BMALA001)</v>
          </cell>
          <cell r="C496">
            <v>81</v>
          </cell>
          <cell r="D496" t="str">
            <v>Plant, Machinery &amp; Vehicles</v>
          </cell>
          <cell r="E496">
            <v>273.26780000000002</v>
          </cell>
          <cell r="F496">
            <v>0</v>
          </cell>
          <cell r="G496">
            <v>0</v>
          </cell>
          <cell r="H496">
            <v>273.26780000000002</v>
          </cell>
          <cell r="I496">
            <v>273.26780000000002</v>
          </cell>
          <cell r="J496">
            <v>273.26780000000002</v>
          </cell>
          <cell r="K496" t="e">
            <v>#N/A</v>
          </cell>
        </row>
        <row r="497">
          <cell r="A497" t="str">
            <v>C9556</v>
          </cell>
          <cell r="B497" t="str">
            <v>Bristol UIDs - Cotham Brow O/S Nr 137</v>
          </cell>
          <cell r="C497">
            <v>81</v>
          </cell>
          <cell r="D497" t="str">
            <v>Plant, Machinery &amp; Vehicles</v>
          </cell>
          <cell r="E497">
            <v>-16074.372499999999</v>
          </cell>
          <cell r="F497">
            <v>0</v>
          </cell>
          <cell r="G497">
            <v>0</v>
          </cell>
          <cell r="H497">
            <v>-16074.372499999999</v>
          </cell>
          <cell r="I497">
            <v>-16074.372499999999</v>
          </cell>
          <cell r="J497">
            <v>-16074.372499999999</v>
          </cell>
          <cell r="K497" t="e">
            <v>#N/A</v>
          </cell>
        </row>
        <row r="498">
          <cell r="A498" t="str">
            <v>C9558</v>
          </cell>
          <cell r="B498" t="str">
            <v>Bristol UIDs - Hudds Vale Rd/ Plummers Hill</v>
          </cell>
          <cell r="C498">
            <v>81</v>
          </cell>
          <cell r="D498" t="str">
            <v>Plant, Machinery &amp; Vehicles</v>
          </cell>
          <cell r="E498">
            <v>1900.8145999999999</v>
          </cell>
          <cell r="F498">
            <v>0</v>
          </cell>
          <cell r="G498">
            <v>0</v>
          </cell>
          <cell r="H498">
            <v>1900.8145999999999</v>
          </cell>
          <cell r="I498">
            <v>1900.8145999999999</v>
          </cell>
          <cell r="J498">
            <v>1900.8145999999999</v>
          </cell>
          <cell r="K498" t="e">
            <v>#N/A</v>
          </cell>
        </row>
        <row r="499">
          <cell r="A499" t="str">
            <v>C9559</v>
          </cell>
          <cell r="B499" t="str">
            <v>Bristol UIDs - Lyppiatt Rd O/S Nr 57</v>
          </cell>
          <cell r="C499">
            <v>81</v>
          </cell>
          <cell r="D499" t="str">
            <v>Plant, Machinery &amp; Vehicles</v>
          </cell>
          <cell r="E499">
            <v>816.94359999999995</v>
          </cell>
          <cell r="F499">
            <v>0</v>
          </cell>
          <cell r="G499">
            <v>0</v>
          </cell>
          <cell r="H499">
            <v>816.94359999999995</v>
          </cell>
          <cell r="I499">
            <v>816.94359999999995</v>
          </cell>
          <cell r="J499">
            <v>816.94359999999995</v>
          </cell>
          <cell r="K499" t="e">
            <v>#N/A</v>
          </cell>
        </row>
        <row r="500">
          <cell r="A500" t="str">
            <v>C9561</v>
          </cell>
          <cell r="B500" t="str">
            <v>Bristol UIDs - New Cheltenham Rd &amp; Station Rd, Kingswood</v>
          </cell>
          <cell r="C500">
            <v>81</v>
          </cell>
          <cell r="D500" t="str">
            <v>Plant, Machinery &amp; Vehicles</v>
          </cell>
          <cell r="E500">
            <v>-473.1816</v>
          </cell>
          <cell r="F500">
            <v>0</v>
          </cell>
          <cell r="G500">
            <v>72.239999999999995</v>
          </cell>
          <cell r="H500">
            <v>-473.1816</v>
          </cell>
          <cell r="I500">
            <v>-545.42160000000001</v>
          </cell>
          <cell r="J500">
            <v>-473.1816</v>
          </cell>
          <cell r="K500" t="e">
            <v>#N/A</v>
          </cell>
        </row>
        <row r="501">
          <cell r="A501" t="str">
            <v>C9562</v>
          </cell>
          <cell r="B501" t="str">
            <v>Bristol UIDs - Cairns Road O/S Nr 42, Howard Rd/Ha</v>
          </cell>
          <cell r="C501">
            <v>81</v>
          </cell>
          <cell r="D501" t="str">
            <v>Plant, Machinery &amp; Vehicles</v>
          </cell>
          <cell r="E501">
            <v>407.02080000000001</v>
          </cell>
          <cell r="F501">
            <v>0</v>
          </cell>
          <cell r="G501">
            <v>0</v>
          </cell>
          <cell r="H501">
            <v>407.02080000000001</v>
          </cell>
          <cell r="I501">
            <v>407.02080000000001</v>
          </cell>
          <cell r="J501">
            <v>407.02080000000001</v>
          </cell>
          <cell r="K501" t="e">
            <v>#N/A</v>
          </cell>
        </row>
        <row r="502">
          <cell r="A502" t="str">
            <v>C9574</v>
          </cell>
          <cell r="B502" t="str">
            <v>Bristol UIDs - Trym Road O/S No 41</v>
          </cell>
          <cell r="C502">
            <v>81</v>
          </cell>
          <cell r="D502" t="str">
            <v>Plant, Machinery &amp; Vehicles</v>
          </cell>
          <cell r="E502">
            <v>-5633.4476000000004</v>
          </cell>
          <cell r="F502">
            <v>0</v>
          </cell>
          <cell r="G502">
            <v>0</v>
          </cell>
          <cell r="H502">
            <v>-5633.4476000000004</v>
          </cell>
          <cell r="I502">
            <v>-5633.4476000000004</v>
          </cell>
          <cell r="J502">
            <v>-5633.4476000000004</v>
          </cell>
          <cell r="K502" t="e">
            <v>#N/A</v>
          </cell>
        </row>
        <row r="503">
          <cell r="A503" t="str">
            <v>C9579</v>
          </cell>
          <cell r="B503" t="str">
            <v>Bristol UIDs - Canford Lane / Merlin Close CSOs Ou</v>
          </cell>
          <cell r="C503">
            <v>81</v>
          </cell>
          <cell r="D503" t="str">
            <v>Plant, Machinery &amp; Vehicles</v>
          </cell>
          <cell r="E503">
            <v>1603.1115</v>
          </cell>
          <cell r="F503">
            <v>0</v>
          </cell>
          <cell r="G503">
            <v>882.05</v>
          </cell>
          <cell r="H503">
            <v>1603.1115</v>
          </cell>
          <cell r="I503">
            <v>721.06150000000002</v>
          </cell>
          <cell r="J503">
            <v>1603.1115</v>
          </cell>
          <cell r="K503" t="e">
            <v>#N/A</v>
          </cell>
        </row>
        <row r="504">
          <cell r="A504" t="str">
            <v>C9580</v>
          </cell>
          <cell r="B504" t="str">
            <v>Bristol UIDs - Beechwood Avenue R/O No 16</v>
          </cell>
          <cell r="C504">
            <v>81</v>
          </cell>
          <cell r="D504" t="str">
            <v>Plant, Machinery &amp; Vehicles</v>
          </cell>
          <cell r="E504">
            <v>-10103.75</v>
          </cell>
          <cell r="F504">
            <v>0</v>
          </cell>
          <cell r="G504">
            <v>761.75</v>
          </cell>
          <cell r="H504">
            <v>-10103.75</v>
          </cell>
          <cell r="I504">
            <v>-10865.5</v>
          </cell>
          <cell r="J504">
            <v>-10103.75</v>
          </cell>
          <cell r="K504" t="e">
            <v>#N/A</v>
          </cell>
        </row>
        <row r="505">
          <cell r="A505" t="str">
            <v>C9606</v>
          </cell>
          <cell r="B505" t="str">
            <v>Flood Alleviation Overndale Road, Bristol</v>
          </cell>
          <cell r="C505">
            <v>81</v>
          </cell>
          <cell r="D505" t="str">
            <v>Plant, Machinery &amp; Vehicles</v>
          </cell>
          <cell r="E505">
            <v>2049.7600000000002</v>
          </cell>
          <cell r="F505">
            <v>0</v>
          </cell>
          <cell r="G505">
            <v>25</v>
          </cell>
          <cell r="H505">
            <v>2049.7600000000002</v>
          </cell>
          <cell r="I505">
            <v>2024.7600000000002</v>
          </cell>
          <cell r="J505">
            <v>2049.7600000000002</v>
          </cell>
          <cell r="K505" t="e">
            <v>#N/A</v>
          </cell>
        </row>
        <row r="506">
          <cell r="A506" t="str">
            <v>C9610</v>
          </cell>
          <cell r="B506" t="str">
            <v>Bristol UIDs - Eastville CSOs</v>
          </cell>
          <cell r="C506">
            <v>81</v>
          </cell>
          <cell r="D506" t="str">
            <v>Plant, Machinery &amp; Vehicles</v>
          </cell>
          <cell r="E506">
            <v>9760.6527000000006</v>
          </cell>
          <cell r="F506">
            <v>0</v>
          </cell>
          <cell r="G506">
            <v>343.99</v>
          </cell>
          <cell r="H506">
            <v>9760.6527000000006</v>
          </cell>
          <cell r="I506">
            <v>9416.6627000000008</v>
          </cell>
          <cell r="J506">
            <v>9760.6527000000006</v>
          </cell>
          <cell r="K506" t="e">
            <v>#N/A</v>
          </cell>
        </row>
        <row r="507">
          <cell r="A507" t="str">
            <v>C9614</v>
          </cell>
          <cell r="B507" t="str">
            <v>Southwick, Chantry Gardens SPS</v>
          </cell>
          <cell r="C507">
            <v>81</v>
          </cell>
          <cell r="D507" t="str">
            <v>Plant, Machinery &amp; Vehicles</v>
          </cell>
          <cell r="E507">
            <v>-10103.620000000001</v>
          </cell>
          <cell r="F507">
            <v>0</v>
          </cell>
          <cell r="G507">
            <v>117</v>
          </cell>
          <cell r="H507">
            <v>-10103.620000000001</v>
          </cell>
          <cell r="I507">
            <v>-10220.620000000001</v>
          </cell>
          <cell r="J507">
            <v>-10103.620000000001</v>
          </cell>
          <cell r="K507" t="e">
            <v>#N/A</v>
          </cell>
        </row>
        <row r="508">
          <cell r="A508" t="str">
            <v>C9670</v>
          </cell>
          <cell r="B508" t="str">
            <v>Street Main SPS Station Update</v>
          </cell>
          <cell r="C508">
            <v>81</v>
          </cell>
          <cell r="D508" t="str">
            <v>Plant, Machinery &amp; Vehicles</v>
          </cell>
          <cell r="E508">
            <v>0</v>
          </cell>
          <cell r="F508">
            <v>1390511.67</v>
          </cell>
          <cell r="G508">
            <v>85688.320000000007</v>
          </cell>
          <cell r="H508">
            <v>1390511.67</v>
          </cell>
          <cell r="I508">
            <v>1304823.3499999999</v>
          </cell>
          <cell r="J508">
            <v>1390511.67</v>
          </cell>
          <cell r="K508" t="e">
            <v>#N/A</v>
          </cell>
        </row>
        <row r="509">
          <cell r="A509" t="str">
            <v>C9675</v>
          </cell>
          <cell r="B509" t="str">
            <v>Bridgwater, Bristol Road SPS</v>
          </cell>
          <cell r="C509">
            <v>81</v>
          </cell>
          <cell r="D509" t="str">
            <v>Plant, Machinery &amp; Vehicles</v>
          </cell>
          <cell r="E509">
            <v>0</v>
          </cell>
          <cell r="F509">
            <v>2613018.61</v>
          </cell>
          <cell r="G509">
            <v>-59574.720000000001</v>
          </cell>
          <cell r="H509">
            <v>2613018.61</v>
          </cell>
          <cell r="I509">
            <v>2672593.33</v>
          </cell>
          <cell r="J509">
            <v>2613018.61</v>
          </cell>
          <cell r="K509" t="e">
            <v>#N/A</v>
          </cell>
        </row>
        <row r="510">
          <cell r="A510" t="str">
            <v>C9690</v>
          </cell>
          <cell r="B510" t="str">
            <v>Shore Road Poole SPS Rising Main Replacement Appra</v>
          </cell>
          <cell r="C510">
            <v>61</v>
          </cell>
          <cell r="D510" t="str">
            <v>Other</v>
          </cell>
          <cell r="E510">
            <v>0</v>
          </cell>
          <cell r="F510">
            <v>8402.16</v>
          </cell>
          <cell r="G510">
            <v>5371.53</v>
          </cell>
          <cell r="H510">
            <v>8402.16</v>
          </cell>
          <cell r="I510">
            <v>3030.63</v>
          </cell>
          <cell r="J510">
            <v>8402.16</v>
          </cell>
          <cell r="K510" t="e">
            <v>#N/A</v>
          </cell>
        </row>
        <row r="511">
          <cell r="A511" t="str">
            <v>C9695</v>
          </cell>
          <cell r="B511" t="str">
            <v>Chew Magna CSO Improvements</v>
          </cell>
          <cell r="C511">
            <v>81</v>
          </cell>
          <cell r="D511" t="str">
            <v>Plant, Machinery &amp; Vehicles</v>
          </cell>
          <cell r="E511">
            <v>264273.08889999997</v>
          </cell>
          <cell r="F511">
            <v>0</v>
          </cell>
          <cell r="G511">
            <v>266414.64649999997</v>
          </cell>
          <cell r="H511">
            <v>264273.08889999997</v>
          </cell>
          <cell r="I511">
            <v>-2141.5576000000001</v>
          </cell>
          <cell r="J511">
            <v>264273.08889999997</v>
          </cell>
          <cell r="K511" t="e">
            <v>#N/A</v>
          </cell>
        </row>
        <row r="512">
          <cell r="A512" t="str">
            <v>C9702</v>
          </cell>
          <cell r="B512" t="str">
            <v>Land East Calne S98 Requisition Sewer</v>
          </cell>
          <cell r="C512">
            <v>81</v>
          </cell>
          <cell r="D512" t="str">
            <v>Plant, Machinery &amp; Vehicles</v>
          </cell>
          <cell r="E512">
            <v>21.57</v>
          </cell>
          <cell r="F512">
            <v>0</v>
          </cell>
          <cell r="G512">
            <v>0</v>
          </cell>
          <cell r="H512">
            <v>21.57</v>
          </cell>
          <cell r="I512">
            <v>21.57</v>
          </cell>
          <cell r="J512">
            <v>21.57</v>
          </cell>
          <cell r="K512" t="e">
            <v>#N/A</v>
          </cell>
        </row>
        <row r="513">
          <cell r="A513" t="str">
            <v>C9703</v>
          </cell>
          <cell r="B513" t="str">
            <v>Radford Hill, Timsbury CSO Improvement</v>
          </cell>
          <cell r="C513">
            <v>81</v>
          </cell>
          <cell r="D513" t="str">
            <v>Plant, Machinery &amp; Vehicles</v>
          </cell>
          <cell r="E513">
            <v>1.4796</v>
          </cell>
          <cell r="F513">
            <v>0</v>
          </cell>
          <cell r="G513">
            <v>0</v>
          </cell>
          <cell r="H513">
            <v>1.4796</v>
          </cell>
          <cell r="I513">
            <v>1.4796</v>
          </cell>
          <cell r="J513">
            <v>1.4796</v>
          </cell>
          <cell r="K513" t="e">
            <v>#N/A</v>
          </cell>
        </row>
        <row r="514">
          <cell r="A514" t="str">
            <v>C9705</v>
          </cell>
          <cell r="B514" t="str">
            <v>Flood Alleviation Golf Links Road, Ferndown</v>
          </cell>
          <cell r="C514">
            <v>81</v>
          </cell>
          <cell r="D514" t="str">
            <v>Plant, Machinery &amp; Vehicles</v>
          </cell>
          <cell r="E514">
            <v>0</v>
          </cell>
          <cell r="F514">
            <v>217115.36</v>
          </cell>
          <cell r="G514">
            <v>53764.21</v>
          </cell>
          <cell r="H514">
            <v>217115.36</v>
          </cell>
          <cell r="I514">
            <v>163351.15</v>
          </cell>
          <cell r="J514">
            <v>217115.36</v>
          </cell>
          <cell r="K514" t="e">
            <v>#N/A</v>
          </cell>
        </row>
        <row r="515">
          <cell r="A515" t="str">
            <v>C9710</v>
          </cell>
          <cell r="B515" t="str">
            <v>Land South Of Keynsham - Sewer Requsition</v>
          </cell>
          <cell r="C515">
            <v>81</v>
          </cell>
          <cell r="D515" t="str">
            <v>Plant, Machinery &amp; Vehicles</v>
          </cell>
          <cell r="E515">
            <v>3875.5120000000002</v>
          </cell>
          <cell r="F515">
            <v>0</v>
          </cell>
          <cell r="G515">
            <v>31.2</v>
          </cell>
          <cell r="H515">
            <v>3875.5120000000002</v>
          </cell>
          <cell r="I515">
            <v>3844.3120000000004</v>
          </cell>
          <cell r="J515">
            <v>3875.5120000000002</v>
          </cell>
          <cell r="K515" t="e">
            <v>#N/A</v>
          </cell>
        </row>
        <row r="516">
          <cell r="A516" t="str">
            <v>C9711</v>
          </cell>
          <cell r="B516" t="str">
            <v>East Huntspill, Highbridge</v>
          </cell>
          <cell r="C516">
            <v>81</v>
          </cell>
          <cell r="D516" t="str">
            <v>Plant, Machinery &amp; Vehicles</v>
          </cell>
          <cell r="E516">
            <v>17.1496</v>
          </cell>
          <cell r="F516">
            <v>0</v>
          </cell>
          <cell r="G516">
            <v>286.66590000000298</v>
          </cell>
          <cell r="H516">
            <v>17.1496</v>
          </cell>
          <cell r="I516">
            <v>-269.51630000000296</v>
          </cell>
          <cell r="J516">
            <v>17.149600000000021</v>
          </cell>
          <cell r="K516" t="e">
            <v>#N/A</v>
          </cell>
        </row>
        <row r="517">
          <cell r="A517" t="str">
            <v>C9734</v>
          </cell>
          <cell r="B517" t="str">
            <v>Strategic SPS Flood Resilience</v>
          </cell>
          <cell r="C517">
            <v>81</v>
          </cell>
          <cell r="D517" t="str">
            <v>Plant, Machinery &amp; Vehicles</v>
          </cell>
          <cell r="E517">
            <v>103.69</v>
          </cell>
          <cell r="F517">
            <v>0</v>
          </cell>
          <cell r="G517">
            <v>105</v>
          </cell>
          <cell r="H517">
            <v>103.69</v>
          </cell>
          <cell r="I517">
            <v>-1.3100000000000023</v>
          </cell>
          <cell r="J517">
            <v>103.69</v>
          </cell>
          <cell r="K517" t="e">
            <v>#N/A</v>
          </cell>
        </row>
        <row r="518">
          <cell r="A518" t="str">
            <v>C9736</v>
          </cell>
          <cell r="B518" t="str">
            <v>Flood Alleviation - Christchurch Road &amp; Bickerley Road, Ringwood</v>
          </cell>
          <cell r="C518">
            <v>81</v>
          </cell>
          <cell r="D518" t="str">
            <v>Plant, Machinery &amp; Vehicles</v>
          </cell>
          <cell r="E518">
            <v>0</v>
          </cell>
          <cell r="F518">
            <v>25668.3524</v>
          </cell>
          <cell r="G518">
            <v>3946.9461999999999</v>
          </cell>
          <cell r="H518">
            <v>25668.3524</v>
          </cell>
          <cell r="I518">
            <v>21721.406200000001</v>
          </cell>
          <cell r="J518">
            <v>25668.3524</v>
          </cell>
          <cell r="K518" t="e">
            <v>#N/A</v>
          </cell>
        </row>
        <row r="519">
          <cell r="A519" t="str">
            <v>C9737</v>
          </cell>
          <cell r="B519" t="str">
            <v>Flood Alleviation - Cheats Road, Ruishton (AMP6TAUN002)</v>
          </cell>
          <cell r="C519">
            <v>81</v>
          </cell>
          <cell r="D519" t="str">
            <v>Plant, Machinery &amp; Vehicles</v>
          </cell>
          <cell r="E519">
            <v>-204.60509999999999</v>
          </cell>
          <cell r="F519">
            <v>0</v>
          </cell>
          <cell r="G519">
            <v>61.74</v>
          </cell>
          <cell r="H519">
            <v>-204.60509999999999</v>
          </cell>
          <cell r="I519">
            <v>-266.3451</v>
          </cell>
          <cell r="J519">
            <v>-204.60509999999999</v>
          </cell>
          <cell r="K519" t="e">
            <v>#N/A</v>
          </cell>
        </row>
        <row r="520">
          <cell r="A520" t="str">
            <v>C9740</v>
          </cell>
          <cell r="B520" t="str">
            <v>Weston super Mare IUDM Superpond</v>
          </cell>
          <cell r="C520">
            <v>81</v>
          </cell>
          <cell r="D520" t="str">
            <v>Plant, Machinery &amp; Vehicles</v>
          </cell>
          <cell r="E520">
            <v>49138.048499999997</v>
          </cell>
          <cell r="F520">
            <v>0</v>
          </cell>
          <cell r="G520">
            <v>45677.317499999997</v>
          </cell>
          <cell r="H520">
            <v>49138.048499999997</v>
          </cell>
          <cell r="I520">
            <v>3460.7309999999998</v>
          </cell>
          <cell r="J520">
            <v>49138.048499999997</v>
          </cell>
          <cell r="K520" t="e">
            <v>#N/A</v>
          </cell>
        </row>
        <row r="521">
          <cell r="A521" t="str">
            <v>C9745</v>
          </cell>
          <cell r="B521" t="str">
            <v>Bradford Upon Avon Terminal PS Refurbishment</v>
          </cell>
          <cell r="C521">
            <v>81</v>
          </cell>
          <cell r="D521" t="str">
            <v>Plant, Machinery &amp; Vehicles</v>
          </cell>
          <cell r="E521">
            <v>0</v>
          </cell>
          <cell r="F521">
            <v>81616.41</v>
          </cell>
          <cell r="G521">
            <v>81616.41</v>
          </cell>
          <cell r="H521">
            <v>81616.41</v>
          </cell>
          <cell r="I521">
            <v>0</v>
          </cell>
          <cell r="J521">
            <v>81616.41</v>
          </cell>
          <cell r="K521" t="e">
            <v>#N/A</v>
          </cell>
        </row>
        <row r="522">
          <cell r="A522" t="str">
            <v>C9774</v>
          </cell>
          <cell r="B522" t="str">
            <v>Flood Alleviation - Clapgate, Wimborne (AMP6DEDOR101)</v>
          </cell>
          <cell r="C522">
            <v>81</v>
          </cell>
          <cell r="D522" t="str">
            <v>Plant, Machinery &amp; Vehicles</v>
          </cell>
          <cell r="E522">
            <v>3208.8919999999998</v>
          </cell>
          <cell r="F522">
            <v>0</v>
          </cell>
          <cell r="G522">
            <v>6.8</v>
          </cell>
          <cell r="H522">
            <v>3208.8919999999998</v>
          </cell>
          <cell r="I522">
            <v>3202.0919999999996</v>
          </cell>
          <cell r="J522">
            <v>3208.8919999999998</v>
          </cell>
          <cell r="K522" t="e">
            <v>#N/A</v>
          </cell>
        </row>
        <row r="523">
          <cell r="A523" t="str">
            <v>C9776</v>
          </cell>
          <cell r="B523" t="str">
            <v>Flood Alleviation - Old Mill Way, Weston-super-Mare (AMP5NSOM003)</v>
          </cell>
          <cell r="C523">
            <v>81</v>
          </cell>
          <cell r="D523" t="str">
            <v>Plant, Machinery &amp; Vehicles</v>
          </cell>
          <cell r="E523">
            <v>1275.82</v>
          </cell>
          <cell r="F523">
            <v>0</v>
          </cell>
          <cell r="G523">
            <v>0</v>
          </cell>
          <cell r="H523">
            <v>1275.82</v>
          </cell>
          <cell r="I523">
            <v>1275.82</v>
          </cell>
          <cell r="J523">
            <v>1275.82</v>
          </cell>
          <cell r="K523" t="e">
            <v>#N/A</v>
          </cell>
        </row>
        <row r="524">
          <cell r="A524" t="str">
            <v>C9785</v>
          </cell>
          <cell r="B524" t="str">
            <v>Midland Rd SPS Standby Generation</v>
          </cell>
          <cell r="C524">
            <v>81</v>
          </cell>
          <cell r="D524" t="str">
            <v>Plant, Machinery &amp; Vehicles</v>
          </cell>
          <cell r="E524">
            <v>-39810.07</v>
          </cell>
          <cell r="F524">
            <v>13.4099999999889</v>
          </cell>
          <cell r="G524">
            <v>0</v>
          </cell>
          <cell r="H524">
            <v>-39796.660000000011</v>
          </cell>
          <cell r="I524">
            <v>-39796.660000000011</v>
          </cell>
          <cell r="J524">
            <v>-39796.660000000011</v>
          </cell>
          <cell r="K524" t="e">
            <v>#N/A</v>
          </cell>
        </row>
        <row r="525">
          <cell r="A525" t="str">
            <v>C9790</v>
          </cell>
          <cell r="B525" t="str">
            <v>Highbridge Stormwater UV Disinfection</v>
          </cell>
          <cell r="C525">
            <v>82</v>
          </cell>
          <cell r="D525" t="str">
            <v>Plant, Machinery &amp; Vehicles</v>
          </cell>
          <cell r="E525">
            <v>0</v>
          </cell>
          <cell r="F525">
            <v>4877696.8600000003</v>
          </cell>
          <cell r="G525">
            <v>2066225.38</v>
          </cell>
          <cell r="H525">
            <v>4877696.8600000003</v>
          </cell>
          <cell r="I525">
            <v>2811471.4800000004</v>
          </cell>
          <cell r="J525">
            <v>4877696.8600000003</v>
          </cell>
          <cell r="K525" t="e">
            <v>#N/A</v>
          </cell>
        </row>
        <row r="526">
          <cell r="A526" t="str">
            <v>C9794</v>
          </cell>
          <cell r="B526" t="str">
            <v>Pass forward flow monitoring at strategic pumping stations (PR14 ESP)</v>
          </cell>
          <cell r="C526">
            <v>81</v>
          </cell>
          <cell r="D526" t="str">
            <v>Plant, Machinery &amp; Vehicles</v>
          </cell>
          <cell r="E526">
            <v>-7931.53</v>
          </cell>
          <cell r="F526">
            <v>130801.62</v>
          </cell>
          <cell r="G526">
            <v>522</v>
          </cell>
          <cell r="H526">
            <v>122870.09</v>
          </cell>
          <cell r="I526">
            <v>122348.09</v>
          </cell>
          <cell r="J526">
            <v>122870.09</v>
          </cell>
          <cell r="K526" t="e">
            <v>#N/A</v>
          </cell>
        </row>
        <row r="527">
          <cell r="A527" t="str">
            <v>C9795</v>
          </cell>
          <cell r="B527" t="str">
            <v>Poole Rectory/Ashmore Ave SPS Upgrade (PR14 ESP)</v>
          </cell>
          <cell r="C527">
            <v>81</v>
          </cell>
          <cell r="D527" t="str">
            <v>Plant, Machinery &amp; Vehicles</v>
          </cell>
          <cell r="E527">
            <v>-56097.68</v>
          </cell>
          <cell r="F527">
            <v>349645.88</v>
          </cell>
          <cell r="G527">
            <v>1628</v>
          </cell>
          <cell r="H527">
            <v>293548.2</v>
          </cell>
          <cell r="I527">
            <v>291920.2</v>
          </cell>
          <cell r="J527">
            <v>293548.2</v>
          </cell>
          <cell r="K527" t="e">
            <v>#N/A</v>
          </cell>
        </row>
        <row r="528">
          <cell r="A528" t="str">
            <v>C9798</v>
          </cell>
          <cell r="B528" t="str">
            <v>Sloway Lane SPS CSO improvements - Burnham Jetty rBW</v>
          </cell>
          <cell r="C528">
            <v>81</v>
          </cell>
          <cell r="D528" t="str">
            <v>Plant, Machinery &amp; Vehicles</v>
          </cell>
          <cell r="E528">
            <v>0</v>
          </cell>
          <cell r="F528">
            <v>18903.233700000001</v>
          </cell>
          <cell r="G528">
            <v>4638.4988000000003</v>
          </cell>
          <cell r="H528">
            <v>18903.233700000001</v>
          </cell>
          <cell r="I528">
            <v>14264.734899999999</v>
          </cell>
          <cell r="J528">
            <v>18903.233700000001</v>
          </cell>
          <cell r="K528" t="e">
            <v>#N/A</v>
          </cell>
        </row>
        <row r="529">
          <cell r="A529" t="str">
            <v>C9800</v>
          </cell>
          <cell r="B529" t="str">
            <v>East Quay SPS Bridgwater CSO improvements - Burnham Jetty rBW</v>
          </cell>
          <cell r="C529">
            <v>81</v>
          </cell>
          <cell r="D529" t="str">
            <v>Plant, Machinery &amp; Vehicles</v>
          </cell>
          <cell r="E529">
            <v>393692.85</v>
          </cell>
          <cell r="F529">
            <v>0</v>
          </cell>
          <cell r="G529">
            <v>97484.05</v>
          </cell>
          <cell r="H529">
            <v>393692.85</v>
          </cell>
          <cell r="I529">
            <v>296208.8</v>
          </cell>
          <cell r="J529">
            <v>393692.85</v>
          </cell>
          <cell r="K529" t="e">
            <v>#N/A</v>
          </cell>
        </row>
        <row r="530">
          <cell r="A530" t="str">
            <v>C9801</v>
          </cell>
          <cell r="B530" t="str">
            <v>West Quay SPS Bridgwater CSO improvements - Burnham rBW</v>
          </cell>
          <cell r="C530">
            <v>81</v>
          </cell>
          <cell r="D530" t="str">
            <v>Plant, Machinery &amp; Vehicles</v>
          </cell>
          <cell r="E530">
            <v>55283.332499999997</v>
          </cell>
          <cell r="F530">
            <v>92624.487999999998</v>
          </cell>
          <cell r="G530">
            <v>23194.38</v>
          </cell>
          <cell r="H530">
            <v>147907.8205</v>
          </cell>
          <cell r="I530">
            <v>124713.4405</v>
          </cell>
          <cell r="J530">
            <v>147907.8205</v>
          </cell>
          <cell r="K530" t="e">
            <v>#N/A</v>
          </cell>
        </row>
        <row r="531">
          <cell r="A531" t="str">
            <v>C9803</v>
          </cell>
          <cell r="B531" t="str">
            <v>CROW Water Quality</v>
          </cell>
          <cell r="C531">
            <v>93</v>
          </cell>
          <cell r="D531" t="str">
            <v>Plant, Machinery &amp; Vehicles</v>
          </cell>
          <cell r="E531">
            <v>0</v>
          </cell>
          <cell r="F531">
            <v>110465.60000000001</v>
          </cell>
          <cell r="G531">
            <v>32990.28</v>
          </cell>
          <cell r="H531">
            <v>110465.60000000001</v>
          </cell>
          <cell r="I531">
            <v>77475.320000000007</v>
          </cell>
          <cell r="J531">
            <v>110465.60000000001</v>
          </cell>
          <cell r="K531" t="e">
            <v>#N/A</v>
          </cell>
        </row>
        <row r="532">
          <cell r="A532" t="str">
            <v>C9804</v>
          </cell>
          <cell r="B532" t="str">
            <v>Bathing Water and Shellfish Water Investigations</v>
          </cell>
          <cell r="C532">
            <v>61</v>
          </cell>
          <cell r="D532" t="str">
            <v>Other</v>
          </cell>
          <cell r="E532">
            <v>0</v>
          </cell>
          <cell r="F532">
            <v>215625.16</v>
          </cell>
          <cell r="G532">
            <v>47591.97</v>
          </cell>
          <cell r="H532">
            <v>215625.16</v>
          </cell>
          <cell r="I532">
            <v>168033.19</v>
          </cell>
          <cell r="J532">
            <v>215625.16</v>
          </cell>
          <cell r="K532" t="e">
            <v>#N/A</v>
          </cell>
        </row>
        <row r="533">
          <cell r="A533" t="str">
            <v>C9808</v>
          </cell>
          <cell r="B533" t="str">
            <v>AMP6 Event duration monitoring (EDM)</v>
          </cell>
          <cell r="C533">
            <v>81</v>
          </cell>
          <cell r="D533" t="str">
            <v>Plant, Machinery &amp; Vehicles</v>
          </cell>
          <cell r="E533">
            <v>571352.21</v>
          </cell>
          <cell r="F533">
            <v>110648.84</v>
          </cell>
          <cell r="G533">
            <v>329054.56</v>
          </cell>
          <cell r="H533">
            <v>682001.04999999993</v>
          </cell>
          <cell r="I533">
            <v>352946.48999999993</v>
          </cell>
          <cell r="J533">
            <v>682001.04999999993</v>
          </cell>
          <cell r="K533" t="e">
            <v>#N/A</v>
          </cell>
        </row>
        <row r="534">
          <cell r="A534" t="str">
            <v>C9809</v>
          </cell>
          <cell r="B534" t="str">
            <v>Eastwood Park Section 98 Sewer Requisition (Leyhill)</v>
          </cell>
          <cell r="C534">
            <v>81</v>
          </cell>
          <cell r="D534" t="str">
            <v>Plant, Machinery &amp; Vehicles</v>
          </cell>
          <cell r="E534">
            <v>408708.01199999999</v>
          </cell>
          <cell r="F534">
            <v>0</v>
          </cell>
          <cell r="G534">
            <v>393839.35800000001</v>
          </cell>
          <cell r="H534">
            <v>408708.01199999999</v>
          </cell>
          <cell r="I534">
            <v>14868.65399999998</v>
          </cell>
          <cell r="J534">
            <v>408708.01199999999</v>
          </cell>
          <cell r="K534" t="e">
            <v>#N/A</v>
          </cell>
        </row>
        <row r="535">
          <cell r="A535" t="str">
            <v>C9811</v>
          </cell>
          <cell r="B535" t="str">
            <v>North Newnton, Pewsey Flood Alleviation</v>
          </cell>
          <cell r="C535">
            <v>81</v>
          </cell>
          <cell r="D535" t="str">
            <v>Plant, Machinery &amp; Vehicles</v>
          </cell>
          <cell r="E535">
            <v>-5531.7066999999997</v>
          </cell>
          <cell r="F535">
            <v>0</v>
          </cell>
          <cell r="G535">
            <v>0</v>
          </cell>
          <cell r="H535">
            <v>-5531.7066999999997</v>
          </cell>
          <cell r="I535">
            <v>-5531.7066999999997</v>
          </cell>
          <cell r="J535">
            <v>-5531.7066999999997</v>
          </cell>
          <cell r="K535" t="e">
            <v>#N/A</v>
          </cell>
        </row>
        <row r="536">
          <cell r="A536" t="str">
            <v>C9819</v>
          </cell>
          <cell r="B536" t="str">
            <v>Blake Gardens SPS Bridgwater CSO Improvements - Burnham rBW</v>
          </cell>
          <cell r="C536">
            <v>81</v>
          </cell>
          <cell r="D536" t="str">
            <v>Plant, Machinery &amp; Vehicles</v>
          </cell>
          <cell r="E536">
            <v>95740.054199999999</v>
          </cell>
          <cell r="F536">
            <v>0</v>
          </cell>
          <cell r="G536">
            <v>4974.6887999999999</v>
          </cell>
          <cell r="H536">
            <v>95740.054199999999</v>
          </cell>
          <cell r="I536">
            <v>90765.365399999995</v>
          </cell>
          <cell r="J536">
            <v>95740.054199999999</v>
          </cell>
          <cell r="K536" t="e">
            <v>#N/A</v>
          </cell>
        </row>
        <row r="537">
          <cell r="A537" t="str">
            <v>C9823</v>
          </cell>
          <cell r="B537" t="str">
            <v>Wimborne Road, Bournemouth Flood Alleviation</v>
          </cell>
          <cell r="C537">
            <v>19</v>
          </cell>
          <cell r="D537" t="str">
            <v>Land &amp; Buildings</v>
          </cell>
          <cell r="E537">
            <v>0</v>
          </cell>
          <cell r="F537">
            <v>24522</v>
          </cell>
          <cell r="G537">
            <v>0</v>
          </cell>
          <cell r="H537">
            <v>24522</v>
          </cell>
          <cell r="I537">
            <v>24522</v>
          </cell>
          <cell r="J537">
            <v>24522</v>
          </cell>
          <cell r="K537" t="e">
            <v>#N/A</v>
          </cell>
        </row>
        <row r="538">
          <cell r="A538" t="str">
            <v>C9824</v>
          </cell>
          <cell r="B538" t="str">
            <v>Maxwell Road CSOs</v>
          </cell>
          <cell r="C538">
            <v>80</v>
          </cell>
          <cell r="D538" t="str">
            <v>Plant, Machinery &amp; Vehicles</v>
          </cell>
          <cell r="E538">
            <v>0</v>
          </cell>
          <cell r="F538">
            <v>18435.560000000001</v>
          </cell>
          <cell r="G538">
            <v>0</v>
          </cell>
          <cell r="H538">
            <v>18435.560000000001</v>
          </cell>
          <cell r="I538">
            <v>18435.560000000001</v>
          </cell>
          <cell r="J538">
            <v>18435.560000000001</v>
          </cell>
          <cell r="K538" t="e">
            <v>#N/A</v>
          </cell>
        </row>
        <row r="539">
          <cell r="A539" t="str">
            <v>C9825</v>
          </cell>
          <cell r="B539" t="str">
            <v>Burley, Ringwood Flood Alleviation</v>
          </cell>
          <cell r="C539">
            <v>81</v>
          </cell>
          <cell r="D539" t="str">
            <v>Plant, Machinery &amp; Vehicles</v>
          </cell>
          <cell r="E539">
            <v>0</v>
          </cell>
          <cell r="F539">
            <v>54104.58</v>
          </cell>
          <cell r="G539">
            <v>1262.27</v>
          </cell>
          <cell r="H539">
            <v>54104.58</v>
          </cell>
          <cell r="I539">
            <v>52842.310000000005</v>
          </cell>
          <cell r="J539">
            <v>54104.58</v>
          </cell>
          <cell r="K539" t="e">
            <v>#N/A</v>
          </cell>
        </row>
        <row r="540">
          <cell r="A540" t="str">
            <v>C9826</v>
          </cell>
          <cell r="B540" t="str">
            <v>Woolpack Inn, Sopley, Christchurch Flood Alleviation</v>
          </cell>
          <cell r="C540">
            <v>81</v>
          </cell>
          <cell r="D540" t="str">
            <v>Plant, Machinery &amp; Vehicles</v>
          </cell>
          <cell r="E540">
            <v>0</v>
          </cell>
          <cell r="F540">
            <v>16522.669999999998</v>
          </cell>
          <cell r="G540">
            <v>2147.1</v>
          </cell>
          <cell r="H540">
            <v>16522.669999999998</v>
          </cell>
          <cell r="I540">
            <v>14375.569999999998</v>
          </cell>
          <cell r="J540">
            <v>16522.669999999998</v>
          </cell>
          <cell r="K540" t="e">
            <v>#N/A</v>
          </cell>
        </row>
        <row r="541">
          <cell r="A541" t="str">
            <v>C9827</v>
          </cell>
          <cell r="B541" t="str">
            <v>Somerset Road, Christchurch Flood Alleviation</v>
          </cell>
          <cell r="C541">
            <v>81</v>
          </cell>
          <cell r="D541" t="str">
            <v>Plant, Machinery &amp; Vehicles</v>
          </cell>
          <cell r="E541">
            <v>76019.179999999993</v>
          </cell>
          <cell r="F541">
            <v>0</v>
          </cell>
          <cell r="G541">
            <v>27191.89</v>
          </cell>
          <cell r="H541">
            <v>76019.179999999993</v>
          </cell>
          <cell r="I541">
            <v>48827.289999999994</v>
          </cell>
          <cell r="J541">
            <v>76019.179999999993</v>
          </cell>
          <cell r="K541" t="e">
            <v>#N/A</v>
          </cell>
        </row>
        <row r="542">
          <cell r="A542" t="str">
            <v>C9832</v>
          </cell>
          <cell r="B542" t="str">
            <v>Kenn Pier SPS Screw Pump Refurbishment</v>
          </cell>
          <cell r="C542">
            <v>81</v>
          </cell>
          <cell r="D542" t="str">
            <v>Plant, Machinery &amp; Vehicles</v>
          </cell>
          <cell r="E542">
            <v>737539.12</v>
          </cell>
          <cell r="F542">
            <v>0</v>
          </cell>
          <cell r="G542">
            <v>6761.44</v>
          </cell>
          <cell r="H542">
            <v>737539.12</v>
          </cell>
          <cell r="I542">
            <v>730777.68</v>
          </cell>
          <cell r="J542">
            <v>737539.12</v>
          </cell>
          <cell r="K542" t="e">
            <v>#N/A</v>
          </cell>
        </row>
        <row r="543">
          <cell r="A543" t="str">
            <v>C9833</v>
          </cell>
          <cell r="B543" t="str">
            <v>Poole East Quay Perry Gardens SPS Upgrade</v>
          </cell>
          <cell r="C543">
            <v>80</v>
          </cell>
          <cell r="D543" t="str">
            <v>Plant, Machinery &amp; Vehicles</v>
          </cell>
          <cell r="E543">
            <v>0</v>
          </cell>
          <cell r="F543">
            <v>21238.17</v>
          </cell>
          <cell r="G543">
            <v>10607.79</v>
          </cell>
          <cell r="H543">
            <v>21238.17</v>
          </cell>
          <cell r="I543">
            <v>10630.379999999997</v>
          </cell>
          <cell r="J543">
            <v>21238.17</v>
          </cell>
          <cell r="K543" t="e">
            <v>#N/A</v>
          </cell>
        </row>
        <row r="544">
          <cell r="A544" t="str">
            <v>C9834</v>
          </cell>
          <cell r="B544" t="str">
            <v>Frome Valley Relief Sewer Phase 3</v>
          </cell>
          <cell r="C544">
            <v>81</v>
          </cell>
          <cell r="D544" t="str">
            <v>Plant, Machinery &amp; Vehicles</v>
          </cell>
          <cell r="E544">
            <v>0</v>
          </cell>
          <cell r="F544">
            <v>215334.99900000001</v>
          </cell>
          <cell r="G544">
            <v>19683.988499999999</v>
          </cell>
          <cell r="H544">
            <v>215334.99900000001</v>
          </cell>
          <cell r="I544">
            <v>195651.0105</v>
          </cell>
          <cell r="J544">
            <v>215334.99900000001</v>
          </cell>
          <cell r="K544" t="e">
            <v>#N/A</v>
          </cell>
        </row>
        <row r="545">
          <cell r="A545" t="str">
            <v>C9841</v>
          </cell>
          <cell r="B545" t="str">
            <v>SPS &amp; Sewerage EM&amp;I Fixed Plant Renewal 15/16</v>
          </cell>
          <cell r="C545">
            <v>81</v>
          </cell>
          <cell r="D545" t="str">
            <v>Plant, Machinery &amp; Vehicles</v>
          </cell>
          <cell r="E545">
            <v>425916.13</v>
          </cell>
          <cell r="F545">
            <v>0</v>
          </cell>
          <cell r="G545">
            <v>112737.59</v>
          </cell>
          <cell r="H545">
            <v>425916.13</v>
          </cell>
          <cell r="I545">
            <v>313178.54000000004</v>
          </cell>
          <cell r="J545">
            <v>425916.13</v>
          </cell>
          <cell r="K545" t="e">
            <v>#N/A</v>
          </cell>
        </row>
        <row r="546">
          <cell r="A546" t="str">
            <v>C9851</v>
          </cell>
          <cell r="B546" t="str">
            <v>AMP6 Strategic CSO Compliance</v>
          </cell>
          <cell r="C546">
            <v>80</v>
          </cell>
          <cell r="D546" t="str">
            <v>Plant, Machinery &amp; Vehicles</v>
          </cell>
          <cell r="E546">
            <v>0</v>
          </cell>
          <cell r="F546">
            <v>3860.2970999999998</v>
          </cell>
          <cell r="G546">
            <v>2026.7655</v>
          </cell>
          <cell r="H546">
            <v>3860.2970999999998</v>
          </cell>
          <cell r="I546">
            <v>1833.5315999999998</v>
          </cell>
          <cell r="J546">
            <v>3860.2970999999998</v>
          </cell>
          <cell r="K546" t="e">
            <v>#N/A</v>
          </cell>
        </row>
        <row r="547">
          <cell r="A547" t="str">
            <v>C9852</v>
          </cell>
          <cell r="B547" t="str">
            <v>Burnham Jetty Bridgwater IUDM Integrated urban drainage</v>
          </cell>
          <cell r="C547">
            <v>81</v>
          </cell>
          <cell r="D547" t="str">
            <v>Plant, Machinery &amp; Vehicles</v>
          </cell>
          <cell r="E547">
            <v>0</v>
          </cell>
          <cell r="F547">
            <v>2836.6060000000002</v>
          </cell>
          <cell r="G547">
            <v>213.2</v>
          </cell>
          <cell r="H547">
            <v>2836.6060000000002</v>
          </cell>
          <cell r="I547">
            <v>2623.4060000000004</v>
          </cell>
          <cell r="J547">
            <v>2836.6060000000002</v>
          </cell>
          <cell r="K547" t="e">
            <v>#N/A</v>
          </cell>
        </row>
        <row r="548">
          <cell r="A548" t="str">
            <v>C9853</v>
          </cell>
          <cell r="B548" t="str">
            <v>Clevedon Main SPS - AMP6 Refurbishment</v>
          </cell>
          <cell r="C548">
            <v>80</v>
          </cell>
          <cell r="D548" t="str">
            <v>Plant, Machinery &amp; Vehicles</v>
          </cell>
          <cell r="E548">
            <v>-54934.41</v>
          </cell>
          <cell r="F548">
            <v>1156227.53</v>
          </cell>
          <cell r="G548">
            <v>3256</v>
          </cell>
          <cell r="H548">
            <v>1101293.1200000001</v>
          </cell>
          <cell r="I548">
            <v>1098037.1200000001</v>
          </cell>
          <cell r="J548">
            <v>1101293.1200000001</v>
          </cell>
          <cell r="K548" t="e">
            <v>#N/A</v>
          </cell>
        </row>
        <row r="549">
          <cell r="A549" t="str">
            <v>C9857</v>
          </cell>
          <cell r="B549" t="str">
            <v>AMP6 First Time Sewerage Viability Studies</v>
          </cell>
          <cell r="C549">
            <v>61</v>
          </cell>
          <cell r="D549" t="str">
            <v>Other</v>
          </cell>
          <cell r="E549">
            <v>326.39999999999998</v>
          </cell>
          <cell r="F549">
            <v>1064.4480000000001</v>
          </cell>
          <cell r="G549">
            <v>6.6</v>
          </cell>
          <cell r="H549">
            <v>1390.848</v>
          </cell>
          <cell r="I549">
            <v>1384.248</v>
          </cell>
          <cell r="J549">
            <v>1390.848</v>
          </cell>
          <cell r="K549" t="e">
            <v>#N/A</v>
          </cell>
        </row>
        <row r="550">
          <cell r="A550" t="str">
            <v>C9871</v>
          </cell>
          <cell r="B550" t="str">
            <v>AMP 6 Cathodic Protection Review</v>
          </cell>
          <cell r="C550">
            <v>61</v>
          </cell>
          <cell r="D550" t="str">
            <v>Other</v>
          </cell>
          <cell r="E550">
            <v>11754.54</v>
          </cell>
          <cell r="F550">
            <v>0</v>
          </cell>
          <cell r="G550">
            <v>0</v>
          </cell>
          <cell r="H550">
            <v>11754.54</v>
          </cell>
          <cell r="I550">
            <v>11754.54</v>
          </cell>
          <cell r="J550">
            <v>11754.54</v>
          </cell>
          <cell r="K550" t="e">
            <v>#N/A</v>
          </cell>
        </row>
        <row r="551">
          <cell r="A551" t="str">
            <v>C9872</v>
          </cell>
          <cell r="B551" t="str">
            <v>North Wimborne S98 FW Requisition</v>
          </cell>
          <cell r="C551">
            <v>80</v>
          </cell>
          <cell r="D551" t="str">
            <v>Plant, Machinery &amp; Vehicles</v>
          </cell>
          <cell r="E551">
            <v>12708.8925</v>
          </cell>
          <cell r="F551">
            <v>2633.7750000000001</v>
          </cell>
          <cell r="G551">
            <v>0</v>
          </cell>
          <cell r="H551">
            <v>15342.6675</v>
          </cell>
          <cell r="I551">
            <v>15342.6675</v>
          </cell>
          <cell r="J551">
            <v>15342.6675</v>
          </cell>
          <cell r="K551" t="e">
            <v>#N/A</v>
          </cell>
        </row>
        <row r="552">
          <cell r="A552" t="str">
            <v>C9881</v>
          </cell>
          <cell r="B552" t="str">
            <v>Berkeley Technology Centre S98 FW Sewer Requisition</v>
          </cell>
          <cell r="C552">
            <v>80</v>
          </cell>
          <cell r="D552" t="str">
            <v>Plant, Machinery &amp; Vehicles</v>
          </cell>
          <cell r="E552">
            <v>4142.7775000000001</v>
          </cell>
          <cell r="F552">
            <v>10098.8675</v>
          </cell>
          <cell r="G552">
            <v>0</v>
          </cell>
          <cell r="H552">
            <v>14241.645</v>
          </cell>
          <cell r="I552">
            <v>14241.645</v>
          </cell>
          <cell r="J552">
            <v>14241.645</v>
          </cell>
          <cell r="K552" t="e">
            <v>#N/A</v>
          </cell>
        </row>
        <row r="553">
          <cell r="A553" t="str">
            <v>C9884</v>
          </cell>
          <cell r="B553" t="str">
            <v>Lufton Yeovil - S98 Sewer Requisition</v>
          </cell>
          <cell r="C553">
            <v>80</v>
          </cell>
          <cell r="D553" t="str">
            <v>Plant, Machinery &amp; Vehicles</v>
          </cell>
          <cell r="E553">
            <v>0</v>
          </cell>
          <cell r="F553">
            <v>9795.4524999999994</v>
          </cell>
          <cell r="G553">
            <v>0</v>
          </cell>
          <cell r="H553">
            <v>9795.4524999999994</v>
          </cell>
          <cell r="I553">
            <v>9795.4524999999994</v>
          </cell>
          <cell r="J553">
            <v>9795.4524999999994</v>
          </cell>
          <cell r="K553" t="e">
            <v>#N/A</v>
          </cell>
        </row>
        <row r="554">
          <cell r="A554" t="str">
            <v>C9899</v>
          </cell>
          <cell r="B554" t="str">
            <v>Wastewater telemetry analysis and EDM reporting</v>
          </cell>
          <cell r="C554">
            <v>93</v>
          </cell>
          <cell r="D554" t="str">
            <v>Plant, Machinery &amp; Vehicles</v>
          </cell>
          <cell r="E554">
            <v>2907.35</v>
          </cell>
          <cell r="F554">
            <v>0</v>
          </cell>
          <cell r="G554">
            <v>0</v>
          </cell>
          <cell r="H554">
            <v>2907.35</v>
          </cell>
          <cell r="I554">
            <v>2907.35</v>
          </cell>
          <cell r="J554">
            <v>2907.35</v>
          </cell>
          <cell r="K554" t="e">
            <v>#N/A</v>
          </cell>
        </row>
        <row r="555">
          <cell r="A555" t="str">
            <v>C9900</v>
          </cell>
          <cell r="B555" t="str">
            <v>Church Lane Baltonsborough S98 Sewer Requisition</v>
          </cell>
          <cell r="C555">
            <v>80</v>
          </cell>
          <cell r="D555" t="str">
            <v>Plant, Machinery &amp; Vehicles</v>
          </cell>
          <cell r="E555">
            <v>0</v>
          </cell>
          <cell r="F555">
            <v>173910.74249999999</v>
          </cell>
          <cell r="G555">
            <v>0</v>
          </cell>
          <cell r="H555">
            <v>173910.74249999999</v>
          </cell>
          <cell r="I555">
            <v>173910.74249999999</v>
          </cell>
          <cell r="J555">
            <v>173910.74249999999</v>
          </cell>
          <cell r="K555" t="e">
            <v>#N/A</v>
          </cell>
        </row>
        <row r="556">
          <cell r="A556" t="str">
            <v>CF047</v>
          </cell>
          <cell r="B556" t="str">
            <v>Private SPS Transfer</v>
          </cell>
          <cell r="C556">
            <v>81</v>
          </cell>
          <cell r="D556" t="str">
            <v>Plant, Machinery &amp; Vehicles</v>
          </cell>
          <cell r="E556">
            <v>0</v>
          </cell>
          <cell r="F556">
            <v>624375.18999999994</v>
          </cell>
          <cell r="G556">
            <v>191766.64</v>
          </cell>
          <cell r="H556">
            <v>624375.18999999994</v>
          </cell>
          <cell r="I556">
            <v>432608.54999999993</v>
          </cell>
          <cell r="J556">
            <v>624375.18999999994</v>
          </cell>
          <cell r="K556" t="e">
            <v>#N/A</v>
          </cell>
        </row>
        <row r="557">
          <cell r="A557" t="str">
            <v>CF098</v>
          </cell>
          <cell r="B557" t="str">
            <v>Christchurch Bridge Street panel and kiosk update</v>
          </cell>
          <cell r="C557">
            <v>81</v>
          </cell>
          <cell r="D557" t="str">
            <v>Plant, Machinery &amp; Vehicles</v>
          </cell>
          <cell r="E557">
            <v>2909.84</v>
          </cell>
          <cell r="F557">
            <v>0</v>
          </cell>
          <cell r="G557">
            <v>-980.75999999999794</v>
          </cell>
          <cell r="H557">
            <v>2909.84</v>
          </cell>
          <cell r="I557">
            <v>3890.5999999999981</v>
          </cell>
          <cell r="J557">
            <v>2909.84</v>
          </cell>
          <cell r="K557" t="e">
            <v>#N/A</v>
          </cell>
        </row>
        <row r="558">
          <cell r="A558" t="str">
            <v>CF099</v>
          </cell>
          <cell r="B558" t="str">
            <v>Darlington Road SPS update</v>
          </cell>
          <cell r="C558">
            <v>81</v>
          </cell>
          <cell r="D558" t="str">
            <v>Plant, Machinery &amp; Vehicles</v>
          </cell>
          <cell r="E558">
            <v>975.01</v>
          </cell>
          <cell r="F558">
            <v>0</v>
          </cell>
          <cell r="G558">
            <v>61</v>
          </cell>
          <cell r="H558">
            <v>975.01</v>
          </cell>
          <cell r="I558">
            <v>914.01</v>
          </cell>
          <cell r="J558">
            <v>975.01</v>
          </cell>
          <cell r="K558" t="e">
            <v>#N/A</v>
          </cell>
        </row>
        <row r="559">
          <cell r="A559" t="str">
            <v>CF100</v>
          </cell>
          <cell r="B559" t="str">
            <v>Alum Chine SPS update</v>
          </cell>
          <cell r="C559">
            <v>81</v>
          </cell>
          <cell r="D559" t="str">
            <v>Plant, Machinery &amp; Vehicles</v>
          </cell>
          <cell r="E559">
            <v>275.91000000000003</v>
          </cell>
          <cell r="F559">
            <v>0</v>
          </cell>
          <cell r="G559">
            <v>0</v>
          </cell>
          <cell r="H559">
            <v>275.91000000000003</v>
          </cell>
          <cell r="I559">
            <v>275.91000000000003</v>
          </cell>
          <cell r="J559">
            <v>275.91000000000003</v>
          </cell>
          <cell r="K559" t="e">
            <v>#N/A</v>
          </cell>
        </row>
        <row r="560">
          <cell r="A560" t="str">
            <v>CF101</v>
          </cell>
          <cell r="B560" t="str">
            <v>Bindon Lane, Wool, SPS Update</v>
          </cell>
          <cell r="C560">
            <v>81</v>
          </cell>
          <cell r="D560" t="str">
            <v>Plant, Machinery &amp; Vehicles</v>
          </cell>
          <cell r="E560">
            <v>19842.62</v>
          </cell>
          <cell r="F560">
            <v>0</v>
          </cell>
          <cell r="G560">
            <v>0</v>
          </cell>
          <cell r="H560">
            <v>19842.62</v>
          </cell>
          <cell r="I560">
            <v>19842.62</v>
          </cell>
          <cell r="J560">
            <v>19842.62</v>
          </cell>
          <cell r="K560" t="e">
            <v>#N/A</v>
          </cell>
        </row>
        <row r="561">
          <cell r="A561" t="str">
            <v>CF109</v>
          </cell>
          <cell r="B561" t="str">
            <v>Networks Waste H&amp;S Improvements 13/14</v>
          </cell>
          <cell r="C561">
            <v>60</v>
          </cell>
          <cell r="D561" t="str">
            <v>Other</v>
          </cell>
          <cell r="E561">
            <v>-477.98</v>
          </cell>
          <cell r="F561">
            <v>0</v>
          </cell>
          <cell r="G561">
            <v>31</v>
          </cell>
          <cell r="H561">
            <v>-477.98</v>
          </cell>
          <cell r="I561">
            <v>-508.98</v>
          </cell>
          <cell r="J561">
            <v>-477.98</v>
          </cell>
          <cell r="K561" t="e">
            <v>#N/A</v>
          </cell>
        </row>
        <row r="562">
          <cell r="A562" t="str">
            <v>CF127</v>
          </cell>
          <cell r="B562" t="str">
            <v>DFTL Trials</v>
          </cell>
          <cell r="C562">
            <v>61</v>
          </cell>
          <cell r="D562" t="str">
            <v>Other</v>
          </cell>
          <cell r="E562">
            <v>75695.72</v>
          </cell>
          <cell r="F562">
            <v>0</v>
          </cell>
          <cell r="G562">
            <v>69315.95</v>
          </cell>
          <cell r="H562">
            <v>75695.72</v>
          </cell>
          <cell r="I562">
            <v>6379.7700000000041</v>
          </cell>
          <cell r="J562">
            <v>75695.72</v>
          </cell>
          <cell r="K562" t="e">
            <v>#N/A</v>
          </cell>
        </row>
        <row r="563">
          <cell r="A563" t="str">
            <v>CF133</v>
          </cell>
          <cell r="B563" t="str">
            <v>Upton Frenchs Farm Panel Replacement (Site 14221)</v>
          </cell>
          <cell r="C563">
            <v>81</v>
          </cell>
          <cell r="D563" t="str">
            <v>Plant, Machinery &amp; Vehicles</v>
          </cell>
          <cell r="E563">
            <v>-28.28</v>
          </cell>
          <cell r="F563">
            <v>0</v>
          </cell>
          <cell r="G563">
            <v>0</v>
          </cell>
          <cell r="H563">
            <v>-28.28</v>
          </cell>
          <cell r="I563">
            <v>-28.28</v>
          </cell>
          <cell r="J563">
            <v>-28.28</v>
          </cell>
          <cell r="K563" t="e">
            <v>#N/A</v>
          </cell>
        </row>
        <row r="564">
          <cell r="A564" t="str">
            <v>CF135</v>
          </cell>
          <cell r="B564" t="str">
            <v>TRUDOXHILL NUTRIOX DOSING</v>
          </cell>
          <cell r="C564">
            <v>80</v>
          </cell>
          <cell r="D564" t="str">
            <v>Plant, Machinery &amp; Vehicles</v>
          </cell>
          <cell r="E564">
            <v>22014.06</v>
          </cell>
          <cell r="F564">
            <v>0</v>
          </cell>
          <cell r="G564">
            <v>20</v>
          </cell>
          <cell r="H564">
            <v>22014.06</v>
          </cell>
          <cell r="I564">
            <v>21994.06</v>
          </cell>
          <cell r="J564">
            <v>22014.06</v>
          </cell>
          <cell r="K564" t="e">
            <v>#N/A</v>
          </cell>
        </row>
        <row r="565">
          <cell r="A565" t="str">
            <v>CF137</v>
          </cell>
          <cell r="B565" t="str">
            <v>Elgin Road SPS Pump Refurbishment Site 15244</v>
          </cell>
          <cell r="C565">
            <v>81</v>
          </cell>
          <cell r="D565" t="str">
            <v>Plant, Machinery &amp; Vehicles</v>
          </cell>
          <cell r="E565">
            <v>-1529.68</v>
          </cell>
          <cell r="F565">
            <v>0</v>
          </cell>
          <cell r="G565">
            <v>-1436.5799999999899</v>
          </cell>
          <cell r="H565">
            <v>-1529.68</v>
          </cell>
          <cell r="I565">
            <v>-93.100000000010141</v>
          </cell>
          <cell r="J565">
            <v>-1529.68</v>
          </cell>
          <cell r="K565" t="e">
            <v>#N/A</v>
          </cell>
        </row>
        <row r="566">
          <cell r="A566" t="str">
            <v>CF142</v>
          </cell>
          <cell r="B566" t="str">
            <v>Long Cross SPS</v>
          </cell>
          <cell r="C566">
            <v>81</v>
          </cell>
          <cell r="D566" t="str">
            <v>Plant, Machinery &amp; Vehicles</v>
          </cell>
          <cell r="E566">
            <v>-0.71</v>
          </cell>
          <cell r="F566">
            <v>0</v>
          </cell>
          <cell r="G566">
            <v>0</v>
          </cell>
          <cell r="H566">
            <v>-0.71</v>
          </cell>
          <cell r="I566">
            <v>-0.71</v>
          </cell>
          <cell r="J566">
            <v>-0.71</v>
          </cell>
          <cell r="K566" t="e">
            <v>#N/A</v>
          </cell>
        </row>
        <row r="567">
          <cell r="A567" t="str">
            <v>CF149</v>
          </cell>
          <cell r="B567" t="str">
            <v>Oakhill SPS Replacement Nitrate Dosing Unit.</v>
          </cell>
          <cell r="C567">
            <v>81</v>
          </cell>
          <cell r="D567" t="str">
            <v>Plant, Machinery &amp; Vehicles</v>
          </cell>
          <cell r="E567">
            <v>25250.07</v>
          </cell>
          <cell r="F567">
            <v>0</v>
          </cell>
          <cell r="G567">
            <v>2</v>
          </cell>
          <cell r="H567">
            <v>25250.07</v>
          </cell>
          <cell r="I567">
            <v>25248.07</v>
          </cell>
          <cell r="J567">
            <v>25250.07</v>
          </cell>
          <cell r="K567" t="e">
            <v>#N/A</v>
          </cell>
        </row>
        <row r="568">
          <cell r="A568" t="str">
            <v>CF150</v>
          </cell>
          <cell r="B568" t="str">
            <v>Crewkerne Hardy Court Panel Replacement</v>
          </cell>
          <cell r="C568">
            <v>82</v>
          </cell>
          <cell r="D568" t="str">
            <v>Plant, Machinery &amp; Vehicles</v>
          </cell>
          <cell r="E568">
            <v>0</v>
          </cell>
          <cell r="F568">
            <v>4529.6099999999997</v>
          </cell>
          <cell r="G568">
            <v>0</v>
          </cell>
          <cell r="H568">
            <v>4529.6099999999997</v>
          </cell>
          <cell r="I568">
            <v>4529.6099999999997</v>
          </cell>
          <cell r="J568">
            <v>4529.6099999999997</v>
          </cell>
          <cell r="K568" t="e">
            <v>#N/A</v>
          </cell>
        </row>
        <row r="569">
          <cell r="A569" t="str">
            <v>CF164</v>
          </cell>
          <cell r="B569" t="str">
            <v>Church Lane SPS, Long Load - Nutriox System Update - Site 14595</v>
          </cell>
          <cell r="C569">
            <v>81</v>
          </cell>
          <cell r="D569" t="str">
            <v>Plant, Machinery &amp; Vehicles</v>
          </cell>
          <cell r="E569">
            <v>40394.300000000003</v>
          </cell>
          <cell r="F569">
            <v>0</v>
          </cell>
          <cell r="G569">
            <v>0</v>
          </cell>
          <cell r="H569">
            <v>40394.300000000003</v>
          </cell>
          <cell r="I569">
            <v>40394.300000000003</v>
          </cell>
          <cell r="J569">
            <v>40394.300000000003</v>
          </cell>
          <cell r="K569" t="e">
            <v>#N/A</v>
          </cell>
        </row>
        <row r="570">
          <cell r="A570" t="str">
            <v>CF177</v>
          </cell>
          <cell r="B570" t="str">
            <v>Fontmell Magna Collyers Rise SPS Nutriox Dosing Equipment</v>
          </cell>
          <cell r="C570">
            <v>81</v>
          </cell>
          <cell r="D570" t="str">
            <v>Plant, Machinery &amp; Vehicles</v>
          </cell>
          <cell r="E570">
            <v>7049.6</v>
          </cell>
          <cell r="F570">
            <v>0</v>
          </cell>
          <cell r="G570">
            <v>0</v>
          </cell>
          <cell r="H570">
            <v>7049.6</v>
          </cell>
          <cell r="I570">
            <v>7049.6</v>
          </cell>
          <cell r="J570">
            <v>7049.6</v>
          </cell>
          <cell r="K570" t="e">
            <v>#N/A</v>
          </cell>
        </row>
        <row r="571">
          <cell r="A571" t="str">
            <v>CF182</v>
          </cell>
          <cell r="B571" t="str">
            <v>Bridgwater Area SPS Associated Outfall Maintenance Access Improvements</v>
          </cell>
          <cell r="C571">
            <v>81</v>
          </cell>
          <cell r="D571" t="str">
            <v>Plant, Machinery &amp; Vehicles</v>
          </cell>
          <cell r="E571">
            <v>17387.79</v>
          </cell>
          <cell r="F571">
            <v>0</v>
          </cell>
          <cell r="G571">
            <v>5485.93</v>
          </cell>
          <cell r="H571">
            <v>17387.79</v>
          </cell>
          <cell r="I571">
            <v>11901.86</v>
          </cell>
          <cell r="J571">
            <v>17387.79</v>
          </cell>
          <cell r="K571" t="e">
            <v>#N/A</v>
          </cell>
        </row>
        <row r="572">
          <cell r="A572" t="str">
            <v>CF185</v>
          </cell>
          <cell r="B572" t="str">
            <v>Berwick St John SPS Odour Control</v>
          </cell>
          <cell r="C572">
            <v>81</v>
          </cell>
          <cell r="D572" t="str">
            <v>Plant, Machinery &amp; Vehicles</v>
          </cell>
          <cell r="E572">
            <v>-832.67</v>
          </cell>
          <cell r="F572">
            <v>0</v>
          </cell>
          <cell r="G572">
            <v>0</v>
          </cell>
          <cell r="H572">
            <v>-832.67</v>
          </cell>
          <cell r="I572">
            <v>-832.67</v>
          </cell>
          <cell r="J572">
            <v>-350.59789473684208</v>
          </cell>
          <cell r="K572" t="e">
            <v>#N/A</v>
          </cell>
        </row>
        <row r="573">
          <cell r="A573" t="str">
            <v>CG131</v>
          </cell>
          <cell r="B573" t="str">
            <v>Networks Asset Improvement 14/15 (Waste)</v>
          </cell>
          <cell r="C573">
            <v>81</v>
          </cell>
          <cell r="D573" t="str">
            <v>Plant, Machinery &amp; Vehicles</v>
          </cell>
          <cell r="E573">
            <v>1531.18</v>
          </cell>
          <cell r="F573">
            <v>0</v>
          </cell>
          <cell r="G573">
            <v>0</v>
          </cell>
          <cell r="H573">
            <v>1531.18</v>
          </cell>
          <cell r="I573">
            <v>1531.18</v>
          </cell>
          <cell r="J573">
            <v>1531.18</v>
          </cell>
          <cell r="K573" t="e">
            <v>#N/A</v>
          </cell>
        </row>
        <row r="574">
          <cell r="A574" t="str">
            <v>CG134</v>
          </cell>
          <cell r="B574" t="str">
            <v>Sewerage Network Statutory Obligations 14/15</v>
          </cell>
          <cell r="C574">
            <v>81</v>
          </cell>
          <cell r="D574" t="str">
            <v>Plant, Machinery &amp; Vehicles</v>
          </cell>
          <cell r="E574">
            <v>8350.6299999999992</v>
          </cell>
          <cell r="F574">
            <v>0</v>
          </cell>
          <cell r="G574">
            <v>0</v>
          </cell>
          <cell r="H574">
            <v>8350.6299999999992</v>
          </cell>
          <cell r="I574">
            <v>8350.6299999999992</v>
          </cell>
          <cell r="J574">
            <v>8350.6299999999992</v>
          </cell>
          <cell r="K574" t="e">
            <v>#N/A</v>
          </cell>
        </row>
        <row r="575">
          <cell r="A575" t="str">
            <v>CG135</v>
          </cell>
          <cell r="B575" t="str">
            <v>Networks Waste H&amp;S Improvements 14/15</v>
          </cell>
          <cell r="C575">
            <v>60</v>
          </cell>
          <cell r="D575" t="str">
            <v>Other</v>
          </cell>
          <cell r="E575">
            <v>-8140.32</v>
          </cell>
          <cell r="F575">
            <v>0</v>
          </cell>
          <cell r="G575">
            <v>535</v>
          </cell>
          <cell r="H575">
            <v>-8140.32</v>
          </cell>
          <cell r="I575">
            <v>-8675.32</v>
          </cell>
          <cell r="J575">
            <v>-8140.32</v>
          </cell>
          <cell r="K575" t="e">
            <v>#N/A</v>
          </cell>
        </row>
        <row r="576">
          <cell r="A576" t="str">
            <v>CG136</v>
          </cell>
          <cell r="B576" t="str">
            <v>Networks Statutory Inspection Remedial Work 14/15</v>
          </cell>
          <cell r="C576">
            <v>81</v>
          </cell>
          <cell r="D576" t="str">
            <v>Plant, Machinery &amp; Vehicles</v>
          </cell>
          <cell r="E576">
            <v>434.85</v>
          </cell>
          <cell r="F576">
            <v>0</v>
          </cell>
          <cell r="G576">
            <v>54</v>
          </cell>
          <cell r="H576">
            <v>434.85</v>
          </cell>
          <cell r="I576">
            <v>380.85</v>
          </cell>
          <cell r="J576">
            <v>434.85</v>
          </cell>
          <cell r="K576" t="e">
            <v>#N/A</v>
          </cell>
        </row>
        <row r="577">
          <cell r="A577" t="str">
            <v>CG154</v>
          </cell>
          <cell r="B577" t="str">
            <v>Marston The Plough SPS Update</v>
          </cell>
          <cell r="C577">
            <v>81</v>
          </cell>
          <cell r="D577" t="str">
            <v>Plant, Machinery &amp; Vehicles</v>
          </cell>
          <cell r="E577">
            <v>45075.83</v>
          </cell>
          <cell r="F577">
            <v>0</v>
          </cell>
          <cell r="G577">
            <v>12</v>
          </cell>
          <cell r="H577">
            <v>45075.83</v>
          </cell>
          <cell r="I577">
            <v>45063.83</v>
          </cell>
          <cell r="J577">
            <v>45075.83</v>
          </cell>
          <cell r="K577" t="e">
            <v>#N/A</v>
          </cell>
        </row>
        <row r="578">
          <cell r="A578" t="str">
            <v>CG155</v>
          </cell>
          <cell r="B578" t="str">
            <v>Bridgwater Taunton Road Remedial Works</v>
          </cell>
          <cell r="C578">
            <v>2</v>
          </cell>
          <cell r="D578" t="str">
            <v>Land &amp; Buildings</v>
          </cell>
          <cell r="E578">
            <v>0</v>
          </cell>
          <cell r="F578">
            <v>3198.54</v>
          </cell>
          <cell r="G578">
            <v>0</v>
          </cell>
          <cell r="H578">
            <v>3198.54</v>
          </cell>
          <cell r="I578">
            <v>3198.54</v>
          </cell>
          <cell r="J578">
            <v>3198.54</v>
          </cell>
          <cell r="K578" t="e">
            <v>#N/A</v>
          </cell>
        </row>
        <row r="579">
          <cell r="A579" t="str">
            <v>CG159</v>
          </cell>
          <cell r="B579" t="str">
            <v>Developer Services SPS Inspections 14/15</v>
          </cell>
          <cell r="C579">
            <v>81</v>
          </cell>
          <cell r="D579" t="str">
            <v>Plant, Machinery &amp; Vehicles</v>
          </cell>
          <cell r="E579">
            <v>2769.4</v>
          </cell>
          <cell r="F579">
            <v>0</v>
          </cell>
          <cell r="G579">
            <v>0</v>
          </cell>
          <cell r="H579">
            <v>2769.4</v>
          </cell>
          <cell r="I579">
            <v>2769.4</v>
          </cell>
          <cell r="J579">
            <v>2769.4</v>
          </cell>
          <cell r="K579" t="e">
            <v>#N/A</v>
          </cell>
        </row>
        <row r="580">
          <cell r="A580" t="str">
            <v>CG161</v>
          </cell>
          <cell r="B580" t="str">
            <v>Sewerage Pumping Station Minor Improvements 14/15</v>
          </cell>
          <cell r="C580">
            <v>81</v>
          </cell>
          <cell r="D580" t="str">
            <v>Plant, Machinery &amp; Vehicles</v>
          </cell>
          <cell r="E580">
            <v>-23</v>
          </cell>
          <cell r="F580">
            <v>0</v>
          </cell>
          <cell r="G580">
            <v>2</v>
          </cell>
          <cell r="H580">
            <v>-23</v>
          </cell>
          <cell r="I580">
            <v>-25</v>
          </cell>
          <cell r="J580">
            <v>-23</v>
          </cell>
          <cell r="K580" t="e">
            <v>#N/A</v>
          </cell>
        </row>
        <row r="581">
          <cell r="A581" t="str">
            <v>CG162</v>
          </cell>
          <cell r="B581" t="str">
            <v>Waste Cello Replacement 14/15</v>
          </cell>
          <cell r="C581">
            <v>81</v>
          </cell>
          <cell r="D581" t="str">
            <v>Plant, Machinery &amp; Vehicles</v>
          </cell>
          <cell r="E581">
            <v>-1.61</v>
          </cell>
          <cell r="F581">
            <v>0</v>
          </cell>
          <cell r="G581">
            <v>0</v>
          </cell>
          <cell r="H581">
            <v>-1.61</v>
          </cell>
          <cell r="I581">
            <v>-1.61</v>
          </cell>
          <cell r="J581">
            <v>-1.61</v>
          </cell>
          <cell r="K581" t="e">
            <v>#N/A</v>
          </cell>
        </row>
        <row r="582">
          <cell r="A582" t="str">
            <v>CG166</v>
          </cell>
          <cell r="B582" t="str">
            <v>Edford Green Above Ground Sewer Supports</v>
          </cell>
          <cell r="C582">
            <v>81</v>
          </cell>
          <cell r="D582" t="str">
            <v>Plant, Machinery &amp; Vehicles</v>
          </cell>
          <cell r="E582">
            <v>-179.9</v>
          </cell>
          <cell r="F582">
            <v>0</v>
          </cell>
          <cell r="G582">
            <v>0</v>
          </cell>
          <cell r="H582">
            <v>-179.9</v>
          </cell>
          <cell r="I582">
            <v>-179.9</v>
          </cell>
          <cell r="J582">
            <v>-179.9</v>
          </cell>
          <cell r="K582" t="e">
            <v>#N/A</v>
          </cell>
        </row>
        <row r="583">
          <cell r="A583" t="str">
            <v>CG167</v>
          </cell>
          <cell r="B583" t="str">
            <v>R&amp;M Waste South Yard Worgret to Kinson Move</v>
          </cell>
          <cell r="C583">
            <v>81</v>
          </cell>
          <cell r="D583" t="str">
            <v>Plant, Machinery &amp; Vehicles</v>
          </cell>
          <cell r="E583">
            <v>7771.07</v>
          </cell>
          <cell r="F583">
            <v>0</v>
          </cell>
          <cell r="G583">
            <v>0</v>
          </cell>
          <cell r="H583">
            <v>7771.07</v>
          </cell>
          <cell r="I583">
            <v>7771.07</v>
          </cell>
          <cell r="J583">
            <v>7771.07</v>
          </cell>
          <cell r="K583" t="e">
            <v>#N/A</v>
          </cell>
        </row>
        <row r="584">
          <cell r="A584" t="str">
            <v>CG170</v>
          </cell>
          <cell r="B584" t="str">
            <v>Portbury Hundred SPS flood protection</v>
          </cell>
          <cell r="C584">
            <v>81</v>
          </cell>
          <cell r="D584" t="str">
            <v>Plant, Machinery &amp; Vehicles</v>
          </cell>
          <cell r="E584">
            <v>-14.38</v>
          </cell>
          <cell r="F584">
            <v>0</v>
          </cell>
          <cell r="G584">
            <v>0</v>
          </cell>
          <cell r="H584">
            <v>-14.38</v>
          </cell>
          <cell r="I584">
            <v>-14.38</v>
          </cell>
          <cell r="J584">
            <v>-14.38</v>
          </cell>
          <cell r="K584" t="e">
            <v>#N/A</v>
          </cell>
        </row>
        <row r="585">
          <cell r="A585" t="str">
            <v>CG172</v>
          </cell>
          <cell r="B585" t="str">
            <v>Clifton Low Level SPS penstock operation appraisal</v>
          </cell>
          <cell r="C585">
            <v>81</v>
          </cell>
          <cell r="D585" t="str">
            <v>Plant, Machinery &amp; Vehicles</v>
          </cell>
          <cell r="E585">
            <v>7275.76</v>
          </cell>
          <cell r="F585">
            <v>0</v>
          </cell>
          <cell r="G585">
            <v>225</v>
          </cell>
          <cell r="H585">
            <v>7275.76</v>
          </cell>
          <cell r="I585">
            <v>7050.76</v>
          </cell>
          <cell r="J585">
            <v>7275.76</v>
          </cell>
          <cell r="K585" t="e">
            <v>#N/A</v>
          </cell>
        </row>
        <row r="586">
          <cell r="A586" t="str">
            <v>CG173</v>
          </cell>
          <cell r="B586" t="str">
            <v>Winterbourne Swan Lane SPS update</v>
          </cell>
          <cell r="C586">
            <v>81</v>
          </cell>
          <cell r="D586" t="str">
            <v>Plant, Machinery &amp; Vehicles</v>
          </cell>
          <cell r="E586">
            <v>39755.160000000003</v>
          </cell>
          <cell r="F586">
            <v>0</v>
          </cell>
          <cell r="G586">
            <v>7</v>
          </cell>
          <cell r="H586">
            <v>39755.160000000003</v>
          </cell>
          <cell r="I586">
            <v>39748.160000000003</v>
          </cell>
          <cell r="J586">
            <v>39755.160000000003</v>
          </cell>
          <cell r="K586" t="e">
            <v>#N/A</v>
          </cell>
        </row>
        <row r="587">
          <cell r="A587" t="str">
            <v>CG174</v>
          </cell>
          <cell r="B587" t="str">
            <v>Poplar Way Ringwood SPS Update</v>
          </cell>
          <cell r="C587">
            <v>81</v>
          </cell>
          <cell r="D587" t="str">
            <v>Plant, Machinery &amp; Vehicles</v>
          </cell>
          <cell r="E587">
            <v>46228.2</v>
          </cell>
          <cell r="F587">
            <v>0</v>
          </cell>
          <cell r="G587">
            <v>0</v>
          </cell>
          <cell r="H587">
            <v>46228.2</v>
          </cell>
          <cell r="I587">
            <v>46228.2</v>
          </cell>
          <cell r="J587">
            <v>46228.2</v>
          </cell>
          <cell r="K587" t="e">
            <v>#N/A</v>
          </cell>
        </row>
        <row r="588">
          <cell r="A588" t="str">
            <v>CG176</v>
          </cell>
          <cell r="B588" t="str">
            <v>Bradford on Avon Woolley Green SPS Update</v>
          </cell>
          <cell r="C588">
            <v>81</v>
          </cell>
          <cell r="D588" t="str">
            <v>Plant, Machinery &amp; Vehicles</v>
          </cell>
          <cell r="E588">
            <v>30352.55</v>
          </cell>
          <cell r="F588">
            <v>0</v>
          </cell>
          <cell r="G588">
            <v>11</v>
          </cell>
          <cell r="H588">
            <v>30352.55</v>
          </cell>
          <cell r="I588">
            <v>30341.55</v>
          </cell>
          <cell r="J588">
            <v>30352.55</v>
          </cell>
          <cell r="K588" t="e">
            <v>#N/A</v>
          </cell>
        </row>
        <row r="589">
          <cell r="A589" t="str">
            <v>CG177</v>
          </cell>
          <cell r="B589" t="str">
            <v>15339  Slades Hill, Templecombe SPS Update</v>
          </cell>
          <cell r="C589">
            <v>81</v>
          </cell>
          <cell r="D589" t="str">
            <v>Plant, Machinery &amp; Vehicles</v>
          </cell>
          <cell r="E589">
            <v>60484.18</v>
          </cell>
          <cell r="F589">
            <v>0</v>
          </cell>
          <cell r="G589">
            <v>365.52</v>
          </cell>
          <cell r="H589">
            <v>60484.18</v>
          </cell>
          <cell r="I589">
            <v>60118.66</v>
          </cell>
          <cell r="J589">
            <v>60484.18</v>
          </cell>
          <cell r="K589" t="e">
            <v>#N/A</v>
          </cell>
        </row>
        <row r="590">
          <cell r="A590" t="str">
            <v>CG178</v>
          </cell>
          <cell r="B590" t="str">
            <v>RADSTOCK CURTSONS</v>
          </cell>
          <cell r="C590">
            <v>81</v>
          </cell>
          <cell r="D590" t="str">
            <v>Plant, Machinery &amp; Vehicles</v>
          </cell>
          <cell r="E590">
            <v>-455.81</v>
          </cell>
          <cell r="F590">
            <v>0</v>
          </cell>
          <cell r="G590">
            <v>0</v>
          </cell>
          <cell r="H590">
            <v>-455.81</v>
          </cell>
          <cell r="I590">
            <v>-455.81</v>
          </cell>
          <cell r="J590">
            <v>-455.81</v>
          </cell>
          <cell r="K590" t="e">
            <v>#N/A</v>
          </cell>
        </row>
        <row r="591">
          <cell r="A591" t="str">
            <v>CG184</v>
          </cell>
          <cell r="B591" t="str">
            <v>Avonmouth STW site foul drainage modifications</v>
          </cell>
          <cell r="C591">
            <v>81</v>
          </cell>
          <cell r="D591" t="str">
            <v>Plant, Machinery &amp; Vehicles</v>
          </cell>
          <cell r="E591">
            <v>4178.78</v>
          </cell>
          <cell r="F591">
            <v>0</v>
          </cell>
          <cell r="G591">
            <v>0</v>
          </cell>
          <cell r="H591">
            <v>4178.78</v>
          </cell>
          <cell r="I591">
            <v>4178.78</v>
          </cell>
          <cell r="J591">
            <v>4178.78</v>
          </cell>
          <cell r="K591" t="e">
            <v>#N/A</v>
          </cell>
        </row>
        <row r="592">
          <cell r="A592" t="str">
            <v>CG185</v>
          </cell>
          <cell r="B592" t="str">
            <v>Portland Southwell SPS wet well refurb</v>
          </cell>
          <cell r="C592">
            <v>81</v>
          </cell>
          <cell r="D592" t="str">
            <v>Plant, Machinery &amp; Vehicles</v>
          </cell>
          <cell r="E592">
            <v>-1997.08</v>
          </cell>
          <cell r="F592">
            <v>0</v>
          </cell>
          <cell r="G592">
            <v>0</v>
          </cell>
          <cell r="H592">
            <v>-1997.08</v>
          </cell>
          <cell r="I592">
            <v>-1997.08</v>
          </cell>
          <cell r="J592">
            <v>-1997.08</v>
          </cell>
          <cell r="K592" t="e">
            <v>#N/A</v>
          </cell>
        </row>
        <row r="593">
          <cell r="A593" t="str">
            <v>CG188</v>
          </cell>
          <cell r="B593" t="str">
            <v>Donhead St Andrew SPS dry well improvements</v>
          </cell>
          <cell r="C593">
            <v>81</v>
          </cell>
          <cell r="D593" t="str">
            <v>Plant, Machinery &amp; Vehicles</v>
          </cell>
          <cell r="E593">
            <v>-660.98</v>
          </cell>
          <cell r="F593">
            <v>0</v>
          </cell>
          <cell r="G593">
            <v>44</v>
          </cell>
          <cell r="H593">
            <v>-660.98</v>
          </cell>
          <cell r="I593">
            <v>-704.98</v>
          </cell>
          <cell r="J593">
            <v>-660.98</v>
          </cell>
          <cell r="K593" t="e">
            <v>#N/A</v>
          </cell>
        </row>
        <row r="594">
          <cell r="A594" t="str">
            <v>CG189</v>
          </cell>
          <cell r="B594" t="str">
            <v>Frome Leonards Mill SPS update</v>
          </cell>
          <cell r="C594">
            <v>81</v>
          </cell>
          <cell r="D594" t="str">
            <v>Plant, Machinery &amp; Vehicles</v>
          </cell>
          <cell r="E594">
            <v>1114.8499999999999</v>
          </cell>
          <cell r="F594">
            <v>0</v>
          </cell>
          <cell r="G594">
            <v>0</v>
          </cell>
          <cell r="H594">
            <v>1114.8499999999999</v>
          </cell>
          <cell r="I594">
            <v>1114.8499999999999</v>
          </cell>
          <cell r="J594">
            <v>1114.8499999999999</v>
          </cell>
          <cell r="K594" t="e">
            <v>#N/A</v>
          </cell>
        </row>
        <row r="595">
          <cell r="A595" t="str">
            <v>CG191</v>
          </cell>
          <cell r="B595" t="str">
            <v>Aller SPS dosing upgrade</v>
          </cell>
          <cell r="C595">
            <v>80</v>
          </cell>
          <cell r="D595" t="str">
            <v>Plant, Machinery &amp; Vehicles</v>
          </cell>
          <cell r="E595">
            <v>10324.98</v>
          </cell>
          <cell r="F595">
            <v>0</v>
          </cell>
          <cell r="G595">
            <v>0</v>
          </cell>
          <cell r="H595">
            <v>10324.98</v>
          </cell>
          <cell r="I595">
            <v>10324.98</v>
          </cell>
          <cell r="J595">
            <v>10324.98</v>
          </cell>
          <cell r="K595" t="e">
            <v>#N/A</v>
          </cell>
        </row>
        <row r="596">
          <cell r="A596" t="str">
            <v>CG201</v>
          </cell>
          <cell r="B596" t="str">
            <v>Badminton Station Acton Turville SPS update</v>
          </cell>
          <cell r="C596">
            <v>81</v>
          </cell>
          <cell r="D596" t="str">
            <v>Plant, Machinery &amp; Vehicles</v>
          </cell>
          <cell r="E596">
            <v>56708.52</v>
          </cell>
          <cell r="F596">
            <v>0</v>
          </cell>
          <cell r="G596">
            <v>0</v>
          </cell>
          <cell r="H596">
            <v>56708.52</v>
          </cell>
          <cell r="I596">
            <v>56708.52</v>
          </cell>
          <cell r="J596">
            <v>56708.52</v>
          </cell>
          <cell r="K596" t="e">
            <v>#N/A</v>
          </cell>
        </row>
        <row r="597">
          <cell r="A597" t="str">
            <v>CG210</v>
          </cell>
          <cell r="B597" t="str">
            <v>Elgin Pumping Station-SPS Pump Replacement</v>
          </cell>
          <cell r="C597">
            <v>81</v>
          </cell>
          <cell r="D597" t="str">
            <v>Plant, Machinery &amp; Vehicles</v>
          </cell>
          <cell r="E597">
            <v>80437.350000000006</v>
          </cell>
          <cell r="F597">
            <v>0</v>
          </cell>
          <cell r="G597">
            <v>27167.5</v>
          </cell>
          <cell r="H597">
            <v>80437.350000000006</v>
          </cell>
          <cell r="I597">
            <v>53269.850000000006</v>
          </cell>
          <cell r="J597">
            <v>80437.350000000006</v>
          </cell>
          <cell r="K597" t="e">
            <v>#N/A</v>
          </cell>
        </row>
        <row r="598">
          <cell r="A598" t="str">
            <v>CH101</v>
          </cell>
          <cell r="B598" t="str">
            <v>Ringwood Windmill Lane SPS Valve Chamber Repairs</v>
          </cell>
          <cell r="C598">
            <v>81</v>
          </cell>
          <cell r="D598" t="str">
            <v>Plant, Machinery &amp; Vehicles</v>
          </cell>
          <cell r="E598">
            <v>81564.789999999994</v>
          </cell>
          <cell r="F598">
            <v>0</v>
          </cell>
          <cell r="G598">
            <v>60211</v>
          </cell>
          <cell r="H598">
            <v>81564.789999999994</v>
          </cell>
          <cell r="I598">
            <v>21353.789999999994</v>
          </cell>
          <cell r="J598">
            <v>81564.789999999994</v>
          </cell>
          <cell r="K598" t="e">
            <v>#N/A</v>
          </cell>
        </row>
        <row r="599">
          <cell r="A599" t="str">
            <v>CH108</v>
          </cell>
          <cell r="B599" t="str">
            <v>Brook Road No1 SPS - Soft Start / MCC</v>
          </cell>
          <cell r="C599">
            <v>81</v>
          </cell>
          <cell r="D599" t="str">
            <v>Plant, Machinery &amp; Vehicles</v>
          </cell>
          <cell r="E599">
            <v>-1196.24</v>
          </cell>
          <cell r="F599">
            <v>0</v>
          </cell>
          <cell r="G599">
            <v>0</v>
          </cell>
          <cell r="H599">
            <v>-1196.24</v>
          </cell>
          <cell r="I599">
            <v>-1196.24</v>
          </cell>
          <cell r="J599">
            <v>-1196.24</v>
          </cell>
          <cell r="K599" t="e">
            <v>#N/A</v>
          </cell>
        </row>
        <row r="600">
          <cell r="A600" t="str">
            <v>CH129</v>
          </cell>
          <cell r="B600" t="str">
            <v>Strategic CCTV Inspections 15/16</v>
          </cell>
          <cell r="C600">
            <v>94</v>
          </cell>
          <cell r="D600" t="str">
            <v>Plant, Machinery &amp; Vehicles</v>
          </cell>
          <cell r="E600">
            <v>127421.2</v>
          </cell>
          <cell r="F600">
            <v>0</v>
          </cell>
          <cell r="G600">
            <v>38722.06</v>
          </cell>
          <cell r="H600">
            <v>127421.2</v>
          </cell>
          <cell r="I600">
            <v>88699.14</v>
          </cell>
          <cell r="J600">
            <v>127421.2</v>
          </cell>
          <cell r="K600" t="e">
            <v>#N/A</v>
          </cell>
        </row>
        <row r="601">
          <cell r="A601" t="str">
            <v>CH132</v>
          </cell>
          <cell r="B601" t="str">
            <v>AMP6 Radar Data &amp; Return Period Analysis</v>
          </cell>
          <cell r="C601">
            <v>61</v>
          </cell>
          <cell r="D601" t="str">
            <v>Other</v>
          </cell>
          <cell r="E601">
            <v>0</v>
          </cell>
          <cell r="F601">
            <v>28738.94</v>
          </cell>
          <cell r="G601">
            <v>21987.07</v>
          </cell>
          <cell r="H601">
            <v>28738.94</v>
          </cell>
          <cell r="I601">
            <v>6751.869999999999</v>
          </cell>
          <cell r="J601">
            <v>28738.94</v>
          </cell>
          <cell r="K601" t="e">
            <v>#N/A</v>
          </cell>
        </row>
        <row r="602">
          <cell r="A602" t="str">
            <v>CH136</v>
          </cell>
          <cell r="B602" t="str">
            <v>WSM Diamond Batch SPS Storm Pump Replacement</v>
          </cell>
          <cell r="C602">
            <v>81</v>
          </cell>
          <cell r="D602" t="str">
            <v>Plant, Machinery &amp; Vehicles</v>
          </cell>
          <cell r="E602">
            <v>-64.77</v>
          </cell>
          <cell r="F602">
            <v>0</v>
          </cell>
          <cell r="G602">
            <v>0</v>
          </cell>
          <cell r="H602">
            <v>-64.77</v>
          </cell>
          <cell r="I602">
            <v>-64.77</v>
          </cell>
          <cell r="J602">
            <v>-64.77</v>
          </cell>
          <cell r="K602" t="e">
            <v>#N/A</v>
          </cell>
        </row>
        <row r="603">
          <cell r="A603" t="str">
            <v>CH138</v>
          </cell>
          <cell r="B603" t="str">
            <v>Networks Asset Improvement 15/16 (Waste)</v>
          </cell>
          <cell r="C603">
            <v>81</v>
          </cell>
          <cell r="D603" t="str">
            <v>Plant, Machinery &amp; Vehicles</v>
          </cell>
          <cell r="E603">
            <v>81413.279999999999</v>
          </cell>
          <cell r="F603">
            <v>0</v>
          </cell>
          <cell r="G603">
            <v>1691.22</v>
          </cell>
          <cell r="H603">
            <v>81413.279999999999</v>
          </cell>
          <cell r="I603">
            <v>79722.06</v>
          </cell>
          <cell r="J603">
            <v>81413.279999999999</v>
          </cell>
          <cell r="K603" t="e">
            <v>#N/A</v>
          </cell>
        </row>
        <row r="604">
          <cell r="A604" t="str">
            <v>CH141</v>
          </cell>
          <cell r="B604" t="str">
            <v>CCTV Equipment Renewal 2015/16</v>
          </cell>
          <cell r="C604">
            <v>94</v>
          </cell>
          <cell r="D604" t="str">
            <v>Plant, Machinery &amp; Vehicles</v>
          </cell>
          <cell r="E604">
            <v>72990.320000000007</v>
          </cell>
          <cell r="F604">
            <v>0</v>
          </cell>
          <cell r="G604">
            <v>0</v>
          </cell>
          <cell r="H604">
            <v>72990.320000000007</v>
          </cell>
          <cell r="I604">
            <v>72990.320000000007</v>
          </cell>
          <cell r="J604">
            <v>72990.320000000007</v>
          </cell>
          <cell r="K604" t="e">
            <v>#N/A</v>
          </cell>
        </row>
        <row r="605">
          <cell r="A605" t="str">
            <v>CH143</v>
          </cell>
          <cell r="B605" t="str">
            <v>Networks Waste H&amp;S Improvements 15/16</v>
          </cell>
          <cell r="C605">
            <v>60</v>
          </cell>
          <cell r="D605" t="str">
            <v>Other</v>
          </cell>
          <cell r="E605">
            <v>63917.07</v>
          </cell>
          <cell r="F605">
            <v>0</v>
          </cell>
          <cell r="G605">
            <v>1926.52</v>
          </cell>
          <cell r="H605">
            <v>63917.07</v>
          </cell>
          <cell r="I605">
            <v>61990.55</v>
          </cell>
          <cell r="J605">
            <v>63917.07</v>
          </cell>
          <cell r="K605" t="e">
            <v>#N/A</v>
          </cell>
        </row>
        <row r="606">
          <cell r="A606" t="str">
            <v>CH144</v>
          </cell>
          <cell r="B606" t="str">
            <v>Networks Statutory Inspection Remedial Work 15/16</v>
          </cell>
          <cell r="C606">
            <v>81</v>
          </cell>
          <cell r="D606" t="str">
            <v>Plant, Machinery &amp; Vehicles</v>
          </cell>
          <cell r="E606">
            <v>2614.16</v>
          </cell>
          <cell r="F606">
            <v>0</v>
          </cell>
          <cell r="G606">
            <v>524.66999999999996</v>
          </cell>
          <cell r="H606">
            <v>2614.16</v>
          </cell>
          <cell r="I606">
            <v>2089.4899999999998</v>
          </cell>
          <cell r="J606">
            <v>2614.16</v>
          </cell>
          <cell r="K606" t="e">
            <v>#N/A</v>
          </cell>
        </row>
        <row r="607">
          <cell r="A607" t="str">
            <v>CH145</v>
          </cell>
          <cell r="B607" t="str">
            <v>Consenting of Intermittent Discharges 15/16</v>
          </cell>
          <cell r="C607">
            <v>81</v>
          </cell>
          <cell r="D607" t="str">
            <v>Plant, Machinery &amp; Vehicles</v>
          </cell>
          <cell r="E607">
            <v>0</v>
          </cell>
          <cell r="F607">
            <v>3995.66</v>
          </cell>
          <cell r="G607">
            <v>3730</v>
          </cell>
          <cell r="H607">
            <v>3995.66</v>
          </cell>
          <cell r="I607">
            <v>265.65999999999985</v>
          </cell>
          <cell r="J607">
            <v>3995.66</v>
          </cell>
          <cell r="K607" t="e">
            <v>#N/A</v>
          </cell>
        </row>
        <row r="608">
          <cell r="A608" t="str">
            <v>CH149</v>
          </cell>
          <cell r="B608" t="str">
            <v>Sewerage Pumping Station Minor Improvements 15/16</v>
          </cell>
          <cell r="C608">
            <v>81</v>
          </cell>
          <cell r="D608" t="str">
            <v>Plant, Machinery &amp; Vehicles</v>
          </cell>
          <cell r="E608">
            <v>90365.6</v>
          </cell>
          <cell r="F608">
            <v>0</v>
          </cell>
          <cell r="G608">
            <v>105510.05</v>
          </cell>
          <cell r="H608">
            <v>90365.6</v>
          </cell>
          <cell r="I608">
            <v>-15144.449999999997</v>
          </cell>
          <cell r="J608">
            <v>90365.6</v>
          </cell>
          <cell r="K608" t="e">
            <v>#N/A</v>
          </cell>
        </row>
        <row r="609">
          <cell r="A609" t="str">
            <v>CH152</v>
          </cell>
          <cell r="B609" t="str">
            <v>Waste Cello Replacement 15/16</v>
          </cell>
          <cell r="C609">
            <v>81</v>
          </cell>
          <cell r="D609" t="str">
            <v>Plant, Machinery &amp; Vehicles</v>
          </cell>
          <cell r="E609">
            <v>13230.03</v>
          </cell>
          <cell r="F609">
            <v>0</v>
          </cell>
          <cell r="G609">
            <v>6880.98</v>
          </cell>
          <cell r="H609">
            <v>13230.03</v>
          </cell>
          <cell r="I609">
            <v>6349.0500000000011</v>
          </cell>
          <cell r="J609">
            <v>13230.03</v>
          </cell>
          <cell r="K609" t="e">
            <v>#N/A</v>
          </cell>
        </row>
        <row r="610">
          <cell r="A610" t="str">
            <v>CH153</v>
          </cell>
          <cell r="B610" t="str">
            <v>Critical CSO Telemetry 15/16</v>
          </cell>
          <cell r="C610">
            <v>81</v>
          </cell>
          <cell r="D610" t="str">
            <v>Plant, Machinery &amp; Vehicles</v>
          </cell>
          <cell r="E610">
            <v>11231.71</v>
          </cell>
          <cell r="F610">
            <v>0</v>
          </cell>
          <cell r="G610">
            <v>4723.33</v>
          </cell>
          <cell r="H610">
            <v>11231.71</v>
          </cell>
          <cell r="I610">
            <v>6508.3799999999992</v>
          </cell>
          <cell r="J610">
            <v>11231.71</v>
          </cell>
          <cell r="K610" t="e">
            <v>#N/A</v>
          </cell>
        </row>
        <row r="611">
          <cell r="A611" t="str">
            <v>CH156</v>
          </cell>
          <cell r="B611" t="str">
            <v>Developer Services SPS Inspections 15/16</v>
          </cell>
          <cell r="C611">
            <v>81</v>
          </cell>
          <cell r="D611" t="str">
            <v>Plant, Machinery &amp; Vehicles</v>
          </cell>
          <cell r="E611">
            <v>2468.29</v>
          </cell>
          <cell r="F611">
            <v>0</v>
          </cell>
          <cell r="G611">
            <v>3730</v>
          </cell>
          <cell r="H611">
            <v>2468.29</v>
          </cell>
          <cell r="I611">
            <v>-1261.71</v>
          </cell>
          <cell r="J611">
            <v>2468.29</v>
          </cell>
          <cell r="K611" t="e">
            <v>#N/A</v>
          </cell>
        </row>
        <row r="612">
          <cell r="A612" t="str">
            <v>CH167</v>
          </cell>
          <cell r="B612" t="str">
            <v>Charlton Gardens SPS panel/kiosk update</v>
          </cell>
          <cell r="C612">
            <v>80</v>
          </cell>
          <cell r="D612" t="str">
            <v>Plant, Machinery &amp; Vehicles</v>
          </cell>
          <cell r="E612">
            <v>13944.75</v>
          </cell>
          <cell r="F612">
            <v>0</v>
          </cell>
          <cell r="G612">
            <v>0</v>
          </cell>
          <cell r="H612">
            <v>13944.75</v>
          </cell>
          <cell r="I612">
            <v>13944.75</v>
          </cell>
          <cell r="J612">
            <v>13944.75</v>
          </cell>
          <cell r="K612" t="e">
            <v>#N/A</v>
          </cell>
        </row>
        <row r="613">
          <cell r="A613" t="str">
            <v>CH182</v>
          </cell>
          <cell r="B613" t="str">
            <v>15260 Poole Esplande SPS Update</v>
          </cell>
          <cell r="C613">
            <v>80</v>
          </cell>
          <cell r="D613" t="str">
            <v>Plant, Machinery &amp; Vehicles</v>
          </cell>
          <cell r="E613">
            <v>30852.71</v>
          </cell>
          <cell r="F613">
            <v>0</v>
          </cell>
          <cell r="G613">
            <v>833.31</v>
          </cell>
          <cell r="H613">
            <v>30852.71</v>
          </cell>
          <cell r="I613">
            <v>30019.399999999998</v>
          </cell>
          <cell r="J613">
            <v>30852.71</v>
          </cell>
          <cell r="K613" t="e">
            <v>#N/A</v>
          </cell>
        </row>
        <row r="614">
          <cell r="A614" t="str">
            <v>CH183</v>
          </cell>
          <cell r="B614" t="str">
            <v>Christchurch Hoborne Farm SPS update</v>
          </cell>
          <cell r="C614">
            <v>80</v>
          </cell>
          <cell r="D614" t="str">
            <v>Plant, Machinery &amp; Vehicles</v>
          </cell>
          <cell r="E614">
            <v>10495.51</v>
          </cell>
          <cell r="F614">
            <v>0</v>
          </cell>
          <cell r="G614">
            <v>44.85</v>
          </cell>
          <cell r="H614">
            <v>10495.51</v>
          </cell>
          <cell r="I614">
            <v>10450.66</v>
          </cell>
          <cell r="J614">
            <v>10495.51</v>
          </cell>
          <cell r="K614" t="e">
            <v>#N/A</v>
          </cell>
        </row>
        <row r="615">
          <cell r="A615" t="str">
            <v>CH184</v>
          </cell>
          <cell r="B615" t="str">
            <v>Porchestal SPS, Glastonbury - Storm Pump Stool Refurbishment</v>
          </cell>
          <cell r="C615">
            <v>80</v>
          </cell>
          <cell r="D615" t="str">
            <v>Plant, Machinery &amp; Vehicles</v>
          </cell>
          <cell r="E615">
            <v>10739.54</v>
          </cell>
          <cell r="F615">
            <v>0</v>
          </cell>
          <cell r="G615">
            <v>1066</v>
          </cell>
          <cell r="H615">
            <v>10739.54</v>
          </cell>
          <cell r="I615">
            <v>9673.5400000000009</v>
          </cell>
          <cell r="J615">
            <v>10739.54</v>
          </cell>
          <cell r="K615" t="e">
            <v>#N/A</v>
          </cell>
        </row>
        <row r="616">
          <cell r="A616" t="str">
            <v>CH185</v>
          </cell>
          <cell r="B616" t="str">
            <v>Little Woodfalls drive SPS update</v>
          </cell>
          <cell r="C616">
            <v>80</v>
          </cell>
          <cell r="D616" t="str">
            <v>Plant, Machinery &amp; Vehicles</v>
          </cell>
          <cell r="E616">
            <v>11842.34</v>
          </cell>
          <cell r="F616">
            <v>0</v>
          </cell>
          <cell r="G616">
            <v>132</v>
          </cell>
          <cell r="H616">
            <v>11842.34</v>
          </cell>
          <cell r="I616">
            <v>11710.34</v>
          </cell>
          <cell r="J616">
            <v>11842.34</v>
          </cell>
          <cell r="K616" t="e">
            <v>#N/A</v>
          </cell>
        </row>
        <row r="617">
          <cell r="A617" t="str">
            <v>CH186</v>
          </cell>
          <cell r="B617" t="str">
            <v>18079 Evelyn Road Tank Bournemouth Update</v>
          </cell>
          <cell r="C617">
            <v>81</v>
          </cell>
          <cell r="D617" t="str">
            <v>Plant, Machinery &amp; Vehicles</v>
          </cell>
          <cell r="E617">
            <v>9648.59</v>
          </cell>
          <cell r="F617">
            <v>0</v>
          </cell>
          <cell r="G617">
            <v>66</v>
          </cell>
          <cell r="H617">
            <v>9648.59</v>
          </cell>
          <cell r="I617">
            <v>9582.59</v>
          </cell>
          <cell r="J617">
            <v>9648.59</v>
          </cell>
          <cell r="K617" t="e">
            <v>#N/A</v>
          </cell>
        </row>
        <row r="618">
          <cell r="A618" t="str">
            <v>CH187</v>
          </cell>
          <cell r="B618" t="str">
            <v>Highcliffe Bute Drive SPS update</v>
          </cell>
          <cell r="C618">
            <v>80</v>
          </cell>
          <cell r="D618" t="str">
            <v>Plant, Machinery &amp; Vehicles</v>
          </cell>
          <cell r="E618">
            <v>9849.27</v>
          </cell>
          <cell r="F618">
            <v>0</v>
          </cell>
          <cell r="G618">
            <v>213</v>
          </cell>
          <cell r="H618">
            <v>9849.27</v>
          </cell>
          <cell r="I618">
            <v>9636.27</v>
          </cell>
          <cell r="J618">
            <v>9849.27</v>
          </cell>
          <cell r="K618" t="e">
            <v>#N/A</v>
          </cell>
        </row>
        <row r="619">
          <cell r="A619" t="str">
            <v>CH188</v>
          </cell>
          <cell r="B619" t="str">
            <v>Amberwood Gardens SPS update</v>
          </cell>
          <cell r="C619">
            <v>80</v>
          </cell>
          <cell r="D619" t="str">
            <v>Plant, Machinery &amp; Vehicles</v>
          </cell>
          <cell r="E619">
            <v>9761.84</v>
          </cell>
          <cell r="F619">
            <v>0</v>
          </cell>
          <cell r="G619">
            <v>213.28</v>
          </cell>
          <cell r="H619">
            <v>9761.84</v>
          </cell>
          <cell r="I619">
            <v>9548.56</v>
          </cell>
          <cell r="J619">
            <v>9761.84</v>
          </cell>
          <cell r="K619" t="e">
            <v>#N/A</v>
          </cell>
        </row>
        <row r="620">
          <cell r="A620" t="str">
            <v>CH189</v>
          </cell>
          <cell r="B620" t="str">
            <v>Chrsitchurch Abingdon Drive SPS update</v>
          </cell>
          <cell r="C620">
            <v>80</v>
          </cell>
          <cell r="D620" t="str">
            <v>Plant, Machinery &amp; Vehicles</v>
          </cell>
          <cell r="E620">
            <v>10334.89</v>
          </cell>
          <cell r="F620">
            <v>0</v>
          </cell>
          <cell r="G620">
            <v>213.28</v>
          </cell>
          <cell r="H620">
            <v>10334.89</v>
          </cell>
          <cell r="I620">
            <v>10121.609999999999</v>
          </cell>
          <cell r="J620">
            <v>10334.89</v>
          </cell>
          <cell r="K620" t="e">
            <v>#N/A</v>
          </cell>
        </row>
        <row r="621">
          <cell r="A621" t="str">
            <v>CH190</v>
          </cell>
          <cell r="B621" t="str">
            <v>Mr Softies Bradford Peverell SPS update</v>
          </cell>
          <cell r="C621">
            <v>80</v>
          </cell>
          <cell r="D621" t="str">
            <v>Plant, Machinery &amp; Vehicles</v>
          </cell>
          <cell r="E621">
            <v>52229.36</v>
          </cell>
          <cell r="F621">
            <v>0</v>
          </cell>
          <cell r="G621">
            <v>66</v>
          </cell>
          <cell r="H621">
            <v>52229.36</v>
          </cell>
          <cell r="I621">
            <v>52163.360000000001</v>
          </cell>
          <cell r="J621">
            <v>52229.36</v>
          </cell>
          <cell r="K621" t="e">
            <v>#N/A</v>
          </cell>
        </row>
        <row r="622">
          <cell r="A622" t="str">
            <v>CH191</v>
          </cell>
          <cell r="B622" t="str">
            <v>15071 St Leonards Craigside Road New Panel</v>
          </cell>
          <cell r="C622">
            <v>81</v>
          </cell>
          <cell r="D622" t="str">
            <v>Plant, Machinery &amp; Vehicles</v>
          </cell>
          <cell r="E622">
            <v>59627.82</v>
          </cell>
          <cell r="F622">
            <v>0</v>
          </cell>
          <cell r="G622">
            <v>213.27</v>
          </cell>
          <cell r="H622">
            <v>59627.82</v>
          </cell>
          <cell r="I622">
            <v>59414.55</v>
          </cell>
          <cell r="J622">
            <v>59627.82</v>
          </cell>
          <cell r="K622" t="e">
            <v>#N/A</v>
          </cell>
        </row>
        <row r="623">
          <cell r="A623" t="str">
            <v>CH192</v>
          </cell>
          <cell r="B623" t="str">
            <v>Canford Main SPS update</v>
          </cell>
          <cell r="C623">
            <v>80</v>
          </cell>
          <cell r="D623" t="str">
            <v>Plant, Machinery &amp; Vehicles</v>
          </cell>
          <cell r="E623">
            <v>123912.3</v>
          </cell>
          <cell r="F623">
            <v>0</v>
          </cell>
          <cell r="G623">
            <v>0</v>
          </cell>
          <cell r="H623">
            <v>123912.3</v>
          </cell>
          <cell r="I623">
            <v>123912.3</v>
          </cell>
          <cell r="J623">
            <v>123912.3</v>
          </cell>
          <cell r="K623" t="e">
            <v>#N/A</v>
          </cell>
        </row>
        <row r="624">
          <cell r="A624" t="str">
            <v>CH193</v>
          </cell>
          <cell r="B624" t="str">
            <v>15043 Mudeford Gardens SPS New Panel</v>
          </cell>
          <cell r="C624">
            <v>80</v>
          </cell>
          <cell r="D624" t="str">
            <v>Plant, Machinery &amp; Vehicles</v>
          </cell>
          <cell r="E624">
            <v>48760.06</v>
          </cell>
          <cell r="F624">
            <v>0</v>
          </cell>
          <cell r="G624">
            <v>108.16</v>
          </cell>
          <cell r="H624">
            <v>48760.06</v>
          </cell>
          <cell r="I624">
            <v>48651.899999999994</v>
          </cell>
          <cell r="J624">
            <v>48760.06</v>
          </cell>
          <cell r="K624" t="e">
            <v>#N/A</v>
          </cell>
        </row>
        <row r="625">
          <cell r="A625" t="str">
            <v>CH194</v>
          </cell>
          <cell r="B625" t="str">
            <v>Christchurch Lodge Road SPS update</v>
          </cell>
          <cell r="C625">
            <v>80</v>
          </cell>
          <cell r="D625" t="str">
            <v>Plant, Machinery &amp; Vehicles</v>
          </cell>
          <cell r="E625">
            <v>59621.51</v>
          </cell>
          <cell r="F625">
            <v>0</v>
          </cell>
          <cell r="G625">
            <v>213.27</v>
          </cell>
          <cell r="H625">
            <v>59621.51</v>
          </cell>
          <cell r="I625">
            <v>59408.240000000005</v>
          </cell>
          <cell r="J625">
            <v>59621.51</v>
          </cell>
          <cell r="K625" t="e">
            <v>#N/A</v>
          </cell>
        </row>
        <row r="626">
          <cell r="A626" t="str">
            <v>CH195</v>
          </cell>
          <cell r="B626" t="str">
            <v>Parkside Industrial Estate SPS update</v>
          </cell>
          <cell r="C626">
            <v>61</v>
          </cell>
          <cell r="D626" t="str">
            <v>Other</v>
          </cell>
          <cell r="E626">
            <v>16247.38</v>
          </cell>
          <cell r="F626">
            <v>0</v>
          </cell>
          <cell r="G626">
            <v>0</v>
          </cell>
          <cell r="H626">
            <v>16247.38</v>
          </cell>
          <cell r="I626">
            <v>16247.38</v>
          </cell>
          <cell r="J626">
            <v>16247.38</v>
          </cell>
          <cell r="K626" t="e">
            <v>#N/A</v>
          </cell>
        </row>
        <row r="627">
          <cell r="A627" t="str">
            <v>CH196</v>
          </cell>
          <cell r="B627" t="str">
            <v>West Moors Gundrymoor Ind estate SPS update</v>
          </cell>
          <cell r="C627">
            <v>80</v>
          </cell>
          <cell r="D627" t="str">
            <v>Plant, Machinery &amp; Vehicles</v>
          </cell>
          <cell r="E627">
            <v>19287.61</v>
          </cell>
          <cell r="F627">
            <v>0</v>
          </cell>
          <cell r="G627">
            <v>0</v>
          </cell>
          <cell r="H627">
            <v>19287.61</v>
          </cell>
          <cell r="I627">
            <v>19287.61</v>
          </cell>
          <cell r="J627">
            <v>19287.61</v>
          </cell>
          <cell r="K627" t="e">
            <v>#N/A</v>
          </cell>
        </row>
        <row r="628">
          <cell r="A628" t="str">
            <v>CH197</v>
          </cell>
          <cell r="B628" t="str">
            <v>Woolsbridge Industrail estate SPS update</v>
          </cell>
          <cell r="C628">
            <v>80</v>
          </cell>
          <cell r="D628" t="str">
            <v>Plant, Machinery &amp; Vehicles</v>
          </cell>
          <cell r="E628">
            <v>19166.939999999999</v>
          </cell>
          <cell r="F628">
            <v>0</v>
          </cell>
          <cell r="G628">
            <v>0</v>
          </cell>
          <cell r="H628">
            <v>19166.939999999999</v>
          </cell>
          <cell r="I628">
            <v>19166.939999999999</v>
          </cell>
          <cell r="J628">
            <v>19166.939999999999</v>
          </cell>
          <cell r="K628" t="e">
            <v>#N/A</v>
          </cell>
        </row>
        <row r="629">
          <cell r="A629" t="str">
            <v>CH198</v>
          </cell>
          <cell r="B629" t="str">
            <v>Wingfield Common SPS update</v>
          </cell>
          <cell r="C629">
            <v>80</v>
          </cell>
          <cell r="D629" t="str">
            <v>Plant, Machinery &amp; Vehicles</v>
          </cell>
          <cell r="E629">
            <v>45998.06</v>
          </cell>
          <cell r="F629">
            <v>0</v>
          </cell>
          <cell r="G629">
            <v>0</v>
          </cell>
          <cell r="H629">
            <v>45998.06</v>
          </cell>
          <cell r="I629">
            <v>45998.06</v>
          </cell>
          <cell r="J629">
            <v>45998.06</v>
          </cell>
          <cell r="K629" t="e">
            <v>#N/A</v>
          </cell>
        </row>
        <row r="630">
          <cell r="A630" t="str">
            <v>CH199</v>
          </cell>
          <cell r="B630" t="str">
            <v>Frampton Cotterell Medway Drive Panel Update</v>
          </cell>
          <cell r="C630">
            <v>80</v>
          </cell>
          <cell r="D630" t="str">
            <v>Plant, Machinery &amp; Vehicles</v>
          </cell>
          <cell r="E630">
            <v>36579.08</v>
          </cell>
          <cell r="F630">
            <v>0</v>
          </cell>
          <cell r="G630">
            <v>0</v>
          </cell>
          <cell r="H630">
            <v>36579.08</v>
          </cell>
          <cell r="I630">
            <v>36579.08</v>
          </cell>
          <cell r="J630">
            <v>36579.08</v>
          </cell>
          <cell r="K630" t="e">
            <v>#N/A</v>
          </cell>
        </row>
        <row r="631">
          <cell r="A631" t="str">
            <v>CH200</v>
          </cell>
          <cell r="B631" t="str">
            <v>Hankerton East SPS Update</v>
          </cell>
          <cell r="C631">
            <v>80</v>
          </cell>
          <cell r="D631" t="str">
            <v>Plant, Machinery &amp; Vehicles</v>
          </cell>
          <cell r="E631">
            <v>33644.559999999998</v>
          </cell>
          <cell r="F631">
            <v>0</v>
          </cell>
          <cell r="G631">
            <v>0</v>
          </cell>
          <cell r="H631">
            <v>33644.559999999998</v>
          </cell>
          <cell r="I631">
            <v>33644.559999999998</v>
          </cell>
          <cell r="J631">
            <v>33644.559999999998</v>
          </cell>
          <cell r="K631" t="e">
            <v>#N/A</v>
          </cell>
        </row>
        <row r="632">
          <cell r="A632" t="str">
            <v>CH201</v>
          </cell>
          <cell r="B632" t="str">
            <v>Wootton Bassett Westbury Park SPS</v>
          </cell>
          <cell r="C632">
            <v>80</v>
          </cell>
          <cell r="D632" t="str">
            <v>Plant, Machinery &amp; Vehicles</v>
          </cell>
          <cell r="E632">
            <v>34695.5</v>
          </cell>
          <cell r="F632">
            <v>0</v>
          </cell>
          <cell r="G632">
            <v>0</v>
          </cell>
          <cell r="H632">
            <v>34695.5</v>
          </cell>
          <cell r="I632">
            <v>34695.5</v>
          </cell>
          <cell r="J632">
            <v>34695.5</v>
          </cell>
          <cell r="K632" t="e">
            <v>#N/A</v>
          </cell>
        </row>
        <row r="633">
          <cell r="A633" t="str">
            <v>CH202</v>
          </cell>
          <cell r="B633" t="str">
            <v>Semington Littlemarsh Mono SPS Upgrade</v>
          </cell>
          <cell r="C633">
            <v>80</v>
          </cell>
          <cell r="D633" t="str">
            <v>Plant, Machinery &amp; Vehicles</v>
          </cell>
          <cell r="E633">
            <v>47724.99</v>
          </cell>
          <cell r="F633">
            <v>0</v>
          </cell>
          <cell r="G633">
            <v>0</v>
          </cell>
          <cell r="H633">
            <v>47724.99</v>
          </cell>
          <cell r="I633">
            <v>47724.99</v>
          </cell>
          <cell r="J633">
            <v>47724.99</v>
          </cell>
          <cell r="K633" t="e">
            <v>#N/A</v>
          </cell>
        </row>
        <row r="634">
          <cell r="A634" t="str">
            <v>CH203</v>
          </cell>
          <cell r="B634" t="str">
            <v>Bridgwater Bower Manor Wilkins Road SPS Update</v>
          </cell>
          <cell r="C634">
            <v>80</v>
          </cell>
          <cell r="D634" t="str">
            <v>Plant, Machinery &amp; Vehicles</v>
          </cell>
          <cell r="E634">
            <v>43669.86</v>
          </cell>
          <cell r="F634">
            <v>0</v>
          </cell>
          <cell r="G634">
            <v>0</v>
          </cell>
          <cell r="H634">
            <v>43669.86</v>
          </cell>
          <cell r="I634">
            <v>43669.86</v>
          </cell>
          <cell r="J634">
            <v>43669.86</v>
          </cell>
          <cell r="K634" t="e">
            <v>#N/A</v>
          </cell>
        </row>
        <row r="635">
          <cell r="A635" t="str">
            <v>CH204</v>
          </cell>
          <cell r="B635" t="str">
            <v>Backwell Green SPS update</v>
          </cell>
          <cell r="C635">
            <v>80</v>
          </cell>
          <cell r="D635" t="str">
            <v>Plant, Machinery &amp; Vehicles</v>
          </cell>
          <cell r="E635">
            <v>0</v>
          </cell>
          <cell r="F635">
            <v>68381.210000000006</v>
          </cell>
          <cell r="G635">
            <v>0</v>
          </cell>
          <cell r="H635">
            <v>68381.210000000006</v>
          </cell>
          <cell r="I635">
            <v>68381.210000000006</v>
          </cell>
          <cell r="J635">
            <v>68381.210000000006</v>
          </cell>
          <cell r="K635" t="e">
            <v>#N/A</v>
          </cell>
        </row>
        <row r="636">
          <cell r="A636" t="str">
            <v>CH205</v>
          </cell>
          <cell r="B636" t="str">
            <v>W-S-M Hutton Park Caravan Site SPS Update</v>
          </cell>
          <cell r="C636">
            <v>80</v>
          </cell>
          <cell r="D636" t="str">
            <v>Plant, Machinery &amp; Vehicles</v>
          </cell>
          <cell r="E636">
            <v>56239.8</v>
          </cell>
          <cell r="F636">
            <v>0</v>
          </cell>
          <cell r="G636">
            <v>0</v>
          </cell>
          <cell r="H636">
            <v>56239.8</v>
          </cell>
          <cell r="I636">
            <v>56239.8</v>
          </cell>
          <cell r="J636">
            <v>56239.8</v>
          </cell>
          <cell r="K636" t="e">
            <v>#N/A</v>
          </cell>
        </row>
        <row r="637">
          <cell r="A637" t="str">
            <v>CH206</v>
          </cell>
          <cell r="B637" t="str">
            <v>Berrow Meade Farm SPS Update</v>
          </cell>
          <cell r="C637">
            <v>80</v>
          </cell>
          <cell r="D637" t="str">
            <v>Plant, Machinery &amp; Vehicles</v>
          </cell>
          <cell r="E637">
            <v>41951.14</v>
          </cell>
          <cell r="F637">
            <v>0</v>
          </cell>
          <cell r="G637">
            <v>0</v>
          </cell>
          <cell r="H637">
            <v>41951.14</v>
          </cell>
          <cell r="I637">
            <v>41951.14</v>
          </cell>
          <cell r="J637">
            <v>41951.14</v>
          </cell>
          <cell r="K637" t="e">
            <v>#N/A</v>
          </cell>
        </row>
        <row r="638">
          <cell r="A638" t="str">
            <v>CH207</v>
          </cell>
          <cell r="B638" t="str">
            <v>Norton Sub Hamdon SPS Update</v>
          </cell>
          <cell r="C638">
            <v>80</v>
          </cell>
          <cell r="D638" t="str">
            <v>Plant, Machinery &amp; Vehicles</v>
          </cell>
          <cell r="E638">
            <v>61756.03</v>
          </cell>
          <cell r="F638">
            <v>0</v>
          </cell>
          <cell r="G638">
            <v>0</v>
          </cell>
          <cell r="H638">
            <v>61756.03</v>
          </cell>
          <cell r="I638">
            <v>61756.03</v>
          </cell>
          <cell r="J638">
            <v>61756.03</v>
          </cell>
          <cell r="K638" t="e">
            <v>#N/A</v>
          </cell>
        </row>
        <row r="639">
          <cell r="A639" t="str">
            <v>CH208</v>
          </cell>
          <cell r="B639" t="str">
            <v>Kenn Moorside SPS Update</v>
          </cell>
          <cell r="C639">
            <v>80</v>
          </cell>
          <cell r="D639" t="str">
            <v>Plant, Machinery &amp; Vehicles</v>
          </cell>
          <cell r="E639">
            <v>39397.18</v>
          </cell>
          <cell r="F639">
            <v>0</v>
          </cell>
          <cell r="G639">
            <v>0</v>
          </cell>
          <cell r="H639">
            <v>39397.18</v>
          </cell>
          <cell r="I639">
            <v>39397.18</v>
          </cell>
          <cell r="J639">
            <v>39397.18</v>
          </cell>
          <cell r="K639" t="e">
            <v>#N/A</v>
          </cell>
        </row>
        <row r="640">
          <cell r="A640" t="str">
            <v>CH209</v>
          </cell>
          <cell r="B640" t="str">
            <v>Blacknell lane SPS update</v>
          </cell>
          <cell r="C640">
            <v>80</v>
          </cell>
          <cell r="D640" t="str">
            <v>Plant, Machinery &amp; Vehicles</v>
          </cell>
          <cell r="E640">
            <v>49176.71</v>
          </cell>
          <cell r="F640">
            <v>0</v>
          </cell>
          <cell r="G640">
            <v>0</v>
          </cell>
          <cell r="H640">
            <v>49176.71</v>
          </cell>
          <cell r="I640">
            <v>49176.71</v>
          </cell>
          <cell r="J640">
            <v>49176.71</v>
          </cell>
          <cell r="K640" t="e">
            <v>#N/A</v>
          </cell>
        </row>
        <row r="641">
          <cell r="A641" t="str">
            <v>CH210</v>
          </cell>
          <cell r="B641" t="str">
            <v>15656 Wharfe Lane Ilminster SPS Update</v>
          </cell>
          <cell r="C641">
            <v>80</v>
          </cell>
          <cell r="D641" t="str">
            <v>Plant, Machinery &amp; Vehicles</v>
          </cell>
          <cell r="E641">
            <v>48211.71</v>
          </cell>
          <cell r="F641">
            <v>0</v>
          </cell>
          <cell r="G641">
            <v>0</v>
          </cell>
          <cell r="H641">
            <v>48211.71</v>
          </cell>
          <cell r="I641">
            <v>48211.71</v>
          </cell>
          <cell r="J641">
            <v>48211.71</v>
          </cell>
          <cell r="K641" t="e">
            <v>#N/A</v>
          </cell>
        </row>
        <row r="642">
          <cell r="A642" t="str">
            <v>CH211</v>
          </cell>
          <cell r="B642" t="str">
            <v>Lower Weare control panel &amp; kiosk</v>
          </cell>
          <cell r="C642">
            <v>80</v>
          </cell>
          <cell r="D642" t="str">
            <v>Plant, Machinery &amp; Vehicles</v>
          </cell>
          <cell r="E642">
            <v>57499.27</v>
          </cell>
          <cell r="F642">
            <v>0</v>
          </cell>
          <cell r="G642">
            <v>0</v>
          </cell>
          <cell r="H642">
            <v>57499.27</v>
          </cell>
          <cell r="I642">
            <v>57499.27</v>
          </cell>
          <cell r="J642">
            <v>57499.27</v>
          </cell>
          <cell r="K642" t="e">
            <v>#N/A</v>
          </cell>
        </row>
        <row r="643">
          <cell r="A643" t="str">
            <v>CH212</v>
          </cell>
          <cell r="B643" t="str">
            <v>East Huntspill Hackness Road SPS Vent Stack</v>
          </cell>
          <cell r="C643">
            <v>80</v>
          </cell>
          <cell r="D643" t="str">
            <v>Plant, Machinery &amp; Vehicles</v>
          </cell>
          <cell r="E643">
            <v>6000.32</v>
          </cell>
          <cell r="F643">
            <v>0</v>
          </cell>
          <cell r="G643">
            <v>532.66999999999996</v>
          </cell>
          <cell r="H643">
            <v>6000.32</v>
          </cell>
          <cell r="I643">
            <v>5467.65</v>
          </cell>
          <cell r="J643">
            <v>6000.32</v>
          </cell>
          <cell r="K643" t="e">
            <v>#N/A</v>
          </cell>
        </row>
        <row r="644">
          <cell r="A644" t="str">
            <v>CH213</v>
          </cell>
          <cell r="B644" t="str">
            <v>Noah's Ark &amp; Hankerton Bridge catchment odour control investigation</v>
          </cell>
          <cell r="C644">
            <v>61</v>
          </cell>
          <cell r="D644" t="str">
            <v>Other</v>
          </cell>
          <cell r="E644">
            <v>0</v>
          </cell>
          <cell r="F644">
            <v>1179.1600000000001</v>
          </cell>
          <cell r="G644">
            <v>0</v>
          </cell>
          <cell r="H644">
            <v>1179.1600000000001</v>
          </cell>
          <cell r="I644">
            <v>1179.1600000000001</v>
          </cell>
          <cell r="J644">
            <v>1179.1600000000001</v>
          </cell>
          <cell r="K644" t="e">
            <v>#N/A</v>
          </cell>
        </row>
        <row r="645">
          <cell r="A645" t="str">
            <v>CH217</v>
          </cell>
          <cell r="B645" t="str">
            <v>Chemical tank inspections</v>
          </cell>
          <cell r="C645">
            <v>81</v>
          </cell>
          <cell r="D645" t="str">
            <v>Plant, Machinery &amp; Vehicles</v>
          </cell>
          <cell r="E645">
            <v>76213.37</v>
          </cell>
          <cell r="F645">
            <v>0</v>
          </cell>
          <cell r="G645">
            <v>532.57000000000005</v>
          </cell>
          <cell r="H645">
            <v>76213.37</v>
          </cell>
          <cell r="I645">
            <v>75680.799999999988</v>
          </cell>
          <cell r="J645">
            <v>76213.37</v>
          </cell>
          <cell r="K645" t="e">
            <v>#N/A</v>
          </cell>
        </row>
        <row r="646">
          <cell r="A646" t="str">
            <v>CH218</v>
          </cell>
          <cell r="B646" t="str">
            <v>SPS generator improvements</v>
          </cell>
          <cell r="C646">
            <v>80</v>
          </cell>
          <cell r="D646" t="str">
            <v>Plant, Machinery &amp; Vehicles</v>
          </cell>
          <cell r="E646">
            <v>62205.37</v>
          </cell>
          <cell r="F646">
            <v>-420.310000000005</v>
          </cell>
          <cell r="G646">
            <v>158.1</v>
          </cell>
          <cell r="H646">
            <v>61785.06</v>
          </cell>
          <cell r="I646">
            <v>61626.96</v>
          </cell>
          <cell r="J646">
            <v>61785.06</v>
          </cell>
          <cell r="K646" t="e">
            <v>#N/A</v>
          </cell>
        </row>
        <row r="647">
          <cell r="A647" t="str">
            <v>CH219</v>
          </cell>
          <cell r="B647" t="str">
            <v>East Knighton Blacknoll SPS update</v>
          </cell>
          <cell r="C647">
            <v>80</v>
          </cell>
          <cell r="D647" t="str">
            <v>Plant, Machinery &amp; Vehicles</v>
          </cell>
          <cell r="E647">
            <v>226.03</v>
          </cell>
          <cell r="F647">
            <v>0</v>
          </cell>
          <cell r="G647">
            <v>0</v>
          </cell>
          <cell r="H647">
            <v>226.03</v>
          </cell>
          <cell r="I647">
            <v>226.03</v>
          </cell>
          <cell r="J647">
            <v>226.03</v>
          </cell>
          <cell r="K647" t="e">
            <v>#N/A</v>
          </cell>
        </row>
        <row r="648">
          <cell r="A648" t="str">
            <v>CH220</v>
          </cell>
          <cell r="B648" t="str">
            <v>Royal Edward Docks SPS leak investigation and repair 2015</v>
          </cell>
          <cell r="C648">
            <v>80</v>
          </cell>
          <cell r="D648" t="str">
            <v>Plant, Machinery &amp; Vehicles</v>
          </cell>
          <cell r="E648">
            <v>314893.83</v>
          </cell>
          <cell r="F648">
            <v>0</v>
          </cell>
          <cell r="G648">
            <v>1</v>
          </cell>
          <cell r="H648">
            <v>314893.83</v>
          </cell>
          <cell r="I648">
            <v>314892.83</v>
          </cell>
          <cell r="J648">
            <v>314893.83</v>
          </cell>
          <cell r="K648" t="e">
            <v>#N/A</v>
          </cell>
        </row>
        <row r="649">
          <cell r="A649" t="str">
            <v>CH224</v>
          </cell>
          <cell r="B649" t="str">
            <v>Creekmoor Pit SPS Update</v>
          </cell>
          <cell r="C649">
            <v>80</v>
          </cell>
          <cell r="D649" t="str">
            <v>Plant, Machinery &amp; Vehicles</v>
          </cell>
          <cell r="E649">
            <v>17732.66</v>
          </cell>
          <cell r="F649">
            <v>0</v>
          </cell>
          <cell r="G649">
            <v>0</v>
          </cell>
          <cell r="H649">
            <v>17732.66</v>
          </cell>
          <cell r="I649">
            <v>17732.66</v>
          </cell>
          <cell r="J649">
            <v>17732.66</v>
          </cell>
          <cell r="K649" t="e">
            <v>#N/A</v>
          </cell>
        </row>
        <row r="650">
          <cell r="A650" t="str">
            <v>CH240</v>
          </cell>
          <cell r="B650" t="str">
            <v>Purchase of Additional Sewerage Vans &amp; Jetters 15/16</v>
          </cell>
          <cell r="C650" t="str">
            <v>VK</v>
          </cell>
          <cell r="D650" t="str">
            <v>Plant, Machinery &amp; Vehicles</v>
          </cell>
          <cell r="E650">
            <v>405983.1</v>
          </cell>
          <cell r="F650">
            <v>0</v>
          </cell>
          <cell r="G650">
            <v>0</v>
          </cell>
          <cell r="H650">
            <v>405983.1</v>
          </cell>
          <cell r="I650">
            <v>405983.1</v>
          </cell>
          <cell r="J650">
            <v>405983.1</v>
          </cell>
          <cell r="K650" t="e">
            <v>#N/A</v>
          </cell>
        </row>
        <row r="651">
          <cell r="A651" t="str">
            <v>CH241</v>
          </cell>
          <cell r="B651" t="str">
            <v>Sewer Lining Rig</v>
          </cell>
          <cell r="C651" t="str">
            <v>VK</v>
          </cell>
          <cell r="D651" t="str">
            <v>Plant, Machinery &amp; Vehicles</v>
          </cell>
          <cell r="E651">
            <v>0</v>
          </cell>
          <cell r="F651">
            <v>182769.21</v>
          </cell>
          <cell r="G651">
            <v>0</v>
          </cell>
          <cell r="H651">
            <v>182769.21</v>
          </cell>
          <cell r="I651">
            <v>182769.21</v>
          </cell>
          <cell r="J651">
            <v>182769.21</v>
          </cell>
          <cell r="K651" t="e">
            <v>#N/A</v>
          </cell>
        </row>
        <row r="652">
          <cell r="A652" t="str">
            <v>CH242</v>
          </cell>
          <cell r="B652" t="str">
            <v>Coronation Road tidal flap repairs</v>
          </cell>
          <cell r="C652">
            <v>19</v>
          </cell>
          <cell r="D652" t="str">
            <v>Land &amp; Buildings</v>
          </cell>
          <cell r="E652">
            <v>0</v>
          </cell>
          <cell r="F652">
            <v>6492.19</v>
          </cell>
          <cell r="G652">
            <v>0</v>
          </cell>
          <cell r="H652">
            <v>6492.19</v>
          </cell>
          <cell r="I652">
            <v>6492.19</v>
          </cell>
          <cell r="J652">
            <v>6492.19</v>
          </cell>
          <cell r="K652" t="e">
            <v>#N/A</v>
          </cell>
        </row>
        <row r="653">
          <cell r="A653" t="str">
            <v>CH245</v>
          </cell>
          <cell r="B653" t="str">
            <v>Energy Management Group Additional Waste Pump Improvements</v>
          </cell>
          <cell r="C653">
            <v>80</v>
          </cell>
          <cell r="D653" t="str">
            <v>Plant, Machinery &amp; Vehicles</v>
          </cell>
          <cell r="E653">
            <v>0</v>
          </cell>
          <cell r="F653">
            <v>49014.32</v>
          </cell>
          <cell r="G653">
            <v>0</v>
          </cell>
          <cell r="H653">
            <v>49014.32</v>
          </cell>
          <cell r="I653">
            <v>49014.32</v>
          </cell>
          <cell r="J653">
            <v>49014.32</v>
          </cell>
          <cell r="K653" t="e">
            <v>#N/A</v>
          </cell>
        </row>
        <row r="654">
          <cell r="A654" t="str">
            <v>CH248</v>
          </cell>
          <cell r="B654" t="str">
            <v>Valley Lane SPS update</v>
          </cell>
          <cell r="C654">
            <v>80</v>
          </cell>
          <cell r="D654" t="str">
            <v>Plant, Machinery &amp; Vehicles</v>
          </cell>
          <cell r="E654">
            <v>34059.699999999997</v>
          </cell>
          <cell r="F654">
            <v>0</v>
          </cell>
          <cell r="G654">
            <v>0</v>
          </cell>
          <cell r="H654">
            <v>34059.699999999997</v>
          </cell>
          <cell r="I654">
            <v>34059.699999999997</v>
          </cell>
          <cell r="J654">
            <v>34059.699999999997</v>
          </cell>
          <cell r="K654" t="e">
            <v>#N/A</v>
          </cell>
        </row>
        <row r="655">
          <cell r="A655" t="str">
            <v>CH249</v>
          </cell>
          <cell r="B655" t="str">
            <v>Thorney Hill Whitelanes SPS update</v>
          </cell>
          <cell r="C655">
            <v>80</v>
          </cell>
          <cell r="D655" t="str">
            <v>Plant, Machinery &amp; Vehicles</v>
          </cell>
          <cell r="E655">
            <v>34102.269999999997</v>
          </cell>
          <cell r="F655">
            <v>0</v>
          </cell>
          <cell r="G655">
            <v>0</v>
          </cell>
          <cell r="H655">
            <v>34102.269999999997</v>
          </cell>
          <cell r="I655">
            <v>34102.269999999997</v>
          </cell>
          <cell r="J655">
            <v>34102.269999999997</v>
          </cell>
          <cell r="K655" t="e">
            <v>#N/A</v>
          </cell>
        </row>
        <row r="656">
          <cell r="A656" t="str">
            <v>CH250</v>
          </cell>
          <cell r="B656" t="str">
            <v>Portland Pennsylvania Road SPS update</v>
          </cell>
          <cell r="C656">
            <v>80</v>
          </cell>
          <cell r="D656" t="str">
            <v>Plant, Machinery &amp; Vehicles</v>
          </cell>
          <cell r="E656">
            <v>24490.19</v>
          </cell>
          <cell r="F656">
            <v>0</v>
          </cell>
          <cell r="G656">
            <v>0</v>
          </cell>
          <cell r="H656">
            <v>24490.19</v>
          </cell>
          <cell r="I656">
            <v>24490.19</v>
          </cell>
          <cell r="J656">
            <v>24490.19</v>
          </cell>
          <cell r="K656" t="e">
            <v>#N/A</v>
          </cell>
        </row>
        <row r="657">
          <cell r="A657" t="str">
            <v>CH251</v>
          </cell>
          <cell r="B657" t="str">
            <v>WENTWORTH DRIVE  SPS Refurbishment</v>
          </cell>
          <cell r="C657">
            <v>80</v>
          </cell>
          <cell r="D657" t="str">
            <v>Plant, Machinery &amp; Vehicles</v>
          </cell>
          <cell r="E657">
            <v>23894.1</v>
          </cell>
          <cell r="F657">
            <v>0</v>
          </cell>
          <cell r="G657">
            <v>0</v>
          </cell>
          <cell r="H657">
            <v>23894.1</v>
          </cell>
          <cell r="I657">
            <v>23894.1</v>
          </cell>
          <cell r="J657">
            <v>23894.1</v>
          </cell>
          <cell r="K657" t="e">
            <v>#N/A</v>
          </cell>
        </row>
        <row r="658">
          <cell r="A658" t="str">
            <v>CH253</v>
          </cell>
          <cell r="B658" t="str">
            <v>Weymouth Rylands Lane Tunnel SPS Update</v>
          </cell>
          <cell r="C658">
            <v>80</v>
          </cell>
          <cell r="D658" t="str">
            <v>Plant, Machinery &amp; Vehicles</v>
          </cell>
          <cell r="E658">
            <v>1597.03</v>
          </cell>
          <cell r="F658">
            <v>0</v>
          </cell>
          <cell r="G658">
            <v>0</v>
          </cell>
          <cell r="H658">
            <v>1597.03</v>
          </cell>
          <cell r="I658">
            <v>1597.03</v>
          </cell>
          <cell r="J658">
            <v>1597.03</v>
          </cell>
          <cell r="K658" t="e">
            <v>#N/A</v>
          </cell>
        </row>
        <row r="659">
          <cell r="A659" t="str">
            <v>CH254</v>
          </cell>
          <cell r="B659" t="str">
            <v>Avon Castle SPS Refurbishment</v>
          </cell>
          <cell r="C659">
            <v>80</v>
          </cell>
          <cell r="D659" t="str">
            <v>Plant, Machinery &amp; Vehicles</v>
          </cell>
          <cell r="E659">
            <v>30879.33</v>
          </cell>
          <cell r="F659">
            <v>0</v>
          </cell>
          <cell r="G659">
            <v>0</v>
          </cell>
          <cell r="H659">
            <v>30879.33</v>
          </cell>
          <cell r="I659">
            <v>30879.33</v>
          </cell>
          <cell r="J659">
            <v>30879.33</v>
          </cell>
          <cell r="K659" t="e">
            <v>#N/A</v>
          </cell>
        </row>
        <row r="660">
          <cell r="A660" t="str">
            <v>CH256</v>
          </cell>
          <cell r="B660" t="str">
            <v>Hempton Lane, Almondsbury</v>
          </cell>
          <cell r="C660">
            <v>80</v>
          </cell>
          <cell r="D660" t="str">
            <v>Plant, Machinery &amp; Vehicles</v>
          </cell>
          <cell r="E660">
            <v>10079.42</v>
          </cell>
          <cell r="F660">
            <v>0</v>
          </cell>
          <cell r="G660">
            <v>0</v>
          </cell>
          <cell r="H660">
            <v>10079.42</v>
          </cell>
          <cell r="I660">
            <v>10079.42</v>
          </cell>
          <cell r="J660">
            <v>10079.42</v>
          </cell>
          <cell r="K660" t="e">
            <v>#N/A</v>
          </cell>
        </row>
        <row r="661">
          <cell r="A661" t="str">
            <v>CH259</v>
          </cell>
          <cell r="B661" t="str">
            <v>Hankerton Odour Control units</v>
          </cell>
          <cell r="C661">
            <v>80</v>
          </cell>
          <cell r="D661" t="str">
            <v>Plant, Machinery &amp; Vehicles</v>
          </cell>
          <cell r="E661">
            <v>8.36</v>
          </cell>
          <cell r="F661">
            <v>0</v>
          </cell>
          <cell r="G661">
            <v>0</v>
          </cell>
          <cell r="H661">
            <v>8.36</v>
          </cell>
          <cell r="I661">
            <v>8.36</v>
          </cell>
          <cell r="J661">
            <v>8.36</v>
          </cell>
          <cell r="K661" t="e">
            <v>#N/A</v>
          </cell>
        </row>
        <row r="662">
          <cell r="A662" t="str">
            <v>CH260</v>
          </cell>
          <cell r="B662" t="str">
            <v>Owermoigne 14398 SPS Update</v>
          </cell>
          <cell r="C662">
            <v>80</v>
          </cell>
          <cell r="D662" t="str">
            <v>Plant, Machinery &amp; Vehicles</v>
          </cell>
          <cell r="E662">
            <v>20221.400000000001</v>
          </cell>
          <cell r="F662">
            <v>0</v>
          </cell>
          <cell r="G662">
            <v>0</v>
          </cell>
          <cell r="H662">
            <v>20221.400000000001</v>
          </cell>
          <cell r="I662">
            <v>20221.400000000001</v>
          </cell>
          <cell r="J662">
            <v>20221.400000000001</v>
          </cell>
          <cell r="K662" t="e">
            <v>#N/A</v>
          </cell>
        </row>
        <row r="663">
          <cell r="A663" t="str">
            <v>CH271</v>
          </cell>
          <cell r="B663" t="str">
            <v>Mark SPS - Vacuum Pump Replacement</v>
          </cell>
          <cell r="C663">
            <v>80</v>
          </cell>
          <cell r="D663" t="str">
            <v>Plant, Machinery &amp; Vehicles</v>
          </cell>
          <cell r="E663">
            <v>28968.69</v>
          </cell>
          <cell r="F663">
            <v>-206</v>
          </cell>
          <cell r="G663">
            <v>0</v>
          </cell>
          <cell r="H663">
            <v>28762.69</v>
          </cell>
          <cell r="I663">
            <v>28762.69</v>
          </cell>
          <cell r="J663">
            <v>28762.69</v>
          </cell>
          <cell r="K663" t="e">
            <v>#N/A</v>
          </cell>
        </row>
        <row r="664">
          <cell r="A664" t="str">
            <v>CH272</v>
          </cell>
          <cell r="B664" t="str">
            <v>Poole, Queen Anne Drive SPS Update</v>
          </cell>
          <cell r="C664">
            <v>80</v>
          </cell>
          <cell r="D664" t="str">
            <v>Plant, Machinery &amp; Vehicles</v>
          </cell>
          <cell r="E664">
            <v>0</v>
          </cell>
          <cell r="F664">
            <v>1167.53</v>
          </cell>
          <cell r="G664">
            <v>0</v>
          </cell>
          <cell r="H664">
            <v>1167.53</v>
          </cell>
          <cell r="I664">
            <v>1167.53</v>
          </cell>
          <cell r="J664">
            <v>1167.53</v>
          </cell>
          <cell r="K664" t="e">
            <v>#N/A</v>
          </cell>
        </row>
        <row r="665">
          <cell r="A665" t="str">
            <v>CH273</v>
          </cell>
          <cell r="B665" t="str">
            <v>Hengisbury Head, Double Dykes, Surege Vessel replacement</v>
          </cell>
          <cell r="C665">
            <v>80</v>
          </cell>
          <cell r="D665" t="str">
            <v>Plant, Machinery &amp; Vehicles</v>
          </cell>
          <cell r="E665">
            <v>0</v>
          </cell>
          <cell r="F665">
            <v>13174.77</v>
          </cell>
          <cell r="G665">
            <v>0</v>
          </cell>
          <cell r="H665">
            <v>13174.77</v>
          </cell>
          <cell r="I665">
            <v>13174.77</v>
          </cell>
          <cell r="J665">
            <v>13174.77</v>
          </cell>
          <cell r="K665" t="e">
            <v>#N/A</v>
          </cell>
        </row>
        <row r="666">
          <cell r="A666" t="str">
            <v>CH274</v>
          </cell>
          <cell r="B666" t="str">
            <v>Blandford Langton Road SPS Update</v>
          </cell>
          <cell r="C666">
            <v>80</v>
          </cell>
          <cell r="D666" t="str">
            <v>Plant, Machinery &amp; Vehicles</v>
          </cell>
          <cell r="E666">
            <v>0</v>
          </cell>
          <cell r="F666">
            <v>2118.23</v>
          </cell>
          <cell r="G666">
            <v>0</v>
          </cell>
          <cell r="H666">
            <v>2118.23</v>
          </cell>
          <cell r="I666">
            <v>2118.23</v>
          </cell>
          <cell r="J666">
            <v>2118.23</v>
          </cell>
          <cell r="K666" t="e">
            <v>#N/A</v>
          </cell>
        </row>
        <row r="667">
          <cell r="A667" t="str">
            <v>CH275</v>
          </cell>
          <cell r="B667" t="str">
            <v>GREAT HILL PENSELWOOD</v>
          </cell>
          <cell r="C667">
            <v>80</v>
          </cell>
          <cell r="D667" t="str">
            <v>Plant, Machinery &amp; Vehicles</v>
          </cell>
          <cell r="E667">
            <v>0</v>
          </cell>
          <cell r="F667">
            <v>15958.78</v>
          </cell>
          <cell r="G667">
            <v>0</v>
          </cell>
          <cell r="H667">
            <v>15958.78</v>
          </cell>
          <cell r="I667">
            <v>15958.78</v>
          </cell>
          <cell r="J667">
            <v>15958.78</v>
          </cell>
          <cell r="K667" t="e">
            <v>#N/A</v>
          </cell>
        </row>
        <row r="668">
          <cell r="A668" t="str">
            <v>CH276</v>
          </cell>
          <cell r="B668" t="str">
            <v>CROSSWAYS EGDON GLEN</v>
          </cell>
          <cell r="C668">
            <v>80</v>
          </cell>
          <cell r="D668" t="str">
            <v>Plant, Machinery &amp; Vehicles</v>
          </cell>
          <cell r="E668">
            <v>0</v>
          </cell>
          <cell r="F668">
            <v>37119.72</v>
          </cell>
          <cell r="G668">
            <v>0</v>
          </cell>
          <cell r="H668">
            <v>37119.72</v>
          </cell>
          <cell r="I668">
            <v>37119.72</v>
          </cell>
          <cell r="J668">
            <v>37119.72</v>
          </cell>
          <cell r="K668" t="e">
            <v>#N/A</v>
          </cell>
        </row>
        <row r="669">
          <cell r="A669" t="str">
            <v>CH277</v>
          </cell>
          <cell r="B669" t="str">
            <v>SHAPWICK  CROSS  SPS</v>
          </cell>
          <cell r="C669">
            <v>80</v>
          </cell>
          <cell r="D669" t="str">
            <v>Plant, Machinery &amp; Vehicles</v>
          </cell>
          <cell r="E669">
            <v>0</v>
          </cell>
          <cell r="F669">
            <v>3175.88</v>
          </cell>
          <cell r="G669">
            <v>0</v>
          </cell>
          <cell r="H669">
            <v>3175.88</v>
          </cell>
          <cell r="I669">
            <v>3175.88</v>
          </cell>
          <cell r="J669">
            <v>3175.88</v>
          </cell>
          <cell r="K669" t="e">
            <v>#N/A</v>
          </cell>
        </row>
        <row r="670">
          <cell r="A670" t="str">
            <v>CH293</v>
          </cell>
          <cell r="B670" t="str">
            <v>Porlock Weir Quay SPS Infiltration Reduction</v>
          </cell>
          <cell r="C670">
            <v>80</v>
          </cell>
          <cell r="D670" t="str">
            <v>Plant, Machinery &amp; Vehicles</v>
          </cell>
          <cell r="E670">
            <v>15123.23</v>
          </cell>
          <cell r="F670">
            <v>0</v>
          </cell>
          <cell r="G670">
            <v>0</v>
          </cell>
          <cell r="H670">
            <v>15123.23</v>
          </cell>
          <cell r="I670">
            <v>15123.23</v>
          </cell>
          <cell r="J670">
            <v>15123.23</v>
          </cell>
          <cell r="K670" t="e">
            <v>#N/A</v>
          </cell>
        </row>
        <row r="671">
          <cell r="A671" t="str">
            <v>CH302</v>
          </cell>
          <cell r="B671" t="str">
            <v>Fleetsbridge SWPS</v>
          </cell>
          <cell r="C671">
            <v>80</v>
          </cell>
          <cell r="D671" t="str">
            <v>Plant, Machinery &amp; Vehicles</v>
          </cell>
          <cell r="E671">
            <v>25779.01</v>
          </cell>
          <cell r="F671">
            <v>0</v>
          </cell>
          <cell r="G671">
            <v>0</v>
          </cell>
          <cell r="H671">
            <v>25779.01</v>
          </cell>
          <cell r="I671">
            <v>25779.01</v>
          </cell>
          <cell r="J671">
            <v>25779.01</v>
          </cell>
          <cell r="K671" t="e">
            <v>#N/A</v>
          </cell>
        </row>
        <row r="672">
          <cell r="A672" t="str">
            <v>CH303</v>
          </cell>
          <cell r="B672" t="str">
            <v>CCTV Equipment for Post Sewer Jetting</v>
          </cell>
          <cell r="C672">
            <v>94</v>
          </cell>
          <cell r="D672" t="str">
            <v>Plant, Machinery &amp; Vehicles</v>
          </cell>
          <cell r="E672">
            <v>90704.17</v>
          </cell>
          <cell r="F672">
            <v>0</v>
          </cell>
          <cell r="G672">
            <v>0</v>
          </cell>
          <cell r="H672">
            <v>90704.17</v>
          </cell>
          <cell r="I672">
            <v>90704.17</v>
          </cell>
          <cell r="J672">
            <v>90704.17</v>
          </cell>
          <cell r="K672" t="e">
            <v>#N/A</v>
          </cell>
        </row>
        <row r="673">
          <cell r="A673" t="str">
            <v>CI002</v>
          </cell>
          <cell r="B673" t="str">
            <v>Wick Rock Road SPS UPDATE</v>
          </cell>
          <cell r="C673">
            <v>81</v>
          </cell>
          <cell r="D673" t="str">
            <v>Plant, Machinery &amp; Vehicles</v>
          </cell>
          <cell r="E673">
            <v>0</v>
          </cell>
          <cell r="F673">
            <v>90.06</v>
          </cell>
          <cell r="G673">
            <v>0</v>
          </cell>
          <cell r="H673">
            <v>90.06</v>
          </cell>
          <cell r="I673">
            <v>90.06</v>
          </cell>
          <cell r="J673">
            <v>90.06</v>
          </cell>
          <cell r="K673" t="e">
            <v>#N/A</v>
          </cell>
        </row>
        <row r="674">
          <cell r="A674" t="str">
            <v>CJ115</v>
          </cell>
          <cell r="B674" t="str">
            <v>Porlock Quay SPS 10370, Telemetry Install&amp; Stat Works</v>
          </cell>
          <cell r="C674">
            <v>80</v>
          </cell>
          <cell r="D674" t="str">
            <v>Plant, Machinery &amp; Vehicles</v>
          </cell>
          <cell r="E674">
            <v>5297.89</v>
          </cell>
          <cell r="F674">
            <v>0</v>
          </cell>
          <cell r="G674">
            <v>0</v>
          </cell>
          <cell r="H674">
            <v>5297.89</v>
          </cell>
          <cell r="I674">
            <v>5297.89</v>
          </cell>
          <cell r="J674">
            <v>5297.89</v>
          </cell>
          <cell r="K674" t="e">
            <v>#N/A</v>
          </cell>
        </row>
        <row r="675">
          <cell r="A675" t="str">
            <v>CJ116</v>
          </cell>
          <cell r="B675" t="str">
            <v>Porlock Caravan Park 17415, Telemetry Install &amp; replacement MCC</v>
          </cell>
          <cell r="C675">
            <v>93</v>
          </cell>
          <cell r="D675" t="str">
            <v>Plant, Machinery &amp; Vehicles</v>
          </cell>
          <cell r="E675">
            <v>5319.49</v>
          </cell>
          <cell r="F675">
            <v>0</v>
          </cell>
          <cell r="G675">
            <v>0</v>
          </cell>
          <cell r="H675">
            <v>5319.49</v>
          </cell>
          <cell r="I675">
            <v>5319.49</v>
          </cell>
          <cell r="J675">
            <v>5319.49</v>
          </cell>
          <cell r="K675" t="e">
            <v>#N/A</v>
          </cell>
        </row>
        <row r="676">
          <cell r="A676" t="str">
            <v>CJ157</v>
          </cell>
          <cell r="B676" t="str">
            <v>Upper Seagry SPS Update</v>
          </cell>
          <cell r="C676">
            <v>81</v>
          </cell>
          <cell r="D676" t="str">
            <v>Plant, Machinery &amp; Vehicles</v>
          </cell>
          <cell r="E676">
            <v>0</v>
          </cell>
          <cell r="F676">
            <v>116.38</v>
          </cell>
          <cell r="G676">
            <v>0</v>
          </cell>
          <cell r="H676">
            <v>116.38</v>
          </cell>
          <cell r="I676">
            <v>116.38</v>
          </cell>
          <cell r="J676">
            <v>116.38</v>
          </cell>
          <cell r="K676" t="e">
            <v>#N/A</v>
          </cell>
        </row>
        <row r="677">
          <cell r="A677" t="str">
            <v>CJ158</v>
          </cell>
          <cell r="B677" t="str">
            <v>Aust Village SPS (15189) Pumping Station Update</v>
          </cell>
          <cell r="C677">
            <v>81</v>
          </cell>
          <cell r="D677" t="str">
            <v>Plant, Machinery &amp; Vehicles</v>
          </cell>
          <cell r="E677">
            <v>0</v>
          </cell>
          <cell r="F677">
            <v>20.92</v>
          </cell>
          <cell r="G677">
            <v>0</v>
          </cell>
          <cell r="H677">
            <v>20.92</v>
          </cell>
          <cell r="I677">
            <v>20.92</v>
          </cell>
          <cell r="J677">
            <v>20.92</v>
          </cell>
          <cell r="K677" t="e">
            <v>#N/A</v>
          </cell>
        </row>
        <row r="678">
          <cell r="A678" t="str">
            <v>CJ159</v>
          </cell>
          <cell r="B678" t="str">
            <v>Bitton SPS - MCC Replacement</v>
          </cell>
          <cell r="C678">
            <v>81</v>
          </cell>
          <cell r="D678" t="str">
            <v>Plant, Machinery &amp; Vehicles</v>
          </cell>
          <cell r="E678">
            <v>0</v>
          </cell>
          <cell r="F678">
            <v>144.75</v>
          </cell>
          <cell r="G678">
            <v>0</v>
          </cell>
          <cell r="H678">
            <v>144.75</v>
          </cell>
          <cell r="I678">
            <v>144.75</v>
          </cell>
          <cell r="J678">
            <v>144.75</v>
          </cell>
          <cell r="K678" t="e">
            <v>#N/A</v>
          </cell>
        </row>
        <row r="679">
          <cell r="A679" t="str">
            <v>CJ160</v>
          </cell>
          <cell r="B679" t="str">
            <v>BRISTOL IRONMOULD LANE SPS UPDATE</v>
          </cell>
          <cell r="C679">
            <v>81</v>
          </cell>
          <cell r="D679" t="str">
            <v>Plant, Machinery &amp; Vehicles</v>
          </cell>
          <cell r="E679">
            <v>0</v>
          </cell>
          <cell r="F679">
            <v>47.24</v>
          </cell>
          <cell r="G679">
            <v>0</v>
          </cell>
          <cell r="H679">
            <v>47.24</v>
          </cell>
          <cell r="I679">
            <v>47.24</v>
          </cell>
          <cell r="J679">
            <v>47.24</v>
          </cell>
          <cell r="K679" t="e">
            <v>#N/A</v>
          </cell>
        </row>
        <row r="680">
          <cell r="A680" t="str">
            <v>CJ161</v>
          </cell>
          <cell r="B680" t="str">
            <v>Yate, Broad Lane SPS update</v>
          </cell>
          <cell r="C680">
            <v>81</v>
          </cell>
          <cell r="D680" t="str">
            <v>Plant, Machinery &amp; Vehicles</v>
          </cell>
          <cell r="E680">
            <v>0</v>
          </cell>
          <cell r="F680">
            <v>52.64</v>
          </cell>
          <cell r="G680">
            <v>0</v>
          </cell>
          <cell r="H680">
            <v>52.64</v>
          </cell>
          <cell r="I680">
            <v>52.64</v>
          </cell>
          <cell r="J680">
            <v>52.64</v>
          </cell>
          <cell r="K680" t="e">
            <v>#N/A</v>
          </cell>
        </row>
        <row r="681">
          <cell r="A681" t="str">
            <v>CJ163</v>
          </cell>
          <cell r="B681" t="str">
            <v>Oldbury The Naite SPS update</v>
          </cell>
          <cell r="C681">
            <v>81</v>
          </cell>
          <cell r="D681" t="str">
            <v>Plant, Machinery &amp; Vehicles</v>
          </cell>
          <cell r="E681">
            <v>0</v>
          </cell>
          <cell r="F681">
            <v>20.92</v>
          </cell>
          <cell r="G681">
            <v>0</v>
          </cell>
          <cell r="H681">
            <v>20.92</v>
          </cell>
          <cell r="I681">
            <v>20.92</v>
          </cell>
          <cell r="J681">
            <v>20.92</v>
          </cell>
          <cell r="K681" t="e">
            <v>#N/A</v>
          </cell>
        </row>
        <row r="682">
          <cell r="A682" t="str">
            <v>CJ164</v>
          </cell>
          <cell r="B682" t="str">
            <v>14583 West Town Road Avonmouth SPS Update</v>
          </cell>
          <cell r="C682">
            <v>81</v>
          </cell>
          <cell r="D682" t="str">
            <v>Plant, Machinery &amp; Vehicles</v>
          </cell>
          <cell r="E682">
            <v>0</v>
          </cell>
          <cell r="F682">
            <v>47.24</v>
          </cell>
          <cell r="G682">
            <v>0</v>
          </cell>
          <cell r="H682">
            <v>47.24</v>
          </cell>
          <cell r="I682">
            <v>47.24</v>
          </cell>
          <cell r="J682">
            <v>47.24</v>
          </cell>
          <cell r="K682" t="e">
            <v>#N/A</v>
          </cell>
        </row>
        <row r="683">
          <cell r="A683" t="str">
            <v>CJ168</v>
          </cell>
          <cell r="B683" t="str">
            <v>Underhill SPS</v>
          </cell>
          <cell r="C683">
            <v>80</v>
          </cell>
          <cell r="D683" t="str">
            <v>Plant, Machinery &amp; Vehicles</v>
          </cell>
          <cell r="E683">
            <v>0</v>
          </cell>
          <cell r="F683">
            <v>1058.98</v>
          </cell>
          <cell r="G683">
            <v>0</v>
          </cell>
          <cell r="H683">
            <v>1058.98</v>
          </cell>
          <cell r="I683">
            <v>1058.98</v>
          </cell>
          <cell r="J683">
            <v>1058.98</v>
          </cell>
          <cell r="K683" t="e">
            <v>#N/A</v>
          </cell>
        </row>
        <row r="684">
          <cell r="A684" t="str">
            <v>CJ169</v>
          </cell>
          <cell r="B684" t="str">
            <v>Wimborne the Boat yard SPS</v>
          </cell>
          <cell r="C684">
            <v>81</v>
          </cell>
          <cell r="D684" t="str">
            <v>Plant, Machinery &amp; Vehicles</v>
          </cell>
          <cell r="E684">
            <v>0</v>
          </cell>
          <cell r="F684">
            <v>1058</v>
          </cell>
          <cell r="G684">
            <v>0</v>
          </cell>
          <cell r="H684">
            <v>1058</v>
          </cell>
          <cell r="I684">
            <v>1058</v>
          </cell>
          <cell r="J684">
            <v>1058</v>
          </cell>
          <cell r="K684" t="e">
            <v>#N/A</v>
          </cell>
        </row>
        <row r="685">
          <cell r="A685" t="str">
            <v>CJ170</v>
          </cell>
          <cell r="B685" t="str">
            <v>Glebe Road SPS, Lytchett Matravers SPS</v>
          </cell>
          <cell r="C685">
            <v>81</v>
          </cell>
          <cell r="D685" t="str">
            <v>Plant, Machinery &amp; Vehicles</v>
          </cell>
          <cell r="E685">
            <v>0</v>
          </cell>
          <cell r="F685">
            <v>1058</v>
          </cell>
          <cell r="G685">
            <v>0</v>
          </cell>
          <cell r="H685">
            <v>1058</v>
          </cell>
          <cell r="I685">
            <v>1058</v>
          </cell>
          <cell r="J685">
            <v>1058</v>
          </cell>
          <cell r="K685" t="e">
            <v>#N/A</v>
          </cell>
        </row>
        <row r="686">
          <cell r="A686" t="str">
            <v>CJ171</v>
          </cell>
          <cell r="B686" t="str">
            <v>East Knoyle, Shafetsbury Road</v>
          </cell>
          <cell r="C686">
            <v>81</v>
          </cell>
          <cell r="D686" t="str">
            <v>Plant, Machinery &amp; Vehicles</v>
          </cell>
          <cell r="E686">
            <v>0</v>
          </cell>
          <cell r="F686">
            <v>1057.1099999999999</v>
          </cell>
          <cell r="G686">
            <v>0</v>
          </cell>
          <cell r="H686">
            <v>1057.1099999999999</v>
          </cell>
          <cell r="I686">
            <v>1057.1099999999999</v>
          </cell>
          <cell r="J686">
            <v>1057.1099999999999</v>
          </cell>
          <cell r="K686" t="e">
            <v>#N/A</v>
          </cell>
        </row>
        <row r="687">
          <cell r="A687" t="str">
            <v>CJ172</v>
          </cell>
          <cell r="B687" t="str">
            <v>Brangsgore, Burley Road (the Dell)</v>
          </cell>
          <cell r="C687">
            <v>81</v>
          </cell>
          <cell r="D687" t="str">
            <v>Plant, Machinery &amp; Vehicles</v>
          </cell>
          <cell r="E687">
            <v>0</v>
          </cell>
          <cell r="F687">
            <v>1057.8599999999999</v>
          </cell>
          <cell r="G687">
            <v>0</v>
          </cell>
          <cell r="H687">
            <v>1057.8599999999999</v>
          </cell>
          <cell r="I687">
            <v>1057.8599999999999</v>
          </cell>
          <cell r="J687">
            <v>1057.8599999999999</v>
          </cell>
          <cell r="K687" t="e">
            <v>#N/A</v>
          </cell>
        </row>
        <row r="688">
          <cell r="A688" t="str">
            <v>CJ174</v>
          </cell>
          <cell r="B688" t="str">
            <v>Christchurch Somerford Bridge</v>
          </cell>
          <cell r="C688">
            <v>81</v>
          </cell>
          <cell r="D688" t="str">
            <v>Plant, Machinery &amp; Vehicles</v>
          </cell>
          <cell r="E688">
            <v>0</v>
          </cell>
          <cell r="F688">
            <v>1063.73</v>
          </cell>
          <cell r="G688">
            <v>0</v>
          </cell>
          <cell r="H688">
            <v>1063.73</v>
          </cell>
          <cell r="I688">
            <v>1063.73</v>
          </cell>
          <cell r="J688">
            <v>1063.73</v>
          </cell>
          <cell r="K688" t="e">
            <v>#N/A</v>
          </cell>
        </row>
        <row r="689">
          <cell r="A689" t="str">
            <v>CJ175</v>
          </cell>
          <cell r="B689" t="str">
            <v>Downton South Lane SPS</v>
          </cell>
          <cell r="C689">
            <v>81</v>
          </cell>
          <cell r="D689" t="str">
            <v>Plant, Machinery &amp; Vehicles</v>
          </cell>
          <cell r="E689">
            <v>0</v>
          </cell>
          <cell r="F689">
            <v>1057.48</v>
          </cell>
          <cell r="G689">
            <v>0</v>
          </cell>
          <cell r="H689">
            <v>1057.48</v>
          </cell>
          <cell r="I689">
            <v>1057.48</v>
          </cell>
          <cell r="J689">
            <v>1057.48</v>
          </cell>
          <cell r="K689" t="e">
            <v>#N/A</v>
          </cell>
        </row>
        <row r="690">
          <cell r="A690" t="str">
            <v>CJ177</v>
          </cell>
          <cell r="B690" t="str">
            <v>Leigh Yetminster Road</v>
          </cell>
          <cell r="C690">
            <v>81</v>
          </cell>
          <cell r="D690" t="str">
            <v>Plant, Machinery &amp; Vehicles</v>
          </cell>
          <cell r="E690">
            <v>0</v>
          </cell>
          <cell r="F690">
            <v>118.15</v>
          </cell>
          <cell r="G690">
            <v>0</v>
          </cell>
          <cell r="H690">
            <v>118.15</v>
          </cell>
          <cell r="I690">
            <v>118.15</v>
          </cell>
          <cell r="J690">
            <v>118.15</v>
          </cell>
          <cell r="K690" t="e">
            <v>#N/A</v>
          </cell>
        </row>
        <row r="691">
          <cell r="A691" t="str">
            <v>CJ178</v>
          </cell>
          <cell r="B691" t="str">
            <v>Chickerell Lower way SPS</v>
          </cell>
          <cell r="C691">
            <v>81</v>
          </cell>
          <cell r="D691" t="str">
            <v>Plant, Machinery &amp; Vehicles</v>
          </cell>
          <cell r="E691">
            <v>0</v>
          </cell>
          <cell r="F691">
            <v>1057.53</v>
          </cell>
          <cell r="G691">
            <v>0</v>
          </cell>
          <cell r="H691">
            <v>1057.53</v>
          </cell>
          <cell r="I691">
            <v>1057.53</v>
          </cell>
          <cell r="J691">
            <v>1057.53</v>
          </cell>
          <cell r="K691" t="e">
            <v>#N/A</v>
          </cell>
        </row>
        <row r="692">
          <cell r="A692" t="str">
            <v>CJ179</v>
          </cell>
          <cell r="B692" t="str">
            <v>Swyre Gorselands Caravan Park</v>
          </cell>
          <cell r="C692">
            <v>81</v>
          </cell>
          <cell r="D692" t="str">
            <v>Plant, Machinery &amp; Vehicles</v>
          </cell>
          <cell r="E692">
            <v>0</v>
          </cell>
          <cell r="F692">
            <v>1057.94</v>
          </cell>
          <cell r="G692">
            <v>0</v>
          </cell>
          <cell r="H692">
            <v>1057.94</v>
          </cell>
          <cell r="I692">
            <v>1057.94</v>
          </cell>
          <cell r="J692">
            <v>1057.94</v>
          </cell>
          <cell r="K692" t="e">
            <v>#N/A</v>
          </cell>
        </row>
        <row r="693">
          <cell r="A693" t="str">
            <v>CJ180</v>
          </cell>
          <cell r="B693" t="str">
            <v>Wyke Regis Hillcrest Road</v>
          </cell>
          <cell r="C693">
            <v>81</v>
          </cell>
          <cell r="D693" t="str">
            <v>Plant, Machinery &amp; Vehicles</v>
          </cell>
          <cell r="E693">
            <v>0</v>
          </cell>
          <cell r="F693">
            <v>1058</v>
          </cell>
          <cell r="G693">
            <v>0</v>
          </cell>
          <cell r="H693">
            <v>1058</v>
          </cell>
          <cell r="I693">
            <v>1058</v>
          </cell>
          <cell r="J693">
            <v>1058</v>
          </cell>
          <cell r="K693" t="e">
            <v>#N/A</v>
          </cell>
        </row>
        <row r="694">
          <cell r="A694" t="str">
            <v>CJ181</v>
          </cell>
          <cell r="B694" t="str">
            <v>Bovington Terminal SPS</v>
          </cell>
          <cell r="C694">
            <v>81</v>
          </cell>
          <cell r="D694" t="str">
            <v>Plant, Machinery &amp; Vehicles</v>
          </cell>
          <cell r="E694">
            <v>0</v>
          </cell>
          <cell r="F694">
            <v>1057.06</v>
          </cell>
          <cell r="G694">
            <v>0</v>
          </cell>
          <cell r="H694">
            <v>1057.06</v>
          </cell>
          <cell r="I694">
            <v>1057.06</v>
          </cell>
          <cell r="J694">
            <v>1057.06</v>
          </cell>
          <cell r="K694" t="e">
            <v>#N/A</v>
          </cell>
        </row>
        <row r="695">
          <cell r="A695" t="str">
            <v>CJ182</v>
          </cell>
          <cell r="B695" t="str">
            <v>SALISBURY LONGFORD CASTLE SPS UPDATE</v>
          </cell>
          <cell r="C695">
            <v>81</v>
          </cell>
          <cell r="D695" t="str">
            <v>Plant, Machinery &amp; Vehicles</v>
          </cell>
          <cell r="E695">
            <v>0</v>
          </cell>
          <cell r="F695">
            <v>533.25</v>
          </cell>
          <cell r="G695">
            <v>0</v>
          </cell>
          <cell r="H695">
            <v>533.25</v>
          </cell>
          <cell r="I695">
            <v>533.25</v>
          </cell>
          <cell r="J695">
            <v>533.25</v>
          </cell>
          <cell r="K695" t="e">
            <v>#N/A</v>
          </cell>
        </row>
        <row r="696">
          <cell r="A696" t="str">
            <v>CJ183</v>
          </cell>
          <cell r="B696" t="str">
            <v>Cuthbury Close SPS</v>
          </cell>
          <cell r="C696">
            <v>81</v>
          </cell>
          <cell r="D696" t="str">
            <v>Plant, Machinery &amp; Vehicles</v>
          </cell>
          <cell r="E696">
            <v>0</v>
          </cell>
          <cell r="F696">
            <v>529</v>
          </cell>
          <cell r="G696">
            <v>0</v>
          </cell>
          <cell r="H696">
            <v>529</v>
          </cell>
          <cell r="I696">
            <v>529</v>
          </cell>
          <cell r="J696">
            <v>529</v>
          </cell>
          <cell r="K696" t="e">
            <v>#N/A</v>
          </cell>
        </row>
        <row r="697">
          <cell r="A697" t="str">
            <v>CJ184</v>
          </cell>
          <cell r="B697" t="str">
            <v>WIMBORNE POOLE ROAD SPS Update</v>
          </cell>
          <cell r="C697">
            <v>81</v>
          </cell>
          <cell r="D697" t="str">
            <v>Plant, Machinery &amp; Vehicles</v>
          </cell>
          <cell r="E697">
            <v>0</v>
          </cell>
          <cell r="F697">
            <v>1058</v>
          </cell>
          <cell r="G697">
            <v>0</v>
          </cell>
          <cell r="H697">
            <v>1058</v>
          </cell>
          <cell r="I697">
            <v>1058</v>
          </cell>
          <cell r="J697">
            <v>1058</v>
          </cell>
          <cell r="K697" t="e">
            <v>#N/A</v>
          </cell>
        </row>
        <row r="698">
          <cell r="A698" t="str">
            <v>CJ185</v>
          </cell>
          <cell r="B698" t="str">
            <v>Weymouth Ferry Bridge</v>
          </cell>
          <cell r="C698">
            <v>81</v>
          </cell>
          <cell r="D698" t="str">
            <v>Plant, Machinery &amp; Vehicles</v>
          </cell>
          <cell r="E698">
            <v>0</v>
          </cell>
          <cell r="F698">
            <v>1058</v>
          </cell>
          <cell r="G698">
            <v>0</v>
          </cell>
          <cell r="H698">
            <v>1058</v>
          </cell>
          <cell r="I698">
            <v>1058</v>
          </cell>
          <cell r="J698">
            <v>1058</v>
          </cell>
          <cell r="K698" t="e">
            <v>#N/A</v>
          </cell>
        </row>
        <row r="699">
          <cell r="A699" t="str">
            <v>CJ186</v>
          </cell>
          <cell r="B699" t="str">
            <v>Charmouth Newlands Bridge SPS Update</v>
          </cell>
          <cell r="C699">
            <v>81</v>
          </cell>
          <cell r="D699" t="str">
            <v>Plant, Machinery &amp; Vehicles</v>
          </cell>
          <cell r="E699">
            <v>0</v>
          </cell>
          <cell r="F699">
            <v>1058</v>
          </cell>
          <cell r="G699">
            <v>0</v>
          </cell>
          <cell r="H699">
            <v>1058</v>
          </cell>
          <cell r="I699">
            <v>1058</v>
          </cell>
          <cell r="J699">
            <v>1058</v>
          </cell>
          <cell r="K699" t="e">
            <v>#N/A</v>
          </cell>
        </row>
        <row r="700">
          <cell r="A700" t="str">
            <v>CJ188</v>
          </cell>
          <cell r="B700" t="str">
            <v>Christchurch Queens Road</v>
          </cell>
          <cell r="C700">
            <v>81</v>
          </cell>
          <cell r="D700" t="str">
            <v>Plant, Machinery &amp; Vehicles</v>
          </cell>
          <cell r="E700">
            <v>0</v>
          </cell>
          <cell r="F700">
            <v>1058</v>
          </cell>
          <cell r="G700">
            <v>0</v>
          </cell>
          <cell r="H700">
            <v>1058</v>
          </cell>
          <cell r="I700">
            <v>1058</v>
          </cell>
          <cell r="J700">
            <v>1058</v>
          </cell>
          <cell r="K700" t="e">
            <v>#N/A</v>
          </cell>
        </row>
        <row r="701">
          <cell r="A701" t="str">
            <v>CJ189</v>
          </cell>
          <cell r="B701" t="str">
            <v>PARDYS HILL SPS - Update</v>
          </cell>
          <cell r="C701">
            <v>81</v>
          </cell>
          <cell r="D701" t="str">
            <v>Plant, Machinery &amp; Vehicles</v>
          </cell>
          <cell r="E701">
            <v>0</v>
          </cell>
          <cell r="F701">
            <v>1079.19</v>
          </cell>
          <cell r="G701">
            <v>0</v>
          </cell>
          <cell r="H701">
            <v>1079.19</v>
          </cell>
          <cell r="I701">
            <v>1079.19</v>
          </cell>
          <cell r="J701">
            <v>1079.19</v>
          </cell>
          <cell r="K701" t="e">
            <v>#N/A</v>
          </cell>
        </row>
        <row r="702">
          <cell r="A702" t="str">
            <v>CJ190</v>
          </cell>
          <cell r="B702" t="str">
            <v>EYPE MOUNT LANE SPS</v>
          </cell>
          <cell r="C702">
            <v>81</v>
          </cell>
          <cell r="D702" t="str">
            <v>Plant, Machinery &amp; Vehicles</v>
          </cell>
          <cell r="E702">
            <v>0</v>
          </cell>
          <cell r="F702">
            <v>1058</v>
          </cell>
          <cell r="G702">
            <v>0</v>
          </cell>
          <cell r="H702">
            <v>1058</v>
          </cell>
          <cell r="I702">
            <v>1058</v>
          </cell>
          <cell r="J702">
            <v>1058</v>
          </cell>
          <cell r="K702" t="e">
            <v>#N/A</v>
          </cell>
        </row>
        <row r="703">
          <cell r="A703" t="str">
            <v>CJ191</v>
          </cell>
          <cell r="B703" t="str">
            <v>Christchurch, Scotts Hill SPS</v>
          </cell>
          <cell r="C703">
            <v>81</v>
          </cell>
          <cell r="D703" t="str">
            <v>Plant, Machinery &amp; Vehicles</v>
          </cell>
          <cell r="E703">
            <v>0</v>
          </cell>
          <cell r="F703">
            <v>1057.3599999999999</v>
          </cell>
          <cell r="G703">
            <v>0</v>
          </cell>
          <cell r="H703">
            <v>1057.3599999999999</v>
          </cell>
          <cell r="I703">
            <v>1057.3599999999999</v>
          </cell>
          <cell r="J703">
            <v>1057.3599999999999</v>
          </cell>
          <cell r="K703" t="e">
            <v>#N/A</v>
          </cell>
        </row>
        <row r="704">
          <cell r="A704" t="str">
            <v>CJ192</v>
          </cell>
          <cell r="B704" t="str">
            <v>SOUTH NEWTON BELL INN</v>
          </cell>
          <cell r="C704">
            <v>81</v>
          </cell>
          <cell r="D704" t="str">
            <v>Plant, Machinery &amp; Vehicles</v>
          </cell>
          <cell r="E704">
            <v>0</v>
          </cell>
          <cell r="F704">
            <v>719.83</v>
          </cell>
          <cell r="G704">
            <v>0</v>
          </cell>
          <cell r="H704">
            <v>719.83</v>
          </cell>
          <cell r="I704">
            <v>719.83</v>
          </cell>
          <cell r="J704">
            <v>719.83</v>
          </cell>
          <cell r="K704" t="e">
            <v>#N/A</v>
          </cell>
        </row>
        <row r="705">
          <cell r="A705" t="str">
            <v>CJ193</v>
          </cell>
          <cell r="B705" t="str">
            <v>Martock Matfurlong Close Off Water Street SPS Update</v>
          </cell>
          <cell r="C705">
            <v>81</v>
          </cell>
          <cell r="D705" t="str">
            <v>Plant, Machinery &amp; Vehicles</v>
          </cell>
          <cell r="E705">
            <v>0</v>
          </cell>
          <cell r="F705">
            <v>724.08</v>
          </cell>
          <cell r="G705">
            <v>0</v>
          </cell>
          <cell r="H705">
            <v>724.08</v>
          </cell>
          <cell r="I705">
            <v>724.08</v>
          </cell>
          <cell r="J705">
            <v>724.08</v>
          </cell>
          <cell r="K705" t="e">
            <v>#N/A</v>
          </cell>
        </row>
        <row r="706">
          <cell r="A706" t="str">
            <v>CJ196</v>
          </cell>
          <cell r="B706" t="str">
            <v>SPS Minor Improvements</v>
          </cell>
          <cell r="C706">
            <v>81</v>
          </cell>
          <cell r="D706" t="str">
            <v>Plant, Machinery &amp; Vehicles</v>
          </cell>
          <cell r="E706">
            <v>0</v>
          </cell>
          <cell r="F706">
            <v>192087.98</v>
          </cell>
          <cell r="G706">
            <v>0</v>
          </cell>
          <cell r="H706">
            <v>192087.98</v>
          </cell>
          <cell r="I706">
            <v>192087.98</v>
          </cell>
          <cell r="J706">
            <v>192087.98</v>
          </cell>
          <cell r="K706" t="e">
            <v>#N/A</v>
          </cell>
        </row>
        <row r="707">
          <cell r="A707" t="str">
            <v>CJ197</v>
          </cell>
          <cell r="B707" t="str">
            <v>Large Sewer Inspections &amp; Maintenance 16/17</v>
          </cell>
          <cell r="C707">
            <v>81</v>
          </cell>
          <cell r="D707" t="str">
            <v>Plant, Machinery &amp; Vehicles</v>
          </cell>
          <cell r="E707">
            <v>0</v>
          </cell>
          <cell r="F707">
            <v>79133.45</v>
          </cell>
          <cell r="G707">
            <v>0</v>
          </cell>
          <cell r="H707">
            <v>79133.45</v>
          </cell>
          <cell r="I707">
            <v>79133.45</v>
          </cell>
          <cell r="J707">
            <v>79133.45</v>
          </cell>
          <cell r="K707" t="e">
            <v>#N/A</v>
          </cell>
        </row>
        <row r="708">
          <cell r="A708" t="str">
            <v>CJ198</v>
          </cell>
          <cell r="B708" t="str">
            <v>Operational CCTV 16/17</v>
          </cell>
          <cell r="C708">
            <v>94</v>
          </cell>
          <cell r="D708" t="str">
            <v>Plant, Machinery &amp; Vehicles</v>
          </cell>
          <cell r="E708">
            <v>0</v>
          </cell>
          <cell r="F708">
            <v>92534.02</v>
          </cell>
          <cell r="G708">
            <v>0</v>
          </cell>
          <cell r="H708">
            <v>92534.02</v>
          </cell>
          <cell r="I708">
            <v>92534.02</v>
          </cell>
          <cell r="J708">
            <v>92534.02</v>
          </cell>
          <cell r="K708" t="e">
            <v>#N/A</v>
          </cell>
        </row>
        <row r="709">
          <cell r="A709" t="str">
            <v>CJ199</v>
          </cell>
          <cell r="B709" t="str">
            <v>CCTV Equipment Renewal 16/17</v>
          </cell>
          <cell r="C709">
            <v>94</v>
          </cell>
          <cell r="D709" t="str">
            <v>Plant, Machinery &amp; Vehicles</v>
          </cell>
          <cell r="E709">
            <v>0</v>
          </cell>
          <cell r="F709">
            <v>0.7</v>
          </cell>
          <cell r="G709">
            <v>0</v>
          </cell>
          <cell r="H709">
            <v>0.7</v>
          </cell>
          <cell r="I709">
            <v>0.7</v>
          </cell>
          <cell r="J709">
            <v>0.7</v>
          </cell>
          <cell r="K709" t="e">
            <v>#N/A</v>
          </cell>
        </row>
        <row r="710">
          <cell r="A710" t="str">
            <v>CJ201</v>
          </cell>
          <cell r="B710" t="str">
            <v>Contributions for 3rd Party Improvements 16/17</v>
          </cell>
          <cell r="C710">
            <v>81</v>
          </cell>
          <cell r="D710" t="str">
            <v>Plant, Machinery &amp; Vehicles</v>
          </cell>
          <cell r="E710">
            <v>0</v>
          </cell>
          <cell r="F710">
            <v>1058</v>
          </cell>
          <cell r="G710">
            <v>0</v>
          </cell>
          <cell r="H710">
            <v>1058</v>
          </cell>
          <cell r="I710">
            <v>1058</v>
          </cell>
          <cell r="J710">
            <v>1058</v>
          </cell>
          <cell r="K710" t="e">
            <v>#N/A</v>
          </cell>
        </row>
        <row r="711">
          <cell r="A711" t="str">
            <v>CJ202</v>
          </cell>
          <cell r="B711" t="str">
            <v>Strategic Tunnel Inspections 16/17</v>
          </cell>
          <cell r="C711">
            <v>61</v>
          </cell>
          <cell r="D711" t="str">
            <v>Other</v>
          </cell>
          <cell r="E711">
            <v>0</v>
          </cell>
          <cell r="F711">
            <v>2424.61</v>
          </cell>
          <cell r="G711">
            <v>0</v>
          </cell>
          <cell r="H711">
            <v>2424.61</v>
          </cell>
          <cell r="I711">
            <v>2424.61</v>
          </cell>
          <cell r="J711">
            <v>2424.61</v>
          </cell>
          <cell r="K711" t="e">
            <v>#N/A</v>
          </cell>
        </row>
        <row r="712">
          <cell r="A712" t="str">
            <v>CJ208</v>
          </cell>
          <cell r="B712" t="str">
            <v>Northern Manhole Repairs 16/17</v>
          </cell>
          <cell r="C712">
            <v>81</v>
          </cell>
          <cell r="D712" t="str">
            <v>Plant, Machinery &amp; Vehicles</v>
          </cell>
          <cell r="E712">
            <v>0</v>
          </cell>
          <cell r="F712">
            <v>255341.05</v>
          </cell>
          <cell r="G712">
            <v>0</v>
          </cell>
          <cell r="H712">
            <v>255341.05</v>
          </cell>
          <cell r="I712">
            <v>255341.05</v>
          </cell>
          <cell r="J712">
            <v>255341.05</v>
          </cell>
          <cell r="K712" t="e">
            <v>#N/A</v>
          </cell>
        </row>
        <row r="713">
          <cell r="A713" t="str">
            <v>CJ209</v>
          </cell>
          <cell r="B713" t="str">
            <v>Southern Manhole Repairs 16/17</v>
          </cell>
          <cell r="C713">
            <v>81</v>
          </cell>
          <cell r="D713" t="str">
            <v>Plant, Machinery &amp; Vehicles</v>
          </cell>
          <cell r="E713">
            <v>0</v>
          </cell>
          <cell r="F713">
            <v>195552.08</v>
          </cell>
          <cell r="G713">
            <v>0</v>
          </cell>
          <cell r="H713">
            <v>195552.08</v>
          </cell>
          <cell r="I713">
            <v>195552.08</v>
          </cell>
          <cell r="J713">
            <v>195552.08</v>
          </cell>
          <cell r="K713" t="e">
            <v>#N/A</v>
          </cell>
        </row>
        <row r="714">
          <cell r="A714" t="str">
            <v>CJ210</v>
          </cell>
          <cell r="B714" t="str">
            <v>Western Manhole Repairs 16/17</v>
          </cell>
          <cell r="C714">
            <v>81</v>
          </cell>
          <cell r="D714" t="str">
            <v>Plant, Machinery &amp; Vehicles</v>
          </cell>
          <cell r="E714">
            <v>0</v>
          </cell>
          <cell r="F714">
            <v>96930.04</v>
          </cell>
          <cell r="G714">
            <v>0</v>
          </cell>
          <cell r="H714">
            <v>96930.04</v>
          </cell>
          <cell r="I714">
            <v>96930.04</v>
          </cell>
          <cell r="J714">
            <v>96930.04</v>
          </cell>
          <cell r="K714" t="e">
            <v>#N/A</v>
          </cell>
        </row>
        <row r="715">
          <cell r="A715" t="str">
            <v>CJ213</v>
          </cell>
          <cell r="B715" t="str">
            <v>Sewerage Section 105A CCTV 16/17</v>
          </cell>
          <cell r="C715">
            <v>94</v>
          </cell>
          <cell r="D715" t="str">
            <v>Plant, Machinery &amp; Vehicles</v>
          </cell>
          <cell r="E715">
            <v>0</v>
          </cell>
          <cell r="F715">
            <v>26438</v>
          </cell>
          <cell r="G715">
            <v>0</v>
          </cell>
          <cell r="H715">
            <v>26438</v>
          </cell>
          <cell r="I715">
            <v>26438</v>
          </cell>
          <cell r="J715">
            <v>26438</v>
          </cell>
          <cell r="K715" t="e">
            <v>#N/A</v>
          </cell>
        </row>
        <row r="716">
          <cell r="A716" t="str">
            <v>CJ214</v>
          </cell>
          <cell r="B716" t="str">
            <v>Streamclean Misconnections investigation 16/17</v>
          </cell>
          <cell r="C716">
            <v>61</v>
          </cell>
          <cell r="D716" t="str">
            <v>Other</v>
          </cell>
          <cell r="E716">
            <v>0</v>
          </cell>
          <cell r="F716">
            <v>31823.11</v>
          </cell>
          <cell r="G716">
            <v>0</v>
          </cell>
          <cell r="H716">
            <v>31823.11</v>
          </cell>
          <cell r="I716">
            <v>31823.11</v>
          </cell>
          <cell r="J716">
            <v>31823.11</v>
          </cell>
          <cell r="K716" t="e">
            <v>#N/A</v>
          </cell>
        </row>
        <row r="717">
          <cell r="A717" t="str">
            <v>CJ225</v>
          </cell>
          <cell r="B717" t="str">
            <v>North Sewerage EDM Installs &amp; Replacements 16/17</v>
          </cell>
          <cell r="C717">
            <v>81</v>
          </cell>
          <cell r="D717" t="str">
            <v>Plant, Machinery &amp; Vehicles</v>
          </cell>
          <cell r="E717">
            <v>0</v>
          </cell>
          <cell r="F717">
            <v>529</v>
          </cell>
          <cell r="G717">
            <v>0</v>
          </cell>
          <cell r="H717">
            <v>529</v>
          </cell>
          <cell r="I717">
            <v>529</v>
          </cell>
          <cell r="J717">
            <v>529</v>
          </cell>
          <cell r="K717" t="e">
            <v>#N/A</v>
          </cell>
        </row>
        <row r="718">
          <cell r="A718" t="str">
            <v>CJ229</v>
          </cell>
          <cell r="B718" t="str">
            <v>E&amp;C Sewerage Investigations 16/17</v>
          </cell>
          <cell r="C718">
            <v>81</v>
          </cell>
          <cell r="D718" t="str">
            <v>Plant, Machinery &amp; Vehicles</v>
          </cell>
          <cell r="E718">
            <v>0</v>
          </cell>
          <cell r="F718">
            <v>3172.86</v>
          </cell>
          <cell r="G718">
            <v>0</v>
          </cell>
          <cell r="H718">
            <v>3172.86</v>
          </cell>
          <cell r="I718">
            <v>3172.86</v>
          </cell>
          <cell r="J718">
            <v>3172.86</v>
          </cell>
          <cell r="K718" t="e">
            <v>#N/A</v>
          </cell>
        </row>
        <row r="719">
          <cell r="A719" t="str">
            <v>CJ230</v>
          </cell>
          <cell r="B719" t="str">
            <v>Section 105A Pumping Station Adoptions</v>
          </cell>
          <cell r="C719">
            <v>81</v>
          </cell>
          <cell r="D719" t="str">
            <v>Plant, Machinery &amp; Vehicles</v>
          </cell>
          <cell r="E719">
            <v>0</v>
          </cell>
          <cell r="F719">
            <v>5288</v>
          </cell>
          <cell r="G719">
            <v>0</v>
          </cell>
          <cell r="H719">
            <v>5288</v>
          </cell>
          <cell r="I719">
            <v>5288</v>
          </cell>
          <cell r="J719">
            <v>5288</v>
          </cell>
          <cell r="K719" t="e">
            <v>#N/A</v>
          </cell>
        </row>
        <row r="720">
          <cell r="A720" t="str">
            <v>CJ232</v>
          </cell>
          <cell r="B720" t="str">
            <v>Met Office Radar Data 2016-17</v>
          </cell>
          <cell r="C720">
            <v>93</v>
          </cell>
          <cell r="D720" t="str">
            <v>Plant, Machinery &amp; Vehicles</v>
          </cell>
          <cell r="E720">
            <v>0</v>
          </cell>
          <cell r="F720">
            <v>18299.72</v>
          </cell>
          <cell r="G720">
            <v>0</v>
          </cell>
          <cell r="H720">
            <v>18299.72</v>
          </cell>
          <cell r="I720">
            <v>18299.72</v>
          </cell>
          <cell r="J720">
            <v>18299.72</v>
          </cell>
          <cell r="K720" t="e">
            <v>#N/A</v>
          </cell>
        </row>
        <row r="721">
          <cell r="A721" t="str">
            <v>CJ236</v>
          </cell>
          <cell r="B721" t="str">
            <v>KINGSTON SEYMOUR FAIRFIELD SPS UPDATE</v>
          </cell>
          <cell r="C721">
            <v>81</v>
          </cell>
          <cell r="D721" t="str">
            <v>Plant, Machinery &amp; Vehicles</v>
          </cell>
          <cell r="E721">
            <v>0</v>
          </cell>
          <cell r="F721">
            <v>843.89</v>
          </cell>
          <cell r="G721">
            <v>0</v>
          </cell>
          <cell r="H721">
            <v>843.89</v>
          </cell>
          <cell r="I721">
            <v>843.89</v>
          </cell>
          <cell r="J721">
            <v>843.89</v>
          </cell>
          <cell r="K721" t="e">
            <v>#N/A</v>
          </cell>
        </row>
        <row r="722">
          <cell r="A722" t="str">
            <v>CJ237</v>
          </cell>
          <cell r="B722" t="str">
            <v>WANSTROW SPS PANEL UPDATE</v>
          </cell>
          <cell r="C722">
            <v>81</v>
          </cell>
          <cell r="D722" t="str">
            <v>Plant, Machinery &amp; Vehicles</v>
          </cell>
          <cell r="E722">
            <v>0</v>
          </cell>
          <cell r="F722">
            <v>735.59</v>
          </cell>
          <cell r="G722">
            <v>0</v>
          </cell>
          <cell r="H722">
            <v>735.59</v>
          </cell>
          <cell r="I722">
            <v>735.59</v>
          </cell>
          <cell r="J722">
            <v>735.59</v>
          </cell>
          <cell r="K722" t="e">
            <v>#N/A</v>
          </cell>
        </row>
        <row r="723">
          <cell r="A723" t="str">
            <v>CJ238</v>
          </cell>
          <cell r="B723" t="str">
            <v>SOUTH PETHERTON WEST STREET SPS UPDATE</v>
          </cell>
          <cell r="C723">
            <v>81</v>
          </cell>
          <cell r="D723" t="str">
            <v>Plant, Machinery &amp; Vehicles</v>
          </cell>
          <cell r="E723">
            <v>0</v>
          </cell>
          <cell r="F723">
            <v>433.08</v>
          </cell>
          <cell r="G723">
            <v>0</v>
          </cell>
          <cell r="H723">
            <v>433.08</v>
          </cell>
          <cell r="I723">
            <v>433.08</v>
          </cell>
          <cell r="J723">
            <v>433.08</v>
          </cell>
          <cell r="K723" t="e">
            <v>#N/A</v>
          </cell>
        </row>
        <row r="724">
          <cell r="A724" t="str">
            <v>CJ244</v>
          </cell>
          <cell r="B724" t="str">
            <v>Chilton Street, Saltlands SPS, Bridgwater (Phase 2) - Storm Pumps</v>
          </cell>
          <cell r="C724">
            <v>81</v>
          </cell>
          <cell r="D724" t="str">
            <v>Plant, Machinery &amp; Vehicles</v>
          </cell>
          <cell r="E724">
            <v>0</v>
          </cell>
          <cell r="F724">
            <v>2115.23</v>
          </cell>
          <cell r="G724">
            <v>0</v>
          </cell>
          <cell r="H724">
            <v>2115.23</v>
          </cell>
          <cell r="I724">
            <v>2115.23</v>
          </cell>
          <cell r="J724">
            <v>2115.23</v>
          </cell>
          <cell r="K724" t="e">
            <v>#N/A</v>
          </cell>
        </row>
        <row r="725">
          <cell r="A725" t="str">
            <v>CJ245</v>
          </cell>
          <cell r="B725" t="str">
            <v>Meadow View SPS, Long Load - Pumping Station Update</v>
          </cell>
          <cell r="C725">
            <v>81</v>
          </cell>
          <cell r="D725" t="str">
            <v>Plant, Machinery &amp; Vehicles</v>
          </cell>
          <cell r="E725">
            <v>0</v>
          </cell>
          <cell r="F725">
            <v>1077.07</v>
          </cell>
          <cell r="G725">
            <v>0</v>
          </cell>
          <cell r="H725">
            <v>1077.07</v>
          </cell>
          <cell r="I725">
            <v>1077.07</v>
          </cell>
          <cell r="J725">
            <v>1077.07</v>
          </cell>
          <cell r="K725" t="e">
            <v>#N/A</v>
          </cell>
        </row>
        <row r="726">
          <cell r="A726" t="str">
            <v>CJ246</v>
          </cell>
          <cell r="B726" t="str">
            <v>Beechings Close, Chard - Storm-King Upgrade</v>
          </cell>
          <cell r="C726">
            <v>81</v>
          </cell>
          <cell r="D726" t="str">
            <v>Plant, Machinery &amp; Vehicles</v>
          </cell>
          <cell r="E726">
            <v>0</v>
          </cell>
          <cell r="F726">
            <v>2137.66</v>
          </cell>
          <cell r="G726">
            <v>0</v>
          </cell>
          <cell r="H726">
            <v>2137.66</v>
          </cell>
          <cell r="I726">
            <v>2137.66</v>
          </cell>
          <cell r="J726">
            <v>2137.66</v>
          </cell>
          <cell r="K726" t="e">
            <v>#N/A</v>
          </cell>
        </row>
        <row r="727">
          <cell r="A727" t="str">
            <v>CJ247</v>
          </cell>
          <cell r="B727" t="str">
            <v>Avonmouth STW: Mechanical plant for sludge road surface water drainage pumping</v>
          </cell>
          <cell r="C727">
            <v>81</v>
          </cell>
          <cell r="D727" t="str">
            <v>Plant, Machinery &amp; Vehicles</v>
          </cell>
          <cell r="E727">
            <v>0</v>
          </cell>
          <cell r="F727">
            <v>65683.899999999994</v>
          </cell>
          <cell r="G727">
            <v>0</v>
          </cell>
          <cell r="H727">
            <v>65683.899999999994</v>
          </cell>
          <cell r="I727">
            <v>65683.899999999994</v>
          </cell>
          <cell r="J727">
            <v>65683.899999999994</v>
          </cell>
          <cell r="K727" t="e">
            <v>#N/A</v>
          </cell>
        </row>
        <row r="728">
          <cell r="A728" t="str">
            <v>CJ258</v>
          </cell>
          <cell r="B728" t="str">
            <v>Worle Madam Rhyne SPS update</v>
          </cell>
          <cell r="C728">
            <v>81</v>
          </cell>
          <cell r="D728" t="str">
            <v>Plant, Machinery &amp; Vehicles</v>
          </cell>
          <cell r="E728">
            <v>0</v>
          </cell>
          <cell r="F728">
            <v>1057.08</v>
          </cell>
          <cell r="G728">
            <v>0</v>
          </cell>
          <cell r="H728">
            <v>1057.08</v>
          </cell>
          <cell r="I728">
            <v>1057.08</v>
          </cell>
          <cell r="J728">
            <v>1057.08</v>
          </cell>
          <cell r="K728" t="e">
            <v>#N/A</v>
          </cell>
        </row>
        <row r="729">
          <cell r="A729" t="str">
            <v>CS177</v>
          </cell>
          <cell r="B729" t="str">
            <v>Great Hinton SPS Mono PS Upgrade</v>
          </cell>
          <cell r="C729">
            <v>81</v>
          </cell>
          <cell r="D729" t="str">
            <v>Plant, Machinery &amp; Vehicles</v>
          </cell>
          <cell r="E729">
            <v>-1282.28</v>
          </cell>
          <cell r="F729">
            <v>0</v>
          </cell>
          <cell r="G729">
            <v>515</v>
          </cell>
          <cell r="H729">
            <v>-1282.28</v>
          </cell>
          <cell r="I729">
            <v>-1797.28</v>
          </cell>
          <cell r="J729">
            <v>-1282.28</v>
          </cell>
          <cell r="K729" t="e">
            <v>#N/A</v>
          </cell>
        </row>
        <row r="730">
          <cell r="A730" t="str">
            <v>CU096</v>
          </cell>
          <cell r="B730" t="str">
            <v>Coxley Mill Lane SPS Update</v>
          </cell>
          <cell r="C730">
            <v>81</v>
          </cell>
          <cell r="D730" t="str">
            <v>Plant, Machinery &amp; Vehicles</v>
          </cell>
          <cell r="E730">
            <v>10883.43</v>
          </cell>
          <cell r="F730">
            <v>0</v>
          </cell>
          <cell r="G730">
            <v>4603.66</v>
          </cell>
          <cell r="H730">
            <v>10883.43</v>
          </cell>
          <cell r="I730">
            <v>6279.77</v>
          </cell>
          <cell r="J730">
            <v>10883.43</v>
          </cell>
          <cell r="K730" t="e">
            <v>#N/A</v>
          </cell>
        </row>
        <row r="731">
          <cell r="A731" t="str">
            <v>CV087</v>
          </cell>
          <cell r="B731" t="str">
            <v>Pump Telemetry IS Improvements</v>
          </cell>
          <cell r="C731">
            <v>81</v>
          </cell>
          <cell r="D731" t="str">
            <v>Plant, Machinery &amp; Vehicles</v>
          </cell>
          <cell r="E731">
            <v>87.26</v>
          </cell>
          <cell r="F731">
            <v>0</v>
          </cell>
          <cell r="G731">
            <v>0</v>
          </cell>
          <cell r="H731">
            <v>87.26</v>
          </cell>
          <cell r="I731">
            <v>87.26</v>
          </cell>
          <cell r="J731">
            <v>87.26</v>
          </cell>
          <cell r="K731" t="e">
            <v>#N/A</v>
          </cell>
        </row>
        <row r="732">
          <cell r="A732" t="str">
            <v>CV096</v>
          </cell>
          <cell r="B732" t="str">
            <v>Poole, Sandbanks Pavilion SPS Update</v>
          </cell>
          <cell r="C732">
            <v>81</v>
          </cell>
          <cell r="D732" t="str">
            <v>Plant, Machinery &amp; Vehicles</v>
          </cell>
          <cell r="E732">
            <v>36203</v>
          </cell>
          <cell r="F732">
            <v>0</v>
          </cell>
          <cell r="G732">
            <v>0</v>
          </cell>
          <cell r="H732">
            <v>36203</v>
          </cell>
          <cell r="I732">
            <v>36203</v>
          </cell>
          <cell r="J732">
            <v>36203</v>
          </cell>
          <cell r="K732" t="e">
            <v>#N/A</v>
          </cell>
        </row>
        <row r="733">
          <cell r="A733" t="str">
            <v>CV145</v>
          </cell>
          <cell r="B733" t="str">
            <v>SPS Sumps Within Buildings Improvements Phase 1</v>
          </cell>
          <cell r="C733">
            <v>81</v>
          </cell>
          <cell r="D733" t="str">
            <v>Plant, Machinery &amp; Vehicles</v>
          </cell>
          <cell r="E733">
            <v>-550.54999999999995</v>
          </cell>
          <cell r="F733">
            <v>0</v>
          </cell>
          <cell r="G733">
            <v>-550.54999999998802</v>
          </cell>
          <cell r="H733">
            <v>-550.54999999999995</v>
          </cell>
          <cell r="I733">
            <v>-1.1937117960769683E-11</v>
          </cell>
          <cell r="J733">
            <v>-550.54999999999995</v>
          </cell>
          <cell r="K733" t="e">
            <v>#N/A</v>
          </cell>
        </row>
        <row r="734">
          <cell r="A734" t="str">
            <v>CW026</v>
          </cell>
          <cell r="B734" t="str">
            <v>Sandford Morden Road SPS update</v>
          </cell>
          <cell r="C734">
            <v>81</v>
          </cell>
          <cell r="D734" t="str">
            <v>Plant, Machinery &amp; Vehicles</v>
          </cell>
          <cell r="E734">
            <v>17016.22</v>
          </cell>
          <cell r="F734">
            <v>0</v>
          </cell>
          <cell r="G734">
            <v>1066</v>
          </cell>
          <cell r="H734">
            <v>17016.22</v>
          </cell>
          <cell r="I734">
            <v>15950.220000000001</v>
          </cell>
          <cell r="J734">
            <v>17016.22</v>
          </cell>
          <cell r="K734" t="e">
            <v>#N/A</v>
          </cell>
        </row>
        <row r="735">
          <cell r="A735" t="str">
            <v>CW028</v>
          </cell>
          <cell r="B735" t="str">
            <v>Chard Touches Lane SPS Screen and PLC</v>
          </cell>
          <cell r="C735">
            <v>81</v>
          </cell>
          <cell r="D735" t="str">
            <v>Plant, Machinery &amp; Vehicles</v>
          </cell>
          <cell r="E735">
            <v>-4558.84</v>
          </cell>
          <cell r="F735">
            <v>0</v>
          </cell>
          <cell r="G735">
            <v>312</v>
          </cell>
          <cell r="H735">
            <v>-4558.84</v>
          </cell>
          <cell r="I735">
            <v>-4870.84</v>
          </cell>
          <cell r="J735">
            <v>-4558.84</v>
          </cell>
          <cell r="K735" t="e">
            <v>#N/A</v>
          </cell>
        </row>
        <row r="736">
          <cell r="A736" t="str">
            <v>CW122</v>
          </cell>
          <cell r="B736" t="str">
            <v>The Beach SPS, Clevedon - Screen Replacement</v>
          </cell>
          <cell r="C736">
            <v>81</v>
          </cell>
          <cell r="D736" t="str">
            <v>Plant, Machinery &amp; Vehicles</v>
          </cell>
          <cell r="E736">
            <v>3748</v>
          </cell>
          <cell r="F736">
            <v>0</v>
          </cell>
          <cell r="G736">
            <v>21</v>
          </cell>
          <cell r="H736">
            <v>3748</v>
          </cell>
          <cell r="I736">
            <v>3727</v>
          </cell>
          <cell r="J736">
            <v>3748</v>
          </cell>
          <cell r="K736" t="e">
            <v>#N/A</v>
          </cell>
        </row>
        <row r="737">
          <cell r="A737" t="str">
            <v>CW134</v>
          </cell>
          <cell r="B737" t="str">
            <v>Milton Hill To Spring Hill, WSM, Yr4 Flood Alleviation - Mitigation works</v>
          </cell>
          <cell r="C737">
            <v>2</v>
          </cell>
          <cell r="D737" t="str">
            <v>Land &amp; Buildings</v>
          </cell>
          <cell r="E737">
            <v>51084.217199999999</v>
          </cell>
          <cell r="F737">
            <v>0</v>
          </cell>
          <cell r="G737">
            <v>43356.45192</v>
          </cell>
          <cell r="H737">
            <v>51084.217199999999</v>
          </cell>
          <cell r="I737">
            <v>7727.7652799999996</v>
          </cell>
          <cell r="J737">
            <v>51084.217199999999</v>
          </cell>
          <cell r="K737" t="e">
            <v>#N/A</v>
          </cell>
        </row>
        <row r="738">
          <cell r="A738" t="str">
            <v>CW134</v>
          </cell>
          <cell r="B738" t="str">
            <v>Milton Hill To Spring Hill, WSM, Yr4 Flood Alleviation - Mitigation works</v>
          </cell>
          <cell r="C738">
            <v>81</v>
          </cell>
          <cell r="D738" t="str">
            <v>Plant, Machinery &amp; Vehicles</v>
          </cell>
          <cell r="E738">
            <v>76626.325800000006</v>
          </cell>
          <cell r="F738">
            <v>0</v>
          </cell>
          <cell r="G738">
            <v>65034.677880000003</v>
          </cell>
          <cell r="H738">
            <v>76626.325800000006</v>
          </cell>
          <cell r="I738">
            <v>11591.647920000003</v>
          </cell>
          <cell r="J738">
            <v>76626.325800000006</v>
          </cell>
          <cell r="K738" t="e">
            <v>#N/A</v>
          </cell>
        </row>
        <row r="739">
          <cell r="A739" t="str">
            <v>CW176</v>
          </cell>
          <cell r="B739" t="str">
            <v>Shepton Mallet Showground SPS Rising Main Hatchboxes</v>
          </cell>
          <cell r="C739">
            <v>81</v>
          </cell>
          <cell r="D739" t="str">
            <v>Plant, Machinery &amp; Vehicles</v>
          </cell>
          <cell r="E739">
            <v>3837.23</v>
          </cell>
          <cell r="F739">
            <v>0</v>
          </cell>
          <cell r="G739">
            <v>0</v>
          </cell>
          <cell r="H739">
            <v>3837.23</v>
          </cell>
          <cell r="I739">
            <v>3837.23</v>
          </cell>
          <cell r="J739">
            <v>3837.23</v>
          </cell>
          <cell r="K739" t="e">
            <v>#N/A</v>
          </cell>
        </row>
        <row r="740">
          <cell r="A740" t="str">
            <v>CW178</v>
          </cell>
          <cell r="B740" t="str">
            <v>Clapton-in-Gordano SPS Rising Main Diversion</v>
          </cell>
          <cell r="C740">
            <v>81</v>
          </cell>
          <cell r="D740" t="str">
            <v>Plant, Machinery &amp; Vehicles</v>
          </cell>
          <cell r="E740">
            <v>-106.48</v>
          </cell>
          <cell r="F740">
            <v>0</v>
          </cell>
          <cell r="G740">
            <v>0</v>
          </cell>
          <cell r="H740">
            <v>-106.48</v>
          </cell>
          <cell r="I740">
            <v>-106.48</v>
          </cell>
          <cell r="J740">
            <v>-106.48</v>
          </cell>
          <cell r="K740" t="e">
            <v>#N/A</v>
          </cell>
        </row>
        <row r="741">
          <cell r="A741" t="str">
            <v>CW181</v>
          </cell>
          <cell r="B741" t="str">
            <v>Swanage Shore Road CSO</v>
          </cell>
          <cell r="C741">
            <v>81</v>
          </cell>
          <cell r="D741" t="str">
            <v>Plant, Machinery &amp; Vehicles</v>
          </cell>
          <cell r="E741">
            <v>73896.03</v>
          </cell>
          <cell r="F741">
            <v>0</v>
          </cell>
          <cell r="G741">
            <v>0</v>
          </cell>
          <cell r="H741">
            <v>73896.03</v>
          </cell>
          <cell r="I741">
            <v>73896.03</v>
          </cell>
          <cell r="J741">
            <v>73896.03</v>
          </cell>
          <cell r="K741" t="e">
            <v>#N/A</v>
          </cell>
        </row>
        <row r="742">
          <cell r="A742" t="str">
            <v>CW185</v>
          </cell>
          <cell r="B742" t="str">
            <v>Colerne Southwood DOE SPS</v>
          </cell>
          <cell r="C742">
            <v>81</v>
          </cell>
          <cell r="D742" t="str">
            <v>Plant, Machinery &amp; Vehicles</v>
          </cell>
          <cell r="E742">
            <v>-1913.67</v>
          </cell>
          <cell r="F742">
            <v>0</v>
          </cell>
          <cell r="G742">
            <v>132</v>
          </cell>
          <cell r="H742">
            <v>-1913.67</v>
          </cell>
          <cell r="I742">
            <v>-2045.67</v>
          </cell>
          <cell r="J742">
            <v>-1913.67</v>
          </cell>
          <cell r="K742" t="e">
            <v>#N/A</v>
          </cell>
        </row>
        <row r="743">
          <cell r="A743" t="str">
            <v>CW222</v>
          </cell>
          <cell r="B743" t="str">
            <v>Rooksbridge Mendip Factory Road Dosing Upgrade</v>
          </cell>
          <cell r="C743">
            <v>80</v>
          </cell>
          <cell r="D743" t="str">
            <v>Plant, Machinery &amp; Vehicles</v>
          </cell>
          <cell r="E743">
            <v>42455.35</v>
          </cell>
          <cell r="F743">
            <v>0</v>
          </cell>
          <cell r="G743">
            <v>5</v>
          </cell>
          <cell r="H743">
            <v>42455.35</v>
          </cell>
          <cell r="I743">
            <v>42450.35</v>
          </cell>
          <cell r="J743">
            <v>42455.35</v>
          </cell>
          <cell r="K743" t="e">
            <v>#N/A</v>
          </cell>
        </row>
        <row r="744">
          <cell r="A744" t="str">
            <v>CW224</v>
          </cell>
          <cell r="B744" t="str">
            <v>Monkton Combe CSO Improvement</v>
          </cell>
          <cell r="C744">
            <v>80</v>
          </cell>
          <cell r="D744" t="str">
            <v>Plant, Machinery &amp; Vehicles</v>
          </cell>
          <cell r="E744">
            <v>-1.0164</v>
          </cell>
          <cell r="F744">
            <v>0</v>
          </cell>
          <cell r="G744">
            <v>0</v>
          </cell>
          <cell r="H744">
            <v>-1.0164</v>
          </cell>
          <cell r="I744">
            <v>-1.0164</v>
          </cell>
          <cell r="J744">
            <v>-1.0164</v>
          </cell>
          <cell r="K744" t="e">
            <v>#N/A</v>
          </cell>
        </row>
        <row r="745">
          <cell r="A745" t="str">
            <v>CW246</v>
          </cell>
          <cell r="B745" t="str">
            <v>Old Sarum Airfield SPS Update</v>
          </cell>
          <cell r="C745">
            <v>81</v>
          </cell>
          <cell r="D745" t="str">
            <v>Plant, Machinery &amp; Vehicles</v>
          </cell>
          <cell r="E745">
            <v>1965.92</v>
          </cell>
          <cell r="F745">
            <v>0</v>
          </cell>
          <cell r="G745">
            <v>1</v>
          </cell>
          <cell r="H745">
            <v>1965.92</v>
          </cell>
          <cell r="I745">
            <v>1964.92</v>
          </cell>
          <cell r="J745">
            <v>1965.92</v>
          </cell>
          <cell r="K745" t="e">
            <v>#N/A</v>
          </cell>
        </row>
        <row r="746">
          <cell r="A746" t="str">
            <v>CW248</v>
          </cell>
          <cell r="B746" t="str">
            <v>Chilton Street Saltlands SPS Screen/Penstocks</v>
          </cell>
          <cell r="C746">
            <v>81</v>
          </cell>
          <cell r="D746" t="str">
            <v>Plant, Machinery &amp; Vehicles</v>
          </cell>
          <cell r="E746">
            <v>4012.19</v>
          </cell>
          <cell r="F746">
            <v>0</v>
          </cell>
          <cell r="G746">
            <v>5351.19</v>
          </cell>
          <cell r="H746">
            <v>4012.19</v>
          </cell>
          <cell r="I746">
            <v>-1338.9999999999995</v>
          </cell>
          <cell r="J746">
            <v>4012.19</v>
          </cell>
          <cell r="K746" t="e">
            <v>#N/A</v>
          </cell>
        </row>
        <row r="747">
          <cell r="A747" t="str">
            <v>CW265</v>
          </cell>
          <cell r="B747" t="str">
            <v>The Withies Midsomer Norton, Bath</v>
          </cell>
          <cell r="C747">
            <v>81</v>
          </cell>
          <cell r="D747" t="str">
            <v>Plant, Machinery &amp; Vehicles</v>
          </cell>
          <cell r="E747">
            <v>-3.6</v>
          </cell>
          <cell r="F747">
            <v>0</v>
          </cell>
          <cell r="G747">
            <v>0</v>
          </cell>
          <cell r="H747">
            <v>-3.6</v>
          </cell>
          <cell r="I747">
            <v>-3.6</v>
          </cell>
          <cell r="J747">
            <v>-3.6</v>
          </cell>
          <cell r="K747" t="e">
            <v>#N/A</v>
          </cell>
        </row>
        <row r="748">
          <cell r="A748" t="str">
            <v>CW273</v>
          </cell>
          <cell r="B748" t="str">
            <v>Ashton Avenue DWF Pump Replacment</v>
          </cell>
          <cell r="C748">
            <v>81</v>
          </cell>
          <cell r="D748" t="str">
            <v>Plant, Machinery &amp; Vehicles</v>
          </cell>
          <cell r="E748">
            <v>235819.44</v>
          </cell>
          <cell r="F748">
            <v>0</v>
          </cell>
          <cell r="G748">
            <v>11388.36</v>
          </cell>
          <cell r="H748">
            <v>235819.44</v>
          </cell>
          <cell r="I748">
            <v>224431.08000000002</v>
          </cell>
          <cell r="J748">
            <v>235819.44</v>
          </cell>
          <cell r="K748" t="e">
            <v>#N/A</v>
          </cell>
        </row>
        <row r="749">
          <cell r="A749" t="str">
            <v>CW281</v>
          </cell>
          <cell r="B749" t="str">
            <v>Haybridge, Wells - s105a Sewer Upgrade</v>
          </cell>
          <cell r="C749">
            <v>81</v>
          </cell>
          <cell r="D749" t="str">
            <v>Plant, Machinery &amp; Vehicles</v>
          </cell>
          <cell r="E749">
            <v>15580.036</v>
          </cell>
          <cell r="F749">
            <v>0</v>
          </cell>
          <cell r="G749">
            <v>15580.036</v>
          </cell>
          <cell r="H749">
            <v>15580.036</v>
          </cell>
          <cell r="I749">
            <v>0</v>
          </cell>
          <cell r="J749">
            <v>15580.036</v>
          </cell>
          <cell r="K749" t="e">
            <v>#N/A</v>
          </cell>
        </row>
        <row r="750">
          <cell r="A750" t="str">
            <v>CW289</v>
          </cell>
          <cell r="B750" t="str">
            <v>Bourne Stream actuated penstock, Bournemouth</v>
          </cell>
          <cell r="C750">
            <v>81</v>
          </cell>
          <cell r="D750" t="str">
            <v>Plant, Machinery &amp; Vehicles</v>
          </cell>
          <cell r="E750">
            <v>0</v>
          </cell>
          <cell r="F750">
            <v>6940.76</v>
          </cell>
          <cell r="G750">
            <v>1066</v>
          </cell>
          <cell r="H750">
            <v>6940.76</v>
          </cell>
          <cell r="I750">
            <v>5874.76</v>
          </cell>
          <cell r="J750">
            <v>6940.76</v>
          </cell>
          <cell r="K750" t="e">
            <v>#N/A</v>
          </cell>
        </row>
        <row r="751">
          <cell r="A751" t="str">
            <v>CW516</v>
          </cell>
          <cell r="B751" t="str">
            <v>Fortescue Road, Midsomer Norton, Flood Alleviation Yr 3 (was C9161)</v>
          </cell>
          <cell r="C751">
            <v>81</v>
          </cell>
          <cell r="D751" t="str">
            <v>Plant, Machinery &amp; Vehicles</v>
          </cell>
          <cell r="E751">
            <v>2448.6610000000001</v>
          </cell>
          <cell r="F751">
            <v>0</v>
          </cell>
          <cell r="G751">
            <v>15.9</v>
          </cell>
          <cell r="H751">
            <v>2448.6610000000001</v>
          </cell>
          <cell r="I751">
            <v>2432.761</v>
          </cell>
          <cell r="J751">
            <v>2448.6610000000001</v>
          </cell>
          <cell r="K751" t="e">
            <v>#N/A</v>
          </cell>
        </row>
        <row r="752">
          <cell r="A752" t="str">
            <v>CW619</v>
          </cell>
          <cell r="B752" t="str">
            <v>Bridge Street Bourton Gillingham Yr 2 Flood Allevi</v>
          </cell>
          <cell r="C752">
            <v>81</v>
          </cell>
          <cell r="D752" t="str">
            <v>Plant, Machinery &amp; Vehicles</v>
          </cell>
          <cell r="E752">
            <v>35.003100000000003</v>
          </cell>
          <cell r="F752">
            <v>0</v>
          </cell>
          <cell r="G752">
            <v>0</v>
          </cell>
          <cell r="H752">
            <v>35.003100000000003</v>
          </cell>
          <cell r="I752">
            <v>35.003100000000003</v>
          </cell>
          <cell r="J752">
            <v>35.003100000000003</v>
          </cell>
          <cell r="K752" t="e">
            <v>#N/A</v>
          </cell>
        </row>
        <row r="753">
          <cell r="A753" t="str">
            <v>CW688</v>
          </cell>
          <cell r="B753" t="str">
            <v>Piddletrenthide, Piddlehinton &amp; Puddletown Yr 3 Fl</v>
          </cell>
          <cell r="C753">
            <v>81</v>
          </cell>
          <cell r="D753" t="str">
            <v>Plant, Machinery &amp; Vehicles</v>
          </cell>
          <cell r="E753">
            <v>12220.74</v>
          </cell>
          <cell r="F753">
            <v>0</v>
          </cell>
          <cell r="G753">
            <v>0</v>
          </cell>
          <cell r="H753">
            <v>12220.74</v>
          </cell>
          <cell r="I753">
            <v>12220.74</v>
          </cell>
          <cell r="J753">
            <v>12220.74</v>
          </cell>
          <cell r="K753" t="e">
            <v>#N/A</v>
          </cell>
        </row>
        <row r="754">
          <cell r="A754" t="str">
            <v>CY181</v>
          </cell>
          <cell r="B754" t="str">
            <v>Broadway Lane Bournemouth</v>
          </cell>
          <cell r="C754">
            <v>81</v>
          </cell>
          <cell r="D754" t="str">
            <v>Plant, Machinery &amp; Vehicles</v>
          </cell>
          <cell r="E754">
            <v>1403.52</v>
          </cell>
          <cell r="F754">
            <v>0</v>
          </cell>
          <cell r="G754">
            <v>1400.06</v>
          </cell>
          <cell r="H754">
            <v>1403.52</v>
          </cell>
          <cell r="I754">
            <v>3.4600000000000364</v>
          </cell>
          <cell r="J754">
            <v>1403.52</v>
          </cell>
          <cell r="K754" t="e">
            <v>#N/A</v>
          </cell>
        </row>
        <row r="755">
          <cell r="A755" t="str">
            <v>D9052</v>
          </cell>
          <cell r="B755" t="str">
            <v>Wootton Bassett STW Phosphorus Removal</v>
          </cell>
          <cell r="C755">
            <v>2</v>
          </cell>
          <cell r="D755" t="str">
            <v>Land &amp; Buildings</v>
          </cell>
          <cell r="E755">
            <v>43.280999999999999</v>
          </cell>
          <cell r="F755">
            <v>0</v>
          </cell>
          <cell r="G755">
            <v>0</v>
          </cell>
          <cell r="H755">
            <v>43.280999999999999</v>
          </cell>
          <cell r="I755">
            <v>43.280999999999999</v>
          </cell>
          <cell r="J755">
            <v>43.280999999999999</v>
          </cell>
          <cell r="K755" t="e">
            <v>#N/A</v>
          </cell>
        </row>
        <row r="756">
          <cell r="A756" t="str">
            <v>D9052</v>
          </cell>
          <cell r="B756" t="str">
            <v>Wootton Bassett STW Phosphorus Removal</v>
          </cell>
          <cell r="C756">
            <v>81</v>
          </cell>
          <cell r="D756" t="str">
            <v>Plant, Machinery &amp; Vehicles</v>
          </cell>
          <cell r="E756">
            <v>52.899000000000001</v>
          </cell>
          <cell r="F756">
            <v>0</v>
          </cell>
          <cell r="G756">
            <v>0</v>
          </cell>
          <cell r="H756">
            <v>52.899000000000001</v>
          </cell>
          <cell r="I756">
            <v>52.899000000000001</v>
          </cell>
          <cell r="J756">
            <v>52.899000000000001</v>
          </cell>
          <cell r="K756" t="e">
            <v>#N/A</v>
          </cell>
        </row>
        <row r="757">
          <cell r="A757" t="str">
            <v>D9135</v>
          </cell>
          <cell r="B757" t="str">
            <v>Tetbury STW - P removal</v>
          </cell>
          <cell r="C757">
            <v>2</v>
          </cell>
          <cell r="D757" t="str">
            <v>Land &amp; Buildings</v>
          </cell>
          <cell r="E757">
            <v>58.524999999999999</v>
          </cell>
          <cell r="F757">
            <v>0</v>
          </cell>
          <cell r="G757">
            <v>0</v>
          </cell>
          <cell r="H757">
            <v>58.524999999999999</v>
          </cell>
          <cell r="I757">
            <v>58.524999999999999</v>
          </cell>
          <cell r="J757">
            <v>58.524999999999999</v>
          </cell>
          <cell r="K757" t="e">
            <v>#N/A</v>
          </cell>
        </row>
        <row r="758">
          <cell r="A758" t="str">
            <v>D9135</v>
          </cell>
          <cell r="B758" t="str">
            <v>Tetbury STW - P removal</v>
          </cell>
          <cell r="C758">
            <v>81</v>
          </cell>
          <cell r="D758" t="str">
            <v>Plant, Machinery &amp; Vehicles</v>
          </cell>
          <cell r="E758">
            <v>58.524999999999999</v>
          </cell>
          <cell r="F758">
            <v>0</v>
          </cell>
          <cell r="G758">
            <v>0</v>
          </cell>
          <cell r="H758">
            <v>58.524999999999999</v>
          </cell>
          <cell r="I758">
            <v>58.524999999999999</v>
          </cell>
          <cell r="J758">
            <v>58.524999999999999</v>
          </cell>
          <cell r="K758" t="e">
            <v>#N/A</v>
          </cell>
        </row>
        <row r="759">
          <cell r="A759" t="str">
            <v>D9301</v>
          </cell>
          <cell r="B759" t="str">
            <v>Spaxton STW - DWF Exceedence</v>
          </cell>
          <cell r="C759">
            <v>61</v>
          </cell>
          <cell r="D759" t="str">
            <v>Other</v>
          </cell>
          <cell r="E759">
            <v>3344.17</v>
          </cell>
          <cell r="F759">
            <v>0</v>
          </cell>
          <cell r="G759">
            <v>28</v>
          </cell>
          <cell r="H759">
            <v>3344.17</v>
          </cell>
          <cell r="I759">
            <v>3316.17</v>
          </cell>
          <cell r="J759">
            <v>3344.17</v>
          </cell>
          <cell r="K759" t="e">
            <v>#N/A</v>
          </cell>
        </row>
        <row r="760">
          <cell r="A760" t="str">
            <v>D9348</v>
          </cell>
          <cell r="B760" t="str">
            <v>Avonmouth STW - Additional Screening</v>
          </cell>
          <cell r="C760">
            <v>81</v>
          </cell>
          <cell r="D760" t="str">
            <v>Plant, Machinery &amp; Vehicles</v>
          </cell>
          <cell r="E760">
            <v>6692.25</v>
          </cell>
          <cell r="F760">
            <v>0</v>
          </cell>
          <cell r="G760">
            <v>0</v>
          </cell>
          <cell r="H760">
            <v>6692.25</v>
          </cell>
          <cell r="I760">
            <v>6692.25</v>
          </cell>
          <cell r="J760">
            <v>6692.25</v>
          </cell>
          <cell r="K760" t="e">
            <v>#N/A</v>
          </cell>
        </row>
        <row r="761">
          <cell r="A761" t="str">
            <v>D9375</v>
          </cell>
          <cell r="B761" t="str">
            <v>Trowbridge STW - Electrical Infrastructure Improvements</v>
          </cell>
          <cell r="C761">
            <v>81</v>
          </cell>
          <cell r="D761" t="str">
            <v>Plant, Machinery &amp; Vehicles</v>
          </cell>
          <cell r="E761">
            <v>9171</v>
          </cell>
          <cell r="F761">
            <v>0</v>
          </cell>
          <cell r="G761">
            <v>662</v>
          </cell>
          <cell r="H761">
            <v>9171</v>
          </cell>
          <cell r="I761">
            <v>8509</v>
          </cell>
          <cell r="J761">
            <v>9171</v>
          </cell>
          <cell r="K761" t="e">
            <v>#N/A</v>
          </cell>
        </row>
        <row r="762">
          <cell r="A762" t="str">
            <v>D9377</v>
          </cell>
          <cell r="B762" t="str">
            <v>Crowcombe STW - AMP5 Improvements</v>
          </cell>
          <cell r="C762">
            <v>81</v>
          </cell>
          <cell r="D762" t="str">
            <v>Plant, Machinery &amp; Vehicles</v>
          </cell>
          <cell r="E762">
            <v>3287.06</v>
          </cell>
          <cell r="F762">
            <v>-42711.89</v>
          </cell>
          <cell r="G762">
            <v>3288</v>
          </cell>
          <cell r="H762">
            <v>-39424.83</v>
          </cell>
          <cell r="I762">
            <v>-42712.83</v>
          </cell>
          <cell r="J762">
            <v>-39424.83</v>
          </cell>
          <cell r="K762" t="e">
            <v>#N/A</v>
          </cell>
        </row>
        <row r="763">
          <cell r="A763" t="str">
            <v>D9381</v>
          </cell>
          <cell r="B763" t="str">
            <v>Ham (Taunton) STW - Enhanced CHP</v>
          </cell>
          <cell r="C763">
            <v>81</v>
          </cell>
          <cell r="D763" t="str">
            <v>Plant, Machinery &amp; Vehicles</v>
          </cell>
          <cell r="E763">
            <v>-32856.54</v>
          </cell>
          <cell r="F763">
            <v>0</v>
          </cell>
          <cell r="G763">
            <v>0</v>
          </cell>
          <cell r="H763">
            <v>-32856.54</v>
          </cell>
          <cell r="I763">
            <v>-32856.54</v>
          </cell>
          <cell r="J763">
            <v>-32856.54</v>
          </cell>
          <cell r="K763" t="e">
            <v>#N/A</v>
          </cell>
        </row>
        <row r="764">
          <cell r="A764" t="str">
            <v>D9382</v>
          </cell>
          <cell r="B764" t="str">
            <v>Trowbridge STW - Humus Return</v>
          </cell>
          <cell r="C764">
            <v>81</v>
          </cell>
          <cell r="D764" t="str">
            <v>Plant, Machinery &amp; Vehicles</v>
          </cell>
          <cell r="E764">
            <v>1124.56</v>
          </cell>
          <cell r="F764">
            <v>0</v>
          </cell>
          <cell r="G764">
            <v>59</v>
          </cell>
          <cell r="H764">
            <v>1124.56</v>
          </cell>
          <cell r="I764">
            <v>1065.56</v>
          </cell>
          <cell r="J764">
            <v>1124.56</v>
          </cell>
          <cell r="K764" t="e">
            <v>#N/A</v>
          </cell>
        </row>
        <row r="765">
          <cell r="A765" t="str">
            <v>D9386</v>
          </cell>
          <cell r="B765" t="str">
            <v>Langport STW - Treatment Extensions</v>
          </cell>
          <cell r="C765">
            <v>81</v>
          </cell>
          <cell r="D765" t="str">
            <v>Plant, Machinery &amp; Vehicles</v>
          </cell>
          <cell r="E765">
            <v>-67.490499999999997</v>
          </cell>
          <cell r="F765">
            <v>0</v>
          </cell>
          <cell r="G765">
            <v>0</v>
          </cell>
          <cell r="H765">
            <v>-67.490499999999997</v>
          </cell>
          <cell r="I765">
            <v>-67.490499999999997</v>
          </cell>
          <cell r="J765">
            <v>-67.490499999999997</v>
          </cell>
          <cell r="K765" t="e">
            <v>#N/A</v>
          </cell>
        </row>
        <row r="766">
          <cell r="A766" t="str">
            <v>D9386</v>
          </cell>
          <cell r="B766" t="str">
            <v>Langport STW - Treatment Extensions</v>
          </cell>
          <cell r="C766">
            <v>2</v>
          </cell>
          <cell r="D766" t="str">
            <v>Land &amp; Buildings</v>
          </cell>
          <cell r="E766">
            <v>-125.3395</v>
          </cell>
          <cell r="F766">
            <v>0</v>
          </cell>
          <cell r="G766">
            <v>0</v>
          </cell>
          <cell r="H766">
            <v>-125.3395</v>
          </cell>
          <cell r="I766">
            <v>-125.3395</v>
          </cell>
          <cell r="J766">
            <v>-125.3395</v>
          </cell>
          <cell r="K766" t="e">
            <v>#N/A</v>
          </cell>
        </row>
        <row r="767">
          <cell r="A767" t="str">
            <v>D9433</v>
          </cell>
          <cell r="B767" t="str">
            <v>Stoke St Gregory STW FFT Control</v>
          </cell>
          <cell r="C767">
            <v>2</v>
          </cell>
          <cell r="D767" t="str">
            <v>Land &amp; Buildings</v>
          </cell>
          <cell r="E767">
            <v>15857.264999999999</v>
          </cell>
          <cell r="F767">
            <v>0</v>
          </cell>
          <cell r="G767">
            <v>503.5</v>
          </cell>
          <cell r="H767">
            <v>15857.264999999999</v>
          </cell>
          <cell r="I767">
            <v>15353.764999999999</v>
          </cell>
          <cell r="J767">
            <v>15857.264999999999</v>
          </cell>
          <cell r="K767" t="e">
            <v>#N/A</v>
          </cell>
        </row>
        <row r="768">
          <cell r="A768" t="str">
            <v>D9433</v>
          </cell>
          <cell r="B768" t="str">
            <v>Stoke St Gregory STW FFT Control</v>
          </cell>
          <cell r="C768">
            <v>81</v>
          </cell>
          <cell r="D768" t="str">
            <v>Plant, Machinery &amp; Vehicles</v>
          </cell>
          <cell r="E768">
            <v>15857.264999999999</v>
          </cell>
          <cell r="F768">
            <v>0</v>
          </cell>
          <cell r="G768">
            <v>503.5</v>
          </cell>
          <cell r="H768">
            <v>15857.264999999999</v>
          </cell>
          <cell r="I768">
            <v>15353.764999999999</v>
          </cell>
          <cell r="J768">
            <v>15857.264999999999</v>
          </cell>
          <cell r="K768" t="e">
            <v>#N/A</v>
          </cell>
        </row>
        <row r="769">
          <cell r="A769" t="str">
            <v>D9479</v>
          </cell>
          <cell r="B769" t="str">
            <v>Weston-super-Mare STW Revised BWD Improvements</v>
          </cell>
          <cell r="C769">
            <v>2</v>
          </cell>
          <cell r="D769" t="str">
            <v>Land &amp; Buildings</v>
          </cell>
          <cell r="E769">
            <v>113.7189</v>
          </cell>
          <cell r="F769">
            <v>0</v>
          </cell>
          <cell r="G769">
            <v>186.99</v>
          </cell>
          <cell r="H769">
            <v>113.7189</v>
          </cell>
          <cell r="I769">
            <v>-73.271100000000004</v>
          </cell>
          <cell r="J769">
            <v>113.7189</v>
          </cell>
          <cell r="K769" t="e">
            <v>#N/A</v>
          </cell>
        </row>
        <row r="770">
          <cell r="A770" t="str">
            <v>D9479</v>
          </cell>
          <cell r="B770" t="str">
            <v>Weston-super-Mare STW Revised BWD Improvements</v>
          </cell>
          <cell r="C770">
            <v>80</v>
          </cell>
          <cell r="D770" t="str">
            <v>Plant, Machinery &amp; Vehicles</v>
          </cell>
          <cell r="E770">
            <v>9.8886000000000003</v>
          </cell>
          <cell r="F770">
            <v>0</v>
          </cell>
          <cell r="G770">
            <v>16.260000000000002</v>
          </cell>
          <cell r="H770">
            <v>9.8886000000000003</v>
          </cell>
          <cell r="I770">
            <v>-6.3714000000000013</v>
          </cell>
          <cell r="J770">
            <v>9.8886000000000003</v>
          </cell>
          <cell r="K770" t="e">
            <v>#N/A</v>
          </cell>
        </row>
        <row r="771">
          <cell r="A771" t="str">
            <v>D9479</v>
          </cell>
          <cell r="B771" t="str">
            <v>Weston-super-Mare STW Revised BWD Improvements</v>
          </cell>
          <cell r="C771">
            <v>81</v>
          </cell>
          <cell r="D771" t="str">
            <v>Plant, Machinery &amp; Vehicles</v>
          </cell>
          <cell r="E771">
            <v>41.202500000000001</v>
          </cell>
          <cell r="F771">
            <v>0</v>
          </cell>
          <cell r="G771">
            <v>67.75</v>
          </cell>
          <cell r="H771">
            <v>41.202500000000001</v>
          </cell>
          <cell r="I771">
            <v>-26.547499999999999</v>
          </cell>
          <cell r="J771">
            <v>41.202500000000001</v>
          </cell>
          <cell r="K771" t="e">
            <v>#N/A</v>
          </cell>
        </row>
        <row r="772">
          <cell r="A772" t="str">
            <v>D9487</v>
          </cell>
          <cell r="B772" t="str">
            <v>Holton Heath STW Shellfish Waters Directives</v>
          </cell>
          <cell r="C772">
            <v>2</v>
          </cell>
          <cell r="D772" t="str">
            <v>Land &amp; Buildings</v>
          </cell>
          <cell r="E772">
            <v>5537.3760000000002</v>
          </cell>
          <cell r="F772">
            <v>0</v>
          </cell>
          <cell r="G772">
            <v>0</v>
          </cell>
          <cell r="H772">
            <v>5537.3760000000002</v>
          </cell>
          <cell r="I772">
            <v>5537.3760000000002</v>
          </cell>
          <cell r="J772">
            <v>5537.3760000000002</v>
          </cell>
          <cell r="K772" t="e">
            <v>#N/A</v>
          </cell>
        </row>
        <row r="773">
          <cell r="A773" t="str">
            <v>D9487</v>
          </cell>
          <cell r="B773" t="str">
            <v>Holton Heath STW Shellfish Waters Directives</v>
          </cell>
          <cell r="C773">
            <v>81</v>
          </cell>
          <cell r="D773" t="str">
            <v>Plant, Machinery &amp; Vehicles</v>
          </cell>
          <cell r="E773">
            <v>8306.0640000000003</v>
          </cell>
          <cell r="F773">
            <v>0</v>
          </cell>
          <cell r="G773">
            <v>0</v>
          </cell>
          <cell r="H773">
            <v>8306.0640000000003</v>
          </cell>
          <cell r="I773">
            <v>8306.0640000000003</v>
          </cell>
          <cell r="J773">
            <v>8306.0640000000003</v>
          </cell>
          <cell r="K773" t="e">
            <v>#N/A</v>
          </cell>
        </row>
        <row r="774">
          <cell r="A774" t="str">
            <v>D9491</v>
          </cell>
          <cell r="B774" t="str">
            <v>Taunton (Ham) STW - DWF Improvements</v>
          </cell>
          <cell r="C774">
            <v>81</v>
          </cell>
          <cell r="D774" t="str">
            <v>Plant, Machinery &amp; Vehicles</v>
          </cell>
          <cell r="E774">
            <v>7870.52</v>
          </cell>
          <cell r="F774">
            <v>0</v>
          </cell>
          <cell r="G774">
            <v>-162352.68</v>
          </cell>
          <cell r="H774">
            <v>7870.52</v>
          </cell>
          <cell r="I774">
            <v>170223.19999999998</v>
          </cell>
          <cell r="J774">
            <v>7870.5199999999895</v>
          </cell>
          <cell r="K774" t="e">
            <v>#N/A</v>
          </cell>
        </row>
        <row r="775">
          <cell r="A775" t="str">
            <v>D9494</v>
          </cell>
          <cell r="B775" t="str">
            <v>Berry Hill Sludge Import Improvements</v>
          </cell>
          <cell r="C775">
            <v>81</v>
          </cell>
          <cell r="D775" t="str">
            <v>Plant, Machinery &amp; Vehicles</v>
          </cell>
          <cell r="E775">
            <v>0</v>
          </cell>
          <cell r="F775">
            <v>1547190.73</v>
          </cell>
          <cell r="G775">
            <v>1049704.74</v>
          </cell>
          <cell r="H775">
            <v>1547190.73</v>
          </cell>
          <cell r="I775">
            <v>497485.99</v>
          </cell>
          <cell r="J775">
            <v>1547190.73</v>
          </cell>
          <cell r="K775" t="e">
            <v>#N/A</v>
          </cell>
        </row>
        <row r="776">
          <cell r="A776" t="str">
            <v>D9495</v>
          </cell>
          <cell r="B776" t="str">
            <v>Castle Cary STW - Capital Maintenance &amp; Growth</v>
          </cell>
          <cell r="C776">
            <v>81</v>
          </cell>
          <cell r="D776" t="str">
            <v>Plant, Machinery &amp; Vehicles</v>
          </cell>
          <cell r="E776">
            <v>-2076.06</v>
          </cell>
          <cell r="F776">
            <v>0</v>
          </cell>
          <cell r="G776">
            <v>0</v>
          </cell>
          <cell r="H776">
            <v>-2076.06</v>
          </cell>
          <cell r="I776">
            <v>-2076.06</v>
          </cell>
          <cell r="J776">
            <v>-2076.06</v>
          </cell>
          <cell r="K776" t="e">
            <v>#N/A</v>
          </cell>
        </row>
        <row r="777">
          <cell r="A777" t="str">
            <v>D9496</v>
          </cell>
          <cell r="B777" t="str">
            <v>Shepton Mallet STW P Removal</v>
          </cell>
          <cell r="C777">
            <v>81</v>
          </cell>
          <cell r="D777" t="str">
            <v>Plant, Machinery &amp; Vehicles</v>
          </cell>
          <cell r="E777">
            <v>26650.23</v>
          </cell>
          <cell r="F777">
            <v>0</v>
          </cell>
          <cell r="G777">
            <v>0</v>
          </cell>
          <cell r="H777">
            <v>26650.23</v>
          </cell>
          <cell r="I777">
            <v>26650.23</v>
          </cell>
          <cell r="J777">
            <v>26650.23</v>
          </cell>
          <cell r="K777" t="e">
            <v>#N/A</v>
          </cell>
        </row>
        <row r="778">
          <cell r="A778" t="str">
            <v>D9498</v>
          </cell>
          <cell r="B778" t="str">
            <v>Iwerne Minster STW DWF Exceedence</v>
          </cell>
          <cell r="C778">
            <v>81</v>
          </cell>
          <cell r="D778" t="str">
            <v>Plant, Machinery &amp; Vehicles</v>
          </cell>
          <cell r="E778">
            <v>-9878.33</v>
          </cell>
          <cell r="F778">
            <v>0</v>
          </cell>
          <cell r="G778">
            <v>264</v>
          </cell>
          <cell r="H778">
            <v>-9878.33</v>
          </cell>
          <cell r="I778">
            <v>-10142.33</v>
          </cell>
          <cell r="J778">
            <v>-9878.33</v>
          </cell>
          <cell r="K778" t="e">
            <v>#N/A</v>
          </cell>
        </row>
        <row r="779">
          <cell r="A779" t="str">
            <v>D9500</v>
          </cell>
          <cell r="B779" t="str">
            <v>Somerset Reedbeds Investigation</v>
          </cell>
          <cell r="C779">
            <v>61</v>
          </cell>
          <cell r="D779" t="str">
            <v>Other</v>
          </cell>
          <cell r="E779">
            <v>11482.16</v>
          </cell>
          <cell r="F779">
            <v>0</v>
          </cell>
          <cell r="G779">
            <v>0</v>
          </cell>
          <cell r="H779">
            <v>11482.16</v>
          </cell>
          <cell r="I779">
            <v>11482.16</v>
          </cell>
          <cell r="J779">
            <v>11482.16</v>
          </cell>
          <cell r="K779" t="e">
            <v>#N/A</v>
          </cell>
        </row>
        <row r="780">
          <cell r="A780" t="str">
            <v>D9506</v>
          </cell>
          <cell r="B780" t="str">
            <v>Puddletown STW - DWF Exceedence</v>
          </cell>
          <cell r="C780">
            <v>81</v>
          </cell>
          <cell r="D780" t="str">
            <v>Plant, Machinery &amp; Vehicles</v>
          </cell>
          <cell r="E780">
            <v>3506.7</v>
          </cell>
          <cell r="F780">
            <v>0</v>
          </cell>
          <cell r="G780">
            <v>0</v>
          </cell>
          <cell r="H780">
            <v>3506.7</v>
          </cell>
          <cell r="I780">
            <v>3506.7</v>
          </cell>
          <cell r="J780">
            <v>3506.7</v>
          </cell>
          <cell r="K780" t="e">
            <v>#N/A</v>
          </cell>
        </row>
        <row r="781">
          <cell r="A781" t="str">
            <v>D9511</v>
          </cell>
          <cell r="B781" t="str">
            <v>AMP5 Nutrient Investigations</v>
          </cell>
          <cell r="C781">
            <v>61</v>
          </cell>
          <cell r="D781" t="str">
            <v>Other</v>
          </cell>
          <cell r="E781">
            <v>17728.823799999998</v>
          </cell>
          <cell r="F781">
            <v>0</v>
          </cell>
          <cell r="G781">
            <v>0</v>
          </cell>
          <cell r="H781">
            <v>17728.823799999998</v>
          </cell>
          <cell r="I781">
            <v>17728.823799999998</v>
          </cell>
          <cell r="J781">
            <v>17728.823799999998</v>
          </cell>
          <cell r="K781" t="e">
            <v>#N/A</v>
          </cell>
        </row>
        <row r="782">
          <cell r="A782" t="str">
            <v>D9512</v>
          </cell>
          <cell r="B782" t="str">
            <v>Trowbridge SPS Pump Replacement and Coarse Screening Provision</v>
          </cell>
          <cell r="C782">
            <v>81</v>
          </cell>
          <cell r="D782" t="str">
            <v>Plant, Machinery &amp; Vehicles</v>
          </cell>
          <cell r="E782">
            <v>-267.87</v>
          </cell>
          <cell r="F782">
            <v>0</v>
          </cell>
          <cell r="G782">
            <v>19</v>
          </cell>
          <cell r="H782">
            <v>-267.87</v>
          </cell>
          <cell r="I782">
            <v>-286.87</v>
          </cell>
          <cell r="J782">
            <v>-267.87</v>
          </cell>
          <cell r="K782" t="e">
            <v>#N/A</v>
          </cell>
        </row>
        <row r="783">
          <cell r="A783" t="str">
            <v>D9513</v>
          </cell>
          <cell r="B783" t="str">
            <v>Yeovil STW P Removal (UWWTD)</v>
          </cell>
          <cell r="C783">
            <v>81</v>
          </cell>
          <cell r="D783" t="str">
            <v>Plant, Machinery &amp; Vehicles</v>
          </cell>
          <cell r="E783">
            <v>-349.3</v>
          </cell>
          <cell r="F783">
            <v>0</v>
          </cell>
          <cell r="G783">
            <v>0</v>
          </cell>
          <cell r="H783">
            <v>-349.3</v>
          </cell>
          <cell r="I783">
            <v>-349.3</v>
          </cell>
          <cell r="J783">
            <v>-349.3</v>
          </cell>
          <cell r="K783" t="e">
            <v>#N/A</v>
          </cell>
        </row>
        <row r="784">
          <cell r="A784" t="str">
            <v>D9515</v>
          </cell>
          <cell r="B784" t="str">
            <v>Yeovil (Pen Mill) STW - Strategic Capital Maintena</v>
          </cell>
          <cell r="C784">
            <v>81</v>
          </cell>
          <cell r="D784" t="str">
            <v>Plant, Machinery &amp; Vehicles</v>
          </cell>
          <cell r="E784">
            <v>9153.6</v>
          </cell>
          <cell r="F784">
            <v>0</v>
          </cell>
          <cell r="G784">
            <v>243</v>
          </cell>
          <cell r="H784">
            <v>9153.6</v>
          </cell>
          <cell r="I784">
            <v>8910.6</v>
          </cell>
          <cell r="J784">
            <v>9153.6</v>
          </cell>
          <cell r="K784" t="e">
            <v>#N/A</v>
          </cell>
        </row>
        <row r="785">
          <cell r="A785" t="str">
            <v>D9517</v>
          </cell>
          <cell r="B785" t="str">
            <v>Evercreech STW P Removal (UWWTD)</v>
          </cell>
          <cell r="C785">
            <v>81</v>
          </cell>
          <cell r="D785" t="str">
            <v>Plant, Machinery &amp; Vehicles</v>
          </cell>
          <cell r="E785">
            <v>-9090.7800000000007</v>
          </cell>
          <cell r="F785">
            <v>0</v>
          </cell>
          <cell r="G785">
            <v>212</v>
          </cell>
          <cell r="H785">
            <v>-9090.7800000000007</v>
          </cell>
          <cell r="I785">
            <v>-9302.7800000000007</v>
          </cell>
          <cell r="J785">
            <v>-9090.7800000000007</v>
          </cell>
          <cell r="K785" t="e">
            <v>#N/A</v>
          </cell>
        </row>
        <row r="786">
          <cell r="A786" t="str">
            <v>D9518</v>
          </cell>
          <cell r="B786" t="str">
            <v>Glastonbury STW P Removal (UWWTD)</v>
          </cell>
          <cell r="C786">
            <v>81</v>
          </cell>
          <cell r="D786" t="str">
            <v>Plant, Machinery &amp; Vehicles</v>
          </cell>
          <cell r="E786">
            <v>86048.6</v>
          </cell>
          <cell r="F786">
            <v>0</v>
          </cell>
          <cell r="G786">
            <v>878</v>
          </cell>
          <cell r="H786">
            <v>86048.6</v>
          </cell>
          <cell r="I786">
            <v>85170.6</v>
          </cell>
          <cell r="J786">
            <v>86048.6</v>
          </cell>
          <cell r="K786" t="e">
            <v>#N/A</v>
          </cell>
        </row>
        <row r="787">
          <cell r="A787" t="str">
            <v>D9519</v>
          </cell>
          <cell r="B787" t="str">
            <v>Paulton STW P Removal (UWWTD)</v>
          </cell>
          <cell r="C787">
            <v>81</v>
          </cell>
          <cell r="D787" t="str">
            <v>Plant, Machinery &amp; Vehicles</v>
          </cell>
          <cell r="E787">
            <v>75.489999999999995</v>
          </cell>
          <cell r="F787">
            <v>0</v>
          </cell>
          <cell r="G787">
            <v>77</v>
          </cell>
          <cell r="H787">
            <v>75.489999999999995</v>
          </cell>
          <cell r="I787">
            <v>-1.5100000000000051</v>
          </cell>
          <cell r="J787">
            <v>75.489999999999995</v>
          </cell>
          <cell r="K787" t="e">
            <v>#N/A</v>
          </cell>
        </row>
        <row r="788">
          <cell r="A788" t="str">
            <v>D9520</v>
          </cell>
          <cell r="B788" t="str">
            <v>Sherborne STW P Removal (UWWTD)</v>
          </cell>
          <cell r="C788">
            <v>81</v>
          </cell>
          <cell r="D788" t="str">
            <v>Plant, Machinery &amp; Vehicles</v>
          </cell>
          <cell r="E788">
            <v>3072.95</v>
          </cell>
          <cell r="F788">
            <v>0</v>
          </cell>
          <cell r="G788">
            <v>0</v>
          </cell>
          <cell r="H788">
            <v>3072.95</v>
          </cell>
          <cell r="I788">
            <v>3072.95</v>
          </cell>
          <cell r="J788">
            <v>3072.95</v>
          </cell>
          <cell r="K788" t="e">
            <v>#N/A</v>
          </cell>
        </row>
        <row r="789">
          <cell r="A789" t="str">
            <v>D9521</v>
          </cell>
          <cell r="B789" t="str">
            <v>Wells STW P Removal (UWWTD)</v>
          </cell>
          <cell r="C789">
            <v>81</v>
          </cell>
          <cell r="D789" t="str">
            <v>Plant, Machinery &amp; Vehicles</v>
          </cell>
          <cell r="E789">
            <v>3722.39</v>
          </cell>
          <cell r="F789">
            <v>0</v>
          </cell>
          <cell r="G789">
            <v>535</v>
          </cell>
          <cell r="H789">
            <v>3722.39</v>
          </cell>
          <cell r="I789">
            <v>3187.39</v>
          </cell>
          <cell r="J789">
            <v>3722.39</v>
          </cell>
          <cell r="K789" t="e">
            <v>#N/A</v>
          </cell>
        </row>
        <row r="790">
          <cell r="A790" t="str">
            <v>D9522</v>
          </cell>
          <cell r="B790" t="str">
            <v>Mere STW DWF Exceedence</v>
          </cell>
          <cell r="C790">
            <v>81</v>
          </cell>
          <cell r="D790" t="str">
            <v>Plant, Machinery &amp; Vehicles</v>
          </cell>
          <cell r="E790">
            <v>146.56</v>
          </cell>
          <cell r="F790">
            <v>0</v>
          </cell>
          <cell r="G790">
            <v>0</v>
          </cell>
          <cell r="H790">
            <v>146.56</v>
          </cell>
          <cell r="I790">
            <v>146.56</v>
          </cell>
          <cell r="J790">
            <v>146.56</v>
          </cell>
          <cell r="K790" t="e">
            <v>#N/A</v>
          </cell>
        </row>
        <row r="791">
          <cell r="A791" t="str">
            <v>D9525</v>
          </cell>
          <cell r="B791" t="str">
            <v>Poole STW Inlet Screens, Screenings Handling and I</v>
          </cell>
          <cell r="C791">
            <v>81</v>
          </cell>
          <cell r="D791" t="str">
            <v>Plant, Machinery &amp; Vehicles</v>
          </cell>
          <cell r="E791">
            <v>-1660.35</v>
          </cell>
          <cell r="F791">
            <v>0</v>
          </cell>
          <cell r="G791">
            <v>0</v>
          </cell>
          <cell r="H791">
            <v>-1660.35</v>
          </cell>
          <cell r="I791">
            <v>-1660.35</v>
          </cell>
          <cell r="J791">
            <v>-1660.35</v>
          </cell>
          <cell r="K791" t="e">
            <v>#N/A</v>
          </cell>
        </row>
        <row r="792">
          <cell r="A792" t="str">
            <v>D9528</v>
          </cell>
          <cell r="B792" t="str">
            <v>Sherborne STW Refurbishment</v>
          </cell>
          <cell r="C792">
            <v>81</v>
          </cell>
          <cell r="D792" t="str">
            <v>Plant, Machinery &amp; Vehicles</v>
          </cell>
          <cell r="E792">
            <v>-3324.83</v>
          </cell>
          <cell r="F792">
            <v>0</v>
          </cell>
          <cell r="G792">
            <v>6</v>
          </cell>
          <cell r="H792">
            <v>-3324.83</v>
          </cell>
          <cell r="I792">
            <v>-3330.83</v>
          </cell>
          <cell r="J792">
            <v>-3324.83</v>
          </cell>
          <cell r="K792" t="e">
            <v>#N/A</v>
          </cell>
        </row>
        <row r="793">
          <cell r="A793" t="str">
            <v>D9532</v>
          </cell>
          <cell r="B793" t="str">
            <v>Christchurch STW Inlet Works Refurbishment</v>
          </cell>
          <cell r="C793">
            <v>81</v>
          </cell>
          <cell r="D793" t="str">
            <v>Plant, Machinery &amp; Vehicles</v>
          </cell>
          <cell r="E793">
            <v>-692.11</v>
          </cell>
          <cell r="F793">
            <v>0</v>
          </cell>
          <cell r="G793">
            <v>0</v>
          </cell>
          <cell r="H793">
            <v>-692.11</v>
          </cell>
          <cell r="I793">
            <v>-692.11</v>
          </cell>
          <cell r="J793">
            <v>-692.11</v>
          </cell>
          <cell r="K793" t="e">
            <v>#N/A</v>
          </cell>
        </row>
        <row r="794">
          <cell r="A794" t="str">
            <v>D9535</v>
          </cell>
          <cell r="B794" t="str">
            <v>West Huntspill STW Refurbishment</v>
          </cell>
          <cell r="C794">
            <v>81</v>
          </cell>
          <cell r="D794" t="str">
            <v>Plant, Machinery &amp; Vehicles</v>
          </cell>
          <cell r="E794">
            <v>2839.35</v>
          </cell>
          <cell r="F794">
            <v>0</v>
          </cell>
          <cell r="G794">
            <v>0</v>
          </cell>
          <cell r="H794">
            <v>2839.35</v>
          </cell>
          <cell r="I794">
            <v>2839.35</v>
          </cell>
          <cell r="J794">
            <v>2839.35</v>
          </cell>
          <cell r="K794" t="e">
            <v>#N/A</v>
          </cell>
        </row>
        <row r="795">
          <cell r="A795" t="str">
            <v>D9540</v>
          </cell>
          <cell r="B795" t="str">
            <v>Berry Hill STC Digestion Capacity Development</v>
          </cell>
          <cell r="C795">
            <v>81</v>
          </cell>
          <cell r="D795" t="str">
            <v>Plant, Machinery &amp; Vehicles</v>
          </cell>
          <cell r="E795">
            <v>0</v>
          </cell>
          <cell r="F795">
            <v>9323305.9600000009</v>
          </cell>
          <cell r="G795">
            <v>6972634.4299999997</v>
          </cell>
          <cell r="H795">
            <v>9323305.9600000009</v>
          </cell>
          <cell r="I795">
            <v>2350671.5300000012</v>
          </cell>
          <cell r="J795">
            <v>9323305.9600000009</v>
          </cell>
          <cell r="K795" t="e">
            <v>#N/A</v>
          </cell>
        </row>
        <row r="796">
          <cell r="A796" t="str">
            <v>D9541</v>
          </cell>
          <cell r="B796" t="str">
            <v>Taunton (Ham) STW Advanced Digestion</v>
          </cell>
          <cell r="C796">
            <v>81</v>
          </cell>
          <cell r="D796" t="str">
            <v>Plant, Machinery &amp; Vehicles</v>
          </cell>
          <cell r="E796">
            <v>0</v>
          </cell>
          <cell r="F796">
            <v>5900989.79</v>
          </cell>
          <cell r="G796">
            <v>5479238.1799999997</v>
          </cell>
          <cell r="H796">
            <v>5900989.79</v>
          </cell>
          <cell r="I796">
            <v>421751.61000000034</v>
          </cell>
          <cell r="J796">
            <v>5900989.79</v>
          </cell>
          <cell r="K796" t="e">
            <v>#N/A</v>
          </cell>
        </row>
        <row r="797">
          <cell r="A797" t="str">
            <v>D9542</v>
          </cell>
          <cell r="B797" t="str">
            <v>Trowbridge STW Advanced Digestion</v>
          </cell>
          <cell r="C797">
            <v>81</v>
          </cell>
          <cell r="D797" t="str">
            <v>Plant, Machinery &amp; Vehicles</v>
          </cell>
          <cell r="E797">
            <v>1128472</v>
          </cell>
          <cell r="F797">
            <v>0</v>
          </cell>
          <cell r="G797">
            <v>160</v>
          </cell>
          <cell r="H797">
            <v>1128472</v>
          </cell>
          <cell r="I797">
            <v>1128312</v>
          </cell>
          <cell r="J797">
            <v>1128472</v>
          </cell>
          <cell r="K797" t="e">
            <v>#N/A</v>
          </cell>
        </row>
        <row r="798">
          <cell r="A798" t="str">
            <v>D9546</v>
          </cell>
          <cell r="B798" t="str">
            <v>Amesbury STW Defined SDB &amp; CM Phase 1</v>
          </cell>
          <cell r="C798">
            <v>81</v>
          </cell>
          <cell r="D798" t="str">
            <v>Plant, Machinery &amp; Vehicles</v>
          </cell>
          <cell r="E798">
            <v>6178.65</v>
          </cell>
          <cell r="F798">
            <v>0</v>
          </cell>
          <cell r="G798">
            <v>6276.6499999999096</v>
          </cell>
          <cell r="H798">
            <v>6178.65</v>
          </cell>
          <cell r="I798">
            <v>-97.99999999990996</v>
          </cell>
          <cell r="J798">
            <v>6178.65</v>
          </cell>
          <cell r="K798" t="e">
            <v>#N/A</v>
          </cell>
        </row>
        <row r="799">
          <cell r="A799" t="str">
            <v>D9552</v>
          </cell>
          <cell r="B799" t="str">
            <v>Land at Wareham STW</v>
          </cell>
          <cell r="C799">
            <v>81</v>
          </cell>
          <cell r="D799" t="str">
            <v>Plant, Machinery &amp; Vehicles</v>
          </cell>
          <cell r="E799">
            <v>-708.44</v>
          </cell>
          <cell r="F799">
            <v>0</v>
          </cell>
          <cell r="G799">
            <v>66</v>
          </cell>
          <cell r="H799">
            <v>-708.44</v>
          </cell>
          <cell r="I799">
            <v>-774.44</v>
          </cell>
          <cell r="J799">
            <v>-708.44</v>
          </cell>
          <cell r="K799" t="e">
            <v>#N/A</v>
          </cell>
        </row>
        <row r="800">
          <cell r="A800" t="str">
            <v>D9553</v>
          </cell>
          <cell r="B800" t="str">
            <v>Shepton Mallet STW - Refurbishment</v>
          </cell>
          <cell r="C800">
            <v>81</v>
          </cell>
          <cell r="D800" t="str">
            <v>Plant, Machinery &amp; Vehicles</v>
          </cell>
          <cell r="E800">
            <v>170835.86</v>
          </cell>
          <cell r="F800">
            <v>0</v>
          </cell>
          <cell r="G800">
            <v>127034.66</v>
          </cell>
          <cell r="H800">
            <v>170835.86</v>
          </cell>
          <cell r="I800">
            <v>43801.199999999983</v>
          </cell>
          <cell r="J800">
            <v>170835.86</v>
          </cell>
          <cell r="K800" t="e">
            <v>#N/A</v>
          </cell>
        </row>
        <row r="801">
          <cell r="A801" t="str">
            <v>D9556</v>
          </cell>
          <cell r="B801" t="str">
            <v>Bristol (Avonmouth) STW - APD Extension</v>
          </cell>
          <cell r="C801">
            <v>81</v>
          </cell>
          <cell r="D801" t="str">
            <v>Plant, Machinery &amp; Vehicles</v>
          </cell>
          <cell r="E801">
            <v>-342.99</v>
          </cell>
          <cell r="F801">
            <v>0</v>
          </cell>
          <cell r="G801">
            <v>0</v>
          </cell>
          <cell r="H801">
            <v>-342.99</v>
          </cell>
          <cell r="I801">
            <v>-342.99</v>
          </cell>
          <cell r="J801">
            <v>-342.99</v>
          </cell>
          <cell r="K801" t="e">
            <v>#N/A</v>
          </cell>
        </row>
        <row r="802">
          <cell r="A802" t="str">
            <v>D9559</v>
          </cell>
          <cell r="B802" t="str">
            <v>Avonmouth STW Access Road</v>
          </cell>
          <cell r="C802">
            <v>81</v>
          </cell>
          <cell r="D802" t="str">
            <v>Plant, Machinery &amp; Vehicles</v>
          </cell>
          <cell r="E802">
            <v>31.42</v>
          </cell>
          <cell r="F802">
            <v>0</v>
          </cell>
          <cell r="G802">
            <v>32</v>
          </cell>
          <cell r="H802">
            <v>31.42</v>
          </cell>
          <cell r="I802">
            <v>-0.57999999999999829</v>
          </cell>
          <cell r="J802">
            <v>31.42</v>
          </cell>
          <cell r="K802" t="e">
            <v>#N/A</v>
          </cell>
        </row>
        <row r="803">
          <cell r="A803" t="str">
            <v>D9561</v>
          </cell>
          <cell r="B803" t="str">
            <v>Avonmouth Inlet Works Capital Maintenance</v>
          </cell>
          <cell r="C803">
            <v>81</v>
          </cell>
          <cell r="D803" t="str">
            <v>Plant, Machinery &amp; Vehicles</v>
          </cell>
          <cell r="E803">
            <v>-11417.81</v>
          </cell>
          <cell r="F803">
            <v>0</v>
          </cell>
          <cell r="G803">
            <v>0</v>
          </cell>
          <cell r="H803">
            <v>-11417.81</v>
          </cell>
          <cell r="I803">
            <v>-11417.81</v>
          </cell>
          <cell r="J803">
            <v>-11417.81</v>
          </cell>
          <cell r="K803" t="e">
            <v>#N/A</v>
          </cell>
        </row>
        <row r="804">
          <cell r="A804" t="str">
            <v>D9562</v>
          </cell>
          <cell r="B804" t="str">
            <v>Treatment Energy Savings Project  ( April 2011 - M</v>
          </cell>
          <cell r="C804">
            <v>81</v>
          </cell>
          <cell r="D804" t="str">
            <v>Plant, Machinery &amp; Vehicles</v>
          </cell>
          <cell r="E804">
            <v>6029.61</v>
          </cell>
          <cell r="F804">
            <v>0</v>
          </cell>
          <cell r="G804">
            <v>0</v>
          </cell>
          <cell r="H804">
            <v>6029.61</v>
          </cell>
          <cell r="I804">
            <v>6029.61</v>
          </cell>
          <cell r="J804">
            <v>6029.61</v>
          </cell>
          <cell r="K804" t="e">
            <v>#N/A</v>
          </cell>
        </row>
        <row r="805">
          <cell r="A805" t="str">
            <v>D9563</v>
          </cell>
          <cell r="B805" t="str">
            <v>Weston-super-Mare STW Inlet Screens Capacity Revie</v>
          </cell>
          <cell r="C805">
            <v>81</v>
          </cell>
          <cell r="D805" t="str">
            <v>Plant, Machinery &amp; Vehicles</v>
          </cell>
          <cell r="E805">
            <v>997975.21</v>
          </cell>
          <cell r="F805">
            <v>0</v>
          </cell>
          <cell r="G805">
            <v>932116.06</v>
          </cell>
          <cell r="H805">
            <v>997975.21</v>
          </cell>
          <cell r="I805">
            <v>65859.149999999907</v>
          </cell>
          <cell r="J805">
            <v>997975.21</v>
          </cell>
          <cell r="K805" t="e">
            <v>#N/A</v>
          </cell>
        </row>
        <row r="806">
          <cell r="A806" t="str">
            <v>D9567</v>
          </cell>
          <cell r="B806" t="str">
            <v>Leyhill Prison STW Adoption (H&amp;S Works)</v>
          </cell>
          <cell r="C806">
            <v>81</v>
          </cell>
          <cell r="D806" t="str">
            <v>Plant, Machinery &amp; Vehicles</v>
          </cell>
          <cell r="E806">
            <v>1492066.97</v>
          </cell>
          <cell r="F806">
            <v>0</v>
          </cell>
          <cell r="G806">
            <v>1284049.22</v>
          </cell>
          <cell r="H806">
            <v>1492066.97</v>
          </cell>
          <cell r="I806">
            <v>208017.75</v>
          </cell>
          <cell r="J806">
            <v>1492066.97</v>
          </cell>
          <cell r="K806" t="e">
            <v>#N/A</v>
          </cell>
        </row>
        <row r="807">
          <cell r="A807" t="str">
            <v>D9569</v>
          </cell>
          <cell r="B807" t="str">
            <v>Bradford-on-Avon STW Inlet Screens Replacement and TSPS Refurbishment</v>
          </cell>
          <cell r="C807">
            <v>81</v>
          </cell>
          <cell r="D807" t="str">
            <v>Plant, Machinery &amp; Vehicles</v>
          </cell>
          <cell r="E807">
            <v>117.39</v>
          </cell>
          <cell r="F807">
            <v>0</v>
          </cell>
          <cell r="G807">
            <v>0</v>
          </cell>
          <cell r="H807">
            <v>117.39</v>
          </cell>
          <cell r="I807">
            <v>117.39</v>
          </cell>
          <cell r="J807">
            <v>117.39</v>
          </cell>
          <cell r="K807" t="e">
            <v>#N/A</v>
          </cell>
        </row>
        <row r="808">
          <cell r="A808" t="str">
            <v>D9571</v>
          </cell>
          <cell r="B808" t="str">
            <v>MX32 SCADA Replacement at STW &amp; TSPS Sites</v>
          </cell>
          <cell r="C808">
            <v>81</v>
          </cell>
          <cell r="D808" t="str">
            <v>Plant, Machinery &amp; Vehicles</v>
          </cell>
          <cell r="E808">
            <v>763631.88</v>
          </cell>
          <cell r="F808">
            <v>0</v>
          </cell>
          <cell r="G808">
            <v>477711.52</v>
          </cell>
          <cell r="H808">
            <v>763631.88</v>
          </cell>
          <cell r="I808">
            <v>285920.36</v>
          </cell>
          <cell r="J808">
            <v>763631.88</v>
          </cell>
          <cell r="K808" t="e">
            <v>#N/A</v>
          </cell>
        </row>
        <row r="809">
          <cell r="A809" t="str">
            <v>D9572</v>
          </cell>
          <cell r="B809" t="str">
            <v>Wellington STW Filter Refurbishment</v>
          </cell>
          <cell r="C809">
            <v>81</v>
          </cell>
          <cell r="D809" t="str">
            <v>Plant, Machinery &amp; Vehicles</v>
          </cell>
          <cell r="E809">
            <v>7479.87</v>
          </cell>
          <cell r="F809">
            <v>0</v>
          </cell>
          <cell r="G809">
            <v>453</v>
          </cell>
          <cell r="H809">
            <v>7479.87</v>
          </cell>
          <cell r="I809">
            <v>7026.87</v>
          </cell>
          <cell r="J809">
            <v>7479.87</v>
          </cell>
          <cell r="K809" t="e">
            <v>#N/A</v>
          </cell>
        </row>
        <row r="810">
          <cell r="A810" t="str">
            <v>D9574</v>
          </cell>
          <cell r="B810" t="str">
            <v>Melksham STW AMP5 Capital Maintenance and Growth</v>
          </cell>
          <cell r="C810">
            <v>81</v>
          </cell>
          <cell r="D810" t="str">
            <v>Plant, Machinery &amp; Vehicles</v>
          </cell>
          <cell r="E810">
            <v>1226.3599999999999</v>
          </cell>
          <cell r="F810">
            <v>0</v>
          </cell>
          <cell r="G810">
            <v>76</v>
          </cell>
          <cell r="H810">
            <v>1226.3599999999999</v>
          </cell>
          <cell r="I810">
            <v>1150.3599999999999</v>
          </cell>
          <cell r="J810">
            <v>1226.3599999999999</v>
          </cell>
          <cell r="K810" t="e">
            <v>#N/A</v>
          </cell>
        </row>
        <row r="811">
          <cell r="A811" t="str">
            <v>D9576</v>
          </cell>
          <cell r="B811" t="str">
            <v>Palmersford STW Sludge Storage &amp; Thickener Refurbishment</v>
          </cell>
          <cell r="C811">
            <v>81</v>
          </cell>
          <cell r="D811" t="str">
            <v>Plant, Machinery &amp; Vehicles</v>
          </cell>
          <cell r="E811">
            <v>-473.41</v>
          </cell>
          <cell r="F811">
            <v>0</v>
          </cell>
          <cell r="G811">
            <v>31</v>
          </cell>
          <cell r="H811">
            <v>-473.41</v>
          </cell>
          <cell r="I811">
            <v>-504.41</v>
          </cell>
          <cell r="J811">
            <v>-473.41</v>
          </cell>
          <cell r="K811" t="e">
            <v>#N/A</v>
          </cell>
        </row>
        <row r="812">
          <cell r="A812" t="str">
            <v>D9580</v>
          </cell>
          <cell r="B812" t="str">
            <v>North Petherton STW - Inlet Improvement Works</v>
          </cell>
          <cell r="C812">
            <v>81</v>
          </cell>
          <cell r="D812" t="str">
            <v>Plant, Machinery &amp; Vehicles</v>
          </cell>
          <cell r="E812">
            <v>-472.78</v>
          </cell>
          <cell r="F812">
            <v>0</v>
          </cell>
          <cell r="G812">
            <v>0</v>
          </cell>
          <cell r="H812">
            <v>-472.78</v>
          </cell>
          <cell r="I812">
            <v>-472.78</v>
          </cell>
          <cell r="J812">
            <v>-472.78</v>
          </cell>
          <cell r="K812" t="e">
            <v>#N/A</v>
          </cell>
        </row>
        <row r="813">
          <cell r="A813" t="str">
            <v>D9584</v>
          </cell>
          <cell r="B813" t="str">
            <v>Avonmouth STW Dewatering &amp; Contingency Treatment</v>
          </cell>
          <cell r="C813">
            <v>81</v>
          </cell>
          <cell r="D813" t="str">
            <v>Plant, Machinery &amp; Vehicles</v>
          </cell>
          <cell r="E813">
            <v>211183.8</v>
          </cell>
          <cell r="F813">
            <v>0</v>
          </cell>
          <cell r="G813">
            <v>-213278.65</v>
          </cell>
          <cell r="H813">
            <v>211183.8</v>
          </cell>
          <cell r="I813">
            <v>424462.44999999995</v>
          </cell>
          <cell r="J813">
            <v>211183.79999999996</v>
          </cell>
          <cell r="K813" t="e">
            <v>#N/A</v>
          </cell>
        </row>
        <row r="814">
          <cell r="A814" t="str">
            <v>D9585</v>
          </cell>
          <cell r="B814" t="str">
            <v>Vale Rd (Yeovil) Standby Sludge Dewatering</v>
          </cell>
          <cell r="C814">
            <v>81</v>
          </cell>
          <cell r="D814" t="str">
            <v>Plant, Machinery &amp; Vehicles</v>
          </cell>
          <cell r="E814">
            <v>0</v>
          </cell>
          <cell r="F814">
            <v>3880335.29</v>
          </cell>
          <cell r="G814">
            <v>2465039.14</v>
          </cell>
          <cell r="H814">
            <v>3880335.29</v>
          </cell>
          <cell r="I814">
            <v>1415296.15</v>
          </cell>
          <cell r="J814">
            <v>3880335.29</v>
          </cell>
          <cell r="K814" t="e">
            <v>#N/A</v>
          </cell>
        </row>
        <row r="815">
          <cell r="A815" t="str">
            <v>D9587</v>
          </cell>
          <cell r="B815" t="str">
            <v>Salisbury STW Sludge Storage Renewal</v>
          </cell>
          <cell r="C815">
            <v>81</v>
          </cell>
          <cell r="D815" t="str">
            <v>Plant, Machinery &amp; Vehicles</v>
          </cell>
          <cell r="E815">
            <v>-165.48</v>
          </cell>
          <cell r="F815">
            <v>0</v>
          </cell>
          <cell r="G815">
            <v>0</v>
          </cell>
          <cell r="H815">
            <v>-165.48</v>
          </cell>
          <cell r="I815">
            <v>-165.48</v>
          </cell>
          <cell r="J815">
            <v>-165.48</v>
          </cell>
          <cell r="K815" t="e">
            <v>#N/A</v>
          </cell>
        </row>
        <row r="816">
          <cell r="A816" t="str">
            <v>D9593</v>
          </cell>
          <cell r="B816" t="str">
            <v>Holdenhurst STW - AMP5 Capital Maintenance</v>
          </cell>
          <cell r="C816">
            <v>81</v>
          </cell>
          <cell r="D816" t="str">
            <v>Plant, Machinery &amp; Vehicles</v>
          </cell>
          <cell r="E816">
            <v>-603.65</v>
          </cell>
          <cell r="F816">
            <v>0</v>
          </cell>
          <cell r="G816">
            <v>0</v>
          </cell>
          <cell r="H816">
            <v>-603.65</v>
          </cell>
          <cell r="I816">
            <v>-603.65</v>
          </cell>
          <cell r="J816">
            <v>-603.65</v>
          </cell>
          <cell r="K816" t="e">
            <v>#N/A</v>
          </cell>
        </row>
        <row r="817">
          <cell r="A817" t="str">
            <v>D9594</v>
          </cell>
          <cell r="B817" t="str">
            <v>Warminster STW - Inlet Screen</v>
          </cell>
          <cell r="C817">
            <v>81</v>
          </cell>
          <cell r="D817" t="str">
            <v>Plant, Machinery &amp; Vehicles</v>
          </cell>
          <cell r="E817">
            <v>0</v>
          </cell>
          <cell r="F817">
            <v>112025.46</v>
          </cell>
          <cell r="G817">
            <v>17563.759999999998</v>
          </cell>
          <cell r="H817">
            <v>112025.46</v>
          </cell>
          <cell r="I817">
            <v>94461.700000000012</v>
          </cell>
          <cell r="J817">
            <v>112025.46</v>
          </cell>
          <cell r="K817" t="e">
            <v>#N/A</v>
          </cell>
        </row>
        <row r="818">
          <cell r="A818" t="str">
            <v>D9600</v>
          </cell>
          <cell r="B818" t="str">
            <v>Christchurch STW - Growth</v>
          </cell>
          <cell r="C818">
            <v>81</v>
          </cell>
          <cell r="D818" t="str">
            <v>Plant, Machinery &amp; Vehicles</v>
          </cell>
          <cell r="E818">
            <v>0</v>
          </cell>
          <cell r="F818">
            <v>9108800.6400000006</v>
          </cell>
          <cell r="G818">
            <v>7989400.6900000004</v>
          </cell>
          <cell r="H818">
            <v>9108800.6400000006</v>
          </cell>
          <cell r="I818">
            <v>1119399.9500000002</v>
          </cell>
          <cell r="J818">
            <v>9108800.6400000006</v>
          </cell>
          <cell r="K818" t="e">
            <v>#N/A</v>
          </cell>
        </row>
        <row r="819">
          <cell r="A819" t="str">
            <v>D9601</v>
          </cell>
          <cell r="B819" t="str">
            <v>Regional FFT - SSO Spill Duration Montioring and T</v>
          </cell>
          <cell r="C819">
            <v>81</v>
          </cell>
          <cell r="D819" t="str">
            <v>Plant, Machinery &amp; Vehicles</v>
          </cell>
          <cell r="E819">
            <v>-255.71</v>
          </cell>
          <cell r="F819">
            <v>0</v>
          </cell>
          <cell r="G819">
            <v>0</v>
          </cell>
          <cell r="H819">
            <v>-255.71</v>
          </cell>
          <cell r="I819">
            <v>-255.71</v>
          </cell>
          <cell r="J819">
            <v>-255.71</v>
          </cell>
          <cell r="K819" t="e">
            <v>#N/A</v>
          </cell>
        </row>
        <row r="820">
          <cell r="A820" t="str">
            <v>D9603</v>
          </cell>
          <cell r="B820" t="str">
            <v>Wimborne STW AMP5 Growth</v>
          </cell>
          <cell r="C820">
            <v>81</v>
          </cell>
          <cell r="D820" t="str">
            <v>Plant, Machinery &amp; Vehicles</v>
          </cell>
          <cell r="E820">
            <v>321.06</v>
          </cell>
          <cell r="F820">
            <v>0</v>
          </cell>
          <cell r="G820">
            <v>0</v>
          </cell>
          <cell r="H820">
            <v>321.06</v>
          </cell>
          <cell r="I820">
            <v>321.06</v>
          </cell>
          <cell r="J820">
            <v>321.06</v>
          </cell>
          <cell r="K820" t="e">
            <v>#N/A</v>
          </cell>
        </row>
        <row r="821">
          <cell r="A821" t="str">
            <v>D9605</v>
          </cell>
          <cell r="B821" t="str">
            <v>Leyhill STW Humus Settlement Tank</v>
          </cell>
          <cell r="C821">
            <v>81</v>
          </cell>
          <cell r="D821" t="str">
            <v>Plant, Machinery &amp; Vehicles</v>
          </cell>
          <cell r="E821">
            <v>-10.8</v>
          </cell>
          <cell r="F821">
            <v>0</v>
          </cell>
          <cell r="G821">
            <v>0</v>
          </cell>
          <cell r="H821">
            <v>-10.8</v>
          </cell>
          <cell r="I821">
            <v>-10.8</v>
          </cell>
          <cell r="J821">
            <v>-10.8</v>
          </cell>
          <cell r="K821" t="e">
            <v>#N/A</v>
          </cell>
        </row>
        <row r="822">
          <cell r="A822" t="str">
            <v>D9606</v>
          </cell>
          <cell r="B822" t="str">
            <v>Alveston STW - Storm Tank Investigations</v>
          </cell>
          <cell r="C822">
            <v>81</v>
          </cell>
          <cell r="D822" t="str">
            <v>Plant, Machinery &amp; Vehicles</v>
          </cell>
          <cell r="E822">
            <v>-1084.3</v>
          </cell>
          <cell r="F822">
            <v>0</v>
          </cell>
          <cell r="G822">
            <v>78</v>
          </cell>
          <cell r="H822">
            <v>-1084.3</v>
          </cell>
          <cell r="I822">
            <v>-1162.3</v>
          </cell>
          <cell r="J822">
            <v>-1084.3</v>
          </cell>
          <cell r="K822" t="e">
            <v>#N/A</v>
          </cell>
        </row>
        <row r="823">
          <cell r="A823" t="str">
            <v>D9607</v>
          </cell>
          <cell r="B823" t="str">
            <v>Ringwood STW - Hydraulic Review</v>
          </cell>
          <cell r="C823">
            <v>2</v>
          </cell>
          <cell r="D823" t="str">
            <v>Land &amp; Buildings</v>
          </cell>
          <cell r="E823">
            <v>0</v>
          </cell>
          <cell r="F823">
            <v>168026.86</v>
          </cell>
          <cell r="G823">
            <v>2281.4499999999998</v>
          </cell>
          <cell r="H823">
            <v>168026.86</v>
          </cell>
          <cell r="I823">
            <v>165745.40999999997</v>
          </cell>
          <cell r="J823">
            <v>168026.86</v>
          </cell>
          <cell r="K823" t="e">
            <v>#N/A</v>
          </cell>
        </row>
        <row r="824">
          <cell r="A824" t="str">
            <v>D9609</v>
          </cell>
          <cell r="B824" t="str">
            <v>Avonmouth Tidal Pumping Station Refurbishment</v>
          </cell>
          <cell r="C824">
            <v>81</v>
          </cell>
          <cell r="D824" t="str">
            <v>Plant, Machinery &amp; Vehicles</v>
          </cell>
          <cell r="E824">
            <v>64.58</v>
          </cell>
          <cell r="F824">
            <v>0</v>
          </cell>
          <cell r="G824">
            <v>1</v>
          </cell>
          <cell r="H824">
            <v>64.58</v>
          </cell>
          <cell r="I824">
            <v>63.58</v>
          </cell>
          <cell r="J824">
            <v>64.58</v>
          </cell>
          <cell r="K824" t="e">
            <v>#N/A</v>
          </cell>
        </row>
        <row r="825">
          <cell r="A825" t="str">
            <v>D9611</v>
          </cell>
          <cell r="B825" t="str">
            <v>Cerne Abbas STW - Hydraulic Capacity Improvements</v>
          </cell>
          <cell r="C825">
            <v>81</v>
          </cell>
          <cell r="D825" t="str">
            <v>Plant, Machinery &amp; Vehicles</v>
          </cell>
          <cell r="E825">
            <v>778.53</v>
          </cell>
          <cell r="F825">
            <v>0</v>
          </cell>
          <cell r="G825">
            <v>0</v>
          </cell>
          <cell r="H825">
            <v>778.53</v>
          </cell>
          <cell r="I825">
            <v>778.53</v>
          </cell>
          <cell r="J825">
            <v>778.53</v>
          </cell>
          <cell r="K825" t="e">
            <v>#N/A</v>
          </cell>
        </row>
        <row r="826">
          <cell r="A826" t="str">
            <v>D9613</v>
          </cell>
          <cell r="B826" t="str">
            <v>Compton Bassett STW Hydraulic Review</v>
          </cell>
          <cell r="C826">
            <v>81</v>
          </cell>
          <cell r="D826" t="str">
            <v>Plant, Machinery &amp; Vehicles</v>
          </cell>
          <cell r="E826">
            <v>563.82000000000005</v>
          </cell>
          <cell r="F826">
            <v>0</v>
          </cell>
          <cell r="G826">
            <v>227</v>
          </cell>
          <cell r="H826">
            <v>563.82000000000005</v>
          </cell>
          <cell r="I826">
            <v>336.82000000000005</v>
          </cell>
          <cell r="J826">
            <v>563.82000000000005</v>
          </cell>
          <cell r="K826" t="e">
            <v>#N/A</v>
          </cell>
        </row>
        <row r="827">
          <cell r="A827" t="str">
            <v>D9615</v>
          </cell>
          <cell r="B827" t="str">
            <v>Avonmouth Compliant Sludge Conveying</v>
          </cell>
          <cell r="C827">
            <v>81</v>
          </cell>
          <cell r="D827" t="str">
            <v>Plant, Machinery &amp; Vehicles</v>
          </cell>
          <cell r="E827">
            <v>-0.18</v>
          </cell>
          <cell r="F827">
            <v>0</v>
          </cell>
          <cell r="G827">
            <v>0</v>
          </cell>
          <cell r="H827">
            <v>-0.18</v>
          </cell>
          <cell r="I827">
            <v>-0.18</v>
          </cell>
          <cell r="J827">
            <v>-0.18</v>
          </cell>
          <cell r="K827" t="e">
            <v>#N/A</v>
          </cell>
        </row>
        <row r="828">
          <cell r="A828" t="str">
            <v>D9616</v>
          </cell>
          <cell r="B828" t="str">
            <v>Sturminster Newton STW - Growth</v>
          </cell>
          <cell r="C828">
            <v>81</v>
          </cell>
          <cell r="D828" t="str">
            <v>Plant, Machinery &amp; Vehicles</v>
          </cell>
          <cell r="E828">
            <v>0</v>
          </cell>
          <cell r="F828">
            <v>100259.89</v>
          </cell>
          <cell r="G828">
            <v>0</v>
          </cell>
          <cell r="H828">
            <v>100259.89</v>
          </cell>
          <cell r="I828">
            <v>100259.89</v>
          </cell>
          <cell r="J828">
            <v>100259.89</v>
          </cell>
          <cell r="K828" t="e">
            <v>#N/A</v>
          </cell>
        </row>
        <row r="829">
          <cell r="A829" t="str">
            <v>D9628</v>
          </cell>
          <cell r="B829" t="str">
            <v>Meniscus Extend Energy and Monitoring &amp; Chemicals</v>
          </cell>
          <cell r="C829">
            <v>80</v>
          </cell>
          <cell r="D829" t="str">
            <v>Plant, Machinery &amp; Vehicles</v>
          </cell>
          <cell r="E829">
            <v>-39642.65</v>
          </cell>
          <cell r="F829">
            <v>0</v>
          </cell>
          <cell r="G829">
            <v>0</v>
          </cell>
          <cell r="H829">
            <v>-39642.65</v>
          </cell>
          <cell r="I829">
            <v>-39642.65</v>
          </cell>
          <cell r="J829">
            <v>-39642.65</v>
          </cell>
          <cell r="K829" t="e">
            <v>#N/A</v>
          </cell>
        </row>
        <row r="830">
          <cell r="A830" t="str">
            <v>D9631</v>
          </cell>
          <cell r="B830" t="str">
            <v>Weston-super-Mare SBC decommissioning</v>
          </cell>
          <cell r="C830">
            <v>81</v>
          </cell>
          <cell r="D830" t="str">
            <v>Plant, Machinery &amp; Vehicles</v>
          </cell>
          <cell r="E830">
            <v>40160.43</v>
          </cell>
          <cell r="F830">
            <v>0</v>
          </cell>
          <cell r="G830">
            <v>206</v>
          </cell>
          <cell r="H830">
            <v>40160.43</v>
          </cell>
          <cell r="I830">
            <v>39954.43</v>
          </cell>
          <cell r="J830">
            <v>40160.43</v>
          </cell>
          <cell r="K830" t="e">
            <v>#N/A</v>
          </cell>
        </row>
        <row r="831">
          <cell r="A831" t="str">
            <v>D9634</v>
          </cell>
          <cell r="B831" t="str">
            <v>Dorchester STW - Storm Outfall Assessment</v>
          </cell>
          <cell r="C831">
            <v>61</v>
          </cell>
          <cell r="D831" t="str">
            <v>Other</v>
          </cell>
          <cell r="E831">
            <v>-3909.37</v>
          </cell>
          <cell r="F831">
            <v>0</v>
          </cell>
          <cell r="G831">
            <v>0</v>
          </cell>
          <cell r="H831">
            <v>-3909.37</v>
          </cell>
          <cell r="I831">
            <v>-3909.37</v>
          </cell>
          <cell r="J831">
            <v>-3909.37</v>
          </cell>
          <cell r="K831" t="e">
            <v>#N/A</v>
          </cell>
        </row>
        <row r="832">
          <cell r="A832" t="str">
            <v>D9638</v>
          </cell>
          <cell r="B832" t="str">
            <v>Regional FFT Storm Event Duration Monitoring</v>
          </cell>
          <cell r="C832">
            <v>80</v>
          </cell>
          <cell r="D832" t="str">
            <v>Plant, Machinery &amp; Vehicles</v>
          </cell>
          <cell r="E832">
            <v>-1150.25</v>
          </cell>
          <cell r="F832">
            <v>0</v>
          </cell>
          <cell r="G832">
            <v>119</v>
          </cell>
          <cell r="H832">
            <v>-1150.25</v>
          </cell>
          <cell r="I832">
            <v>-1269.25</v>
          </cell>
          <cell r="J832">
            <v>-1150.25</v>
          </cell>
          <cell r="K832" t="e">
            <v>#N/A</v>
          </cell>
        </row>
        <row r="833">
          <cell r="A833" t="str">
            <v>D9640</v>
          </cell>
          <cell r="B833" t="str">
            <v>Poole STW FFT</v>
          </cell>
          <cell r="C833">
            <v>81</v>
          </cell>
          <cell r="D833" t="str">
            <v>Plant, Machinery &amp; Vehicles</v>
          </cell>
          <cell r="E833">
            <v>87807.34</v>
          </cell>
          <cell r="F833">
            <v>0</v>
          </cell>
          <cell r="G833">
            <v>203</v>
          </cell>
          <cell r="H833">
            <v>87807.34</v>
          </cell>
          <cell r="I833">
            <v>87604.34</v>
          </cell>
          <cell r="J833">
            <v>87807.34</v>
          </cell>
          <cell r="K833" t="e">
            <v>#N/A</v>
          </cell>
        </row>
        <row r="834">
          <cell r="A834" t="str">
            <v>D9642</v>
          </cell>
          <cell r="B834" t="str">
            <v>Avonmouth APD Remedials</v>
          </cell>
          <cell r="C834">
            <v>81</v>
          </cell>
          <cell r="D834" t="str">
            <v>Plant, Machinery &amp; Vehicles</v>
          </cell>
          <cell r="E834">
            <v>28749.62</v>
          </cell>
          <cell r="F834">
            <v>0</v>
          </cell>
          <cell r="G834">
            <v>0.43000000016763801</v>
          </cell>
          <cell r="H834">
            <v>28749.62</v>
          </cell>
          <cell r="I834">
            <v>28749.189999999831</v>
          </cell>
          <cell r="J834">
            <v>28749.62</v>
          </cell>
          <cell r="K834" t="e">
            <v>#N/A</v>
          </cell>
        </row>
        <row r="835">
          <cell r="A835" t="str">
            <v>D9643</v>
          </cell>
          <cell r="B835" t="str">
            <v>Weston-super-Mare STW Sludge Improvements</v>
          </cell>
          <cell r="C835">
            <v>81</v>
          </cell>
          <cell r="D835" t="str">
            <v>Plant, Machinery &amp; Vehicles</v>
          </cell>
          <cell r="E835">
            <v>7141.41</v>
          </cell>
          <cell r="F835">
            <v>0</v>
          </cell>
          <cell r="G835">
            <v>16487.37</v>
          </cell>
          <cell r="H835">
            <v>7141.41</v>
          </cell>
          <cell r="I835">
            <v>-9345.9599999999991</v>
          </cell>
          <cell r="J835">
            <v>7141.41</v>
          </cell>
          <cell r="K835" t="e">
            <v>#N/A</v>
          </cell>
        </row>
        <row r="836">
          <cell r="A836" t="str">
            <v>D9645</v>
          </cell>
          <cell r="B836" t="str">
            <v>Dunball STW Secondary Treatment</v>
          </cell>
          <cell r="C836">
            <v>81</v>
          </cell>
          <cell r="D836" t="str">
            <v>Plant, Machinery &amp; Vehicles</v>
          </cell>
          <cell r="E836">
            <v>-10123.280000000001</v>
          </cell>
          <cell r="F836">
            <v>55238.42</v>
          </cell>
          <cell r="G836">
            <v>69</v>
          </cell>
          <cell r="H836">
            <v>45115.14</v>
          </cell>
          <cell r="I836">
            <v>45046.14</v>
          </cell>
          <cell r="J836">
            <v>45115.14</v>
          </cell>
          <cell r="K836" t="e">
            <v>#N/A</v>
          </cell>
        </row>
        <row r="837">
          <cell r="A837" t="str">
            <v>D9646</v>
          </cell>
          <cell r="B837" t="str">
            <v>Chemical Investigation Programme 2 - Lab Preparation</v>
          </cell>
          <cell r="C837">
            <v>81</v>
          </cell>
          <cell r="D837" t="str">
            <v>Plant, Machinery &amp; Vehicles</v>
          </cell>
          <cell r="E837">
            <v>644233.71</v>
          </cell>
          <cell r="F837">
            <v>0</v>
          </cell>
          <cell r="G837">
            <v>623293.18999999994</v>
          </cell>
          <cell r="H837">
            <v>644233.71</v>
          </cell>
          <cell r="I837">
            <v>20940.520000000019</v>
          </cell>
          <cell r="J837">
            <v>644233.71</v>
          </cell>
          <cell r="K837" t="e">
            <v>#N/A</v>
          </cell>
        </row>
        <row r="838">
          <cell r="A838" t="str">
            <v>D9647</v>
          </cell>
          <cell r="B838" t="str">
            <v>Kilmersdon STW Quality - WFD No Deterioration</v>
          </cell>
          <cell r="C838">
            <v>81</v>
          </cell>
          <cell r="D838" t="str">
            <v>Plant, Machinery &amp; Vehicles</v>
          </cell>
          <cell r="E838">
            <v>-1768.56</v>
          </cell>
          <cell r="F838">
            <v>84038.91</v>
          </cell>
          <cell r="G838">
            <v>0</v>
          </cell>
          <cell r="H838">
            <v>82270.350000000006</v>
          </cell>
          <cell r="I838">
            <v>82270.350000000006</v>
          </cell>
          <cell r="J838">
            <v>82270.350000000006</v>
          </cell>
          <cell r="K838" t="e">
            <v>#N/A</v>
          </cell>
        </row>
        <row r="839">
          <cell r="A839" t="str">
            <v>D9648</v>
          </cell>
          <cell r="B839" t="str">
            <v>Stour Catchment Partnership</v>
          </cell>
          <cell r="C839">
            <v>61</v>
          </cell>
          <cell r="D839" t="str">
            <v>Other</v>
          </cell>
          <cell r="E839">
            <v>0</v>
          </cell>
          <cell r="F839">
            <v>43296.95</v>
          </cell>
          <cell r="G839">
            <v>42107.76</v>
          </cell>
          <cell r="H839">
            <v>43296.95</v>
          </cell>
          <cell r="I839">
            <v>1189.1899999999951</v>
          </cell>
          <cell r="J839">
            <v>43296.95</v>
          </cell>
          <cell r="K839" t="e">
            <v>#N/A</v>
          </cell>
        </row>
        <row r="840">
          <cell r="A840" t="str">
            <v>D9649</v>
          </cell>
          <cell r="B840" t="str">
            <v>Combwich STW abandonment - rBWD</v>
          </cell>
          <cell r="C840">
            <v>81</v>
          </cell>
          <cell r="D840" t="str">
            <v>Plant, Machinery &amp; Vehicles</v>
          </cell>
          <cell r="E840">
            <v>23946.046999999999</v>
          </cell>
          <cell r="F840">
            <v>73089.307000000001</v>
          </cell>
          <cell r="G840">
            <v>0</v>
          </cell>
          <cell r="H840">
            <v>97035.353999999992</v>
          </cell>
          <cell r="I840">
            <v>97035.353999999992</v>
          </cell>
          <cell r="J840">
            <v>97035.353999999992</v>
          </cell>
          <cell r="K840" t="e">
            <v>#N/A</v>
          </cell>
        </row>
        <row r="841">
          <cell r="A841" t="str">
            <v>D9650</v>
          </cell>
          <cell r="B841" t="str">
            <v>Saltford STW Growth</v>
          </cell>
          <cell r="C841">
            <v>81</v>
          </cell>
          <cell r="D841" t="str">
            <v>Plant, Machinery &amp; Vehicles</v>
          </cell>
          <cell r="E841">
            <v>-21.4</v>
          </cell>
          <cell r="F841">
            <v>29082.01</v>
          </cell>
          <cell r="G841">
            <v>0</v>
          </cell>
          <cell r="H841">
            <v>29060.609999999997</v>
          </cell>
          <cell r="I841">
            <v>29060.609999999997</v>
          </cell>
          <cell r="J841">
            <v>29060.609999999997</v>
          </cell>
          <cell r="K841" t="e">
            <v>#N/A</v>
          </cell>
        </row>
        <row r="842">
          <cell r="A842" t="str">
            <v>D9651</v>
          </cell>
          <cell r="B842" t="str">
            <v>Chemical Investigation Programme 2 - Devizes Reedbed Pilot</v>
          </cell>
          <cell r="C842">
            <v>61</v>
          </cell>
          <cell r="D842" t="str">
            <v>Other</v>
          </cell>
          <cell r="E842">
            <v>841893.13</v>
          </cell>
          <cell r="F842">
            <v>0</v>
          </cell>
          <cell r="G842">
            <v>705774.2</v>
          </cell>
          <cell r="H842">
            <v>841893.13</v>
          </cell>
          <cell r="I842">
            <v>136118.93000000005</v>
          </cell>
          <cell r="J842">
            <v>841893.13</v>
          </cell>
          <cell r="K842" t="e">
            <v>#N/A</v>
          </cell>
        </row>
        <row r="843">
          <cell r="A843" t="str">
            <v>D9652</v>
          </cell>
          <cell r="B843" t="str">
            <v>Chemical Investigation Programme 2 - Somerton Reedbed Pilot</v>
          </cell>
          <cell r="C843">
            <v>61</v>
          </cell>
          <cell r="D843" t="str">
            <v>Other</v>
          </cell>
          <cell r="E843">
            <v>297432.56</v>
          </cell>
          <cell r="F843">
            <v>0</v>
          </cell>
          <cell r="G843">
            <v>304138.77</v>
          </cell>
          <cell r="H843">
            <v>297432.56</v>
          </cell>
          <cell r="I843">
            <v>-6706.210000000021</v>
          </cell>
          <cell r="J843">
            <v>297432.56</v>
          </cell>
          <cell r="K843" t="e">
            <v>#N/A</v>
          </cell>
        </row>
        <row r="844">
          <cell r="A844" t="str">
            <v>D9656</v>
          </cell>
          <cell r="B844" t="str">
            <v>Phosphorus Technology Trials - Bowerhill STW</v>
          </cell>
          <cell r="C844">
            <v>61</v>
          </cell>
          <cell r="D844" t="str">
            <v>Other</v>
          </cell>
          <cell r="E844">
            <v>0</v>
          </cell>
          <cell r="F844">
            <v>1489233.27</v>
          </cell>
          <cell r="G844">
            <v>1172496.51</v>
          </cell>
          <cell r="H844">
            <v>1489233.27</v>
          </cell>
          <cell r="I844">
            <v>316736.76</v>
          </cell>
          <cell r="J844">
            <v>1489233.27</v>
          </cell>
          <cell r="K844" t="e">
            <v>#N/A</v>
          </cell>
        </row>
        <row r="845">
          <cell r="A845" t="str">
            <v>D9657</v>
          </cell>
          <cell r="B845" t="str">
            <v>Parbrook STW RBC replacement.</v>
          </cell>
          <cell r="C845">
            <v>81</v>
          </cell>
          <cell r="D845" t="str">
            <v>Plant, Machinery &amp; Vehicles</v>
          </cell>
          <cell r="E845">
            <v>-5358.59</v>
          </cell>
          <cell r="F845">
            <v>0</v>
          </cell>
          <cell r="G845">
            <v>0</v>
          </cell>
          <cell r="H845">
            <v>-5358.59</v>
          </cell>
          <cell r="I845">
            <v>-5358.59</v>
          </cell>
          <cell r="J845">
            <v>-5358.59</v>
          </cell>
          <cell r="K845" t="e">
            <v>#N/A</v>
          </cell>
        </row>
        <row r="846">
          <cell r="A846" t="str">
            <v>D9658</v>
          </cell>
          <cell r="B846" t="str">
            <v>Chemical Investigation Programme 2 - Monitoring</v>
          </cell>
          <cell r="C846">
            <v>81</v>
          </cell>
          <cell r="D846" t="str">
            <v>Plant, Machinery &amp; Vehicles</v>
          </cell>
          <cell r="E846">
            <v>0</v>
          </cell>
          <cell r="F846">
            <v>588975.23</v>
          </cell>
          <cell r="G846">
            <v>92447.23</v>
          </cell>
          <cell r="H846">
            <v>588975.23</v>
          </cell>
          <cell r="I846">
            <v>496528</v>
          </cell>
          <cell r="J846">
            <v>588975.23</v>
          </cell>
          <cell r="K846" t="e">
            <v>#N/A</v>
          </cell>
        </row>
        <row r="847">
          <cell r="A847" t="str">
            <v>D9660</v>
          </cell>
          <cell r="B847" t="str">
            <v>Westbury STW Emergency Measures</v>
          </cell>
          <cell r="C847">
            <v>81</v>
          </cell>
          <cell r="D847" t="str">
            <v>Plant, Machinery &amp; Vehicles</v>
          </cell>
          <cell r="E847">
            <v>-624.66999999999996</v>
          </cell>
          <cell r="F847">
            <v>0</v>
          </cell>
          <cell r="G847">
            <v>0</v>
          </cell>
          <cell r="H847">
            <v>-624.66999999999996</v>
          </cell>
          <cell r="I847">
            <v>-624.66999999999996</v>
          </cell>
          <cell r="J847">
            <v>-624.66999999999996</v>
          </cell>
          <cell r="K847" t="e">
            <v>#N/A</v>
          </cell>
        </row>
        <row r="848">
          <cell r="A848" t="str">
            <v>D9661</v>
          </cell>
          <cell r="B848" t="str">
            <v>CIP2 Somerton STW Pilot non-construction</v>
          </cell>
          <cell r="C848">
            <v>81</v>
          </cell>
          <cell r="D848" t="str">
            <v>Plant, Machinery &amp; Vehicles</v>
          </cell>
          <cell r="E848">
            <v>0</v>
          </cell>
          <cell r="F848">
            <v>91314.08</v>
          </cell>
          <cell r="G848">
            <v>23860.42</v>
          </cell>
          <cell r="H848">
            <v>91314.08</v>
          </cell>
          <cell r="I848">
            <v>67453.66</v>
          </cell>
          <cell r="J848">
            <v>91314.08</v>
          </cell>
          <cell r="K848" t="e">
            <v>#N/A</v>
          </cell>
        </row>
        <row r="849">
          <cell r="A849" t="str">
            <v>D9662</v>
          </cell>
          <cell r="B849" t="str">
            <v>CIP2 - Devizes STW Pilot non-construction</v>
          </cell>
          <cell r="C849">
            <v>81</v>
          </cell>
          <cell r="D849" t="str">
            <v>Plant, Machinery &amp; Vehicles</v>
          </cell>
          <cell r="E849">
            <v>0</v>
          </cell>
          <cell r="F849">
            <v>67107.289999999994</v>
          </cell>
          <cell r="G849">
            <v>11981.34</v>
          </cell>
          <cell r="H849">
            <v>67107.289999999994</v>
          </cell>
          <cell r="I849">
            <v>55125.95</v>
          </cell>
          <cell r="J849">
            <v>67107.289999999994</v>
          </cell>
          <cell r="K849" t="e">
            <v>#N/A</v>
          </cell>
        </row>
        <row r="850">
          <cell r="A850" t="str">
            <v>D9663</v>
          </cell>
          <cell r="B850" t="str">
            <v>Glastonbury STW Consent Tightening</v>
          </cell>
          <cell r="C850">
            <v>81</v>
          </cell>
          <cell r="D850" t="str">
            <v>Plant, Machinery &amp; Vehicles</v>
          </cell>
          <cell r="E850">
            <v>0</v>
          </cell>
          <cell r="F850">
            <v>233042.95</v>
          </cell>
          <cell r="G850">
            <v>18890.53</v>
          </cell>
          <cell r="H850">
            <v>233042.95</v>
          </cell>
          <cell r="I850">
            <v>214152.42</v>
          </cell>
          <cell r="J850">
            <v>233042.95</v>
          </cell>
          <cell r="K850" t="e">
            <v>#N/A</v>
          </cell>
        </row>
        <row r="851">
          <cell r="A851" t="str">
            <v>D9664</v>
          </cell>
          <cell r="B851" t="str">
            <v>Phosphorus Technology Trial : Warminster STW</v>
          </cell>
          <cell r="C851">
            <v>61</v>
          </cell>
          <cell r="D851" t="str">
            <v>Other</v>
          </cell>
          <cell r="E851">
            <v>0</v>
          </cell>
          <cell r="F851">
            <v>195905.67</v>
          </cell>
          <cell r="G851">
            <v>6877.49</v>
          </cell>
          <cell r="H851">
            <v>195905.67</v>
          </cell>
          <cell r="I851">
            <v>189028.18000000002</v>
          </cell>
          <cell r="J851">
            <v>195905.67</v>
          </cell>
          <cell r="K851" t="e">
            <v>#N/A</v>
          </cell>
        </row>
        <row r="852">
          <cell r="A852" t="str">
            <v>D9665</v>
          </cell>
          <cell r="B852" t="str">
            <v>Phosphorus Technology Trials implementation : Bowerhill STW</v>
          </cell>
          <cell r="C852">
            <v>61</v>
          </cell>
          <cell r="D852" t="str">
            <v>Other</v>
          </cell>
          <cell r="E852">
            <v>0</v>
          </cell>
          <cell r="F852">
            <v>53091.32</v>
          </cell>
          <cell r="G852">
            <v>7723.64</v>
          </cell>
          <cell r="H852">
            <v>53091.32</v>
          </cell>
          <cell r="I852">
            <v>45367.68</v>
          </cell>
          <cell r="J852">
            <v>53091.32</v>
          </cell>
          <cell r="K852" t="e">
            <v>#N/A</v>
          </cell>
        </row>
        <row r="853">
          <cell r="A853" t="str">
            <v>D9667</v>
          </cell>
          <cell r="B853" t="str">
            <v>Chilton Trinity STW Outfall Study</v>
          </cell>
          <cell r="C853">
            <v>61</v>
          </cell>
          <cell r="D853" t="str">
            <v>Other</v>
          </cell>
          <cell r="E853">
            <v>8730.09</v>
          </cell>
          <cell r="F853">
            <v>0</v>
          </cell>
          <cell r="G853">
            <v>9475.35</v>
          </cell>
          <cell r="H853">
            <v>8730.09</v>
          </cell>
          <cell r="I853">
            <v>-745.26000000000022</v>
          </cell>
          <cell r="J853">
            <v>8730.09</v>
          </cell>
          <cell r="K853" t="e">
            <v>#N/A</v>
          </cell>
        </row>
        <row r="854">
          <cell r="A854" t="str">
            <v>D9668</v>
          </cell>
          <cell r="B854" t="str">
            <v>Westbury STW MBR Support</v>
          </cell>
          <cell r="C854">
            <v>81</v>
          </cell>
          <cell r="D854" t="str">
            <v>Plant, Machinery &amp; Vehicles</v>
          </cell>
          <cell r="E854">
            <v>273213.38</v>
          </cell>
          <cell r="F854">
            <v>0</v>
          </cell>
          <cell r="G854">
            <v>247159.2</v>
          </cell>
          <cell r="H854">
            <v>273213.38</v>
          </cell>
          <cell r="I854">
            <v>26054.179999999993</v>
          </cell>
          <cell r="J854">
            <v>273213.38</v>
          </cell>
          <cell r="K854" t="e">
            <v>#N/A</v>
          </cell>
        </row>
        <row r="855">
          <cell r="A855" t="str">
            <v>D9669</v>
          </cell>
          <cell r="B855" t="str">
            <v>Taunton STW - Access Road</v>
          </cell>
          <cell r="C855">
            <v>81</v>
          </cell>
          <cell r="D855" t="str">
            <v>Plant, Machinery &amp; Vehicles</v>
          </cell>
          <cell r="E855">
            <v>0</v>
          </cell>
          <cell r="F855">
            <v>1601018.25</v>
          </cell>
          <cell r="G855">
            <v>741341.88</v>
          </cell>
          <cell r="H855">
            <v>1601018.25</v>
          </cell>
          <cell r="I855">
            <v>859676.37</v>
          </cell>
          <cell r="J855">
            <v>1601018.25</v>
          </cell>
          <cell r="K855" t="e">
            <v>#N/A</v>
          </cell>
        </row>
        <row r="856">
          <cell r="A856" t="str">
            <v>D9670</v>
          </cell>
          <cell r="B856" t="str">
            <v>Chilton Trinity (Bridgwater) STW - Standby Sludge Thickening and Sludge Storage</v>
          </cell>
          <cell r="C856">
            <v>81</v>
          </cell>
          <cell r="D856" t="str">
            <v>Plant, Machinery &amp; Vehicles</v>
          </cell>
          <cell r="E856">
            <v>0</v>
          </cell>
          <cell r="F856">
            <v>149385.45000000001</v>
          </cell>
          <cell r="G856">
            <v>8543.9599999999991</v>
          </cell>
          <cell r="H856">
            <v>149385.45000000001</v>
          </cell>
          <cell r="I856">
            <v>140841.49000000002</v>
          </cell>
          <cell r="J856">
            <v>149385.45000000001</v>
          </cell>
          <cell r="K856" t="e">
            <v>#N/A</v>
          </cell>
        </row>
        <row r="857">
          <cell r="A857" t="str">
            <v>D9671</v>
          </cell>
          <cell r="B857" t="str">
            <v>Gillingham STW - Growth and P Removal</v>
          </cell>
          <cell r="C857">
            <v>81</v>
          </cell>
          <cell r="D857" t="str">
            <v>Plant, Machinery &amp; Vehicles</v>
          </cell>
          <cell r="E857">
            <v>0</v>
          </cell>
          <cell r="F857">
            <v>198191.01</v>
          </cell>
          <cell r="G857">
            <v>1123.6099999999999</v>
          </cell>
          <cell r="H857">
            <v>198191.01</v>
          </cell>
          <cell r="I857">
            <v>197067.40000000002</v>
          </cell>
          <cell r="J857">
            <v>198191.01</v>
          </cell>
          <cell r="K857" t="e">
            <v>#N/A</v>
          </cell>
        </row>
        <row r="858">
          <cell r="A858" t="str">
            <v>D9672</v>
          </cell>
          <cell r="B858" t="str">
            <v>Westbury STW Growth ASP</v>
          </cell>
          <cell r="C858">
            <v>81</v>
          </cell>
          <cell r="D858" t="str">
            <v>Plant, Machinery &amp; Vehicles</v>
          </cell>
          <cell r="E858">
            <v>0</v>
          </cell>
          <cell r="F858">
            <v>581762.9</v>
          </cell>
          <cell r="G858">
            <v>169483.24</v>
          </cell>
          <cell r="H858">
            <v>581762.9</v>
          </cell>
          <cell r="I858">
            <v>412279.66000000003</v>
          </cell>
          <cell r="J858">
            <v>581762.9</v>
          </cell>
          <cell r="K858" t="e">
            <v>#N/A</v>
          </cell>
        </row>
        <row r="859">
          <cell r="A859" t="str">
            <v>D9673</v>
          </cell>
          <cell r="B859" t="str">
            <v>Berry Hill STC Sludge Dewatering Replacement</v>
          </cell>
          <cell r="C859">
            <v>81</v>
          </cell>
          <cell r="D859" t="str">
            <v>Plant, Machinery &amp; Vehicles</v>
          </cell>
          <cell r="E859">
            <v>0</v>
          </cell>
          <cell r="F859">
            <v>3567.31</v>
          </cell>
          <cell r="G859">
            <v>0</v>
          </cell>
          <cell r="H859">
            <v>3567.31</v>
          </cell>
          <cell r="I859">
            <v>3567.31</v>
          </cell>
          <cell r="J859">
            <v>3567.31</v>
          </cell>
          <cell r="K859" t="e">
            <v>#N/A</v>
          </cell>
        </row>
        <row r="860">
          <cell r="A860" t="str">
            <v>D9675</v>
          </cell>
          <cell r="B860" t="str">
            <v>Poole Harbour Nitrate Offsetting by Catchment Management</v>
          </cell>
          <cell r="C860">
            <v>61</v>
          </cell>
          <cell r="D860" t="str">
            <v>Other</v>
          </cell>
          <cell r="E860">
            <v>0</v>
          </cell>
          <cell r="F860">
            <v>246456.44</v>
          </cell>
          <cell r="G860">
            <v>8453.9500000000007</v>
          </cell>
          <cell r="H860">
            <v>246456.44</v>
          </cell>
          <cell r="I860">
            <v>238002.49</v>
          </cell>
          <cell r="J860">
            <v>246456.44</v>
          </cell>
          <cell r="K860" t="e">
            <v>#N/A</v>
          </cell>
        </row>
        <row r="861">
          <cell r="A861" t="str">
            <v>D9676</v>
          </cell>
          <cell r="B861" t="str">
            <v>AMP6 Sludge Dewatering Technology Appraisal and Trials</v>
          </cell>
          <cell r="C861">
            <v>61</v>
          </cell>
          <cell r="D861" t="str">
            <v>Other</v>
          </cell>
          <cell r="E861">
            <v>0</v>
          </cell>
          <cell r="F861">
            <v>97865.69</v>
          </cell>
          <cell r="G861">
            <v>15371.88</v>
          </cell>
          <cell r="H861">
            <v>97865.69</v>
          </cell>
          <cell r="I861">
            <v>82493.81</v>
          </cell>
          <cell r="J861">
            <v>97865.69</v>
          </cell>
          <cell r="K861" t="e">
            <v>#N/A</v>
          </cell>
        </row>
        <row r="862">
          <cell r="A862" t="str">
            <v>D9677</v>
          </cell>
          <cell r="B862" t="str">
            <v>Malmesbury STW Sludge Treatment Decommissioning</v>
          </cell>
          <cell r="C862">
            <v>81</v>
          </cell>
          <cell r="D862" t="str">
            <v>Plant, Machinery &amp; Vehicles</v>
          </cell>
          <cell r="E862">
            <v>0</v>
          </cell>
          <cell r="F862">
            <v>111822.99</v>
          </cell>
          <cell r="G862">
            <v>1066</v>
          </cell>
          <cell r="H862">
            <v>111822.99</v>
          </cell>
          <cell r="I862">
            <v>110756.99</v>
          </cell>
          <cell r="J862">
            <v>111822.99</v>
          </cell>
          <cell r="K862" t="e">
            <v>#N/A</v>
          </cell>
        </row>
        <row r="863">
          <cell r="A863" t="str">
            <v>D9678</v>
          </cell>
          <cell r="B863" t="str">
            <v>Taunton (Ham) STW AMP6 Capital Maintenance</v>
          </cell>
          <cell r="C863">
            <v>81</v>
          </cell>
          <cell r="D863" t="str">
            <v>Plant, Machinery &amp; Vehicles</v>
          </cell>
          <cell r="E863">
            <v>0</v>
          </cell>
          <cell r="F863">
            <v>339656.39</v>
          </cell>
          <cell r="G863">
            <v>32494.42</v>
          </cell>
          <cell r="H863">
            <v>339656.39</v>
          </cell>
          <cell r="I863">
            <v>307161.97000000003</v>
          </cell>
          <cell r="J863">
            <v>339656.39</v>
          </cell>
          <cell r="K863" t="e">
            <v>#N/A</v>
          </cell>
        </row>
        <row r="864">
          <cell r="A864" t="str">
            <v>D9679</v>
          </cell>
          <cell r="B864" t="str">
            <v>Poole STW UV Plant CM</v>
          </cell>
          <cell r="C864">
            <v>81</v>
          </cell>
          <cell r="D864" t="str">
            <v>Plant, Machinery &amp; Vehicles</v>
          </cell>
          <cell r="E864">
            <v>651.92999999999995</v>
          </cell>
          <cell r="F864">
            <v>0</v>
          </cell>
          <cell r="G864">
            <v>460.53</v>
          </cell>
          <cell r="H864">
            <v>651.92999999999995</v>
          </cell>
          <cell r="I864">
            <v>191.39999999999998</v>
          </cell>
          <cell r="J864">
            <v>651.92999999999995</v>
          </cell>
          <cell r="K864" t="e">
            <v>#N/A</v>
          </cell>
        </row>
        <row r="865">
          <cell r="A865" t="str">
            <v>D9680</v>
          </cell>
          <cell r="B865" t="str">
            <v>Dorchester STw New Storm Outfall</v>
          </cell>
          <cell r="C865">
            <v>81</v>
          </cell>
          <cell r="D865" t="str">
            <v>Plant, Machinery &amp; Vehicles</v>
          </cell>
          <cell r="E865">
            <v>0</v>
          </cell>
          <cell r="F865">
            <v>6027.56</v>
          </cell>
          <cell r="G865">
            <v>5329</v>
          </cell>
          <cell r="H865">
            <v>6027.56</v>
          </cell>
          <cell r="I865">
            <v>698.5600000000004</v>
          </cell>
          <cell r="J865">
            <v>6027.56</v>
          </cell>
          <cell r="K865" t="e">
            <v>#N/A</v>
          </cell>
        </row>
        <row r="866">
          <cell r="A866" t="str">
            <v>D9681</v>
          </cell>
          <cell r="B866" t="str">
            <v>STW Secondary Biological Filters - Structural Assessment</v>
          </cell>
          <cell r="C866">
            <v>61</v>
          </cell>
          <cell r="D866" t="str">
            <v>Other</v>
          </cell>
          <cell r="E866">
            <v>16195.87</v>
          </cell>
          <cell r="F866">
            <v>0</v>
          </cell>
          <cell r="G866">
            <v>0</v>
          </cell>
          <cell r="H866">
            <v>16195.87</v>
          </cell>
          <cell r="I866">
            <v>16195.87</v>
          </cell>
          <cell r="J866">
            <v>16195.87</v>
          </cell>
          <cell r="K866" t="e">
            <v>#N/A</v>
          </cell>
        </row>
        <row r="867">
          <cell r="A867" t="str">
            <v>D9682</v>
          </cell>
          <cell r="B867" t="str">
            <v>AMP6 Managing Uncertainty Investigations</v>
          </cell>
          <cell r="C867">
            <v>61</v>
          </cell>
          <cell r="D867" t="str">
            <v>Other</v>
          </cell>
          <cell r="E867">
            <v>0</v>
          </cell>
          <cell r="F867">
            <v>262068.55</v>
          </cell>
          <cell r="G867">
            <v>3192.3</v>
          </cell>
          <cell r="H867">
            <v>262068.55</v>
          </cell>
          <cell r="I867">
            <v>258876.25</v>
          </cell>
          <cell r="J867">
            <v>262068.55</v>
          </cell>
          <cell r="K867" t="e">
            <v>#N/A</v>
          </cell>
        </row>
        <row r="868">
          <cell r="A868" t="str">
            <v>D9684</v>
          </cell>
          <cell r="B868" t="str">
            <v>AMP6 STW Inlet Screen Replacement Programme Phase 1</v>
          </cell>
          <cell r="C868">
            <v>81</v>
          </cell>
          <cell r="D868" t="str">
            <v>Plant, Machinery &amp; Vehicles</v>
          </cell>
          <cell r="E868">
            <v>41152.839999999997</v>
          </cell>
          <cell r="F868">
            <v>0</v>
          </cell>
          <cell r="G868">
            <v>18546.47</v>
          </cell>
          <cell r="H868">
            <v>41152.839999999997</v>
          </cell>
          <cell r="I868">
            <v>22606.369999999995</v>
          </cell>
          <cell r="J868">
            <v>41152.839999999997</v>
          </cell>
          <cell r="K868" t="e">
            <v>#N/A</v>
          </cell>
        </row>
        <row r="869">
          <cell r="A869" t="str">
            <v>D9685</v>
          </cell>
          <cell r="B869" t="str">
            <v>AMP6 STW Inlet Screen Replacement Programme Phase2</v>
          </cell>
          <cell r="C869">
            <v>80</v>
          </cell>
          <cell r="D869" t="str">
            <v>Plant, Machinery &amp; Vehicles</v>
          </cell>
          <cell r="E869">
            <v>48240.11</v>
          </cell>
          <cell r="F869">
            <v>0</v>
          </cell>
          <cell r="G869">
            <v>0</v>
          </cell>
          <cell r="H869">
            <v>48240.11</v>
          </cell>
          <cell r="I869">
            <v>48240.11</v>
          </cell>
          <cell r="J869">
            <v>48240.11</v>
          </cell>
          <cell r="K869" t="e">
            <v>#N/A</v>
          </cell>
        </row>
        <row r="870">
          <cell r="A870" t="str">
            <v>D9686</v>
          </cell>
          <cell r="B870" t="str">
            <v>Salisbury STW Asset Resilience and Capital Maintenance</v>
          </cell>
          <cell r="C870">
            <v>81</v>
          </cell>
          <cell r="D870" t="str">
            <v>Plant, Machinery &amp; Vehicles</v>
          </cell>
          <cell r="E870">
            <v>0</v>
          </cell>
          <cell r="F870">
            <v>188271.85</v>
          </cell>
          <cell r="G870">
            <v>2216.66</v>
          </cell>
          <cell r="H870">
            <v>188271.85</v>
          </cell>
          <cell r="I870">
            <v>186055.19</v>
          </cell>
          <cell r="J870">
            <v>188271.85</v>
          </cell>
          <cell r="K870" t="e">
            <v>#N/A</v>
          </cell>
        </row>
        <row r="871">
          <cell r="A871" t="str">
            <v>D9687</v>
          </cell>
          <cell r="B871" t="str">
            <v>Wellington STW Biological Filters Capital Maintenance</v>
          </cell>
          <cell r="C871">
            <v>81</v>
          </cell>
          <cell r="D871" t="str">
            <v>Plant, Machinery &amp; Vehicles</v>
          </cell>
          <cell r="E871">
            <v>0</v>
          </cell>
          <cell r="F871">
            <v>171643.48</v>
          </cell>
          <cell r="G871">
            <v>1037.25</v>
          </cell>
          <cell r="H871">
            <v>171643.48</v>
          </cell>
          <cell r="I871">
            <v>170606.23</v>
          </cell>
          <cell r="J871">
            <v>171643.48</v>
          </cell>
          <cell r="K871" t="e">
            <v>#N/A</v>
          </cell>
        </row>
        <row r="872">
          <cell r="A872" t="str">
            <v>D9688</v>
          </cell>
          <cell r="B872" t="str">
            <v>Wick St Lawrence STW AMP6 Capital Maintenance</v>
          </cell>
          <cell r="C872">
            <v>81</v>
          </cell>
          <cell r="D872" t="str">
            <v>Plant, Machinery &amp; Vehicles</v>
          </cell>
          <cell r="E872">
            <v>0</v>
          </cell>
          <cell r="F872">
            <v>89029.53</v>
          </cell>
          <cell r="G872">
            <v>4923.83</v>
          </cell>
          <cell r="H872">
            <v>89029.53</v>
          </cell>
          <cell r="I872">
            <v>84105.7</v>
          </cell>
          <cell r="J872">
            <v>89029.53</v>
          </cell>
          <cell r="K872" t="e">
            <v>#N/A</v>
          </cell>
        </row>
        <row r="873">
          <cell r="A873" t="str">
            <v>D9689</v>
          </cell>
          <cell r="B873" t="str">
            <v>GENeco minor works CM 2015/16</v>
          </cell>
          <cell r="C873">
            <v>81</v>
          </cell>
          <cell r="D873" t="str">
            <v>Plant, Machinery &amp; Vehicles</v>
          </cell>
          <cell r="E873">
            <v>409321.94</v>
          </cell>
          <cell r="F873">
            <v>0</v>
          </cell>
          <cell r="G873">
            <v>25179.67</v>
          </cell>
          <cell r="H873">
            <v>409321.94</v>
          </cell>
          <cell r="I873">
            <v>384142.27</v>
          </cell>
          <cell r="J873">
            <v>409321.94</v>
          </cell>
          <cell r="K873" t="e">
            <v>#N/A</v>
          </cell>
        </row>
        <row r="874">
          <cell r="A874" t="str">
            <v>D9690</v>
          </cell>
          <cell r="B874" t="str">
            <v>North Wates Treatment EM&amp;I Fixed plant renewals 15/16</v>
          </cell>
          <cell r="C874">
            <v>81</v>
          </cell>
          <cell r="D874" t="str">
            <v>Plant, Machinery &amp; Vehicles</v>
          </cell>
          <cell r="E874">
            <v>511099.4</v>
          </cell>
          <cell r="F874">
            <v>0</v>
          </cell>
          <cell r="G874">
            <v>135285.10999999999</v>
          </cell>
          <cell r="H874">
            <v>511099.4</v>
          </cell>
          <cell r="I874">
            <v>375814.29000000004</v>
          </cell>
          <cell r="J874">
            <v>511099.4</v>
          </cell>
          <cell r="K874" t="e">
            <v>#N/A</v>
          </cell>
        </row>
        <row r="875">
          <cell r="A875" t="str">
            <v>D9691</v>
          </cell>
          <cell r="B875" t="str">
            <v>South Waste Treatment E.M &amp; I Fixed plant Renewals 15 /16</v>
          </cell>
          <cell r="C875">
            <v>81</v>
          </cell>
          <cell r="D875" t="str">
            <v>Plant, Machinery &amp; Vehicles</v>
          </cell>
          <cell r="E875">
            <v>682530.79</v>
          </cell>
          <cell r="F875">
            <v>0</v>
          </cell>
          <cell r="G875">
            <v>177923.41</v>
          </cell>
          <cell r="H875">
            <v>682530.79</v>
          </cell>
          <cell r="I875">
            <v>504607.38</v>
          </cell>
          <cell r="J875">
            <v>682530.79</v>
          </cell>
          <cell r="K875" t="e">
            <v>#N/A</v>
          </cell>
        </row>
        <row r="876">
          <cell r="A876" t="str">
            <v>D9692</v>
          </cell>
          <cell r="B876" t="str">
            <v>West Waste Treatment EM&amp;I Fixed Plant Renewals 15/16</v>
          </cell>
          <cell r="C876">
            <v>81</v>
          </cell>
          <cell r="D876" t="str">
            <v>Plant, Machinery &amp; Vehicles</v>
          </cell>
          <cell r="E876">
            <v>590956.59</v>
          </cell>
          <cell r="F876">
            <v>0</v>
          </cell>
          <cell r="G876">
            <v>180662.01</v>
          </cell>
          <cell r="H876">
            <v>590956.59</v>
          </cell>
          <cell r="I876">
            <v>410294.57999999996</v>
          </cell>
          <cell r="J876">
            <v>590956.59</v>
          </cell>
          <cell r="K876" t="e">
            <v>#N/A</v>
          </cell>
        </row>
        <row r="877">
          <cell r="A877" t="str">
            <v>D9693</v>
          </cell>
          <cell r="B877" t="str">
            <v>Wanstrow STW AMP6 NEP</v>
          </cell>
          <cell r="C877">
            <v>81</v>
          </cell>
          <cell r="D877" t="str">
            <v>Plant, Machinery &amp; Vehicles</v>
          </cell>
          <cell r="E877">
            <v>0</v>
          </cell>
          <cell r="F877">
            <v>92631.11</v>
          </cell>
          <cell r="G877">
            <v>5837.52</v>
          </cell>
          <cell r="H877">
            <v>92631.11</v>
          </cell>
          <cell r="I877">
            <v>86793.59</v>
          </cell>
          <cell r="J877">
            <v>92631.11</v>
          </cell>
          <cell r="K877" t="e">
            <v>#N/A</v>
          </cell>
        </row>
        <row r="878">
          <cell r="A878" t="str">
            <v>D9694</v>
          </cell>
          <cell r="B878" t="str">
            <v>Bridport STW Sludge Thickening and OCU Refurbishment</v>
          </cell>
          <cell r="C878">
            <v>81</v>
          </cell>
          <cell r="D878" t="str">
            <v>Plant, Machinery &amp; Vehicles</v>
          </cell>
          <cell r="E878">
            <v>109115.24</v>
          </cell>
          <cell r="F878">
            <v>0</v>
          </cell>
          <cell r="G878">
            <v>5328.39</v>
          </cell>
          <cell r="H878">
            <v>109115.24</v>
          </cell>
          <cell r="I878">
            <v>103786.85</v>
          </cell>
          <cell r="J878">
            <v>109115.24</v>
          </cell>
          <cell r="K878" t="e">
            <v>#N/A</v>
          </cell>
        </row>
        <row r="879">
          <cell r="A879" t="str">
            <v>D9695</v>
          </cell>
          <cell r="B879" t="str">
            <v>Cheddar STW - AMP6 Phosphorus Removal</v>
          </cell>
          <cell r="C879">
            <v>81</v>
          </cell>
          <cell r="D879" t="str">
            <v>Plant, Machinery &amp; Vehicles</v>
          </cell>
          <cell r="E879">
            <v>0</v>
          </cell>
          <cell r="F879">
            <v>22420.21</v>
          </cell>
          <cell r="G879">
            <v>85.37</v>
          </cell>
          <cell r="H879">
            <v>22420.21</v>
          </cell>
          <cell r="I879">
            <v>22334.84</v>
          </cell>
          <cell r="J879">
            <v>22420.21</v>
          </cell>
          <cell r="K879" t="e">
            <v>#N/A</v>
          </cell>
        </row>
        <row r="880">
          <cell r="A880" t="str">
            <v>D9696</v>
          </cell>
          <cell r="B880" t="str">
            <v>Portbury STW - Resilience (Sea Wall) Investigations</v>
          </cell>
          <cell r="C880">
            <v>81</v>
          </cell>
          <cell r="D880" t="str">
            <v>Plant, Machinery &amp; Vehicles</v>
          </cell>
          <cell r="E880">
            <v>10272.27</v>
          </cell>
          <cell r="F880">
            <v>0</v>
          </cell>
          <cell r="G880">
            <v>323</v>
          </cell>
          <cell r="H880">
            <v>10272.27</v>
          </cell>
          <cell r="I880">
            <v>9949.27</v>
          </cell>
          <cell r="J880">
            <v>10272.27</v>
          </cell>
          <cell r="K880" t="e">
            <v>#N/A</v>
          </cell>
        </row>
        <row r="881">
          <cell r="A881" t="str">
            <v>D9697</v>
          </cell>
          <cell r="B881" t="str">
            <v>Grittleton STW - AMP6 WFD No Deterioration</v>
          </cell>
          <cell r="C881">
            <v>81</v>
          </cell>
          <cell r="D881" t="str">
            <v>Plant, Machinery &amp; Vehicles</v>
          </cell>
          <cell r="E881">
            <v>0</v>
          </cell>
          <cell r="F881">
            <v>95538.15</v>
          </cell>
          <cell r="G881">
            <v>6635.23</v>
          </cell>
          <cell r="H881">
            <v>95538.15</v>
          </cell>
          <cell r="I881">
            <v>88902.92</v>
          </cell>
          <cell r="J881">
            <v>95538.15</v>
          </cell>
          <cell r="K881" t="e">
            <v>#N/A</v>
          </cell>
        </row>
        <row r="882">
          <cell r="A882" t="str">
            <v>D9698</v>
          </cell>
          <cell r="B882" t="str">
            <v>Taunton (Ham) STW - AMP6 NEP Phosphorus Removal</v>
          </cell>
          <cell r="C882">
            <v>81</v>
          </cell>
          <cell r="D882" t="str">
            <v>Plant, Machinery &amp; Vehicles</v>
          </cell>
          <cell r="E882">
            <v>0</v>
          </cell>
          <cell r="F882">
            <v>67675.509999999995</v>
          </cell>
          <cell r="G882">
            <v>85.37</v>
          </cell>
          <cell r="H882">
            <v>67675.509999999995</v>
          </cell>
          <cell r="I882">
            <v>67590.14</v>
          </cell>
          <cell r="J882">
            <v>67675.509999999995</v>
          </cell>
          <cell r="K882" t="e">
            <v>#N/A</v>
          </cell>
        </row>
        <row r="883">
          <cell r="A883" t="str">
            <v>D9699</v>
          </cell>
          <cell r="B883" t="str">
            <v>Porlock STW AMP6 Growth and Capital Maintenance</v>
          </cell>
          <cell r="C883">
            <v>80</v>
          </cell>
          <cell r="D883" t="str">
            <v>Plant, Machinery &amp; Vehicles</v>
          </cell>
          <cell r="E883">
            <v>0</v>
          </cell>
          <cell r="F883">
            <v>6036.94</v>
          </cell>
          <cell r="G883">
            <v>0</v>
          </cell>
          <cell r="H883">
            <v>6036.94</v>
          </cell>
          <cell r="I883">
            <v>6036.94</v>
          </cell>
          <cell r="J883">
            <v>6036.94</v>
          </cell>
          <cell r="K883" t="e">
            <v>#N/A</v>
          </cell>
        </row>
        <row r="884">
          <cell r="A884" t="str">
            <v>D9700</v>
          </cell>
          <cell r="B884" t="str">
            <v>Tilshead STW AMP6 Capital Maintenance</v>
          </cell>
          <cell r="C884">
            <v>80</v>
          </cell>
          <cell r="D884" t="str">
            <v>Plant, Machinery &amp; Vehicles</v>
          </cell>
          <cell r="E884">
            <v>0</v>
          </cell>
          <cell r="F884">
            <v>34048.53</v>
          </cell>
          <cell r="G884">
            <v>0</v>
          </cell>
          <cell r="H884">
            <v>34048.53</v>
          </cell>
          <cell r="I884">
            <v>34048.53</v>
          </cell>
          <cell r="J884">
            <v>34048.53</v>
          </cell>
          <cell r="K884" t="e">
            <v>#N/A</v>
          </cell>
        </row>
        <row r="885">
          <cell r="A885" t="str">
            <v>D9701</v>
          </cell>
          <cell r="B885" t="str">
            <v>Holdenhurst STw Odour Improvement</v>
          </cell>
          <cell r="C885">
            <v>80</v>
          </cell>
          <cell r="D885" t="str">
            <v>Plant, Machinery &amp; Vehicles</v>
          </cell>
          <cell r="E885">
            <v>0</v>
          </cell>
          <cell r="F885">
            <v>462858.47</v>
          </cell>
          <cell r="G885">
            <v>0</v>
          </cell>
          <cell r="H885">
            <v>462858.47</v>
          </cell>
          <cell r="I885">
            <v>462858.47</v>
          </cell>
          <cell r="J885">
            <v>462858.47</v>
          </cell>
          <cell r="K885" t="e">
            <v>#N/A</v>
          </cell>
        </row>
        <row r="886">
          <cell r="A886" t="str">
            <v>D9702</v>
          </cell>
          <cell r="B886" t="str">
            <v>Trowbridge STW AMP6 Growth &amp; P Removal</v>
          </cell>
          <cell r="C886">
            <v>80</v>
          </cell>
          <cell r="D886" t="str">
            <v>Plant, Machinery &amp; Vehicles</v>
          </cell>
          <cell r="E886">
            <v>0</v>
          </cell>
          <cell r="F886">
            <v>24891.79</v>
          </cell>
          <cell r="G886">
            <v>0</v>
          </cell>
          <cell r="H886">
            <v>24891.79</v>
          </cell>
          <cell r="I886">
            <v>24891.79</v>
          </cell>
          <cell r="J886">
            <v>24891.79</v>
          </cell>
          <cell r="K886" t="e">
            <v>#N/A</v>
          </cell>
        </row>
        <row r="887">
          <cell r="A887" t="str">
            <v>D9703</v>
          </cell>
          <cell r="B887" t="str">
            <v>Wellington STW AMP6 P Removal</v>
          </cell>
          <cell r="C887">
            <v>81</v>
          </cell>
          <cell r="D887" t="str">
            <v>Plant, Machinery &amp; Vehicles</v>
          </cell>
          <cell r="E887">
            <v>0</v>
          </cell>
          <cell r="F887">
            <v>182972.01</v>
          </cell>
          <cell r="G887">
            <v>1848.8</v>
          </cell>
          <cell r="H887">
            <v>182972.01</v>
          </cell>
          <cell r="I887">
            <v>181123.21000000002</v>
          </cell>
          <cell r="J887">
            <v>182972.01</v>
          </cell>
          <cell r="K887" t="e">
            <v>#N/A</v>
          </cell>
        </row>
        <row r="888">
          <cell r="A888" t="str">
            <v>D9704</v>
          </cell>
          <cell r="B888" t="str">
            <v>Avonmouth STW Improved Aeration Control</v>
          </cell>
          <cell r="C888">
            <v>80</v>
          </cell>
          <cell r="D888" t="str">
            <v>Plant, Machinery &amp; Vehicles</v>
          </cell>
          <cell r="E888">
            <v>34446.050000000003</v>
          </cell>
          <cell r="F888">
            <v>0</v>
          </cell>
          <cell r="G888">
            <v>0</v>
          </cell>
          <cell r="H888">
            <v>34446.050000000003</v>
          </cell>
          <cell r="I888">
            <v>34446.050000000003</v>
          </cell>
          <cell r="J888">
            <v>34446.050000000003</v>
          </cell>
          <cell r="K888" t="e">
            <v>#N/A</v>
          </cell>
        </row>
        <row r="889">
          <cell r="A889" t="str">
            <v>D9705</v>
          </cell>
          <cell r="B889" t="str">
            <v>Avonmouth APD Remedial Work - Phase 2</v>
          </cell>
          <cell r="C889">
            <v>81</v>
          </cell>
          <cell r="D889" t="str">
            <v>Plant, Machinery &amp; Vehicles</v>
          </cell>
          <cell r="E889">
            <v>-2094.4699999999998</v>
          </cell>
          <cell r="F889">
            <v>566469.97</v>
          </cell>
          <cell r="G889">
            <v>0</v>
          </cell>
          <cell r="H889">
            <v>564375.5</v>
          </cell>
          <cell r="I889">
            <v>564375.5</v>
          </cell>
          <cell r="J889">
            <v>564375.5</v>
          </cell>
          <cell r="K889" t="e">
            <v>#N/A</v>
          </cell>
        </row>
        <row r="890">
          <cell r="A890" t="str">
            <v>D9706</v>
          </cell>
          <cell r="B890" t="str">
            <v>Glastonbury Landfill Monitoring</v>
          </cell>
          <cell r="C890">
            <v>61</v>
          </cell>
          <cell r="D890" t="str">
            <v>Other</v>
          </cell>
          <cell r="E890">
            <v>0</v>
          </cell>
          <cell r="F890">
            <v>9497.11</v>
          </cell>
          <cell r="G890">
            <v>0</v>
          </cell>
          <cell r="H890">
            <v>9497.11</v>
          </cell>
          <cell r="I890">
            <v>9497.11</v>
          </cell>
          <cell r="J890">
            <v>9497.11</v>
          </cell>
          <cell r="K890" t="e">
            <v>#N/A</v>
          </cell>
        </row>
        <row r="891">
          <cell r="A891" t="str">
            <v>D9707</v>
          </cell>
          <cell r="B891" t="str">
            <v>Taunton STW Advance Digestion Phase 2</v>
          </cell>
          <cell r="C891">
            <v>81</v>
          </cell>
          <cell r="D891" t="str">
            <v>Plant, Machinery &amp; Vehicles</v>
          </cell>
          <cell r="E891">
            <v>-6636</v>
          </cell>
          <cell r="F891">
            <v>858067.19</v>
          </cell>
          <cell r="G891">
            <v>436</v>
          </cell>
          <cell r="H891">
            <v>851431.19</v>
          </cell>
          <cell r="I891">
            <v>850995.19</v>
          </cell>
          <cell r="J891">
            <v>851431.19</v>
          </cell>
          <cell r="K891" t="e">
            <v>#N/A</v>
          </cell>
        </row>
        <row r="892">
          <cell r="A892" t="str">
            <v>D9708</v>
          </cell>
          <cell r="B892" t="str">
            <v>Sherborne STW Process Improvement</v>
          </cell>
          <cell r="C892">
            <v>80</v>
          </cell>
          <cell r="D892" t="str">
            <v>Plant, Machinery &amp; Vehicles</v>
          </cell>
          <cell r="E892">
            <v>0</v>
          </cell>
          <cell r="F892">
            <v>105100.61</v>
          </cell>
          <cell r="G892">
            <v>0</v>
          </cell>
          <cell r="H892">
            <v>105100.61</v>
          </cell>
          <cell r="I892">
            <v>105100.61</v>
          </cell>
          <cell r="J892">
            <v>105100.61</v>
          </cell>
          <cell r="K892" t="e">
            <v>#N/A</v>
          </cell>
        </row>
        <row r="893">
          <cell r="A893" t="str">
            <v>D9709</v>
          </cell>
          <cell r="B893" t="str">
            <v>Chilton Trinity STW Outfall Hydraulic Improvement</v>
          </cell>
          <cell r="C893">
            <v>80</v>
          </cell>
          <cell r="D893" t="str">
            <v>Plant, Machinery &amp; Vehicles</v>
          </cell>
          <cell r="E893">
            <v>0</v>
          </cell>
          <cell r="F893">
            <v>23774.39</v>
          </cell>
          <cell r="G893">
            <v>0</v>
          </cell>
          <cell r="H893">
            <v>23774.39</v>
          </cell>
          <cell r="I893">
            <v>23774.39</v>
          </cell>
          <cell r="J893">
            <v>23774.39</v>
          </cell>
          <cell r="K893" t="e">
            <v>#N/A</v>
          </cell>
        </row>
        <row r="894">
          <cell r="A894" t="str">
            <v>D9711</v>
          </cell>
          <cell r="B894" t="str">
            <v>Chard STW - AMP6 AmmN Tightening</v>
          </cell>
          <cell r="C894">
            <v>80</v>
          </cell>
          <cell r="D894" t="str">
            <v>Plant, Machinery &amp; Vehicles</v>
          </cell>
          <cell r="E894">
            <v>0</v>
          </cell>
          <cell r="F894">
            <v>121611.44</v>
          </cell>
          <cell r="G894">
            <v>0</v>
          </cell>
          <cell r="H894">
            <v>121611.44</v>
          </cell>
          <cell r="I894">
            <v>121611.44</v>
          </cell>
          <cell r="J894">
            <v>121611.44</v>
          </cell>
          <cell r="K894" t="e">
            <v>#N/A</v>
          </cell>
        </row>
        <row r="895">
          <cell r="A895" t="str">
            <v>D9713</v>
          </cell>
          <cell r="B895" t="str">
            <v>Cannington STW rBWD</v>
          </cell>
          <cell r="C895">
            <v>80</v>
          </cell>
          <cell r="D895" t="str">
            <v>Plant, Machinery &amp; Vehicles</v>
          </cell>
          <cell r="E895">
            <v>0</v>
          </cell>
          <cell r="F895">
            <v>186755.94</v>
          </cell>
          <cell r="G895">
            <v>0</v>
          </cell>
          <cell r="H895">
            <v>186755.94</v>
          </cell>
          <cell r="I895">
            <v>186755.94</v>
          </cell>
          <cell r="J895">
            <v>186755.94</v>
          </cell>
          <cell r="K895" t="e">
            <v>#N/A</v>
          </cell>
        </row>
        <row r="896">
          <cell r="A896" t="str">
            <v>D9714</v>
          </cell>
          <cell r="B896" t="str">
            <v>Phosphorus Consent Tightening in AMP6 - High Level Reveiw</v>
          </cell>
          <cell r="C896">
            <v>61</v>
          </cell>
          <cell r="D896" t="str">
            <v>Other</v>
          </cell>
          <cell r="E896">
            <v>88429.85</v>
          </cell>
          <cell r="F896">
            <v>0</v>
          </cell>
          <cell r="G896">
            <v>0</v>
          </cell>
          <cell r="H896">
            <v>88429.85</v>
          </cell>
          <cell r="I896">
            <v>88429.85</v>
          </cell>
          <cell r="J896">
            <v>88429.85</v>
          </cell>
          <cell r="K896" t="e">
            <v>#N/A</v>
          </cell>
        </row>
        <row r="897">
          <cell r="A897" t="str">
            <v>D9715</v>
          </cell>
          <cell r="B897" t="str">
            <v>Wimborne STW Screenings Handling Replacement</v>
          </cell>
          <cell r="C897">
            <v>80</v>
          </cell>
          <cell r="D897" t="str">
            <v>Plant, Machinery &amp; Vehicles</v>
          </cell>
          <cell r="E897">
            <v>0</v>
          </cell>
          <cell r="F897">
            <v>95258.59</v>
          </cell>
          <cell r="G897">
            <v>0</v>
          </cell>
          <cell r="H897">
            <v>95258.59</v>
          </cell>
          <cell r="I897">
            <v>95258.59</v>
          </cell>
          <cell r="J897">
            <v>95258.59</v>
          </cell>
          <cell r="K897" t="e">
            <v>#N/A</v>
          </cell>
        </row>
        <row r="898">
          <cell r="A898" t="str">
            <v>D9716</v>
          </cell>
          <cell r="B898" t="str">
            <v>Charfield STW Screen Replacement</v>
          </cell>
          <cell r="C898">
            <v>80</v>
          </cell>
          <cell r="D898" t="str">
            <v>Plant, Machinery &amp; Vehicles</v>
          </cell>
          <cell r="E898">
            <v>0</v>
          </cell>
          <cell r="F898">
            <v>162505.93</v>
          </cell>
          <cell r="G898">
            <v>0</v>
          </cell>
          <cell r="H898">
            <v>162505.93</v>
          </cell>
          <cell r="I898">
            <v>162505.93</v>
          </cell>
          <cell r="J898">
            <v>162505.93</v>
          </cell>
          <cell r="K898" t="e">
            <v>#N/A</v>
          </cell>
        </row>
        <row r="899">
          <cell r="A899" t="str">
            <v>D9717</v>
          </cell>
          <cell r="B899" t="str">
            <v>Wells STW Screen Replacement</v>
          </cell>
          <cell r="C899">
            <v>80</v>
          </cell>
          <cell r="D899" t="str">
            <v>Plant, Machinery &amp; Vehicles</v>
          </cell>
          <cell r="E899">
            <v>0</v>
          </cell>
          <cell r="F899">
            <v>245862.16</v>
          </cell>
          <cell r="G899">
            <v>0</v>
          </cell>
          <cell r="H899">
            <v>245862.16</v>
          </cell>
          <cell r="I899">
            <v>245862.16</v>
          </cell>
          <cell r="J899">
            <v>245862.16</v>
          </cell>
          <cell r="K899" t="e">
            <v>#N/A</v>
          </cell>
        </row>
        <row r="900">
          <cell r="A900" t="str">
            <v>D9718</v>
          </cell>
          <cell r="B900" t="str">
            <v>Ratfyn STW Screen Replacement</v>
          </cell>
          <cell r="C900">
            <v>80</v>
          </cell>
          <cell r="D900" t="str">
            <v>Plant, Machinery &amp; Vehicles</v>
          </cell>
          <cell r="E900">
            <v>0</v>
          </cell>
          <cell r="F900">
            <v>263045.3</v>
          </cell>
          <cell r="G900">
            <v>0</v>
          </cell>
          <cell r="H900">
            <v>263045.3</v>
          </cell>
          <cell r="I900">
            <v>263045.3</v>
          </cell>
          <cell r="J900">
            <v>263045.3</v>
          </cell>
          <cell r="K900" t="e">
            <v>#N/A</v>
          </cell>
        </row>
        <row r="901">
          <cell r="A901" t="str">
            <v>D9719</v>
          </cell>
          <cell r="B901" t="str">
            <v>Wookey STW Screen Replacement</v>
          </cell>
          <cell r="C901">
            <v>80</v>
          </cell>
          <cell r="D901" t="str">
            <v>Plant, Machinery &amp; Vehicles</v>
          </cell>
          <cell r="E901">
            <v>0</v>
          </cell>
          <cell r="F901">
            <v>129847.15</v>
          </cell>
          <cell r="G901">
            <v>0</v>
          </cell>
          <cell r="H901">
            <v>129847.15</v>
          </cell>
          <cell r="I901">
            <v>129847.15</v>
          </cell>
          <cell r="J901">
            <v>129847.15</v>
          </cell>
          <cell r="K901" t="e">
            <v>#N/A</v>
          </cell>
        </row>
        <row r="902">
          <cell r="A902" t="str">
            <v>D9720</v>
          </cell>
          <cell r="B902" t="str">
            <v>Thornford STW - AMP6 Growth and Phosphorus Removal</v>
          </cell>
          <cell r="C902">
            <v>80</v>
          </cell>
          <cell r="D902" t="str">
            <v>Plant, Machinery &amp; Vehicles</v>
          </cell>
          <cell r="E902">
            <v>0</v>
          </cell>
          <cell r="F902">
            <v>62075.48</v>
          </cell>
          <cell r="G902">
            <v>0</v>
          </cell>
          <cell r="H902">
            <v>62075.48</v>
          </cell>
          <cell r="I902">
            <v>62075.48</v>
          </cell>
          <cell r="J902">
            <v>62075.48</v>
          </cell>
          <cell r="K902" t="e">
            <v>#N/A</v>
          </cell>
        </row>
        <row r="903">
          <cell r="A903" t="str">
            <v>D9721</v>
          </cell>
          <cell r="B903" t="str">
            <v>Blagdon STW AMP6 AmmN Tightening</v>
          </cell>
          <cell r="C903">
            <v>80</v>
          </cell>
          <cell r="D903" t="str">
            <v>Plant, Machinery &amp; Vehicles</v>
          </cell>
          <cell r="E903">
            <v>0</v>
          </cell>
          <cell r="F903">
            <v>73115.960000000006</v>
          </cell>
          <cell r="G903">
            <v>0</v>
          </cell>
          <cell r="H903">
            <v>73115.960000000006</v>
          </cell>
          <cell r="I903">
            <v>73115.960000000006</v>
          </cell>
          <cell r="J903">
            <v>73115.960000000006</v>
          </cell>
          <cell r="K903" t="e">
            <v>#N/A</v>
          </cell>
        </row>
        <row r="904">
          <cell r="A904" t="str">
            <v>D9723</v>
          </cell>
          <cell r="B904" t="str">
            <v>Thornbury STW - Hydraulic Improvements</v>
          </cell>
          <cell r="C904">
            <v>80</v>
          </cell>
          <cell r="D904" t="str">
            <v>Plant, Machinery &amp; Vehicles</v>
          </cell>
          <cell r="E904">
            <v>0</v>
          </cell>
          <cell r="F904">
            <v>41082.980000000003</v>
          </cell>
          <cell r="G904">
            <v>0</v>
          </cell>
          <cell r="H904">
            <v>41082.980000000003</v>
          </cell>
          <cell r="I904">
            <v>41082.980000000003</v>
          </cell>
          <cell r="J904">
            <v>41082.980000000003</v>
          </cell>
          <cell r="K904" t="e">
            <v>#N/A</v>
          </cell>
        </row>
        <row r="905">
          <cell r="A905" t="str">
            <v>D9724</v>
          </cell>
          <cell r="B905" t="str">
            <v>Ratfyn STW Sludge Treatment Capital Maintenance</v>
          </cell>
          <cell r="C905">
            <v>80</v>
          </cell>
          <cell r="D905" t="str">
            <v>Plant, Machinery &amp; Vehicles</v>
          </cell>
          <cell r="E905">
            <v>0</v>
          </cell>
          <cell r="F905">
            <v>25285.27</v>
          </cell>
          <cell r="G905">
            <v>0</v>
          </cell>
          <cell r="H905">
            <v>25285.27</v>
          </cell>
          <cell r="I905">
            <v>25285.27</v>
          </cell>
          <cell r="J905">
            <v>25285.27</v>
          </cell>
          <cell r="K905" t="e">
            <v>#N/A</v>
          </cell>
        </row>
        <row r="906">
          <cell r="A906" t="str">
            <v>D9725</v>
          </cell>
          <cell r="B906" t="str">
            <v>Poole STW Odour Plant Refurbishment</v>
          </cell>
          <cell r="C906">
            <v>80</v>
          </cell>
          <cell r="D906" t="str">
            <v>Plant, Machinery &amp; Vehicles</v>
          </cell>
          <cell r="E906">
            <v>0</v>
          </cell>
          <cell r="F906">
            <v>23754.75</v>
          </cell>
          <cell r="G906">
            <v>0</v>
          </cell>
          <cell r="H906">
            <v>23754.75</v>
          </cell>
          <cell r="I906">
            <v>23754.75</v>
          </cell>
          <cell r="J906">
            <v>23754.75</v>
          </cell>
          <cell r="K906" t="e">
            <v>#N/A</v>
          </cell>
        </row>
        <row r="907">
          <cell r="A907" t="str">
            <v>D9726</v>
          </cell>
          <cell r="B907" t="str">
            <v>Cerne Abbas STW Sludge Tank</v>
          </cell>
          <cell r="C907">
            <v>80</v>
          </cell>
          <cell r="D907" t="str">
            <v>Plant, Machinery &amp; Vehicles</v>
          </cell>
          <cell r="E907">
            <v>0</v>
          </cell>
          <cell r="F907">
            <v>313563.83</v>
          </cell>
          <cell r="G907">
            <v>0</v>
          </cell>
          <cell r="H907">
            <v>313563.83</v>
          </cell>
          <cell r="I907">
            <v>313563.83</v>
          </cell>
          <cell r="J907">
            <v>313563.83</v>
          </cell>
          <cell r="K907" t="e">
            <v>#N/A</v>
          </cell>
        </row>
        <row r="908">
          <cell r="A908" t="str">
            <v>D9727</v>
          </cell>
          <cell r="B908" t="str">
            <v>Avonmouth: Replacement Hot Water Boiler</v>
          </cell>
          <cell r="C908">
            <v>80</v>
          </cell>
          <cell r="D908" t="str">
            <v>Plant, Machinery &amp; Vehicles</v>
          </cell>
          <cell r="E908">
            <v>0</v>
          </cell>
          <cell r="F908">
            <v>408922.82</v>
          </cell>
          <cell r="G908">
            <v>0</v>
          </cell>
          <cell r="H908">
            <v>408922.82</v>
          </cell>
          <cell r="I908">
            <v>408922.82</v>
          </cell>
          <cell r="J908">
            <v>408922.82</v>
          </cell>
          <cell r="K908" t="e">
            <v>#N/A</v>
          </cell>
        </row>
        <row r="909">
          <cell r="A909" t="str">
            <v>D9729</v>
          </cell>
          <cell r="B909" t="str">
            <v>Brinkworth STW AMP6 Phosphorus Removal</v>
          </cell>
          <cell r="C909">
            <v>80</v>
          </cell>
          <cell r="D909" t="str">
            <v>Plant, Machinery &amp; Vehicles</v>
          </cell>
          <cell r="E909">
            <v>0</v>
          </cell>
          <cell r="F909">
            <v>16538.7</v>
          </cell>
          <cell r="G909">
            <v>0</v>
          </cell>
          <cell r="H909">
            <v>16538.7</v>
          </cell>
          <cell r="I909">
            <v>16538.7</v>
          </cell>
          <cell r="J909">
            <v>16538.7</v>
          </cell>
          <cell r="K909" t="e">
            <v>#N/A</v>
          </cell>
        </row>
        <row r="910">
          <cell r="A910" t="str">
            <v>D9730</v>
          </cell>
          <cell r="B910" t="str">
            <v>Calne STW AMP6 Phosphorus Removal</v>
          </cell>
          <cell r="C910">
            <v>80</v>
          </cell>
          <cell r="D910" t="str">
            <v>Plant, Machinery &amp; Vehicles</v>
          </cell>
          <cell r="E910">
            <v>0</v>
          </cell>
          <cell r="F910">
            <v>57574.239999999998</v>
          </cell>
          <cell r="G910">
            <v>0</v>
          </cell>
          <cell r="H910">
            <v>57574.239999999998</v>
          </cell>
          <cell r="I910">
            <v>57574.239999999998</v>
          </cell>
          <cell r="J910">
            <v>57574.239999999998</v>
          </cell>
          <cell r="K910" t="e">
            <v>#N/A</v>
          </cell>
        </row>
        <row r="911">
          <cell r="A911" t="str">
            <v>D9731</v>
          </cell>
          <cell r="B911" t="str">
            <v>Chilcompton STW AMP6 Phosphorus Removal</v>
          </cell>
          <cell r="C911">
            <v>80</v>
          </cell>
          <cell r="D911" t="str">
            <v>Plant, Machinery &amp; Vehicles</v>
          </cell>
          <cell r="E911">
            <v>0</v>
          </cell>
          <cell r="F911">
            <v>35047.370000000003</v>
          </cell>
          <cell r="G911">
            <v>0</v>
          </cell>
          <cell r="H911">
            <v>35047.370000000003</v>
          </cell>
          <cell r="I911">
            <v>35047.370000000003</v>
          </cell>
          <cell r="J911">
            <v>35047.370000000003</v>
          </cell>
          <cell r="K911" t="e">
            <v>#N/A</v>
          </cell>
        </row>
        <row r="912">
          <cell r="A912" t="str">
            <v>D9732</v>
          </cell>
          <cell r="B912" t="str">
            <v>Erlestoke STW AMP6 Phosphorus Removal</v>
          </cell>
          <cell r="C912">
            <v>80</v>
          </cell>
          <cell r="D912" t="str">
            <v>Plant, Machinery &amp; Vehicles</v>
          </cell>
          <cell r="E912">
            <v>0</v>
          </cell>
          <cell r="F912">
            <v>15422.74</v>
          </cell>
          <cell r="G912">
            <v>0</v>
          </cell>
          <cell r="H912">
            <v>15422.74</v>
          </cell>
          <cell r="I912">
            <v>15422.74</v>
          </cell>
          <cell r="J912">
            <v>15422.74</v>
          </cell>
          <cell r="K912" t="e">
            <v>#N/A</v>
          </cell>
        </row>
        <row r="913">
          <cell r="A913" t="str">
            <v>D9733</v>
          </cell>
          <cell r="B913" t="str">
            <v>Malmesbury STW AMP6 Phosphorus Removal</v>
          </cell>
          <cell r="C913">
            <v>80</v>
          </cell>
          <cell r="D913" t="str">
            <v>Plant, Machinery &amp; Vehicles</v>
          </cell>
          <cell r="E913">
            <v>0</v>
          </cell>
          <cell r="F913">
            <v>27905.59</v>
          </cell>
          <cell r="G913">
            <v>0</v>
          </cell>
          <cell r="H913">
            <v>27905.59</v>
          </cell>
          <cell r="I913">
            <v>27905.59</v>
          </cell>
          <cell r="J913">
            <v>27905.59</v>
          </cell>
          <cell r="K913" t="e">
            <v>#N/A</v>
          </cell>
        </row>
        <row r="914">
          <cell r="A914" t="str">
            <v>D9734</v>
          </cell>
          <cell r="B914" t="str">
            <v>RAF Lyneham STW AMP6 Phosphorus Removal</v>
          </cell>
          <cell r="C914">
            <v>80</v>
          </cell>
          <cell r="D914" t="str">
            <v>Plant, Machinery &amp; Vehicles</v>
          </cell>
          <cell r="E914">
            <v>0</v>
          </cell>
          <cell r="F914">
            <v>40631.19</v>
          </cell>
          <cell r="G914">
            <v>0</v>
          </cell>
          <cell r="H914">
            <v>40631.19</v>
          </cell>
          <cell r="I914">
            <v>40631.19</v>
          </cell>
          <cell r="J914">
            <v>40631.19</v>
          </cell>
          <cell r="K914" t="e">
            <v>#N/A</v>
          </cell>
        </row>
        <row r="915">
          <cell r="A915" t="str">
            <v>D9735</v>
          </cell>
          <cell r="B915" t="str">
            <v>Royal Wootton Bassett STW AMP6 Phosphorus Removal</v>
          </cell>
          <cell r="C915">
            <v>80</v>
          </cell>
          <cell r="D915" t="str">
            <v>Plant, Machinery &amp; Vehicles</v>
          </cell>
          <cell r="E915">
            <v>0</v>
          </cell>
          <cell r="F915">
            <v>64963.360000000001</v>
          </cell>
          <cell r="G915">
            <v>0</v>
          </cell>
          <cell r="H915">
            <v>64963.360000000001</v>
          </cell>
          <cell r="I915">
            <v>64963.360000000001</v>
          </cell>
          <cell r="J915">
            <v>64963.360000000001</v>
          </cell>
          <cell r="K915" t="e">
            <v>#N/A</v>
          </cell>
        </row>
        <row r="916">
          <cell r="A916" t="str">
            <v>D9736</v>
          </cell>
          <cell r="B916" t="str">
            <v>Seend STW AMP6 Phosphorus Removal</v>
          </cell>
          <cell r="C916">
            <v>80</v>
          </cell>
          <cell r="D916" t="str">
            <v>Plant, Machinery &amp; Vehicles</v>
          </cell>
          <cell r="E916">
            <v>0</v>
          </cell>
          <cell r="F916">
            <v>12938.77</v>
          </cell>
          <cell r="G916">
            <v>0</v>
          </cell>
          <cell r="H916">
            <v>12938.77</v>
          </cell>
          <cell r="I916">
            <v>12938.77</v>
          </cell>
          <cell r="J916">
            <v>12938.77</v>
          </cell>
          <cell r="K916" t="e">
            <v>#N/A</v>
          </cell>
        </row>
        <row r="917">
          <cell r="A917" t="str">
            <v>D9737</v>
          </cell>
          <cell r="B917" t="str">
            <v>Sutton Benger STW AMP6 Phosphorus Removal</v>
          </cell>
          <cell r="C917">
            <v>80</v>
          </cell>
          <cell r="D917" t="str">
            <v>Plant, Machinery &amp; Vehicles</v>
          </cell>
          <cell r="E917">
            <v>0</v>
          </cell>
          <cell r="F917">
            <v>31322.6</v>
          </cell>
          <cell r="G917">
            <v>0</v>
          </cell>
          <cell r="H917">
            <v>31322.6</v>
          </cell>
          <cell r="I917">
            <v>31322.6</v>
          </cell>
          <cell r="J917">
            <v>31322.6</v>
          </cell>
          <cell r="K917" t="e">
            <v>#N/A</v>
          </cell>
        </row>
        <row r="918">
          <cell r="A918" t="str">
            <v>D9738</v>
          </cell>
          <cell r="B918" t="str">
            <v>Tetbury STW AMP6 Phosphorus Removal</v>
          </cell>
          <cell r="C918">
            <v>80</v>
          </cell>
          <cell r="D918" t="str">
            <v>Plant, Machinery &amp; Vehicles</v>
          </cell>
          <cell r="E918">
            <v>0</v>
          </cell>
          <cell r="F918">
            <v>30562.37</v>
          </cell>
          <cell r="G918">
            <v>0</v>
          </cell>
          <cell r="H918">
            <v>30562.37</v>
          </cell>
          <cell r="I918">
            <v>30562.37</v>
          </cell>
          <cell r="J918">
            <v>30562.37</v>
          </cell>
          <cell r="K918" t="e">
            <v>#N/A</v>
          </cell>
        </row>
        <row r="919">
          <cell r="A919" t="str">
            <v>D9739</v>
          </cell>
          <cell r="B919" t="str">
            <v>Glastonbury STW Biological Filters Structural Refurbishment</v>
          </cell>
          <cell r="C919">
            <v>80</v>
          </cell>
          <cell r="D919" t="str">
            <v>Plant, Machinery &amp; Vehicles</v>
          </cell>
          <cell r="E919">
            <v>608.92999999999995</v>
          </cell>
          <cell r="F919">
            <v>0</v>
          </cell>
          <cell r="G919">
            <v>0</v>
          </cell>
          <cell r="H919">
            <v>608.92999999999995</v>
          </cell>
          <cell r="I919">
            <v>608.92999999999995</v>
          </cell>
          <cell r="J919">
            <v>608.92999999999995</v>
          </cell>
          <cell r="K919" t="e">
            <v>#N/A</v>
          </cell>
        </row>
        <row r="920">
          <cell r="A920" t="str">
            <v>D9741</v>
          </cell>
          <cell r="B920" t="str">
            <v>Oakhill STW Biological Filters Structural Refubishment</v>
          </cell>
          <cell r="C920">
            <v>80</v>
          </cell>
          <cell r="D920" t="str">
            <v>Plant, Machinery &amp; Vehicles</v>
          </cell>
          <cell r="E920">
            <v>101.31</v>
          </cell>
          <cell r="F920">
            <v>0</v>
          </cell>
          <cell r="G920">
            <v>0</v>
          </cell>
          <cell r="H920">
            <v>101.31</v>
          </cell>
          <cell r="I920">
            <v>101.31</v>
          </cell>
          <cell r="J920">
            <v>101.31</v>
          </cell>
          <cell r="K920" t="e">
            <v>#N/A</v>
          </cell>
        </row>
        <row r="921">
          <cell r="A921" t="str">
            <v>D9743</v>
          </cell>
          <cell r="B921" t="str">
            <v>Draycott STW Biological Filters Structural Refurbishment</v>
          </cell>
          <cell r="C921">
            <v>80</v>
          </cell>
          <cell r="D921" t="str">
            <v>Plant, Machinery &amp; Vehicles</v>
          </cell>
          <cell r="E921">
            <v>67.099999999999994</v>
          </cell>
          <cell r="F921">
            <v>0</v>
          </cell>
          <cell r="G921">
            <v>0</v>
          </cell>
          <cell r="H921">
            <v>67.099999999999994</v>
          </cell>
          <cell r="I921">
            <v>67.099999999999994</v>
          </cell>
          <cell r="J921">
            <v>67.099999999999994</v>
          </cell>
          <cell r="K921" t="e">
            <v>#N/A</v>
          </cell>
        </row>
        <row r="922">
          <cell r="A922" t="str">
            <v>D9747</v>
          </cell>
          <cell r="B922" t="str">
            <v>Edford STW - AMP6 Growth</v>
          </cell>
          <cell r="C922">
            <v>80</v>
          </cell>
          <cell r="D922" t="str">
            <v>Plant, Machinery &amp; Vehicles</v>
          </cell>
          <cell r="E922">
            <v>0</v>
          </cell>
          <cell r="F922">
            <v>9075.69</v>
          </cell>
          <cell r="G922">
            <v>0</v>
          </cell>
          <cell r="H922">
            <v>9075.69</v>
          </cell>
          <cell r="I922">
            <v>9075.69</v>
          </cell>
          <cell r="J922">
            <v>9075.69</v>
          </cell>
          <cell r="K922" t="e">
            <v>#N/A</v>
          </cell>
        </row>
        <row r="923">
          <cell r="A923" t="str">
            <v>D9748</v>
          </cell>
          <cell r="B923" t="str">
            <v>Alveston STW - AMP6 Storm Consent Improvements</v>
          </cell>
          <cell r="C923">
            <v>80</v>
          </cell>
          <cell r="D923" t="str">
            <v>Plant, Machinery &amp; Vehicles</v>
          </cell>
          <cell r="E923">
            <v>0</v>
          </cell>
          <cell r="F923">
            <v>1383</v>
          </cell>
          <cell r="G923">
            <v>0</v>
          </cell>
          <cell r="H923">
            <v>1383</v>
          </cell>
          <cell r="I923">
            <v>1383</v>
          </cell>
          <cell r="J923">
            <v>1383</v>
          </cell>
          <cell r="K923" t="e">
            <v>#N/A</v>
          </cell>
        </row>
        <row r="924">
          <cell r="A924" t="str">
            <v>D9749</v>
          </cell>
          <cell r="B924" t="str">
            <v>Avonmouth STW BAS Compliance Trials</v>
          </cell>
          <cell r="C924">
            <v>61</v>
          </cell>
          <cell r="D924" t="str">
            <v>Other</v>
          </cell>
          <cell r="E924">
            <v>0</v>
          </cell>
          <cell r="F924">
            <v>21633.42</v>
          </cell>
          <cell r="G924">
            <v>0</v>
          </cell>
          <cell r="H924">
            <v>21633.42</v>
          </cell>
          <cell r="I924">
            <v>21633.42</v>
          </cell>
          <cell r="J924">
            <v>21633.42</v>
          </cell>
          <cell r="K924" t="e">
            <v>#N/A</v>
          </cell>
        </row>
        <row r="925">
          <cell r="A925" t="str">
            <v>D9750</v>
          </cell>
          <cell r="B925" t="str">
            <v>Cromhall STW Phosphorus Removal</v>
          </cell>
          <cell r="C925">
            <v>80</v>
          </cell>
          <cell r="D925" t="str">
            <v>Plant, Machinery &amp; Vehicles</v>
          </cell>
          <cell r="E925">
            <v>0</v>
          </cell>
          <cell r="F925">
            <v>13739.18</v>
          </cell>
          <cell r="G925">
            <v>0</v>
          </cell>
          <cell r="H925">
            <v>13739.18</v>
          </cell>
          <cell r="I925">
            <v>13739.18</v>
          </cell>
          <cell r="J925">
            <v>13739.18</v>
          </cell>
          <cell r="K925" t="e">
            <v>#N/A</v>
          </cell>
        </row>
        <row r="926">
          <cell r="A926" t="str">
            <v>D9751</v>
          </cell>
          <cell r="B926" t="str">
            <v>Maiden Newton STW - AMP6 Phosphorus Removal and Growth</v>
          </cell>
          <cell r="C926">
            <v>80</v>
          </cell>
          <cell r="D926" t="str">
            <v>Plant, Machinery &amp; Vehicles</v>
          </cell>
          <cell r="E926">
            <v>0</v>
          </cell>
          <cell r="F926">
            <v>4132.8999999999996</v>
          </cell>
          <cell r="G926">
            <v>0</v>
          </cell>
          <cell r="H926">
            <v>4132.8999999999996</v>
          </cell>
          <cell r="I926">
            <v>4132.8999999999996</v>
          </cell>
          <cell r="J926">
            <v>4132.8999999999996</v>
          </cell>
          <cell r="K926" t="e">
            <v>#N/A</v>
          </cell>
        </row>
        <row r="927">
          <cell r="A927" t="str">
            <v>D9752</v>
          </cell>
          <cell r="B927" t="str">
            <v>Avonmouth STW Grit Plant Refurbishment</v>
          </cell>
          <cell r="C927">
            <v>81</v>
          </cell>
          <cell r="D927" t="str">
            <v>Plant, Machinery &amp; Vehicles</v>
          </cell>
          <cell r="E927">
            <v>0</v>
          </cell>
          <cell r="F927">
            <v>8413.57</v>
          </cell>
          <cell r="G927">
            <v>0</v>
          </cell>
          <cell r="H927">
            <v>8413.57</v>
          </cell>
          <cell r="I927">
            <v>8413.57</v>
          </cell>
          <cell r="J927">
            <v>8413.57</v>
          </cell>
          <cell r="K927" t="e">
            <v>#N/A</v>
          </cell>
        </row>
        <row r="928">
          <cell r="A928" t="str">
            <v>D9753</v>
          </cell>
          <cell r="B928" t="str">
            <v>Trowbridge SPS Coarse Screens and Pump Replacement</v>
          </cell>
          <cell r="C928">
            <v>80</v>
          </cell>
          <cell r="D928" t="str">
            <v>Plant, Machinery &amp; Vehicles</v>
          </cell>
          <cell r="E928">
            <v>0</v>
          </cell>
          <cell r="F928">
            <v>15347.99</v>
          </cell>
          <cell r="G928">
            <v>0</v>
          </cell>
          <cell r="H928">
            <v>15347.99</v>
          </cell>
          <cell r="I928">
            <v>15347.99</v>
          </cell>
          <cell r="J928">
            <v>15347.99</v>
          </cell>
          <cell r="K928" t="e">
            <v>#N/A</v>
          </cell>
        </row>
        <row r="929">
          <cell r="A929" t="str">
            <v>D9754</v>
          </cell>
          <cell r="B929" t="str">
            <v>Bisolids Assurance Scheme - Centrifuge Trials</v>
          </cell>
          <cell r="C929">
            <v>61</v>
          </cell>
          <cell r="D929" t="str">
            <v>Other</v>
          </cell>
          <cell r="E929">
            <v>0</v>
          </cell>
          <cell r="F929">
            <v>10976.03</v>
          </cell>
          <cell r="G929">
            <v>0</v>
          </cell>
          <cell r="H929">
            <v>10976.03</v>
          </cell>
          <cell r="I929">
            <v>10976.03</v>
          </cell>
          <cell r="J929">
            <v>10976.03</v>
          </cell>
          <cell r="K929" t="e">
            <v>#N/A</v>
          </cell>
        </row>
        <row r="930">
          <cell r="A930" t="str">
            <v>D9755</v>
          </cell>
          <cell r="B930" t="str">
            <v>Weymouth STW Replacement Polymer Plant</v>
          </cell>
          <cell r="C930">
            <v>80</v>
          </cell>
          <cell r="D930" t="str">
            <v>Plant, Machinery &amp; Vehicles</v>
          </cell>
          <cell r="E930">
            <v>0</v>
          </cell>
          <cell r="F930">
            <v>3176.42</v>
          </cell>
          <cell r="G930">
            <v>0</v>
          </cell>
          <cell r="H930">
            <v>3176.42</v>
          </cell>
          <cell r="I930">
            <v>3176.42</v>
          </cell>
          <cell r="J930">
            <v>3176.42</v>
          </cell>
          <cell r="K930" t="e">
            <v>#N/A</v>
          </cell>
        </row>
        <row r="931">
          <cell r="A931" t="str">
            <v>D9757</v>
          </cell>
          <cell r="B931" t="str">
            <v>Boyne Hollow STW - Effluent Soakaway</v>
          </cell>
          <cell r="C931">
            <v>80</v>
          </cell>
          <cell r="D931" t="str">
            <v>Plant, Machinery &amp; Vehicles</v>
          </cell>
          <cell r="E931">
            <v>916.15</v>
          </cell>
          <cell r="F931">
            <v>0</v>
          </cell>
          <cell r="G931">
            <v>0</v>
          </cell>
          <cell r="H931">
            <v>916.15</v>
          </cell>
          <cell r="I931">
            <v>916.15</v>
          </cell>
          <cell r="J931">
            <v>916.15</v>
          </cell>
          <cell r="K931" t="e">
            <v>#N/A</v>
          </cell>
        </row>
        <row r="932">
          <cell r="A932" t="str">
            <v>D9758</v>
          </cell>
          <cell r="B932" t="str">
            <v>North Waste FPR 16/17</v>
          </cell>
          <cell r="C932">
            <v>81</v>
          </cell>
          <cell r="D932" t="str">
            <v>Plant, Machinery &amp; Vehicles</v>
          </cell>
          <cell r="E932">
            <v>0</v>
          </cell>
          <cell r="F932">
            <v>170055.78</v>
          </cell>
          <cell r="G932">
            <v>0</v>
          </cell>
          <cell r="H932">
            <v>170055.78</v>
          </cell>
          <cell r="I932">
            <v>170055.78</v>
          </cell>
          <cell r="J932">
            <v>170055.78</v>
          </cell>
          <cell r="K932" t="e">
            <v>#N/A</v>
          </cell>
        </row>
        <row r="933">
          <cell r="A933" t="str">
            <v>D9759</v>
          </cell>
          <cell r="B933" t="str">
            <v>South Waste FPR 16/17</v>
          </cell>
          <cell r="C933">
            <v>81</v>
          </cell>
          <cell r="D933" t="str">
            <v>Plant, Machinery &amp; Vehicles</v>
          </cell>
          <cell r="E933">
            <v>0</v>
          </cell>
          <cell r="F933">
            <v>216056.49</v>
          </cell>
          <cell r="G933">
            <v>0</v>
          </cell>
          <cell r="H933">
            <v>216056.49</v>
          </cell>
          <cell r="I933">
            <v>216056.49</v>
          </cell>
          <cell r="J933">
            <v>216056.49</v>
          </cell>
          <cell r="K933" t="e">
            <v>#N/A</v>
          </cell>
        </row>
        <row r="934">
          <cell r="A934" t="str">
            <v>D9760</v>
          </cell>
          <cell r="B934" t="str">
            <v>West Waste FPR 16/17</v>
          </cell>
          <cell r="C934">
            <v>81</v>
          </cell>
          <cell r="D934" t="str">
            <v>Plant, Machinery &amp; Vehicles</v>
          </cell>
          <cell r="E934">
            <v>0</v>
          </cell>
          <cell r="F934">
            <v>192396.5</v>
          </cell>
          <cell r="G934">
            <v>0</v>
          </cell>
          <cell r="H934">
            <v>192396.5</v>
          </cell>
          <cell r="I934">
            <v>192396.5</v>
          </cell>
          <cell r="J934">
            <v>192396.5</v>
          </cell>
          <cell r="K934" t="e">
            <v>#N/A</v>
          </cell>
        </row>
        <row r="935">
          <cell r="A935" t="str">
            <v>D9761</v>
          </cell>
          <cell r="B935" t="str">
            <v>Waste Statutory Obligations 16/17</v>
          </cell>
          <cell r="C935">
            <v>65</v>
          </cell>
          <cell r="D935" t="str">
            <v>Other</v>
          </cell>
          <cell r="E935">
            <v>0</v>
          </cell>
          <cell r="F935">
            <v>155617.32</v>
          </cell>
          <cell r="G935">
            <v>0</v>
          </cell>
          <cell r="H935">
            <v>155617.32</v>
          </cell>
          <cell r="I935">
            <v>155617.32</v>
          </cell>
          <cell r="J935">
            <v>155617.32</v>
          </cell>
          <cell r="K935" t="e">
            <v>#N/A</v>
          </cell>
        </row>
        <row r="936">
          <cell r="A936" t="str">
            <v>D9762</v>
          </cell>
          <cell r="B936" t="str">
            <v>Minehead STW UV Plant Replacement</v>
          </cell>
          <cell r="C936">
            <v>81</v>
          </cell>
          <cell r="D936" t="str">
            <v>Plant, Machinery &amp; Vehicles</v>
          </cell>
          <cell r="E936">
            <v>0</v>
          </cell>
          <cell r="F936">
            <v>21702.720000000001</v>
          </cell>
          <cell r="G936">
            <v>0</v>
          </cell>
          <cell r="H936">
            <v>21702.720000000001</v>
          </cell>
          <cell r="I936">
            <v>21702.720000000001</v>
          </cell>
          <cell r="J936">
            <v>21702.720000000001</v>
          </cell>
          <cell r="K936" t="e">
            <v>#N/A</v>
          </cell>
        </row>
        <row r="937">
          <cell r="A937" t="str">
            <v>D9763</v>
          </cell>
          <cell r="B937" t="str">
            <v>Bruton STW AMP6 Phosphorus Removal</v>
          </cell>
          <cell r="C937">
            <v>81</v>
          </cell>
          <cell r="D937" t="str">
            <v>Plant, Machinery &amp; Vehicles</v>
          </cell>
          <cell r="E937">
            <v>0</v>
          </cell>
          <cell r="F937">
            <v>991.73</v>
          </cell>
          <cell r="G937">
            <v>0</v>
          </cell>
          <cell r="H937">
            <v>991.73</v>
          </cell>
          <cell r="I937">
            <v>991.73</v>
          </cell>
          <cell r="J937">
            <v>991.73</v>
          </cell>
          <cell r="K937" t="e">
            <v>#N/A</v>
          </cell>
        </row>
        <row r="938">
          <cell r="A938" t="str">
            <v>D9764</v>
          </cell>
          <cell r="B938" t="str">
            <v>Ilchester STW AMP6 Phosphorus Removal</v>
          </cell>
          <cell r="C938">
            <v>81</v>
          </cell>
          <cell r="D938" t="str">
            <v>Plant, Machinery &amp; Vehicles</v>
          </cell>
          <cell r="E938">
            <v>0</v>
          </cell>
          <cell r="F938">
            <v>988.12</v>
          </cell>
          <cell r="G938">
            <v>0</v>
          </cell>
          <cell r="H938">
            <v>988.12</v>
          </cell>
          <cell r="I938">
            <v>988.12</v>
          </cell>
          <cell r="J938">
            <v>988.12</v>
          </cell>
          <cell r="K938" t="e">
            <v>#N/A</v>
          </cell>
        </row>
        <row r="939">
          <cell r="A939" t="str">
            <v>D9765</v>
          </cell>
          <cell r="B939" t="str">
            <v>Ilton STW AMP6 Phosphorus Removal</v>
          </cell>
          <cell r="C939">
            <v>80</v>
          </cell>
          <cell r="D939" t="str">
            <v>Plant, Machinery &amp; Vehicles</v>
          </cell>
          <cell r="E939">
            <v>23.26</v>
          </cell>
          <cell r="F939">
            <v>2142.9899999999998</v>
          </cell>
          <cell r="G939">
            <v>0</v>
          </cell>
          <cell r="H939">
            <v>2166.25</v>
          </cell>
          <cell r="I939">
            <v>2166.25</v>
          </cell>
          <cell r="J939">
            <v>2166.25</v>
          </cell>
          <cell r="K939" t="e">
            <v>#N/A</v>
          </cell>
        </row>
        <row r="940">
          <cell r="A940" t="str">
            <v>D9766</v>
          </cell>
          <cell r="B940" t="str">
            <v>Pilton STW AMP6 Phosphorus Removal</v>
          </cell>
          <cell r="C940">
            <v>81</v>
          </cell>
          <cell r="D940" t="str">
            <v>Plant, Machinery &amp; Vehicles</v>
          </cell>
          <cell r="E940">
            <v>0</v>
          </cell>
          <cell r="F940">
            <v>894.63</v>
          </cell>
          <cell r="G940">
            <v>0</v>
          </cell>
          <cell r="H940">
            <v>894.63</v>
          </cell>
          <cell r="I940">
            <v>894.63</v>
          </cell>
          <cell r="J940">
            <v>894.63</v>
          </cell>
          <cell r="K940" t="e">
            <v>#N/A</v>
          </cell>
        </row>
        <row r="941">
          <cell r="A941" t="str">
            <v>D9767</v>
          </cell>
          <cell r="B941" t="str">
            <v>Sparkford STW AMP6 Phosphorus Removal</v>
          </cell>
          <cell r="C941">
            <v>81</v>
          </cell>
          <cell r="D941" t="str">
            <v>Plant, Machinery &amp; Vehicles</v>
          </cell>
          <cell r="E941">
            <v>0</v>
          </cell>
          <cell r="F941">
            <v>672.94</v>
          </cell>
          <cell r="G941">
            <v>0</v>
          </cell>
          <cell r="H941">
            <v>672.94</v>
          </cell>
          <cell r="I941">
            <v>672.94</v>
          </cell>
          <cell r="J941">
            <v>672.94</v>
          </cell>
          <cell r="K941" t="e">
            <v>#N/A</v>
          </cell>
        </row>
        <row r="942">
          <cell r="A942" t="str">
            <v>D9768</v>
          </cell>
          <cell r="B942" t="str">
            <v>Bourton STW AMP6 Phosphorus Removal</v>
          </cell>
          <cell r="C942">
            <v>81</v>
          </cell>
          <cell r="D942" t="str">
            <v>Plant, Machinery &amp; Vehicles</v>
          </cell>
          <cell r="E942">
            <v>0</v>
          </cell>
          <cell r="F942">
            <v>646.91</v>
          </cell>
          <cell r="G942">
            <v>0</v>
          </cell>
          <cell r="H942">
            <v>646.91</v>
          </cell>
          <cell r="I942">
            <v>646.91</v>
          </cell>
          <cell r="J942">
            <v>646.91</v>
          </cell>
          <cell r="K942" t="e">
            <v>#N/A</v>
          </cell>
        </row>
        <row r="943">
          <cell r="A943" t="str">
            <v>D9769</v>
          </cell>
          <cell r="B943" t="str">
            <v>Buckland Newton STW AMP6 Phosphorus Removal</v>
          </cell>
          <cell r="C943">
            <v>81</v>
          </cell>
          <cell r="D943" t="str">
            <v>Plant, Machinery &amp; Vehicles</v>
          </cell>
          <cell r="E943">
            <v>0</v>
          </cell>
          <cell r="F943">
            <v>920.71</v>
          </cell>
          <cell r="G943">
            <v>0</v>
          </cell>
          <cell r="H943">
            <v>920.71</v>
          </cell>
          <cell r="I943">
            <v>920.71</v>
          </cell>
          <cell r="J943">
            <v>920.71</v>
          </cell>
          <cell r="K943" t="e">
            <v>#N/A</v>
          </cell>
        </row>
        <row r="944">
          <cell r="A944" t="str">
            <v>D9770</v>
          </cell>
          <cell r="B944" t="str">
            <v>Stourton Caundle STW AMP6 Phosphorus Removal</v>
          </cell>
          <cell r="C944">
            <v>81</v>
          </cell>
          <cell r="D944" t="str">
            <v>Plant, Machinery &amp; Vehicles</v>
          </cell>
          <cell r="E944">
            <v>0</v>
          </cell>
          <cell r="F944">
            <v>938.23</v>
          </cell>
          <cell r="G944">
            <v>0</v>
          </cell>
          <cell r="H944">
            <v>938.23</v>
          </cell>
          <cell r="I944">
            <v>938.23</v>
          </cell>
          <cell r="J944">
            <v>938.23</v>
          </cell>
          <cell r="K944" t="e">
            <v>#N/A</v>
          </cell>
        </row>
        <row r="945">
          <cell r="A945" t="str">
            <v>D9771</v>
          </cell>
          <cell r="B945" t="str">
            <v>Sturminster Newton STW AMP6 Phosphorus Removal and growth</v>
          </cell>
          <cell r="C945">
            <v>81</v>
          </cell>
          <cell r="D945" t="str">
            <v>Plant, Machinery &amp; Vehicles</v>
          </cell>
          <cell r="E945">
            <v>0</v>
          </cell>
          <cell r="F945">
            <v>807.57</v>
          </cell>
          <cell r="G945">
            <v>0</v>
          </cell>
          <cell r="H945">
            <v>807.57</v>
          </cell>
          <cell r="I945">
            <v>807.57</v>
          </cell>
          <cell r="J945">
            <v>807.57</v>
          </cell>
          <cell r="K945" t="e">
            <v>#N/A</v>
          </cell>
        </row>
        <row r="946">
          <cell r="A946" t="str">
            <v>D9772</v>
          </cell>
          <cell r="B946" t="str">
            <v>Weymouth STW - Odour Control AMP6  Capital Maintenance</v>
          </cell>
          <cell r="C946">
            <v>81</v>
          </cell>
          <cell r="D946" t="str">
            <v>Plant, Machinery &amp; Vehicles</v>
          </cell>
          <cell r="E946">
            <v>0</v>
          </cell>
          <cell r="F946">
            <v>1302.04</v>
          </cell>
          <cell r="G946">
            <v>0</v>
          </cell>
          <cell r="H946">
            <v>1302.04</v>
          </cell>
          <cell r="I946">
            <v>1302.04</v>
          </cell>
          <cell r="J946">
            <v>1302.04</v>
          </cell>
          <cell r="K946" t="e">
            <v>#N/A</v>
          </cell>
        </row>
        <row r="947">
          <cell r="A947" t="str">
            <v>D9773</v>
          </cell>
          <cell r="B947" t="str">
            <v>Berry Hill STC Co-settled Sludge Thickening</v>
          </cell>
          <cell r="C947">
            <v>80</v>
          </cell>
          <cell r="D947" t="str">
            <v>Plant, Machinery &amp; Vehicles</v>
          </cell>
          <cell r="E947">
            <v>583.57000000000005</v>
          </cell>
          <cell r="F947">
            <v>5184.01</v>
          </cell>
          <cell r="G947">
            <v>0</v>
          </cell>
          <cell r="H947">
            <v>5767.58</v>
          </cell>
          <cell r="I947">
            <v>5767.58</v>
          </cell>
          <cell r="J947">
            <v>5767.58</v>
          </cell>
          <cell r="K947" t="e">
            <v>#N/A</v>
          </cell>
        </row>
        <row r="948">
          <cell r="A948" t="str">
            <v>D9774</v>
          </cell>
          <cell r="B948" t="str">
            <v>Poole STW AMP6 Sludge Treatment Capital Maintenance</v>
          </cell>
          <cell r="C948">
            <v>81</v>
          </cell>
          <cell r="D948" t="str">
            <v>Plant, Machinery &amp; Vehicles</v>
          </cell>
          <cell r="E948">
            <v>0</v>
          </cell>
          <cell r="F948">
            <v>5287.55</v>
          </cell>
          <cell r="G948">
            <v>0</v>
          </cell>
          <cell r="H948">
            <v>5287.55</v>
          </cell>
          <cell r="I948">
            <v>5287.55</v>
          </cell>
          <cell r="J948">
            <v>5287.55</v>
          </cell>
          <cell r="K948" t="e">
            <v>#N/A</v>
          </cell>
        </row>
        <row r="949">
          <cell r="A949" t="str">
            <v>D9775</v>
          </cell>
          <cell r="B949" t="str">
            <v>Eastwood Park STW - Decommissioning</v>
          </cell>
          <cell r="C949">
            <v>81</v>
          </cell>
          <cell r="D949" t="str">
            <v>Plant, Machinery &amp; Vehicles</v>
          </cell>
          <cell r="E949">
            <v>0</v>
          </cell>
          <cell r="F949">
            <v>529</v>
          </cell>
          <cell r="G949">
            <v>0</v>
          </cell>
          <cell r="H949">
            <v>529</v>
          </cell>
          <cell r="I949">
            <v>529</v>
          </cell>
          <cell r="J949">
            <v>529</v>
          </cell>
          <cell r="K949" t="e">
            <v>#N/A</v>
          </cell>
        </row>
        <row r="950">
          <cell r="A950" t="str">
            <v>D9777</v>
          </cell>
          <cell r="B950" t="str">
            <v>All Cannings STW - AMP6 Phosphorus Removal &amp; Improvement Works</v>
          </cell>
          <cell r="C950">
            <v>81</v>
          </cell>
          <cell r="D950" t="str">
            <v>Plant, Machinery &amp; Vehicles</v>
          </cell>
          <cell r="E950">
            <v>0</v>
          </cell>
          <cell r="F950">
            <v>83.76</v>
          </cell>
          <cell r="G950">
            <v>0</v>
          </cell>
          <cell r="H950">
            <v>83.76</v>
          </cell>
          <cell r="I950">
            <v>83.76</v>
          </cell>
          <cell r="J950">
            <v>83.76</v>
          </cell>
          <cell r="K950" t="e">
            <v>#N/A</v>
          </cell>
        </row>
        <row r="951">
          <cell r="A951" t="str">
            <v>D9778</v>
          </cell>
          <cell r="B951" t="str">
            <v>Saltford STW Inlet Screens Replacement</v>
          </cell>
          <cell r="C951">
            <v>81</v>
          </cell>
          <cell r="D951" t="str">
            <v>Plant, Machinery &amp; Vehicles</v>
          </cell>
          <cell r="E951">
            <v>0</v>
          </cell>
          <cell r="F951">
            <v>1586.09</v>
          </cell>
          <cell r="G951">
            <v>0</v>
          </cell>
          <cell r="H951">
            <v>1586.09</v>
          </cell>
          <cell r="I951">
            <v>1586.09</v>
          </cell>
          <cell r="J951">
            <v>1586.09</v>
          </cell>
          <cell r="K951" t="e">
            <v>#N/A</v>
          </cell>
        </row>
        <row r="952">
          <cell r="A952" t="str">
            <v>D9779</v>
          </cell>
          <cell r="B952" t="str">
            <v>Saltford STW Storm Screen</v>
          </cell>
          <cell r="C952">
            <v>81</v>
          </cell>
          <cell r="D952" t="str">
            <v>Plant, Machinery &amp; Vehicles</v>
          </cell>
          <cell r="E952">
            <v>0</v>
          </cell>
          <cell r="F952">
            <v>5287.93</v>
          </cell>
          <cell r="G952">
            <v>0</v>
          </cell>
          <cell r="H952">
            <v>5287.93</v>
          </cell>
          <cell r="I952">
            <v>5287.93</v>
          </cell>
          <cell r="J952">
            <v>5287.93</v>
          </cell>
          <cell r="K952" t="e">
            <v>#N/A</v>
          </cell>
        </row>
        <row r="953">
          <cell r="A953" t="str">
            <v>D9780</v>
          </cell>
          <cell r="B953" t="str">
            <v>Milverton STW Screen Replacement</v>
          </cell>
          <cell r="C953">
            <v>81</v>
          </cell>
          <cell r="D953" t="str">
            <v>Plant, Machinery &amp; Vehicles</v>
          </cell>
          <cell r="E953">
            <v>0</v>
          </cell>
          <cell r="F953">
            <v>2642.63</v>
          </cell>
          <cell r="G953">
            <v>0</v>
          </cell>
          <cell r="H953">
            <v>2642.63</v>
          </cell>
          <cell r="I953">
            <v>2642.63</v>
          </cell>
          <cell r="J953">
            <v>2642.63</v>
          </cell>
          <cell r="K953" t="e">
            <v>#N/A</v>
          </cell>
        </row>
        <row r="954">
          <cell r="A954" t="str">
            <v>D9781</v>
          </cell>
          <cell r="B954" t="str">
            <v>Redwick STW Inlet Screen</v>
          </cell>
          <cell r="C954">
            <v>81</v>
          </cell>
          <cell r="D954" t="str">
            <v>Plant, Machinery &amp; Vehicles</v>
          </cell>
          <cell r="E954">
            <v>0</v>
          </cell>
          <cell r="F954">
            <v>3721.5</v>
          </cell>
          <cell r="G954">
            <v>0</v>
          </cell>
          <cell r="H954">
            <v>3721.5</v>
          </cell>
          <cell r="I954">
            <v>3721.5</v>
          </cell>
          <cell r="J954">
            <v>3721.5</v>
          </cell>
          <cell r="K954" t="e">
            <v>#N/A</v>
          </cell>
        </row>
        <row r="955">
          <cell r="A955" t="str">
            <v>D9782</v>
          </cell>
          <cell r="B955" t="str">
            <v>Marnhull Common STW Screen Replacement</v>
          </cell>
          <cell r="C955">
            <v>81</v>
          </cell>
          <cell r="D955" t="str">
            <v>Plant, Machinery &amp; Vehicles</v>
          </cell>
          <cell r="E955">
            <v>0</v>
          </cell>
          <cell r="F955">
            <v>6174.89</v>
          </cell>
          <cell r="G955">
            <v>0</v>
          </cell>
          <cell r="H955">
            <v>6174.89</v>
          </cell>
          <cell r="I955">
            <v>6174.89</v>
          </cell>
          <cell r="J955">
            <v>6174.89</v>
          </cell>
          <cell r="K955" t="e">
            <v>#N/A</v>
          </cell>
        </row>
        <row r="956">
          <cell r="A956" t="str">
            <v>D9783</v>
          </cell>
          <cell r="B956" t="str">
            <v>Cam Valley STW Screen Replacement</v>
          </cell>
          <cell r="C956">
            <v>81</v>
          </cell>
          <cell r="D956" t="str">
            <v>Plant, Machinery &amp; Vehicles</v>
          </cell>
          <cell r="E956">
            <v>0</v>
          </cell>
          <cell r="F956">
            <v>2508.1</v>
          </cell>
          <cell r="G956">
            <v>0</v>
          </cell>
          <cell r="H956">
            <v>2508.1</v>
          </cell>
          <cell r="I956">
            <v>2508.1</v>
          </cell>
          <cell r="J956">
            <v>2508.1</v>
          </cell>
          <cell r="K956" t="e">
            <v>#N/A</v>
          </cell>
        </row>
        <row r="957">
          <cell r="A957" t="str">
            <v>D9784</v>
          </cell>
          <cell r="B957" t="str">
            <v>Minehead STW Inlet Fine Screens Replacement</v>
          </cell>
          <cell r="C957">
            <v>81</v>
          </cell>
          <cell r="D957" t="str">
            <v>Plant, Machinery &amp; Vehicles</v>
          </cell>
          <cell r="E957">
            <v>0</v>
          </cell>
          <cell r="F957">
            <v>2619.38</v>
          </cell>
          <cell r="G957">
            <v>0</v>
          </cell>
          <cell r="H957">
            <v>2619.38</v>
          </cell>
          <cell r="I957">
            <v>2619.38</v>
          </cell>
          <cell r="J957">
            <v>2619.38</v>
          </cell>
          <cell r="K957" t="e">
            <v>#N/A</v>
          </cell>
        </row>
        <row r="958">
          <cell r="A958" t="str">
            <v>D9785</v>
          </cell>
          <cell r="B958" t="str">
            <v>Wincanton STW Inlet Screens</v>
          </cell>
          <cell r="C958">
            <v>81</v>
          </cell>
          <cell r="D958" t="str">
            <v>Plant, Machinery &amp; Vehicles</v>
          </cell>
          <cell r="E958">
            <v>0</v>
          </cell>
          <cell r="F958">
            <v>4815.66</v>
          </cell>
          <cell r="G958">
            <v>0</v>
          </cell>
          <cell r="H958">
            <v>4815.66</v>
          </cell>
          <cell r="I958">
            <v>4815.66</v>
          </cell>
          <cell r="J958">
            <v>4815.66</v>
          </cell>
          <cell r="K958" t="e">
            <v>#N/A</v>
          </cell>
        </row>
        <row r="959">
          <cell r="A959" t="str">
            <v>D9787</v>
          </cell>
          <cell r="B959" t="str">
            <v>Wareham STW - Nitrogen Removal</v>
          </cell>
          <cell r="C959">
            <v>81</v>
          </cell>
          <cell r="D959" t="str">
            <v>Plant, Machinery &amp; Vehicles</v>
          </cell>
          <cell r="E959">
            <v>0</v>
          </cell>
          <cell r="F959">
            <v>157.47999999999999</v>
          </cell>
          <cell r="G959">
            <v>0</v>
          </cell>
          <cell r="H959">
            <v>157.47999999999999</v>
          </cell>
          <cell r="I959">
            <v>157.47999999999999</v>
          </cell>
          <cell r="J959">
            <v>157.47999999999999</v>
          </cell>
          <cell r="K959" t="e">
            <v>#N/A</v>
          </cell>
        </row>
        <row r="960">
          <cell r="A960" t="str">
            <v>D9788</v>
          </cell>
          <cell r="B960" t="str">
            <v>Palmersford STW ASP Maintenance</v>
          </cell>
          <cell r="C960">
            <v>81</v>
          </cell>
          <cell r="D960" t="str">
            <v>Plant, Machinery &amp; Vehicles</v>
          </cell>
          <cell r="E960">
            <v>0</v>
          </cell>
          <cell r="F960">
            <v>2924.75</v>
          </cell>
          <cell r="G960">
            <v>0</v>
          </cell>
          <cell r="H960">
            <v>2924.75</v>
          </cell>
          <cell r="I960">
            <v>2924.75</v>
          </cell>
          <cell r="J960">
            <v>2924.75</v>
          </cell>
          <cell r="K960" t="e">
            <v>#N/A</v>
          </cell>
        </row>
        <row r="961">
          <cell r="A961" t="str">
            <v>D9789</v>
          </cell>
          <cell r="B961" t="str">
            <v>Westbury STW Ammonia Tightening and Growth</v>
          </cell>
          <cell r="C961">
            <v>81</v>
          </cell>
          <cell r="D961" t="str">
            <v>Plant, Machinery &amp; Vehicles</v>
          </cell>
          <cell r="E961">
            <v>0</v>
          </cell>
          <cell r="F961">
            <v>1057.3</v>
          </cell>
          <cell r="G961">
            <v>0</v>
          </cell>
          <cell r="H961">
            <v>1057.3</v>
          </cell>
          <cell r="I961">
            <v>1057.3</v>
          </cell>
          <cell r="J961">
            <v>1057.3</v>
          </cell>
          <cell r="K961" t="e">
            <v>#N/A</v>
          </cell>
        </row>
        <row r="962">
          <cell r="A962" t="str">
            <v>DF122</v>
          </cell>
          <cell r="B962" t="str">
            <v>West West Waste Treatment Health &amp; Safety 13/14</v>
          </cell>
          <cell r="C962">
            <v>60</v>
          </cell>
          <cell r="D962" t="str">
            <v>Other</v>
          </cell>
          <cell r="E962">
            <v>2280.89</v>
          </cell>
          <cell r="F962">
            <v>0</v>
          </cell>
          <cell r="G962">
            <v>0</v>
          </cell>
          <cell r="H962">
            <v>2280.89</v>
          </cell>
          <cell r="I962">
            <v>2280.89</v>
          </cell>
          <cell r="J962">
            <v>2280.89</v>
          </cell>
          <cell r="K962" t="e">
            <v>#N/A</v>
          </cell>
        </row>
        <row r="963">
          <cell r="A963" t="str">
            <v>DF132</v>
          </cell>
          <cell r="B963" t="str">
            <v>Waste Treatment Statutory Obligations 13/14</v>
          </cell>
          <cell r="C963">
            <v>81</v>
          </cell>
          <cell r="D963" t="str">
            <v>Plant, Machinery &amp; Vehicles</v>
          </cell>
          <cell r="E963">
            <v>-10.01</v>
          </cell>
          <cell r="F963">
            <v>0</v>
          </cell>
          <cell r="G963">
            <v>0</v>
          </cell>
          <cell r="H963">
            <v>-10.01</v>
          </cell>
          <cell r="I963">
            <v>-10.01</v>
          </cell>
          <cell r="J963">
            <v>-10.01</v>
          </cell>
          <cell r="K963" t="e">
            <v>#N/A</v>
          </cell>
        </row>
        <row r="964">
          <cell r="A964" t="str">
            <v>DF148</v>
          </cell>
          <cell r="B964" t="str">
            <v>Dilton Marsh STW Sludge Tank No2 Replacement</v>
          </cell>
          <cell r="C964">
            <v>81</v>
          </cell>
          <cell r="D964" t="str">
            <v>Plant, Machinery &amp; Vehicles</v>
          </cell>
          <cell r="E964">
            <v>-138.27000000000001</v>
          </cell>
          <cell r="F964">
            <v>0</v>
          </cell>
          <cell r="G964">
            <v>0</v>
          </cell>
          <cell r="H964">
            <v>-138.27000000000001</v>
          </cell>
          <cell r="I964">
            <v>-138.27000000000001</v>
          </cell>
          <cell r="J964">
            <v>-138.27000000000001</v>
          </cell>
          <cell r="K964" t="e">
            <v>#N/A</v>
          </cell>
        </row>
        <row r="965">
          <cell r="A965" t="str">
            <v>DF151</v>
          </cell>
          <cell r="B965" t="str">
            <v>Gillingham STW - Sandfilter refurbishment</v>
          </cell>
          <cell r="C965">
            <v>81</v>
          </cell>
          <cell r="D965" t="str">
            <v>Plant, Machinery &amp; Vehicles</v>
          </cell>
          <cell r="E965">
            <v>-1182.98</v>
          </cell>
          <cell r="F965">
            <v>0</v>
          </cell>
          <cell r="G965">
            <v>78</v>
          </cell>
          <cell r="H965">
            <v>-1182.98</v>
          </cell>
          <cell r="I965">
            <v>-1260.98</v>
          </cell>
          <cell r="J965">
            <v>-1182.98</v>
          </cell>
          <cell r="K965" t="e">
            <v>#N/A</v>
          </cell>
        </row>
        <row r="966">
          <cell r="A966" t="str">
            <v>DF152</v>
          </cell>
          <cell r="B966" t="str">
            <v>Poole STW - Inlet building Gas and Fire Alarm System refurbishment / replacement</v>
          </cell>
          <cell r="C966">
            <v>60</v>
          </cell>
          <cell r="D966" t="str">
            <v>Other</v>
          </cell>
          <cell r="E966">
            <v>801.62</v>
          </cell>
          <cell r="F966">
            <v>0</v>
          </cell>
          <cell r="G966">
            <v>-3821.8</v>
          </cell>
          <cell r="H966">
            <v>801.62</v>
          </cell>
          <cell r="I966">
            <v>4623.42</v>
          </cell>
          <cell r="J966">
            <v>801.61999999999989</v>
          </cell>
          <cell r="K966" t="e">
            <v>#N/A</v>
          </cell>
        </row>
        <row r="967">
          <cell r="A967" t="str">
            <v>DF157</v>
          </cell>
          <cell r="B967" t="str">
            <v>Edford STW Sludge Tank Replacement</v>
          </cell>
          <cell r="C967">
            <v>81</v>
          </cell>
          <cell r="D967" t="str">
            <v>Plant, Machinery &amp; Vehicles</v>
          </cell>
          <cell r="E967">
            <v>-8.9700000000000006</v>
          </cell>
          <cell r="F967">
            <v>0</v>
          </cell>
          <cell r="G967">
            <v>0</v>
          </cell>
          <cell r="H967">
            <v>-8.9700000000000006</v>
          </cell>
          <cell r="I967">
            <v>-8.9700000000000006</v>
          </cell>
          <cell r="J967">
            <v>-8.9700000000000006</v>
          </cell>
          <cell r="K967" t="e">
            <v>#N/A</v>
          </cell>
        </row>
        <row r="968">
          <cell r="A968" t="str">
            <v>DF161</v>
          </cell>
          <cell r="B968" t="str">
            <v>Avonmouth H&amp;S 13/14</v>
          </cell>
          <cell r="C968">
            <v>60</v>
          </cell>
          <cell r="D968" t="str">
            <v>Other</v>
          </cell>
          <cell r="E968">
            <v>9.1300000000000008</v>
          </cell>
          <cell r="F968">
            <v>0</v>
          </cell>
          <cell r="G968">
            <v>0</v>
          </cell>
          <cell r="H968">
            <v>9.1300000000000008</v>
          </cell>
          <cell r="I968">
            <v>9.1300000000000008</v>
          </cell>
          <cell r="J968">
            <v>9.1300000000000008</v>
          </cell>
          <cell r="K968" t="e">
            <v>#N/A</v>
          </cell>
        </row>
        <row r="969">
          <cell r="A969" t="str">
            <v>DF164</v>
          </cell>
          <cell r="B969" t="str">
            <v>Berry Hill Minor Works 13/14</v>
          </cell>
          <cell r="C969">
            <v>81</v>
          </cell>
          <cell r="D969" t="str">
            <v>Plant, Machinery &amp; Vehicles</v>
          </cell>
          <cell r="E969">
            <v>-13951.14</v>
          </cell>
          <cell r="F969">
            <v>0</v>
          </cell>
          <cell r="G969">
            <v>179</v>
          </cell>
          <cell r="H969">
            <v>-13951.14</v>
          </cell>
          <cell r="I969">
            <v>-14130.14</v>
          </cell>
          <cell r="J969">
            <v>-13951.14</v>
          </cell>
          <cell r="K969" t="e">
            <v>#N/A</v>
          </cell>
        </row>
        <row r="970">
          <cell r="A970" t="str">
            <v>DF168</v>
          </cell>
          <cell r="B970" t="str">
            <v>Rural STW Growth Works 13/14</v>
          </cell>
          <cell r="C970">
            <v>81</v>
          </cell>
          <cell r="D970" t="str">
            <v>Plant, Machinery &amp; Vehicles</v>
          </cell>
          <cell r="E970">
            <v>69.099999999999994</v>
          </cell>
          <cell r="F970">
            <v>0</v>
          </cell>
          <cell r="G970">
            <v>0</v>
          </cell>
          <cell r="H970">
            <v>69.099999999999994</v>
          </cell>
          <cell r="I970">
            <v>69.099999999999994</v>
          </cell>
          <cell r="J970">
            <v>69.099999999999994</v>
          </cell>
          <cell r="K970" t="e">
            <v>#N/A</v>
          </cell>
        </row>
        <row r="971">
          <cell r="A971" t="str">
            <v>DF172</v>
          </cell>
          <cell r="B971" t="str">
            <v>Poole STW BAF Generator Connection Box</v>
          </cell>
          <cell r="C971">
            <v>81</v>
          </cell>
          <cell r="D971" t="str">
            <v>Plant, Machinery &amp; Vehicles</v>
          </cell>
          <cell r="E971">
            <v>-1941.41</v>
          </cell>
          <cell r="F971">
            <v>0</v>
          </cell>
          <cell r="G971">
            <v>-6508</v>
          </cell>
          <cell r="H971">
            <v>-1941.41</v>
          </cell>
          <cell r="I971">
            <v>4566.59</v>
          </cell>
          <cell r="J971">
            <v>-1941.4099999999999</v>
          </cell>
          <cell r="K971" t="e">
            <v>#N/A</v>
          </cell>
        </row>
        <row r="972">
          <cell r="A972" t="str">
            <v>DF175</v>
          </cell>
          <cell r="B972" t="str">
            <v>Glastonbury PST drive/bearing rebuilds</v>
          </cell>
          <cell r="C972">
            <v>81</v>
          </cell>
          <cell r="D972" t="str">
            <v>Plant, Machinery &amp; Vehicles</v>
          </cell>
          <cell r="E972">
            <v>24153.37</v>
          </cell>
          <cell r="F972">
            <v>0</v>
          </cell>
          <cell r="G972">
            <v>0</v>
          </cell>
          <cell r="H972">
            <v>24153.37</v>
          </cell>
          <cell r="I972">
            <v>24153.37</v>
          </cell>
          <cell r="J972">
            <v>24153.37</v>
          </cell>
          <cell r="K972" t="e">
            <v>#N/A</v>
          </cell>
        </row>
        <row r="973">
          <cell r="A973" t="str">
            <v>DF180</v>
          </cell>
          <cell r="B973" t="str">
            <v>Trial of new Membranes for PR14</v>
          </cell>
          <cell r="C973">
            <v>61</v>
          </cell>
          <cell r="D973" t="str">
            <v>Other</v>
          </cell>
          <cell r="E973">
            <v>17966.3</v>
          </cell>
          <cell r="F973">
            <v>0</v>
          </cell>
          <cell r="G973">
            <v>8047.05</v>
          </cell>
          <cell r="H973">
            <v>17966.3</v>
          </cell>
          <cell r="I973">
            <v>9919.25</v>
          </cell>
          <cell r="J973">
            <v>17966.3</v>
          </cell>
          <cell r="K973" t="e">
            <v>#N/A</v>
          </cell>
        </row>
        <row r="974">
          <cell r="A974" t="str">
            <v>DF184</v>
          </cell>
          <cell r="B974" t="str">
            <v>Bruton Stw Sludge holding tanks</v>
          </cell>
          <cell r="C974">
            <v>81</v>
          </cell>
          <cell r="D974" t="str">
            <v>Plant, Machinery &amp; Vehicles</v>
          </cell>
          <cell r="E974">
            <v>958.73</v>
          </cell>
          <cell r="F974">
            <v>0</v>
          </cell>
          <cell r="G974">
            <v>169</v>
          </cell>
          <cell r="H974">
            <v>958.73</v>
          </cell>
          <cell r="I974">
            <v>789.73</v>
          </cell>
          <cell r="J974">
            <v>958.73</v>
          </cell>
          <cell r="K974" t="e">
            <v>#N/A</v>
          </cell>
        </row>
        <row r="975">
          <cell r="A975" t="str">
            <v>DF185</v>
          </cell>
          <cell r="B975" t="str">
            <v>Glastonbury STW First stage screw pump house.</v>
          </cell>
          <cell r="C975">
            <v>81</v>
          </cell>
          <cell r="D975" t="str">
            <v>Plant, Machinery &amp; Vehicles</v>
          </cell>
          <cell r="E975">
            <v>-24174.29</v>
          </cell>
          <cell r="F975">
            <v>0</v>
          </cell>
          <cell r="G975">
            <v>0</v>
          </cell>
          <cell r="H975">
            <v>-24174.29</v>
          </cell>
          <cell r="I975">
            <v>-24174.29</v>
          </cell>
          <cell r="J975">
            <v>-24174.29</v>
          </cell>
          <cell r="K975" t="e">
            <v>#N/A</v>
          </cell>
        </row>
        <row r="976">
          <cell r="A976" t="str">
            <v>DF188</v>
          </cell>
          <cell r="B976" t="str">
            <v>Black Rock pressure chamber –hydraulic review</v>
          </cell>
          <cell r="C976">
            <v>81</v>
          </cell>
          <cell r="D976" t="str">
            <v>Plant, Machinery &amp; Vehicles</v>
          </cell>
          <cell r="E976">
            <v>0.02</v>
          </cell>
          <cell r="F976">
            <v>0</v>
          </cell>
          <cell r="G976">
            <v>0</v>
          </cell>
          <cell r="H976">
            <v>0.02</v>
          </cell>
          <cell r="I976">
            <v>0.02</v>
          </cell>
          <cell r="J976">
            <v>0.02</v>
          </cell>
          <cell r="K976" t="e">
            <v>#N/A</v>
          </cell>
        </row>
        <row r="977">
          <cell r="A977" t="str">
            <v>DF192</v>
          </cell>
          <cell r="B977" t="str">
            <v>Poole STW  - Security enhancements</v>
          </cell>
          <cell r="C977">
            <v>60</v>
          </cell>
          <cell r="D977" t="str">
            <v>Other</v>
          </cell>
          <cell r="E977">
            <v>-3.49</v>
          </cell>
          <cell r="F977">
            <v>0</v>
          </cell>
          <cell r="G977">
            <v>0</v>
          </cell>
          <cell r="H977">
            <v>-3.49</v>
          </cell>
          <cell r="I977">
            <v>-3.49</v>
          </cell>
          <cell r="J977">
            <v>-3.49</v>
          </cell>
          <cell r="K977" t="e">
            <v>#N/A</v>
          </cell>
        </row>
        <row r="978">
          <cell r="A978" t="str">
            <v>DF198</v>
          </cell>
          <cell r="B978" t="str">
            <v>Podimore Stw , treatmeant process Improvements</v>
          </cell>
          <cell r="C978">
            <v>81</v>
          </cell>
          <cell r="D978" t="str">
            <v>Plant, Machinery &amp; Vehicles</v>
          </cell>
          <cell r="E978">
            <v>-18.61</v>
          </cell>
          <cell r="F978">
            <v>0</v>
          </cell>
          <cell r="G978">
            <v>0</v>
          </cell>
          <cell r="H978">
            <v>-18.61</v>
          </cell>
          <cell r="I978">
            <v>-18.61</v>
          </cell>
          <cell r="J978">
            <v>-18.61</v>
          </cell>
          <cell r="K978" t="e">
            <v>#N/A</v>
          </cell>
        </row>
        <row r="979">
          <cell r="A979" t="str">
            <v>DF200</v>
          </cell>
          <cell r="B979" t="str">
            <v>Wick St Lawrence Stw Screen rebuilds</v>
          </cell>
          <cell r="C979">
            <v>81</v>
          </cell>
          <cell r="D979" t="str">
            <v>Plant, Machinery &amp; Vehicles</v>
          </cell>
          <cell r="E979">
            <v>-831.91</v>
          </cell>
          <cell r="F979">
            <v>0</v>
          </cell>
          <cell r="G979">
            <v>55</v>
          </cell>
          <cell r="H979">
            <v>-831.91</v>
          </cell>
          <cell r="I979">
            <v>-886.91</v>
          </cell>
          <cell r="J979">
            <v>-831.91</v>
          </cell>
          <cell r="K979" t="e">
            <v>#N/A</v>
          </cell>
        </row>
        <row r="980">
          <cell r="A980" t="str">
            <v>DF201</v>
          </cell>
          <cell r="B980" t="str">
            <v>Weston Super Mare Stw ,Longwood screen repair</v>
          </cell>
          <cell r="C980">
            <v>81</v>
          </cell>
          <cell r="D980" t="str">
            <v>Plant, Machinery &amp; Vehicles</v>
          </cell>
          <cell r="E980">
            <v>-1170</v>
          </cell>
          <cell r="F980">
            <v>0</v>
          </cell>
          <cell r="G980">
            <v>77</v>
          </cell>
          <cell r="H980">
            <v>-1170</v>
          </cell>
          <cell r="I980">
            <v>-1247</v>
          </cell>
          <cell r="J980">
            <v>-1170</v>
          </cell>
          <cell r="K980" t="e">
            <v>#N/A</v>
          </cell>
        </row>
        <row r="981">
          <cell r="A981" t="str">
            <v>DF204</v>
          </cell>
          <cell r="B981" t="str">
            <v>Weymouth STW - Hypochlorite storage tank replacement</v>
          </cell>
          <cell r="C981">
            <v>81</v>
          </cell>
          <cell r="D981" t="str">
            <v>Plant, Machinery &amp; Vehicles</v>
          </cell>
          <cell r="E981">
            <v>5191.2299999999996</v>
          </cell>
          <cell r="F981">
            <v>0</v>
          </cell>
          <cell r="G981">
            <v>0</v>
          </cell>
          <cell r="H981">
            <v>5191.2299999999996</v>
          </cell>
          <cell r="I981">
            <v>5191.2299999999996</v>
          </cell>
          <cell r="J981">
            <v>5191.2299999999996</v>
          </cell>
          <cell r="K981" t="e">
            <v>#N/A</v>
          </cell>
        </row>
        <row r="982">
          <cell r="A982" t="str">
            <v>DF208</v>
          </cell>
          <cell r="B982" t="str">
            <v>Westhuntspill, Stw Picket Fence Thickner Urgent repairs</v>
          </cell>
          <cell r="C982">
            <v>81</v>
          </cell>
          <cell r="D982" t="str">
            <v>Plant, Machinery &amp; Vehicles</v>
          </cell>
          <cell r="E982">
            <v>-1469.71</v>
          </cell>
          <cell r="F982">
            <v>0</v>
          </cell>
          <cell r="G982">
            <v>0</v>
          </cell>
          <cell r="H982">
            <v>-1469.71</v>
          </cell>
          <cell r="I982">
            <v>-1469.71</v>
          </cell>
          <cell r="J982">
            <v>-1469.71</v>
          </cell>
          <cell r="K982" t="e">
            <v>#N/A</v>
          </cell>
        </row>
        <row r="983">
          <cell r="A983" t="str">
            <v>DF209</v>
          </cell>
          <cell r="B983" t="str">
            <v>Thingley STW Generator Changeover Panel</v>
          </cell>
          <cell r="C983">
            <v>81</v>
          </cell>
          <cell r="D983" t="str">
            <v>Plant, Machinery &amp; Vehicles</v>
          </cell>
          <cell r="E983">
            <v>-6708.47</v>
          </cell>
          <cell r="F983">
            <v>0</v>
          </cell>
          <cell r="G983">
            <v>-8952.3299999999908</v>
          </cell>
          <cell r="H983">
            <v>-6708.47</v>
          </cell>
          <cell r="I983">
            <v>2243.8599999999906</v>
          </cell>
          <cell r="J983">
            <v>-6708.47</v>
          </cell>
          <cell r="K983" t="e">
            <v>#N/A</v>
          </cell>
        </row>
        <row r="984">
          <cell r="A984" t="str">
            <v>DF210</v>
          </cell>
          <cell r="B984" t="str">
            <v>Barford St Martin Flow Control</v>
          </cell>
          <cell r="C984">
            <v>81</v>
          </cell>
          <cell r="D984" t="str">
            <v>Plant, Machinery &amp; Vehicles</v>
          </cell>
          <cell r="E984">
            <v>620.77</v>
          </cell>
          <cell r="F984">
            <v>0</v>
          </cell>
          <cell r="G984">
            <v>0</v>
          </cell>
          <cell r="H984">
            <v>620.77</v>
          </cell>
          <cell r="I984">
            <v>620.77</v>
          </cell>
          <cell r="J984">
            <v>620.77</v>
          </cell>
          <cell r="K984" t="e">
            <v>#N/A</v>
          </cell>
        </row>
        <row r="985">
          <cell r="A985" t="str">
            <v>DF211</v>
          </cell>
          <cell r="B985" t="str">
            <v>Bristol Avon Catchment Partnership</v>
          </cell>
          <cell r="C985">
            <v>81</v>
          </cell>
          <cell r="D985" t="str">
            <v>Plant, Machinery &amp; Vehicles</v>
          </cell>
          <cell r="E985">
            <v>0</v>
          </cell>
          <cell r="F985">
            <v>119868.18</v>
          </cell>
          <cell r="G985">
            <v>47113.35</v>
          </cell>
          <cell r="H985">
            <v>119868.18</v>
          </cell>
          <cell r="I985">
            <v>72754.829999999987</v>
          </cell>
          <cell r="J985">
            <v>119868.18</v>
          </cell>
          <cell r="K985" t="e">
            <v>#N/A</v>
          </cell>
        </row>
        <row r="986">
          <cell r="A986" t="str">
            <v>DF212</v>
          </cell>
          <cell r="B986" t="str">
            <v>Holdenhurst STW - Automated Storm Return system refurbishment</v>
          </cell>
          <cell r="C986">
            <v>81</v>
          </cell>
          <cell r="D986" t="str">
            <v>Plant, Machinery &amp; Vehicles</v>
          </cell>
          <cell r="E986">
            <v>-4532.53</v>
          </cell>
          <cell r="F986">
            <v>0</v>
          </cell>
          <cell r="G986">
            <v>-408.05999999999801</v>
          </cell>
          <cell r="H986">
            <v>-4532.53</v>
          </cell>
          <cell r="I986">
            <v>-4124.4700000000021</v>
          </cell>
          <cell r="J986">
            <v>-4532.53</v>
          </cell>
          <cell r="K986" t="e">
            <v>#N/A</v>
          </cell>
        </row>
        <row r="987">
          <cell r="A987" t="str">
            <v>DF213</v>
          </cell>
          <cell r="B987" t="str">
            <v>Holdenhurst STW Texas PLC replacement</v>
          </cell>
          <cell r="C987">
            <v>81</v>
          </cell>
          <cell r="D987" t="str">
            <v>Plant, Machinery &amp; Vehicles</v>
          </cell>
          <cell r="E987">
            <v>-19.64</v>
          </cell>
          <cell r="F987">
            <v>0</v>
          </cell>
          <cell r="G987">
            <v>0</v>
          </cell>
          <cell r="H987">
            <v>-19.64</v>
          </cell>
          <cell r="I987">
            <v>-19.64</v>
          </cell>
          <cell r="J987">
            <v>-19.64</v>
          </cell>
          <cell r="K987" t="e">
            <v>#N/A</v>
          </cell>
        </row>
        <row r="988">
          <cell r="A988" t="str">
            <v>DF214</v>
          </cell>
          <cell r="B988" t="str">
            <v>Marden STW Lagoon Liner</v>
          </cell>
          <cell r="C988">
            <v>80</v>
          </cell>
          <cell r="D988" t="str">
            <v>Plant, Machinery &amp; Vehicles</v>
          </cell>
          <cell r="E988">
            <v>0</v>
          </cell>
          <cell r="F988">
            <v>38304.879999999997</v>
          </cell>
          <cell r="G988">
            <v>0</v>
          </cell>
          <cell r="H988">
            <v>38304.879999999997</v>
          </cell>
          <cell r="I988">
            <v>38304.879999999997</v>
          </cell>
          <cell r="J988">
            <v>38304.879999999997</v>
          </cell>
          <cell r="K988" t="e">
            <v>#N/A</v>
          </cell>
        </row>
        <row r="989">
          <cell r="A989" t="str">
            <v>DF215</v>
          </cell>
          <cell r="B989" t="str">
            <v>Glastonbury Washwater Main</v>
          </cell>
          <cell r="C989">
            <v>80</v>
          </cell>
          <cell r="D989" t="str">
            <v>Plant, Machinery &amp; Vehicles</v>
          </cell>
          <cell r="E989">
            <v>0</v>
          </cell>
          <cell r="F989">
            <v>112794.74</v>
          </cell>
          <cell r="G989">
            <v>0</v>
          </cell>
          <cell r="H989">
            <v>112794.74</v>
          </cell>
          <cell r="I989">
            <v>112794.74</v>
          </cell>
          <cell r="J989">
            <v>112794.74</v>
          </cell>
          <cell r="K989" t="e">
            <v>#N/A</v>
          </cell>
        </row>
        <row r="990">
          <cell r="A990" t="str">
            <v>DG140</v>
          </cell>
          <cell r="B990" t="str">
            <v>Waste Treatment Statutory Obligations 14 / 15</v>
          </cell>
          <cell r="C990">
            <v>80</v>
          </cell>
          <cell r="D990" t="str">
            <v>Plant, Machinery &amp; Vehicles</v>
          </cell>
          <cell r="E990">
            <v>4218.33</v>
          </cell>
          <cell r="F990">
            <v>0</v>
          </cell>
          <cell r="G990">
            <v>0</v>
          </cell>
          <cell r="H990">
            <v>4218.33</v>
          </cell>
          <cell r="I990">
            <v>4218.33</v>
          </cell>
          <cell r="J990">
            <v>4218.33</v>
          </cell>
          <cell r="K990" t="e">
            <v>#N/A</v>
          </cell>
        </row>
        <row r="991">
          <cell r="A991" t="str">
            <v>DG141</v>
          </cell>
          <cell r="B991" t="str">
            <v>Waste Treatment Outfall Marker Bouys 14 /15</v>
          </cell>
          <cell r="C991">
            <v>85</v>
          </cell>
          <cell r="D991" t="str">
            <v>Plant, Machinery &amp; Vehicles</v>
          </cell>
          <cell r="E991">
            <v>-142</v>
          </cell>
          <cell r="F991">
            <v>0</v>
          </cell>
          <cell r="G991">
            <v>9</v>
          </cell>
          <cell r="H991">
            <v>-142</v>
          </cell>
          <cell r="I991">
            <v>-151</v>
          </cell>
          <cell r="J991">
            <v>-142</v>
          </cell>
          <cell r="K991" t="e">
            <v>#N/A</v>
          </cell>
        </row>
        <row r="992">
          <cell r="A992" t="str">
            <v>DG143</v>
          </cell>
          <cell r="B992" t="str">
            <v>Northern Asset Refurbishment 14/15</v>
          </cell>
          <cell r="C992">
            <v>81</v>
          </cell>
          <cell r="D992" t="str">
            <v>Plant, Machinery &amp; Vehicles</v>
          </cell>
          <cell r="E992">
            <v>-16603.830000000002</v>
          </cell>
          <cell r="F992">
            <v>0</v>
          </cell>
          <cell r="G992">
            <v>45</v>
          </cell>
          <cell r="H992">
            <v>-16603.830000000002</v>
          </cell>
          <cell r="I992">
            <v>-16648.830000000002</v>
          </cell>
          <cell r="J992">
            <v>-16603.830000000002</v>
          </cell>
          <cell r="K992" t="e">
            <v>#N/A</v>
          </cell>
        </row>
        <row r="993">
          <cell r="A993" t="str">
            <v>DG144</v>
          </cell>
          <cell r="B993" t="str">
            <v>North Mgr steered Minor process improvements 14/15</v>
          </cell>
          <cell r="C993">
            <v>81</v>
          </cell>
          <cell r="D993" t="str">
            <v>Plant, Machinery &amp; Vehicles</v>
          </cell>
          <cell r="E993">
            <v>-749.39</v>
          </cell>
          <cell r="F993">
            <v>0</v>
          </cell>
          <cell r="G993">
            <v>50</v>
          </cell>
          <cell r="H993">
            <v>-749.39</v>
          </cell>
          <cell r="I993">
            <v>-799.39</v>
          </cell>
          <cell r="J993">
            <v>-749.39</v>
          </cell>
          <cell r="K993" t="e">
            <v>#N/A</v>
          </cell>
        </row>
        <row r="994">
          <cell r="A994" t="str">
            <v>DG145</v>
          </cell>
          <cell r="B994" t="str">
            <v>Southern Division Assett Improvement Team 2014 /15</v>
          </cell>
          <cell r="C994">
            <v>81</v>
          </cell>
          <cell r="D994" t="str">
            <v>Plant, Machinery &amp; Vehicles</v>
          </cell>
          <cell r="E994">
            <v>5309.07</v>
          </cell>
          <cell r="F994">
            <v>0</v>
          </cell>
          <cell r="G994">
            <v>0</v>
          </cell>
          <cell r="H994">
            <v>5309.07</v>
          </cell>
          <cell r="I994">
            <v>5309.07</v>
          </cell>
          <cell r="J994">
            <v>5309.07</v>
          </cell>
          <cell r="K994" t="e">
            <v>#N/A</v>
          </cell>
        </row>
        <row r="995">
          <cell r="A995" t="str">
            <v>DG147</v>
          </cell>
          <cell r="B995" t="str">
            <v>Western Asset Refurbishment 14/15</v>
          </cell>
          <cell r="C995">
            <v>81</v>
          </cell>
          <cell r="D995" t="str">
            <v>Plant, Machinery &amp; Vehicles</v>
          </cell>
          <cell r="E995">
            <v>32.53</v>
          </cell>
          <cell r="F995">
            <v>0</v>
          </cell>
          <cell r="G995">
            <v>0</v>
          </cell>
          <cell r="H995">
            <v>32.53</v>
          </cell>
          <cell r="I995">
            <v>32.53</v>
          </cell>
          <cell r="J995">
            <v>32.53</v>
          </cell>
          <cell r="K995" t="e">
            <v>#N/A</v>
          </cell>
        </row>
        <row r="996">
          <cell r="A996" t="str">
            <v>DG148</v>
          </cell>
          <cell r="B996" t="str">
            <v>West Mgr steered Minor Process Improvements 14/15</v>
          </cell>
          <cell r="C996">
            <v>81</v>
          </cell>
          <cell r="D996" t="str">
            <v>Plant, Machinery &amp; Vehicles</v>
          </cell>
          <cell r="E996">
            <v>-988.33</v>
          </cell>
          <cell r="F996">
            <v>0</v>
          </cell>
          <cell r="G996">
            <v>66</v>
          </cell>
          <cell r="H996">
            <v>-988.33</v>
          </cell>
          <cell r="I996">
            <v>-1054.33</v>
          </cell>
          <cell r="J996">
            <v>-988.32999999999993</v>
          </cell>
          <cell r="K996" t="e">
            <v>#N/A</v>
          </cell>
        </row>
        <row r="997">
          <cell r="A997" t="str">
            <v>DG151</v>
          </cell>
          <cell r="B997" t="str">
            <v>West Waste Asset Improvements non process related 14/15</v>
          </cell>
          <cell r="C997">
            <v>81</v>
          </cell>
          <cell r="D997" t="str">
            <v>Plant, Machinery &amp; Vehicles</v>
          </cell>
          <cell r="E997">
            <v>3127.55</v>
          </cell>
          <cell r="F997">
            <v>0</v>
          </cell>
          <cell r="G997">
            <v>0</v>
          </cell>
          <cell r="H997">
            <v>3127.55</v>
          </cell>
          <cell r="I997">
            <v>3127.55</v>
          </cell>
          <cell r="J997">
            <v>3127.55</v>
          </cell>
          <cell r="K997" t="e">
            <v>#N/A</v>
          </cell>
        </row>
        <row r="998">
          <cell r="A998" t="str">
            <v>DG154</v>
          </cell>
          <cell r="B998" t="str">
            <v>West Waste  Treatment Health &amp; Safety 14/15</v>
          </cell>
          <cell r="C998">
            <v>60</v>
          </cell>
          <cell r="D998" t="str">
            <v>Other</v>
          </cell>
          <cell r="E998">
            <v>-662.7</v>
          </cell>
          <cell r="F998">
            <v>0</v>
          </cell>
          <cell r="G998">
            <v>0</v>
          </cell>
          <cell r="H998">
            <v>-662.7</v>
          </cell>
          <cell r="I998">
            <v>-662.7</v>
          </cell>
          <cell r="J998">
            <v>-662.7</v>
          </cell>
          <cell r="K998" t="e">
            <v>#N/A</v>
          </cell>
        </row>
        <row r="999">
          <cell r="A999" t="str">
            <v>DG155</v>
          </cell>
          <cell r="B999" t="str">
            <v>Minor H &amp; S improvements 14/15 North Treatment controller</v>
          </cell>
          <cell r="C999">
            <v>60</v>
          </cell>
          <cell r="D999" t="str">
            <v>Other</v>
          </cell>
          <cell r="E999">
            <v>-1062.95</v>
          </cell>
          <cell r="F999">
            <v>0</v>
          </cell>
          <cell r="G999">
            <v>166</v>
          </cell>
          <cell r="H999">
            <v>-1062.95</v>
          </cell>
          <cell r="I999">
            <v>-1228.95</v>
          </cell>
          <cell r="J999">
            <v>-1062.95</v>
          </cell>
          <cell r="K999" t="e">
            <v>#N/A</v>
          </cell>
        </row>
        <row r="1000">
          <cell r="A1000" t="str">
            <v>DG156</v>
          </cell>
          <cell r="B1000" t="str">
            <v>Minor H&amp;S improvements 14/15 North Sludge Controller</v>
          </cell>
          <cell r="C1000">
            <v>60</v>
          </cell>
          <cell r="D1000" t="str">
            <v>Other</v>
          </cell>
          <cell r="E1000">
            <v>-458.98</v>
          </cell>
          <cell r="F1000">
            <v>0</v>
          </cell>
          <cell r="G1000">
            <v>30</v>
          </cell>
          <cell r="H1000">
            <v>-458.98</v>
          </cell>
          <cell r="I1000">
            <v>-488.98</v>
          </cell>
          <cell r="J1000">
            <v>-458.98</v>
          </cell>
          <cell r="K1000" t="e">
            <v>#N/A</v>
          </cell>
        </row>
        <row r="1001">
          <cell r="A1001" t="str">
            <v>DG157</v>
          </cell>
          <cell r="B1001" t="str">
            <v>Minor H&amp;S Improvements 14/15 West Controller (2)</v>
          </cell>
          <cell r="C1001">
            <v>60</v>
          </cell>
          <cell r="D1001" t="str">
            <v>Other</v>
          </cell>
          <cell r="E1001">
            <v>-231.94</v>
          </cell>
          <cell r="F1001">
            <v>0</v>
          </cell>
          <cell r="G1001">
            <v>15</v>
          </cell>
          <cell r="H1001">
            <v>-231.94</v>
          </cell>
          <cell r="I1001">
            <v>-246.94</v>
          </cell>
          <cell r="J1001">
            <v>-231.94</v>
          </cell>
          <cell r="K1001" t="e">
            <v>#N/A</v>
          </cell>
        </row>
        <row r="1002">
          <cell r="A1002" t="str">
            <v>DG158</v>
          </cell>
          <cell r="B1002" t="str">
            <v>Minor H &amp; S Improvements West Treatment Controller</v>
          </cell>
          <cell r="C1002">
            <v>60</v>
          </cell>
          <cell r="D1002" t="str">
            <v>Other</v>
          </cell>
          <cell r="E1002">
            <v>-313</v>
          </cell>
          <cell r="F1002">
            <v>0</v>
          </cell>
          <cell r="G1002">
            <v>21</v>
          </cell>
          <cell r="H1002">
            <v>-313</v>
          </cell>
          <cell r="I1002">
            <v>-334</v>
          </cell>
          <cell r="J1002">
            <v>-313</v>
          </cell>
          <cell r="K1002" t="e">
            <v>#N/A</v>
          </cell>
        </row>
        <row r="1003">
          <cell r="A1003" t="str">
            <v>DG159</v>
          </cell>
          <cell r="B1003" t="str">
            <v>Minor H&amp;S improvements 14/15 North Sludge controller (2)</v>
          </cell>
          <cell r="C1003">
            <v>60</v>
          </cell>
          <cell r="D1003" t="str">
            <v>Other</v>
          </cell>
          <cell r="E1003">
            <v>643.27</v>
          </cell>
          <cell r="F1003">
            <v>0</v>
          </cell>
          <cell r="G1003">
            <v>4</v>
          </cell>
          <cell r="H1003">
            <v>643.27</v>
          </cell>
          <cell r="I1003">
            <v>639.27</v>
          </cell>
          <cell r="J1003">
            <v>643.27</v>
          </cell>
          <cell r="K1003" t="e">
            <v>#N/A</v>
          </cell>
        </row>
        <row r="1004">
          <cell r="A1004" t="str">
            <v>DG160</v>
          </cell>
          <cell r="B1004" t="str">
            <v>Minor H &amp; S improvements 14/15 Treatment controller</v>
          </cell>
          <cell r="C1004">
            <v>60</v>
          </cell>
          <cell r="D1004" t="str">
            <v>Other</v>
          </cell>
          <cell r="E1004">
            <v>-2528.94</v>
          </cell>
          <cell r="F1004">
            <v>0</v>
          </cell>
          <cell r="G1004">
            <v>166</v>
          </cell>
          <cell r="H1004">
            <v>-2528.94</v>
          </cell>
          <cell r="I1004">
            <v>-2694.94</v>
          </cell>
          <cell r="J1004">
            <v>-2528.94</v>
          </cell>
          <cell r="K1004" t="e">
            <v>#N/A</v>
          </cell>
        </row>
        <row r="1005">
          <cell r="A1005" t="str">
            <v>DG161</v>
          </cell>
          <cell r="B1005" t="str">
            <v>Minor H&amp;S Improvements 14 / 15 South Treatment Controller ( BG )</v>
          </cell>
          <cell r="C1005">
            <v>60</v>
          </cell>
          <cell r="D1005" t="str">
            <v>Other</v>
          </cell>
          <cell r="E1005">
            <v>-104</v>
          </cell>
          <cell r="F1005">
            <v>0</v>
          </cell>
          <cell r="G1005">
            <v>7</v>
          </cell>
          <cell r="H1005">
            <v>-104</v>
          </cell>
          <cell r="I1005">
            <v>-111</v>
          </cell>
          <cell r="J1005">
            <v>-104</v>
          </cell>
          <cell r="K1005" t="e">
            <v>#N/A</v>
          </cell>
        </row>
        <row r="1006">
          <cell r="A1006" t="str">
            <v>DG162</v>
          </cell>
          <cell r="B1006" t="str">
            <v>Minor H&amp;S Improvements 14 /15 South Treatment Controller ( BH )</v>
          </cell>
          <cell r="C1006">
            <v>60</v>
          </cell>
          <cell r="D1006" t="str">
            <v>Other</v>
          </cell>
          <cell r="E1006">
            <v>-413</v>
          </cell>
          <cell r="F1006">
            <v>0</v>
          </cell>
          <cell r="G1006">
            <v>27</v>
          </cell>
          <cell r="H1006">
            <v>-413</v>
          </cell>
          <cell r="I1006">
            <v>-440</v>
          </cell>
          <cell r="J1006">
            <v>-413</v>
          </cell>
          <cell r="K1006" t="e">
            <v>#N/A</v>
          </cell>
        </row>
        <row r="1007">
          <cell r="A1007" t="str">
            <v>DG163</v>
          </cell>
          <cell r="B1007" t="str">
            <v>Minor H&amp;S Improvements 14 / 15 South Treatment Controller  ( JW )</v>
          </cell>
          <cell r="C1007">
            <v>60</v>
          </cell>
          <cell r="D1007" t="str">
            <v>Other</v>
          </cell>
          <cell r="E1007">
            <v>-1367.98</v>
          </cell>
          <cell r="F1007">
            <v>0</v>
          </cell>
          <cell r="G1007">
            <v>90</v>
          </cell>
          <cell r="H1007">
            <v>-1367.98</v>
          </cell>
          <cell r="I1007">
            <v>-1457.98</v>
          </cell>
          <cell r="J1007">
            <v>-1367.98</v>
          </cell>
          <cell r="K1007" t="e">
            <v>#N/A</v>
          </cell>
        </row>
        <row r="1008">
          <cell r="A1008" t="str">
            <v>DG165</v>
          </cell>
          <cell r="B1008" t="str">
            <v>Avonmouth H&amp;S 14/15</v>
          </cell>
          <cell r="C1008">
            <v>60</v>
          </cell>
          <cell r="D1008" t="str">
            <v>Other</v>
          </cell>
          <cell r="E1008">
            <v>131.65</v>
          </cell>
          <cell r="F1008">
            <v>0</v>
          </cell>
          <cell r="G1008">
            <v>0</v>
          </cell>
          <cell r="H1008">
            <v>131.65</v>
          </cell>
          <cell r="I1008">
            <v>131.65</v>
          </cell>
          <cell r="J1008">
            <v>131.65</v>
          </cell>
          <cell r="K1008" t="e">
            <v>#N/A</v>
          </cell>
        </row>
        <row r="1009">
          <cell r="A1009" t="str">
            <v>DG166</v>
          </cell>
          <cell r="B1009" t="str">
            <v>Avonmouth Minor Works CM 14/15</v>
          </cell>
          <cell r="C1009">
            <v>81</v>
          </cell>
          <cell r="D1009" t="str">
            <v>Plant, Machinery &amp; Vehicles</v>
          </cell>
          <cell r="E1009">
            <v>-69496.649999999994</v>
          </cell>
          <cell r="F1009">
            <v>0</v>
          </cell>
          <cell r="G1009">
            <v>3</v>
          </cell>
          <cell r="H1009">
            <v>-69496.649999999994</v>
          </cell>
          <cell r="I1009">
            <v>-69499.649999999994</v>
          </cell>
          <cell r="J1009">
            <v>-69496.649999999994</v>
          </cell>
          <cell r="K1009" t="e">
            <v>#N/A</v>
          </cell>
        </row>
        <row r="1010">
          <cell r="A1010" t="str">
            <v>DG167</v>
          </cell>
          <cell r="B1010" t="str">
            <v>Avonmouth Reg Stat 14/15</v>
          </cell>
          <cell r="C1010">
            <v>81</v>
          </cell>
          <cell r="D1010" t="str">
            <v>Plant, Machinery &amp; Vehicles</v>
          </cell>
          <cell r="E1010">
            <v>-6674.29</v>
          </cell>
          <cell r="F1010">
            <v>0</v>
          </cell>
          <cell r="G1010">
            <v>0</v>
          </cell>
          <cell r="H1010">
            <v>-6674.29</v>
          </cell>
          <cell r="I1010">
            <v>-6674.29</v>
          </cell>
          <cell r="J1010">
            <v>-6674.29</v>
          </cell>
          <cell r="K1010" t="e">
            <v>#N/A</v>
          </cell>
        </row>
        <row r="1011">
          <cell r="A1011" t="str">
            <v>DG168</v>
          </cell>
          <cell r="B1011" t="str">
            <v>Berry Hill H&amp;S CM 14/15</v>
          </cell>
          <cell r="C1011">
            <v>60</v>
          </cell>
          <cell r="D1011" t="str">
            <v>Other</v>
          </cell>
          <cell r="E1011">
            <v>319.32</v>
          </cell>
          <cell r="F1011">
            <v>0</v>
          </cell>
          <cell r="G1011">
            <v>323</v>
          </cell>
          <cell r="H1011">
            <v>319.32</v>
          </cell>
          <cell r="I1011">
            <v>-3.6800000000000068</v>
          </cell>
          <cell r="J1011">
            <v>319.32</v>
          </cell>
          <cell r="K1011" t="e">
            <v>#N/A</v>
          </cell>
        </row>
        <row r="1012">
          <cell r="A1012" t="str">
            <v>DG169</v>
          </cell>
          <cell r="B1012" t="str">
            <v>Berry Hill Minor CM Works 14/15</v>
          </cell>
          <cell r="C1012">
            <v>81</v>
          </cell>
          <cell r="D1012" t="str">
            <v>Plant, Machinery &amp; Vehicles</v>
          </cell>
          <cell r="E1012">
            <v>-24199.35</v>
          </cell>
          <cell r="F1012">
            <v>0</v>
          </cell>
          <cell r="G1012">
            <v>0</v>
          </cell>
          <cell r="H1012">
            <v>-24199.35</v>
          </cell>
          <cell r="I1012">
            <v>-24199.35</v>
          </cell>
          <cell r="J1012">
            <v>-24199.35</v>
          </cell>
          <cell r="K1012" t="e">
            <v>#N/A</v>
          </cell>
        </row>
        <row r="1013">
          <cell r="A1013" t="str">
            <v>DG170</v>
          </cell>
          <cell r="B1013" t="str">
            <v>Berry Hill Reg Stat 14/15</v>
          </cell>
          <cell r="C1013">
            <v>81</v>
          </cell>
          <cell r="D1013" t="str">
            <v>Plant, Machinery &amp; Vehicles</v>
          </cell>
          <cell r="E1013">
            <v>-1666.38</v>
          </cell>
          <cell r="F1013">
            <v>0</v>
          </cell>
          <cell r="G1013">
            <v>110</v>
          </cell>
          <cell r="H1013">
            <v>-1666.38</v>
          </cell>
          <cell r="I1013">
            <v>-1776.38</v>
          </cell>
          <cell r="J1013">
            <v>-1666.38</v>
          </cell>
          <cell r="K1013" t="e">
            <v>#N/A</v>
          </cell>
        </row>
        <row r="1014">
          <cell r="A1014" t="str">
            <v>DG172</v>
          </cell>
          <cell r="B1014" t="str">
            <v>Energy Team Funding 14/15</v>
          </cell>
          <cell r="C1014">
            <v>81</v>
          </cell>
          <cell r="D1014" t="str">
            <v>Plant, Machinery &amp; Vehicles</v>
          </cell>
          <cell r="E1014">
            <v>13281.23</v>
          </cell>
          <cell r="F1014">
            <v>0</v>
          </cell>
          <cell r="G1014">
            <v>0</v>
          </cell>
          <cell r="H1014">
            <v>13281.23</v>
          </cell>
          <cell r="I1014">
            <v>13281.23</v>
          </cell>
          <cell r="J1014">
            <v>13281.23</v>
          </cell>
          <cell r="K1014" t="e">
            <v>#N/A</v>
          </cell>
        </row>
        <row r="1015">
          <cell r="A1015" t="str">
            <v>DG173</v>
          </cell>
          <cell r="B1015" t="str">
            <v>Waste Treatment Tank Chemical surveys - 14 / 15</v>
          </cell>
          <cell r="C1015">
            <v>61</v>
          </cell>
          <cell r="D1015" t="str">
            <v>Other</v>
          </cell>
          <cell r="E1015">
            <v>-1064.79</v>
          </cell>
          <cell r="F1015">
            <v>0</v>
          </cell>
          <cell r="G1015">
            <v>0</v>
          </cell>
          <cell r="H1015">
            <v>-1064.79</v>
          </cell>
          <cell r="I1015">
            <v>-1064.79</v>
          </cell>
          <cell r="J1015">
            <v>-1064.79</v>
          </cell>
          <cell r="K1015" t="e">
            <v>#N/A</v>
          </cell>
        </row>
        <row r="1016">
          <cell r="A1016" t="str">
            <v>DG174</v>
          </cell>
          <cell r="B1016" t="str">
            <v>Regional Generator enclosure refurbishment 14 / 15</v>
          </cell>
          <cell r="C1016">
            <v>81</v>
          </cell>
          <cell r="D1016" t="str">
            <v>Plant, Machinery &amp; Vehicles</v>
          </cell>
          <cell r="E1016">
            <v>331.91</v>
          </cell>
          <cell r="F1016">
            <v>0</v>
          </cell>
          <cell r="G1016">
            <v>0</v>
          </cell>
          <cell r="H1016">
            <v>331.91</v>
          </cell>
          <cell r="I1016">
            <v>331.91</v>
          </cell>
          <cell r="J1016">
            <v>331.91</v>
          </cell>
          <cell r="K1016" t="e">
            <v>#N/A</v>
          </cell>
        </row>
        <row r="1017">
          <cell r="A1017" t="str">
            <v>DG176</v>
          </cell>
          <cell r="B1017" t="str">
            <v>Keevil Inlet works improvements</v>
          </cell>
          <cell r="C1017">
            <v>81</v>
          </cell>
          <cell r="D1017" t="str">
            <v>Plant, Machinery &amp; Vehicles</v>
          </cell>
          <cell r="E1017">
            <v>-13269.91</v>
          </cell>
          <cell r="F1017">
            <v>0</v>
          </cell>
          <cell r="G1017">
            <v>16.049999999999301</v>
          </cell>
          <cell r="H1017">
            <v>-13269.91</v>
          </cell>
          <cell r="I1017">
            <v>-13285.96</v>
          </cell>
          <cell r="J1017">
            <v>-13269.91</v>
          </cell>
          <cell r="K1017" t="e">
            <v>#N/A</v>
          </cell>
        </row>
        <row r="1018">
          <cell r="A1018" t="str">
            <v>DG177</v>
          </cell>
          <cell r="B1018" t="str">
            <v>Rudge STW package plant</v>
          </cell>
          <cell r="C1018">
            <v>81</v>
          </cell>
          <cell r="D1018" t="str">
            <v>Plant, Machinery &amp; Vehicles</v>
          </cell>
          <cell r="E1018">
            <v>-201.32</v>
          </cell>
          <cell r="F1018">
            <v>0</v>
          </cell>
          <cell r="G1018">
            <v>668</v>
          </cell>
          <cell r="H1018">
            <v>-201.32</v>
          </cell>
          <cell r="I1018">
            <v>-869.31999999999994</v>
          </cell>
          <cell r="J1018">
            <v>-201.31999999999994</v>
          </cell>
          <cell r="K1018" t="e">
            <v>#N/A</v>
          </cell>
        </row>
        <row r="1019">
          <cell r="A1019" t="str">
            <v>DG178</v>
          </cell>
          <cell r="B1019" t="str">
            <v>Sherston improved chemical dosing</v>
          </cell>
          <cell r="C1019">
            <v>81</v>
          </cell>
          <cell r="D1019" t="str">
            <v>Plant, Machinery &amp; Vehicles</v>
          </cell>
          <cell r="E1019">
            <v>8982.0300000000007</v>
          </cell>
          <cell r="F1019">
            <v>0</v>
          </cell>
          <cell r="G1019">
            <v>101</v>
          </cell>
          <cell r="H1019">
            <v>8982.0300000000007</v>
          </cell>
          <cell r="I1019">
            <v>8881.0300000000007</v>
          </cell>
          <cell r="J1019">
            <v>8982.0300000000007</v>
          </cell>
          <cell r="K1019" t="e">
            <v>#N/A</v>
          </cell>
        </row>
        <row r="1020">
          <cell r="A1020" t="str">
            <v>DG179</v>
          </cell>
          <cell r="B1020" t="str">
            <v>Badmnton PST walls</v>
          </cell>
          <cell r="C1020">
            <v>81</v>
          </cell>
          <cell r="D1020" t="str">
            <v>Plant, Machinery &amp; Vehicles</v>
          </cell>
          <cell r="E1020">
            <v>-809.86</v>
          </cell>
          <cell r="F1020">
            <v>0</v>
          </cell>
          <cell r="G1020">
            <v>0</v>
          </cell>
          <cell r="H1020">
            <v>-809.86</v>
          </cell>
          <cell r="I1020">
            <v>-809.86</v>
          </cell>
          <cell r="J1020">
            <v>-809.86</v>
          </cell>
          <cell r="K1020" t="e">
            <v>#N/A</v>
          </cell>
        </row>
        <row r="1021">
          <cell r="A1021" t="str">
            <v>DG181</v>
          </cell>
          <cell r="B1021" t="str">
            <v>Keynsham Unity RD PS improvements</v>
          </cell>
          <cell r="C1021">
            <v>81</v>
          </cell>
          <cell r="D1021" t="str">
            <v>Plant, Machinery &amp; Vehicles</v>
          </cell>
          <cell r="E1021">
            <v>-125.27</v>
          </cell>
          <cell r="F1021">
            <v>0</v>
          </cell>
          <cell r="G1021">
            <v>0</v>
          </cell>
          <cell r="H1021">
            <v>-125.27</v>
          </cell>
          <cell r="I1021">
            <v>-125.27</v>
          </cell>
          <cell r="J1021">
            <v>-125.27</v>
          </cell>
          <cell r="K1021" t="e">
            <v>#N/A</v>
          </cell>
        </row>
        <row r="1022">
          <cell r="A1022" t="str">
            <v>DG182</v>
          </cell>
          <cell r="B1022" t="str">
            <v>DOYNTON INLET WORKS</v>
          </cell>
          <cell r="C1022">
            <v>81</v>
          </cell>
          <cell r="D1022" t="str">
            <v>Plant, Machinery &amp; Vehicles</v>
          </cell>
          <cell r="E1022">
            <v>-589.59</v>
          </cell>
          <cell r="F1022">
            <v>0</v>
          </cell>
          <cell r="G1022">
            <v>0</v>
          </cell>
          <cell r="H1022">
            <v>-589.59</v>
          </cell>
          <cell r="I1022">
            <v>-589.59</v>
          </cell>
          <cell r="J1022">
            <v>-589.59</v>
          </cell>
          <cell r="K1022" t="e">
            <v>#N/A</v>
          </cell>
        </row>
        <row r="1023">
          <cell r="A1023" t="str">
            <v>DG183</v>
          </cell>
          <cell r="B1023" t="str">
            <v>RADSTOCK SLUDGE TANK</v>
          </cell>
          <cell r="C1023">
            <v>81</v>
          </cell>
          <cell r="D1023" t="str">
            <v>Plant, Machinery &amp; Vehicles</v>
          </cell>
          <cell r="E1023">
            <v>-3224.77</v>
          </cell>
          <cell r="F1023">
            <v>0</v>
          </cell>
          <cell r="G1023">
            <v>0</v>
          </cell>
          <cell r="H1023">
            <v>-3224.77</v>
          </cell>
          <cell r="I1023">
            <v>-3224.77</v>
          </cell>
          <cell r="J1023">
            <v>-3224.77</v>
          </cell>
          <cell r="K1023" t="e">
            <v>#N/A</v>
          </cell>
        </row>
        <row r="1024">
          <cell r="A1024" t="str">
            <v>DG185</v>
          </cell>
          <cell r="B1024" t="str">
            <v>MARSHFIELD FILTER REFURB NO2</v>
          </cell>
          <cell r="C1024">
            <v>81</v>
          </cell>
          <cell r="D1024" t="str">
            <v>Plant, Machinery &amp; Vehicles</v>
          </cell>
          <cell r="E1024">
            <v>653759.23</v>
          </cell>
          <cell r="F1024">
            <v>0</v>
          </cell>
          <cell r="G1024">
            <v>277253.56</v>
          </cell>
          <cell r="H1024">
            <v>653759.23</v>
          </cell>
          <cell r="I1024">
            <v>376505.67</v>
          </cell>
          <cell r="J1024">
            <v>653759.23</v>
          </cell>
          <cell r="K1024" t="e">
            <v>#N/A</v>
          </cell>
        </row>
        <row r="1025">
          <cell r="A1025" t="str">
            <v>DG186</v>
          </cell>
          <cell r="B1025" t="str">
            <v>Box STW Sludge Holding Tank replacement</v>
          </cell>
          <cell r="C1025">
            <v>81</v>
          </cell>
          <cell r="D1025" t="str">
            <v>Plant, Machinery &amp; Vehicles</v>
          </cell>
          <cell r="E1025">
            <v>-63.31</v>
          </cell>
          <cell r="F1025">
            <v>0</v>
          </cell>
          <cell r="G1025">
            <v>0</v>
          </cell>
          <cell r="H1025">
            <v>-63.31</v>
          </cell>
          <cell r="I1025">
            <v>-63.31</v>
          </cell>
          <cell r="J1025">
            <v>-63.31</v>
          </cell>
          <cell r="K1025" t="e">
            <v>#N/A</v>
          </cell>
        </row>
        <row r="1026">
          <cell r="A1026" t="str">
            <v>DG188</v>
          </cell>
          <cell r="B1026" t="str">
            <v>Winsley access track repairs</v>
          </cell>
          <cell r="C1026">
            <v>60</v>
          </cell>
          <cell r="D1026" t="str">
            <v>Other</v>
          </cell>
          <cell r="E1026">
            <v>0</v>
          </cell>
          <cell r="F1026">
            <v>10582.79</v>
          </cell>
          <cell r="G1026">
            <v>0</v>
          </cell>
          <cell r="H1026">
            <v>10582.79</v>
          </cell>
          <cell r="I1026">
            <v>10582.79</v>
          </cell>
          <cell r="J1026">
            <v>10582.79</v>
          </cell>
          <cell r="K1026" t="e">
            <v>#N/A</v>
          </cell>
        </row>
        <row r="1027">
          <cell r="A1027" t="str">
            <v>DG191</v>
          </cell>
          <cell r="B1027" t="str">
            <v>Chew Stoke flood measures</v>
          </cell>
          <cell r="C1027">
            <v>19</v>
          </cell>
          <cell r="D1027" t="str">
            <v>Land &amp; Buildings</v>
          </cell>
          <cell r="E1027">
            <v>0</v>
          </cell>
          <cell r="F1027">
            <v>3600.5</v>
          </cell>
          <cell r="G1027">
            <v>0</v>
          </cell>
          <cell r="H1027">
            <v>3600.5</v>
          </cell>
          <cell r="I1027">
            <v>3600.5</v>
          </cell>
          <cell r="J1027">
            <v>3600.5</v>
          </cell>
          <cell r="K1027" t="e">
            <v>#N/A</v>
          </cell>
        </row>
        <row r="1028">
          <cell r="A1028" t="str">
            <v>DG192</v>
          </cell>
          <cell r="B1028" t="str">
            <v>Northern Area Odour Control Media 2014 / 15</v>
          </cell>
          <cell r="C1028">
            <v>81</v>
          </cell>
          <cell r="D1028" t="str">
            <v>Plant, Machinery &amp; Vehicles</v>
          </cell>
          <cell r="E1028">
            <v>-367</v>
          </cell>
          <cell r="F1028">
            <v>0</v>
          </cell>
          <cell r="G1028">
            <v>24</v>
          </cell>
          <cell r="H1028">
            <v>-367</v>
          </cell>
          <cell r="I1028">
            <v>-391</v>
          </cell>
          <cell r="J1028">
            <v>-367</v>
          </cell>
          <cell r="K1028" t="e">
            <v>#N/A</v>
          </cell>
        </row>
        <row r="1029">
          <cell r="A1029" t="str">
            <v>DG193</v>
          </cell>
          <cell r="B1029" t="str">
            <v>Hurdcott FE flow measurment and storm discharge</v>
          </cell>
          <cell r="C1029">
            <v>81</v>
          </cell>
          <cell r="D1029" t="str">
            <v>Plant, Machinery &amp; Vehicles</v>
          </cell>
          <cell r="E1029">
            <v>-42787.88</v>
          </cell>
          <cell r="F1029">
            <v>0</v>
          </cell>
          <cell r="G1029">
            <v>0</v>
          </cell>
          <cell r="H1029">
            <v>-42787.88</v>
          </cell>
          <cell r="I1029">
            <v>-42787.88</v>
          </cell>
          <cell r="J1029">
            <v>-42787.88</v>
          </cell>
          <cell r="K1029" t="e">
            <v>#N/A</v>
          </cell>
        </row>
        <row r="1030">
          <cell r="A1030" t="str">
            <v>DG194</v>
          </cell>
          <cell r="B1030" t="str">
            <v>Marnhull Common STW - replacement Glass coated steel tanks</v>
          </cell>
          <cell r="C1030">
            <v>81</v>
          </cell>
          <cell r="D1030" t="str">
            <v>Plant, Machinery &amp; Vehicles</v>
          </cell>
          <cell r="E1030">
            <v>-13494.41</v>
          </cell>
          <cell r="F1030">
            <v>0</v>
          </cell>
          <cell r="G1030">
            <v>0</v>
          </cell>
          <cell r="H1030">
            <v>-13494.41</v>
          </cell>
          <cell r="I1030">
            <v>-13494.41</v>
          </cell>
          <cell r="J1030">
            <v>-13494.41</v>
          </cell>
          <cell r="K1030" t="e">
            <v>#N/A</v>
          </cell>
        </row>
        <row r="1031">
          <cell r="A1031" t="str">
            <v>DG195</v>
          </cell>
          <cell r="B1031" t="str">
            <v>Fifehead Magdalen STW - Final effluent outfall / river bank repairs</v>
          </cell>
          <cell r="C1031">
            <v>81</v>
          </cell>
          <cell r="D1031" t="str">
            <v>Plant, Machinery &amp; Vehicles</v>
          </cell>
          <cell r="E1031">
            <v>-2556.5300000000002</v>
          </cell>
          <cell r="F1031">
            <v>0</v>
          </cell>
          <cell r="G1031">
            <v>0</v>
          </cell>
          <cell r="H1031">
            <v>-2556.5300000000002</v>
          </cell>
          <cell r="I1031">
            <v>-2556.5300000000002</v>
          </cell>
          <cell r="J1031">
            <v>-2556.5300000000002</v>
          </cell>
          <cell r="K1031" t="e">
            <v>#N/A</v>
          </cell>
        </row>
        <row r="1032">
          <cell r="A1032" t="str">
            <v>DG196</v>
          </cell>
          <cell r="B1032" t="str">
            <v>Weymouth STW Inlet Screen refurbishment</v>
          </cell>
          <cell r="C1032">
            <v>81</v>
          </cell>
          <cell r="D1032" t="str">
            <v>Plant, Machinery &amp; Vehicles</v>
          </cell>
          <cell r="E1032">
            <v>5170.96</v>
          </cell>
          <cell r="F1032">
            <v>0</v>
          </cell>
          <cell r="G1032">
            <v>0</v>
          </cell>
          <cell r="H1032">
            <v>5170.96</v>
          </cell>
          <cell r="I1032">
            <v>5170.96</v>
          </cell>
          <cell r="J1032">
            <v>5170.96</v>
          </cell>
          <cell r="K1032" t="e">
            <v>#N/A</v>
          </cell>
        </row>
        <row r="1033">
          <cell r="A1033" t="str">
            <v>DG197</v>
          </cell>
          <cell r="B1033" t="str">
            <v>Bourton STW - River Bank repairs</v>
          </cell>
          <cell r="C1033">
            <v>80</v>
          </cell>
          <cell r="D1033" t="str">
            <v>Plant, Machinery &amp; Vehicles</v>
          </cell>
          <cell r="E1033">
            <v>-3484.98</v>
          </cell>
          <cell r="F1033">
            <v>0</v>
          </cell>
          <cell r="G1033">
            <v>0</v>
          </cell>
          <cell r="H1033">
            <v>-3484.98</v>
          </cell>
          <cell r="I1033">
            <v>-3484.98</v>
          </cell>
          <cell r="J1033">
            <v>-3484.98</v>
          </cell>
          <cell r="K1033" t="e">
            <v>#N/A</v>
          </cell>
        </row>
        <row r="1034">
          <cell r="A1034" t="str">
            <v>DG198</v>
          </cell>
          <cell r="B1034" t="str">
            <v>Southern Odour Control Media replacement 2014 /2015</v>
          </cell>
          <cell r="C1034">
            <v>81</v>
          </cell>
          <cell r="D1034" t="str">
            <v>Plant, Machinery &amp; Vehicles</v>
          </cell>
          <cell r="E1034">
            <v>-648.25</v>
          </cell>
          <cell r="F1034">
            <v>0</v>
          </cell>
          <cell r="G1034">
            <v>0</v>
          </cell>
          <cell r="H1034">
            <v>-648.25</v>
          </cell>
          <cell r="I1034">
            <v>-648.25</v>
          </cell>
          <cell r="J1034">
            <v>-648.25</v>
          </cell>
          <cell r="K1034" t="e">
            <v>#N/A</v>
          </cell>
        </row>
        <row r="1035">
          <cell r="A1035" t="str">
            <v>DG199</v>
          </cell>
          <cell r="B1035" t="str">
            <v>Maiden Newton STW Filter column and siphon replacement</v>
          </cell>
          <cell r="C1035">
            <v>81</v>
          </cell>
          <cell r="D1035" t="str">
            <v>Plant, Machinery &amp; Vehicles</v>
          </cell>
          <cell r="E1035">
            <v>-713.69</v>
          </cell>
          <cell r="F1035">
            <v>0</v>
          </cell>
          <cell r="G1035">
            <v>0</v>
          </cell>
          <cell r="H1035">
            <v>-713.69</v>
          </cell>
          <cell r="I1035">
            <v>-713.69</v>
          </cell>
          <cell r="J1035">
            <v>-713.69</v>
          </cell>
          <cell r="K1035" t="e">
            <v>#N/A</v>
          </cell>
        </row>
        <row r="1036">
          <cell r="A1036" t="str">
            <v>DG201</v>
          </cell>
          <cell r="B1036" t="str">
            <v>Porbury STW  New Screen</v>
          </cell>
          <cell r="C1036">
            <v>81</v>
          </cell>
          <cell r="D1036" t="str">
            <v>Plant, Machinery &amp; Vehicles</v>
          </cell>
          <cell r="E1036">
            <v>808200.06</v>
          </cell>
          <cell r="F1036">
            <v>0</v>
          </cell>
          <cell r="G1036">
            <v>288310.38</v>
          </cell>
          <cell r="H1036">
            <v>808200.06</v>
          </cell>
          <cell r="I1036">
            <v>519889.68000000005</v>
          </cell>
          <cell r="J1036">
            <v>808200.06</v>
          </cell>
          <cell r="K1036" t="e">
            <v>#N/A</v>
          </cell>
        </row>
        <row r="1037">
          <cell r="A1037" t="str">
            <v>DG202</v>
          </cell>
          <cell r="B1037" t="str">
            <v>Priory Mechanical and CSO screen overhaul/Includes replacing Lifting equipment</v>
          </cell>
          <cell r="C1037">
            <v>81</v>
          </cell>
          <cell r="D1037" t="str">
            <v>Plant, Machinery &amp; Vehicles</v>
          </cell>
          <cell r="E1037">
            <v>71.03</v>
          </cell>
          <cell r="F1037">
            <v>0</v>
          </cell>
          <cell r="G1037">
            <v>-137293.23000000001</v>
          </cell>
          <cell r="H1037">
            <v>71.03</v>
          </cell>
          <cell r="I1037">
            <v>137364.26</v>
          </cell>
          <cell r="J1037">
            <v>71.029999999998836</v>
          </cell>
          <cell r="K1037" t="e">
            <v>#N/A</v>
          </cell>
        </row>
        <row r="1038">
          <cell r="A1038" t="str">
            <v>DG203</v>
          </cell>
          <cell r="B1038" t="str">
            <v>Milverton Storm tank remedials &amp; Automate Storm returns</v>
          </cell>
          <cell r="C1038">
            <v>81</v>
          </cell>
          <cell r="D1038" t="str">
            <v>Plant, Machinery &amp; Vehicles</v>
          </cell>
          <cell r="E1038">
            <v>-333.22</v>
          </cell>
          <cell r="F1038">
            <v>0</v>
          </cell>
          <cell r="G1038">
            <v>0</v>
          </cell>
          <cell r="H1038">
            <v>-333.22</v>
          </cell>
          <cell r="I1038">
            <v>-333.22</v>
          </cell>
          <cell r="J1038">
            <v>-333.22</v>
          </cell>
          <cell r="K1038" t="e">
            <v>#N/A</v>
          </cell>
        </row>
        <row r="1039">
          <cell r="A1039" t="str">
            <v>DG204</v>
          </cell>
          <cell r="B1039" t="str">
            <v>Wincanton Stw Inlett refurbishment</v>
          </cell>
          <cell r="C1039">
            <v>80</v>
          </cell>
          <cell r="D1039" t="str">
            <v>Plant, Machinery &amp; Vehicles</v>
          </cell>
          <cell r="E1039">
            <v>1209.8699999999999</v>
          </cell>
          <cell r="F1039">
            <v>0</v>
          </cell>
          <cell r="G1039">
            <v>0</v>
          </cell>
          <cell r="H1039">
            <v>1209.8699999999999</v>
          </cell>
          <cell r="I1039">
            <v>1209.8699999999999</v>
          </cell>
          <cell r="J1039">
            <v>1209.8699999999999</v>
          </cell>
          <cell r="K1039" t="e">
            <v>#N/A</v>
          </cell>
        </row>
        <row r="1040">
          <cell r="A1040" t="str">
            <v>DG205</v>
          </cell>
          <cell r="B1040" t="str">
            <v>Minehead second centrifuge unit recomission</v>
          </cell>
          <cell r="C1040">
            <v>81</v>
          </cell>
          <cell r="D1040" t="str">
            <v>Plant, Machinery &amp; Vehicles</v>
          </cell>
          <cell r="E1040">
            <v>664.15</v>
          </cell>
          <cell r="F1040">
            <v>0</v>
          </cell>
          <cell r="G1040">
            <v>0</v>
          </cell>
          <cell r="H1040">
            <v>664.15</v>
          </cell>
          <cell r="I1040">
            <v>664.15</v>
          </cell>
          <cell r="J1040">
            <v>664.15</v>
          </cell>
          <cell r="K1040" t="e">
            <v>#N/A</v>
          </cell>
        </row>
        <row r="1041">
          <cell r="A1041" t="str">
            <v>DG206</v>
          </cell>
          <cell r="B1041" t="str">
            <v>Western Odour Media Replacement 14/15</v>
          </cell>
          <cell r="C1041">
            <v>81</v>
          </cell>
          <cell r="D1041" t="str">
            <v>Plant, Machinery &amp; Vehicles</v>
          </cell>
          <cell r="E1041">
            <v>-52636.65</v>
          </cell>
          <cell r="F1041">
            <v>0</v>
          </cell>
          <cell r="G1041">
            <v>6068</v>
          </cell>
          <cell r="H1041">
            <v>-52636.65</v>
          </cell>
          <cell r="I1041">
            <v>-58704.65</v>
          </cell>
          <cell r="J1041">
            <v>-52636.65</v>
          </cell>
          <cell r="K1041" t="e">
            <v>#N/A</v>
          </cell>
        </row>
        <row r="1042">
          <cell r="A1042" t="str">
            <v>DG207</v>
          </cell>
          <cell r="B1042" t="str">
            <v>Poole STW Sludge Import Screen Replacement</v>
          </cell>
          <cell r="C1042">
            <v>81</v>
          </cell>
          <cell r="D1042" t="str">
            <v>Plant, Machinery &amp; Vehicles</v>
          </cell>
          <cell r="E1042">
            <v>-8764.4500000000007</v>
          </cell>
          <cell r="F1042">
            <v>0</v>
          </cell>
          <cell r="G1042">
            <v>-2601.06</v>
          </cell>
          <cell r="H1042">
            <v>-8764.4500000000007</v>
          </cell>
          <cell r="I1042">
            <v>-6163.3900000000012</v>
          </cell>
          <cell r="J1042">
            <v>-8764.4500000000007</v>
          </cell>
          <cell r="K1042" t="e">
            <v>#N/A</v>
          </cell>
        </row>
        <row r="1043">
          <cell r="A1043" t="str">
            <v>DG208</v>
          </cell>
          <cell r="B1043" t="str">
            <v>Regional STW Inlet screen refurbishment programme</v>
          </cell>
          <cell r="C1043">
            <v>81</v>
          </cell>
          <cell r="D1043" t="str">
            <v>Plant, Machinery &amp; Vehicles</v>
          </cell>
          <cell r="E1043">
            <v>253757.1</v>
          </cell>
          <cell r="F1043">
            <v>0</v>
          </cell>
          <cell r="G1043">
            <v>23151.67</v>
          </cell>
          <cell r="H1043">
            <v>253757.1</v>
          </cell>
          <cell r="I1043">
            <v>230605.43</v>
          </cell>
          <cell r="J1043">
            <v>253757.09999999998</v>
          </cell>
          <cell r="K1043" t="e">
            <v>#N/A</v>
          </cell>
        </row>
        <row r="1044">
          <cell r="A1044" t="str">
            <v>DG209</v>
          </cell>
          <cell r="B1044" t="str">
            <v>Regional STW Water Hygene Improvements</v>
          </cell>
          <cell r="C1044">
            <v>81</v>
          </cell>
          <cell r="D1044" t="str">
            <v>Plant, Machinery &amp; Vehicles</v>
          </cell>
          <cell r="E1044">
            <v>-113089.62</v>
          </cell>
          <cell r="F1044">
            <v>0</v>
          </cell>
          <cell r="G1044">
            <v>0</v>
          </cell>
          <cell r="H1044">
            <v>-113089.62</v>
          </cell>
          <cell r="I1044">
            <v>-113089.62</v>
          </cell>
          <cell r="J1044">
            <v>-113089.62</v>
          </cell>
          <cell r="K1044" t="e">
            <v>#N/A</v>
          </cell>
        </row>
        <row r="1045">
          <cell r="A1045" t="str">
            <v>DG212</v>
          </cell>
          <cell r="B1045" t="str">
            <v>Avonmouth STW IPS foul/ drainage pumps and MCC</v>
          </cell>
          <cell r="C1045">
            <v>81</v>
          </cell>
          <cell r="D1045" t="str">
            <v>Plant, Machinery &amp; Vehicles</v>
          </cell>
          <cell r="E1045">
            <v>-90.35</v>
          </cell>
          <cell r="F1045">
            <v>0</v>
          </cell>
          <cell r="G1045">
            <v>6</v>
          </cell>
          <cell r="H1045">
            <v>-90.35</v>
          </cell>
          <cell r="I1045">
            <v>-96.35</v>
          </cell>
          <cell r="J1045">
            <v>-90.35</v>
          </cell>
          <cell r="K1045" t="e">
            <v>#N/A</v>
          </cell>
        </row>
        <row r="1046">
          <cell r="A1046" t="str">
            <v>DG213</v>
          </cell>
          <cell r="B1046" t="str">
            <v>Avonmouth STW replacement of coarse screen gearboxes</v>
          </cell>
          <cell r="C1046">
            <v>80</v>
          </cell>
          <cell r="D1046" t="str">
            <v>Plant, Machinery &amp; Vehicles</v>
          </cell>
          <cell r="E1046">
            <v>62929.11</v>
          </cell>
          <cell r="F1046">
            <v>0</v>
          </cell>
          <cell r="G1046">
            <v>0</v>
          </cell>
          <cell r="H1046">
            <v>62929.11</v>
          </cell>
          <cell r="I1046">
            <v>62929.11</v>
          </cell>
          <cell r="J1046">
            <v>62929.11</v>
          </cell>
          <cell r="K1046" t="e">
            <v>#N/A</v>
          </cell>
        </row>
        <row r="1047">
          <cell r="A1047" t="str">
            <v>DG214</v>
          </cell>
          <cell r="B1047" t="str">
            <v>Avonmouth tidal flap valve replacement</v>
          </cell>
          <cell r="C1047">
            <v>81</v>
          </cell>
          <cell r="D1047" t="str">
            <v>Plant, Machinery &amp; Vehicles</v>
          </cell>
          <cell r="E1047">
            <v>7867.73</v>
          </cell>
          <cell r="F1047">
            <v>0</v>
          </cell>
          <cell r="G1047">
            <v>422</v>
          </cell>
          <cell r="H1047">
            <v>7867.73</v>
          </cell>
          <cell r="I1047">
            <v>7445.73</v>
          </cell>
          <cell r="J1047">
            <v>7867.73</v>
          </cell>
          <cell r="K1047" t="e">
            <v>#N/A</v>
          </cell>
        </row>
        <row r="1048">
          <cell r="A1048" t="str">
            <v>DG215</v>
          </cell>
          <cell r="B1048" t="str">
            <v>Avonmouth STW black start  improvements</v>
          </cell>
          <cell r="C1048">
            <v>81</v>
          </cell>
          <cell r="D1048" t="str">
            <v>Plant, Machinery &amp; Vehicles</v>
          </cell>
          <cell r="E1048">
            <v>43459.97</v>
          </cell>
          <cell r="F1048">
            <v>0</v>
          </cell>
          <cell r="G1048">
            <v>5984</v>
          </cell>
          <cell r="H1048">
            <v>43459.97</v>
          </cell>
          <cell r="I1048">
            <v>37475.97</v>
          </cell>
          <cell r="J1048">
            <v>43459.97</v>
          </cell>
          <cell r="K1048" t="e">
            <v>#N/A</v>
          </cell>
        </row>
        <row r="1049">
          <cell r="A1049" t="str">
            <v>DG221</v>
          </cell>
          <cell r="B1049" t="str">
            <v>Avonmouth STW - CHPs efficiency improvement spend to save</v>
          </cell>
          <cell r="C1049">
            <v>81</v>
          </cell>
          <cell r="D1049" t="str">
            <v>Plant, Machinery &amp; Vehicles</v>
          </cell>
          <cell r="E1049">
            <v>-35.61</v>
          </cell>
          <cell r="F1049">
            <v>0</v>
          </cell>
          <cell r="G1049">
            <v>0</v>
          </cell>
          <cell r="H1049">
            <v>-35.61</v>
          </cell>
          <cell r="I1049">
            <v>-35.61</v>
          </cell>
          <cell r="J1049">
            <v>-35.61</v>
          </cell>
          <cell r="K1049" t="e">
            <v>#N/A</v>
          </cell>
        </row>
        <row r="1050">
          <cell r="A1050" t="str">
            <v>DG223</v>
          </cell>
          <cell r="B1050" t="str">
            <v>Westhuntspill HRF demolition Assesment</v>
          </cell>
          <cell r="C1050">
            <v>81</v>
          </cell>
          <cell r="D1050" t="str">
            <v>Plant, Machinery &amp; Vehicles</v>
          </cell>
          <cell r="E1050">
            <v>1357.38</v>
          </cell>
          <cell r="F1050">
            <v>0</v>
          </cell>
          <cell r="G1050">
            <v>0</v>
          </cell>
          <cell r="H1050">
            <v>1357.38</v>
          </cell>
          <cell r="I1050">
            <v>1357.38</v>
          </cell>
          <cell r="J1050">
            <v>1357.38</v>
          </cell>
          <cell r="K1050" t="e">
            <v>#N/A</v>
          </cell>
        </row>
        <row r="1051">
          <cell r="A1051" t="str">
            <v>DG225</v>
          </cell>
          <cell r="B1051" t="str">
            <v>Weston-s-Mare Black Rock SPS Reliability Review</v>
          </cell>
          <cell r="C1051">
            <v>61</v>
          </cell>
          <cell r="D1051" t="str">
            <v>Other</v>
          </cell>
          <cell r="E1051">
            <v>68.34</v>
          </cell>
          <cell r="F1051">
            <v>0</v>
          </cell>
          <cell r="G1051">
            <v>70</v>
          </cell>
          <cell r="H1051">
            <v>68.34</v>
          </cell>
          <cell r="I1051">
            <v>-1.6599999999999966</v>
          </cell>
          <cell r="J1051">
            <v>68.34</v>
          </cell>
          <cell r="K1051" t="e">
            <v>#N/A</v>
          </cell>
        </row>
        <row r="1052">
          <cell r="A1052" t="str">
            <v>DG226</v>
          </cell>
          <cell r="B1052" t="str">
            <v>Penmill Stw Pst5 Refurbishment</v>
          </cell>
          <cell r="C1052">
            <v>81</v>
          </cell>
          <cell r="D1052" t="str">
            <v>Plant, Machinery &amp; Vehicles</v>
          </cell>
          <cell r="E1052">
            <v>-7453.5</v>
          </cell>
          <cell r="F1052">
            <v>0</v>
          </cell>
          <cell r="G1052">
            <v>-4999.97</v>
          </cell>
          <cell r="H1052">
            <v>-7453.5</v>
          </cell>
          <cell r="I1052">
            <v>-2453.5299999999997</v>
          </cell>
          <cell r="J1052">
            <v>-7453.5</v>
          </cell>
          <cell r="K1052" t="e">
            <v>#N/A</v>
          </cell>
        </row>
        <row r="1053">
          <cell r="A1053" t="str">
            <v>DG229</v>
          </cell>
          <cell r="B1053" t="str">
            <v>Saltford STW - Improved Nitrification</v>
          </cell>
          <cell r="C1053">
            <v>81</v>
          </cell>
          <cell r="D1053" t="str">
            <v>Plant, Machinery &amp; Vehicles</v>
          </cell>
          <cell r="E1053">
            <v>9844.42</v>
          </cell>
          <cell r="F1053">
            <v>0</v>
          </cell>
          <cell r="G1053">
            <v>5</v>
          </cell>
          <cell r="H1053">
            <v>9844.42</v>
          </cell>
          <cell r="I1053">
            <v>9839.42</v>
          </cell>
          <cell r="J1053">
            <v>9844.42</v>
          </cell>
          <cell r="K1053" t="e">
            <v>#N/A</v>
          </cell>
        </row>
        <row r="1054">
          <cell r="A1054" t="str">
            <v>DG230</v>
          </cell>
          <cell r="B1054" t="str">
            <v>Midland Road SPS - Harmonic survey and VSd replacements ( Phase 1 ) 2No 14  /15</v>
          </cell>
          <cell r="C1054">
            <v>81</v>
          </cell>
          <cell r="D1054" t="str">
            <v>Plant, Machinery &amp; Vehicles</v>
          </cell>
          <cell r="E1054">
            <v>-977.69</v>
          </cell>
          <cell r="F1054">
            <v>0</v>
          </cell>
          <cell r="G1054">
            <v>124</v>
          </cell>
          <cell r="H1054">
            <v>-977.69</v>
          </cell>
          <cell r="I1054">
            <v>-1101.69</v>
          </cell>
          <cell r="J1054">
            <v>-977.69</v>
          </cell>
          <cell r="K1054" t="e">
            <v>#N/A</v>
          </cell>
        </row>
        <row r="1055">
          <cell r="A1055" t="str">
            <v>DG231</v>
          </cell>
          <cell r="B1055" t="str">
            <v>Poole STW - BAF and Sludge Odour control refurbishment</v>
          </cell>
          <cell r="C1055">
            <v>81</v>
          </cell>
          <cell r="D1055" t="str">
            <v>Plant, Machinery &amp; Vehicles</v>
          </cell>
          <cell r="E1055">
            <v>-10090.07</v>
          </cell>
          <cell r="F1055">
            <v>0</v>
          </cell>
          <cell r="G1055">
            <v>-2674.18</v>
          </cell>
          <cell r="H1055">
            <v>-10090.07</v>
          </cell>
          <cell r="I1055">
            <v>-7415.8899999999994</v>
          </cell>
          <cell r="J1055">
            <v>-10090.07</v>
          </cell>
          <cell r="K1055" t="e">
            <v>#N/A</v>
          </cell>
        </row>
        <row r="1056">
          <cell r="A1056" t="str">
            <v>DG234</v>
          </cell>
          <cell r="B1056" t="str">
            <v>Langport STW Filter Column Refurbishments x3</v>
          </cell>
          <cell r="C1056">
            <v>81</v>
          </cell>
          <cell r="D1056" t="str">
            <v>Plant, Machinery &amp; Vehicles</v>
          </cell>
          <cell r="E1056">
            <v>10512.37</v>
          </cell>
          <cell r="F1056">
            <v>0</v>
          </cell>
          <cell r="G1056">
            <v>0</v>
          </cell>
          <cell r="H1056">
            <v>10512.37</v>
          </cell>
          <cell r="I1056">
            <v>10512.37</v>
          </cell>
          <cell r="J1056">
            <v>10512.37</v>
          </cell>
          <cell r="K1056" t="e">
            <v>#N/A</v>
          </cell>
        </row>
        <row r="1057">
          <cell r="A1057" t="str">
            <v>DG235</v>
          </cell>
          <cell r="B1057" t="str">
            <v>Operations Dragons Den Allowance</v>
          </cell>
          <cell r="C1057">
            <v>61</v>
          </cell>
          <cell r="D1057" t="str">
            <v>Other</v>
          </cell>
          <cell r="E1057">
            <v>-768</v>
          </cell>
          <cell r="F1057">
            <v>0</v>
          </cell>
          <cell r="G1057">
            <v>51</v>
          </cell>
          <cell r="H1057">
            <v>-768</v>
          </cell>
          <cell r="I1057">
            <v>-819</v>
          </cell>
          <cell r="J1057">
            <v>-768</v>
          </cell>
          <cell r="K1057" t="e">
            <v>#N/A</v>
          </cell>
        </row>
        <row r="1058">
          <cell r="A1058" t="str">
            <v>DG238</v>
          </cell>
          <cell r="B1058" t="str">
            <v>Regional Waste Treatment Half Bridge Structural Inspections and Remedial Works</v>
          </cell>
          <cell r="C1058">
            <v>81</v>
          </cell>
          <cell r="D1058" t="str">
            <v>Plant, Machinery &amp; Vehicles</v>
          </cell>
          <cell r="E1058">
            <v>-10587.8</v>
          </cell>
          <cell r="F1058">
            <v>0</v>
          </cell>
          <cell r="G1058">
            <v>-46445.31</v>
          </cell>
          <cell r="H1058">
            <v>-10587.8</v>
          </cell>
          <cell r="I1058">
            <v>35857.509999999995</v>
          </cell>
          <cell r="J1058">
            <v>-10587.800000000003</v>
          </cell>
          <cell r="K1058" t="e">
            <v>#N/A</v>
          </cell>
        </row>
        <row r="1059">
          <cell r="A1059" t="str">
            <v>DG239</v>
          </cell>
          <cell r="B1059" t="str">
            <v>South Wraxall STW - Submersible blower replacement to Membrane Plant</v>
          </cell>
          <cell r="C1059">
            <v>81</v>
          </cell>
          <cell r="D1059" t="str">
            <v>Plant, Machinery &amp; Vehicles</v>
          </cell>
          <cell r="E1059">
            <v>-3243</v>
          </cell>
          <cell r="F1059">
            <v>0</v>
          </cell>
          <cell r="G1059">
            <v>213</v>
          </cell>
          <cell r="H1059">
            <v>-3243</v>
          </cell>
          <cell r="I1059">
            <v>-3456</v>
          </cell>
          <cell r="J1059">
            <v>-3243</v>
          </cell>
          <cell r="K1059" t="e">
            <v>#N/A</v>
          </cell>
        </row>
        <row r="1060">
          <cell r="A1060" t="str">
            <v>DG243</v>
          </cell>
          <cell r="B1060" t="str">
            <v>Donyatt Stibbars Lane Septic Tank Mods</v>
          </cell>
          <cell r="C1060">
            <v>81</v>
          </cell>
          <cell r="D1060" t="str">
            <v>Plant, Machinery &amp; Vehicles</v>
          </cell>
          <cell r="E1060">
            <v>38710.83</v>
          </cell>
          <cell r="F1060">
            <v>0</v>
          </cell>
          <cell r="G1060">
            <v>1978.15</v>
          </cell>
          <cell r="H1060">
            <v>38710.83</v>
          </cell>
          <cell r="I1060">
            <v>36732.68</v>
          </cell>
          <cell r="J1060">
            <v>38710.83</v>
          </cell>
          <cell r="K1060" t="e">
            <v>#N/A</v>
          </cell>
        </row>
        <row r="1061">
          <cell r="A1061" t="str">
            <v>DG244</v>
          </cell>
          <cell r="B1061" t="str">
            <v>Melksham Screenings Handling</v>
          </cell>
          <cell r="C1061">
            <v>81</v>
          </cell>
          <cell r="D1061" t="str">
            <v>Plant, Machinery &amp; Vehicles</v>
          </cell>
          <cell r="E1061">
            <v>22172.19</v>
          </cell>
          <cell r="F1061">
            <v>0</v>
          </cell>
          <cell r="G1061">
            <v>0</v>
          </cell>
          <cell r="H1061">
            <v>22172.19</v>
          </cell>
          <cell r="I1061">
            <v>22172.19</v>
          </cell>
          <cell r="J1061">
            <v>22172.19</v>
          </cell>
          <cell r="K1061" t="e">
            <v>#N/A</v>
          </cell>
        </row>
        <row r="1062">
          <cell r="A1062" t="str">
            <v>DG245</v>
          </cell>
          <cell r="B1062" t="str">
            <v>Weymouth STW Washwater Improvements</v>
          </cell>
          <cell r="C1062">
            <v>81</v>
          </cell>
          <cell r="D1062" t="str">
            <v>Plant, Machinery &amp; Vehicles</v>
          </cell>
          <cell r="E1062">
            <v>-10.49</v>
          </cell>
          <cell r="F1062">
            <v>0</v>
          </cell>
          <cell r="G1062">
            <v>0</v>
          </cell>
          <cell r="H1062">
            <v>-10.49</v>
          </cell>
          <cell r="I1062">
            <v>-10.49</v>
          </cell>
          <cell r="J1062">
            <v>-10.49</v>
          </cell>
          <cell r="K1062" t="e">
            <v>#N/A</v>
          </cell>
        </row>
        <row r="1063">
          <cell r="A1063" t="str">
            <v>DG246</v>
          </cell>
          <cell r="B1063" t="str">
            <v>Rowde STW - Humus Tank refurbishment</v>
          </cell>
          <cell r="C1063">
            <v>81</v>
          </cell>
          <cell r="D1063" t="str">
            <v>Plant, Machinery &amp; Vehicles</v>
          </cell>
          <cell r="E1063">
            <v>-2367.3200000000002</v>
          </cell>
          <cell r="F1063">
            <v>0</v>
          </cell>
          <cell r="G1063">
            <v>0</v>
          </cell>
          <cell r="H1063">
            <v>-2367.3200000000002</v>
          </cell>
          <cell r="I1063">
            <v>-2367.3200000000002</v>
          </cell>
          <cell r="J1063">
            <v>-2367.3200000000002</v>
          </cell>
          <cell r="K1063" t="e">
            <v>#N/A</v>
          </cell>
        </row>
        <row r="1064">
          <cell r="A1064" t="str">
            <v>DG247</v>
          </cell>
          <cell r="B1064" t="str">
            <v>Taunton STW - Inlet Screw Pumps Gearbox &amp; Motor Replacements</v>
          </cell>
          <cell r="C1064">
            <v>81</v>
          </cell>
          <cell r="D1064" t="str">
            <v>Plant, Machinery &amp; Vehicles</v>
          </cell>
          <cell r="E1064">
            <v>3788.82</v>
          </cell>
          <cell r="F1064">
            <v>0</v>
          </cell>
          <cell r="G1064">
            <v>0</v>
          </cell>
          <cell r="H1064">
            <v>3788.82</v>
          </cell>
          <cell r="I1064">
            <v>3788.82</v>
          </cell>
          <cell r="J1064">
            <v>3788.82</v>
          </cell>
          <cell r="K1064" t="e">
            <v>#N/A</v>
          </cell>
        </row>
        <row r="1065">
          <cell r="A1065" t="str">
            <v>DG248</v>
          </cell>
          <cell r="B1065" t="str">
            <v>Chard Stw , Screenings compactor refurbishments</v>
          </cell>
          <cell r="C1065">
            <v>81</v>
          </cell>
          <cell r="D1065" t="str">
            <v>Plant, Machinery &amp; Vehicles</v>
          </cell>
          <cell r="E1065">
            <v>-1456.63</v>
          </cell>
          <cell r="F1065">
            <v>0</v>
          </cell>
          <cell r="G1065">
            <v>0</v>
          </cell>
          <cell r="H1065">
            <v>-1456.63</v>
          </cell>
          <cell r="I1065">
            <v>-1456.63</v>
          </cell>
          <cell r="J1065">
            <v>-1456.63</v>
          </cell>
          <cell r="K1065" t="e">
            <v>#N/A</v>
          </cell>
        </row>
        <row r="1066">
          <cell r="A1066" t="str">
            <v>DG249</v>
          </cell>
          <cell r="B1066" t="str">
            <v>Chilton Trinity STW Inlet Screen Refurbishment</v>
          </cell>
          <cell r="C1066">
            <v>81</v>
          </cell>
          <cell r="D1066" t="str">
            <v>Plant, Machinery &amp; Vehicles</v>
          </cell>
          <cell r="E1066">
            <v>8518.42</v>
          </cell>
          <cell r="F1066">
            <v>0</v>
          </cell>
          <cell r="G1066">
            <v>12789.52</v>
          </cell>
          <cell r="H1066">
            <v>8518.42</v>
          </cell>
          <cell r="I1066">
            <v>-4271.1000000000004</v>
          </cell>
          <cell r="J1066">
            <v>8518.42</v>
          </cell>
          <cell r="K1066" t="e">
            <v>#N/A</v>
          </cell>
        </row>
        <row r="1067">
          <cell r="A1067" t="str">
            <v>DG251</v>
          </cell>
          <cell r="B1067" t="str">
            <v>Saltford Stw , Summer Recirculation Modifcations</v>
          </cell>
          <cell r="C1067">
            <v>81</v>
          </cell>
          <cell r="D1067" t="str">
            <v>Plant, Machinery &amp; Vehicles</v>
          </cell>
          <cell r="E1067">
            <v>6466.05</v>
          </cell>
          <cell r="F1067">
            <v>0</v>
          </cell>
          <cell r="G1067">
            <v>0</v>
          </cell>
          <cell r="H1067">
            <v>6466.05</v>
          </cell>
          <cell r="I1067">
            <v>6466.05</v>
          </cell>
          <cell r="J1067">
            <v>6466.05</v>
          </cell>
          <cell r="K1067" t="e">
            <v>#N/A</v>
          </cell>
        </row>
        <row r="1068">
          <cell r="A1068" t="str">
            <v>DG252</v>
          </cell>
          <cell r="B1068" t="str">
            <v>Trowbridge STW - Lime Silo refurbishment</v>
          </cell>
          <cell r="C1068">
            <v>81</v>
          </cell>
          <cell r="D1068" t="str">
            <v>Plant, Machinery &amp; Vehicles</v>
          </cell>
          <cell r="E1068">
            <v>-112.93</v>
          </cell>
          <cell r="F1068">
            <v>0</v>
          </cell>
          <cell r="G1068">
            <v>0</v>
          </cell>
          <cell r="H1068">
            <v>-112.93</v>
          </cell>
          <cell r="I1068">
            <v>-112.93</v>
          </cell>
          <cell r="J1068">
            <v>-112.93</v>
          </cell>
          <cell r="K1068" t="e">
            <v>#N/A</v>
          </cell>
        </row>
        <row r="1069">
          <cell r="A1069" t="str">
            <v>DG254</v>
          </cell>
          <cell r="B1069" t="str">
            <v>Burton STW - RBC  refurbishment</v>
          </cell>
          <cell r="C1069">
            <v>81</v>
          </cell>
          <cell r="D1069" t="str">
            <v>Plant, Machinery &amp; Vehicles</v>
          </cell>
          <cell r="E1069">
            <v>-4.8</v>
          </cell>
          <cell r="F1069">
            <v>0</v>
          </cell>
          <cell r="G1069">
            <v>0</v>
          </cell>
          <cell r="H1069">
            <v>-4.8</v>
          </cell>
          <cell r="I1069">
            <v>-4.8</v>
          </cell>
          <cell r="J1069">
            <v>-4.8</v>
          </cell>
          <cell r="K1069" t="e">
            <v>#N/A</v>
          </cell>
        </row>
        <row r="1070">
          <cell r="A1070" t="str">
            <v>DG255</v>
          </cell>
          <cell r="B1070" t="str">
            <v>Melksham STW - Replacement Mains and Generator MCB's</v>
          </cell>
          <cell r="C1070">
            <v>81</v>
          </cell>
          <cell r="D1070" t="str">
            <v>Plant, Machinery &amp; Vehicles</v>
          </cell>
          <cell r="E1070">
            <v>3780.01</v>
          </cell>
          <cell r="F1070">
            <v>0</v>
          </cell>
          <cell r="G1070">
            <v>0</v>
          </cell>
          <cell r="H1070">
            <v>3780.01</v>
          </cell>
          <cell r="I1070">
            <v>3780.01</v>
          </cell>
          <cell r="J1070">
            <v>3780.01</v>
          </cell>
          <cell r="K1070" t="e">
            <v>#N/A</v>
          </cell>
        </row>
        <row r="1071">
          <cell r="A1071" t="str">
            <v>DG256</v>
          </cell>
          <cell r="B1071" t="str">
            <v>Warminster STW - Aerator 2 &amp; 4 Refurbishment</v>
          </cell>
          <cell r="C1071">
            <v>81</v>
          </cell>
          <cell r="D1071" t="str">
            <v>Plant, Machinery &amp; Vehicles</v>
          </cell>
          <cell r="E1071">
            <v>754.28</v>
          </cell>
          <cell r="F1071">
            <v>0</v>
          </cell>
          <cell r="G1071">
            <v>0</v>
          </cell>
          <cell r="H1071">
            <v>754.28</v>
          </cell>
          <cell r="I1071">
            <v>754.28</v>
          </cell>
          <cell r="J1071">
            <v>754.28</v>
          </cell>
          <cell r="K1071" t="e">
            <v>#N/A</v>
          </cell>
        </row>
        <row r="1072">
          <cell r="A1072" t="str">
            <v>DG258</v>
          </cell>
          <cell r="B1072" t="str">
            <v>Coleford Stw Replacement Rotor</v>
          </cell>
          <cell r="C1072">
            <v>81</v>
          </cell>
          <cell r="D1072" t="str">
            <v>Plant, Machinery &amp; Vehicles</v>
          </cell>
          <cell r="E1072">
            <v>-1554.35</v>
          </cell>
          <cell r="F1072">
            <v>0</v>
          </cell>
          <cell r="G1072">
            <v>4</v>
          </cell>
          <cell r="H1072">
            <v>-1554.35</v>
          </cell>
          <cell r="I1072">
            <v>-1558.35</v>
          </cell>
          <cell r="J1072">
            <v>-1554.35</v>
          </cell>
          <cell r="K1072" t="e">
            <v>#N/A</v>
          </cell>
        </row>
        <row r="1073">
          <cell r="A1073" t="str">
            <v>DG259</v>
          </cell>
          <cell r="B1073" t="str">
            <v>Development of UK Industry Biosolids Quality Assurance Scheme</v>
          </cell>
          <cell r="C1073">
            <v>61</v>
          </cell>
          <cell r="D1073" t="str">
            <v>Other</v>
          </cell>
          <cell r="E1073">
            <v>2397.38</v>
          </cell>
          <cell r="F1073">
            <v>0</v>
          </cell>
          <cell r="G1073">
            <v>1512</v>
          </cell>
          <cell r="H1073">
            <v>2397.38</v>
          </cell>
          <cell r="I1073">
            <v>885.38000000000011</v>
          </cell>
          <cell r="J1073">
            <v>2397.38</v>
          </cell>
          <cell r="K1073" t="e">
            <v>#N/A</v>
          </cell>
        </row>
        <row r="1074">
          <cell r="A1074" t="str">
            <v>DG260</v>
          </cell>
          <cell r="B1074" t="str">
            <v>Bristol STW: Biodrier substatoin 11kV switchgear replacement</v>
          </cell>
          <cell r="C1074">
            <v>80</v>
          </cell>
          <cell r="D1074" t="str">
            <v>Plant, Machinery &amp; Vehicles</v>
          </cell>
          <cell r="E1074">
            <v>85283.62</v>
          </cell>
          <cell r="F1074">
            <v>0</v>
          </cell>
          <cell r="G1074">
            <v>0</v>
          </cell>
          <cell r="H1074">
            <v>85283.62</v>
          </cell>
          <cell r="I1074">
            <v>85283.62</v>
          </cell>
          <cell r="J1074">
            <v>85283.62</v>
          </cell>
          <cell r="K1074" t="e">
            <v>#N/A</v>
          </cell>
        </row>
        <row r="1075">
          <cell r="A1075" t="str">
            <v>DH084</v>
          </cell>
          <cell r="B1075" t="str">
            <v>Marnhull Common STW - replacement Glass coated steel Sludge Holding tank</v>
          </cell>
          <cell r="C1075">
            <v>81</v>
          </cell>
          <cell r="D1075" t="str">
            <v>Plant, Machinery &amp; Vehicles</v>
          </cell>
          <cell r="E1075">
            <v>110669.73</v>
          </cell>
          <cell r="F1075">
            <v>0</v>
          </cell>
          <cell r="G1075">
            <v>75675.820000000007</v>
          </cell>
          <cell r="H1075">
            <v>110669.73</v>
          </cell>
          <cell r="I1075">
            <v>34993.909999999989</v>
          </cell>
          <cell r="J1075">
            <v>110669.73</v>
          </cell>
          <cell r="K1075" t="e">
            <v>#N/A</v>
          </cell>
        </row>
        <row r="1076">
          <cell r="A1076" t="str">
            <v>DH085</v>
          </cell>
          <cell r="B1076" t="str">
            <v>Shaftesbury STW Glass Coated Steel Sludge Holding Tank replacement Phase 2</v>
          </cell>
          <cell r="C1076">
            <v>81</v>
          </cell>
          <cell r="D1076" t="str">
            <v>Plant, Machinery &amp; Vehicles</v>
          </cell>
          <cell r="E1076">
            <v>141289.91</v>
          </cell>
          <cell r="F1076">
            <v>0</v>
          </cell>
          <cell r="G1076">
            <v>8598.26</v>
          </cell>
          <cell r="H1076">
            <v>141289.91</v>
          </cell>
          <cell r="I1076">
            <v>132691.65</v>
          </cell>
          <cell r="J1076">
            <v>141289.91</v>
          </cell>
          <cell r="K1076" t="e">
            <v>#N/A</v>
          </cell>
        </row>
        <row r="1077">
          <cell r="A1077" t="str">
            <v>DH086</v>
          </cell>
          <cell r="B1077" t="str">
            <v>Chilton Trinity Stw Baff Feed pump replacement</v>
          </cell>
          <cell r="C1077">
            <v>81</v>
          </cell>
          <cell r="D1077" t="str">
            <v>Plant, Machinery &amp; Vehicles</v>
          </cell>
          <cell r="E1077">
            <v>25554.87</v>
          </cell>
          <cell r="F1077">
            <v>0</v>
          </cell>
          <cell r="G1077">
            <v>26110.73</v>
          </cell>
          <cell r="H1077">
            <v>25554.87</v>
          </cell>
          <cell r="I1077">
            <v>-555.86000000000058</v>
          </cell>
          <cell r="J1077">
            <v>25554.87</v>
          </cell>
          <cell r="K1077" t="e">
            <v>#N/A</v>
          </cell>
        </row>
        <row r="1078">
          <cell r="A1078" t="str">
            <v>DH087</v>
          </cell>
          <cell r="B1078" t="str">
            <v>Kingston SeymourStw Baf Bead Top up</v>
          </cell>
          <cell r="C1078">
            <v>81</v>
          </cell>
          <cell r="D1078" t="str">
            <v>Plant, Machinery &amp; Vehicles</v>
          </cell>
          <cell r="E1078">
            <v>-36.35</v>
          </cell>
          <cell r="F1078">
            <v>0</v>
          </cell>
          <cell r="G1078">
            <v>0</v>
          </cell>
          <cell r="H1078">
            <v>-36.35</v>
          </cell>
          <cell r="I1078">
            <v>-36.35</v>
          </cell>
          <cell r="J1078">
            <v>-36.35</v>
          </cell>
          <cell r="K1078" t="e">
            <v>#N/A</v>
          </cell>
        </row>
        <row r="1079">
          <cell r="A1079" t="str">
            <v>DH088</v>
          </cell>
          <cell r="B1079" t="str">
            <v>Chilton Trinity BAF beads Top up</v>
          </cell>
          <cell r="C1079">
            <v>81</v>
          </cell>
          <cell r="D1079" t="str">
            <v>Plant, Machinery &amp; Vehicles</v>
          </cell>
          <cell r="E1079">
            <v>-56.78</v>
          </cell>
          <cell r="F1079">
            <v>0</v>
          </cell>
          <cell r="G1079">
            <v>0</v>
          </cell>
          <cell r="H1079">
            <v>-56.78</v>
          </cell>
          <cell r="I1079">
            <v>-56.78</v>
          </cell>
          <cell r="J1079">
            <v>-56.78</v>
          </cell>
          <cell r="K1079" t="e">
            <v>#N/A</v>
          </cell>
        </row>
        <row r="1080">
          <cell r="A1080" t="str">
            <v>DH089</v>
          </cell>
          <cell r="B1080" t="str">
            <v>Swanage STW - Chemical storage tank replacement.</v>
          </cell>
          <cell r="C1080">
            <v>81</v>
          </cell>
          <cell r="D1080" t="str">
            <v>Plant, Machinery &amp; Vehicles</v>
          </cell>
          <cell r="E1080">
            <v>46001.45</v>
          </cell>
          <cell r="F1080">
            <v>0</v>
          </cell>
          <cell r="G1080">
            <v>1598.48</v>
          </cell>
          <cell r="H1080">
            <v>46001.45</v>
          </cell>
          <cell r="I1080">
            <v>44402.969999999994</v>
          </cell>
          <cell r="J1080">
            <v>46001.45</v>
          </cell>
          <cell r="K1080" t="e">
            <v>#N/A</v>
          </cell>
        </row>
        <row r="1081">
          <cell r="A1081" t="str">
            <v>DH090</v>
          </cell>
          <cell r="B1081" t="str">
            <v>GENeco H&amp;S 2015/16</v>
          </cell>
          <cell r="C1081">
            <v>60</v>
          </cell>
          <cell r="D1081" t="str">
            <v>Other</v>
          </cell>
          <cell r="E1081">
            <v>50221.1</v>
          </cell>
          <cell r="F1081">
            <v>0</v>
          </cell>
          <cell r="G1081">
            <v>21315</v>
          </cell>
          <cell r="H1081">
            <v>50221.1</v>
          </cell>
          <cell r="I1081">
            <v>28906.1</v>
          </cell>
          <cell r="J1081">
            <v>50221.1</v>
          </cell>
          <cell r="K1081" t="e">
            <v>#N/A</v>
          </cell>
        </row>
        <row r="1082">
          <cell r="A1082" t="str">
            <v>DH091</v>
          </cell>
          <cell r="B1082" t="str">
            <v>GENeco Reg Stat 2015/16</v>
          </cell>
          <cell r="C1082">
            <v>65</v>
          </cell>
          <cell r="D1082" t="str">
            <v>Other</v>
          </cell>
          <cell r="E1082">
            <v>46755.12</v>
          </cell>
          <cell r="F1082">
            <v>0</v>
          </cell>
          <cell r="G1082">
            <v>0</v>
          </cell>
          <cell r="H1082">
            <v>46755.12</v>
          </cell>
          <cell r="I1082">
            <v>46755.12</v>
          </cell>
          <cell r="J1082">
            <v>46755.12</v>
          </cell>
          <cell r="K1082" t="e">
            <v>#N/A</v>
          </cell>
        </row>
        <row r="1083">
          <cell r="A1083" t="str">
            <v>DH092</v>
          </cell>
          <cell r="B1083" t="str">
            <v>GENeco FPR 2015/16</v>
          </cell>
          <cell r="C1083">
            <v>81</v>
          </cell>
          <cell r="D1083" t="str">
            <v>Plant, Machinery &amp; Vehicles</v>
          </cell>
          <cell r="E1083">
            <v>330084.99</v>
          </cell>
          <cell r="F1083">
            <v>0</v>
          </cell>
          <cell r="G1083">
            <v>87371.62</v>
          </cell>
          <cell r="H1083">
            <v>330084.99</v>
          </cell>
          <cell r="I1083">
            <v>242713.37</v>
          </cell>
          <cell r="J1083">
            <v>330084.99</v>
          </cell>
          <cell r="K1083" t="e">
            <v>#N/A</v>
          </cell>
        </row>
        <row r="1084">
          <cell r="A1084" t="str">
            <v>DH094</v>
          </cell>
          <cell r="B1084" t="str">
            <v>Waste Treatment Statutory Obligations 15 / 16</v>
          </cell>
          <cell r="C1084">
            <v>81</v>
          </cell>
          <cell r="D1084" t="str">
            <v>Plant, Machinery &amp; Vehicles</v>
          </cell>
          <cell r="E1084">
            <v>322886.12</v>
          </cell>
          <cell r="F1084">
            <v>0</v>
          </cell>
          <cell r="G1084">
            <v>44801.62</v>
          </cell>
          <cell r="H1084">
            <v>322886.12</v>
          </cell>
          <cell r="I1084">
            <v>278084.5</v>
          </cell>
          <cell r="J1084">
            <v>322886.12</v>
          </cell>
          <cell r="K1084" t="e">
            <v>#N/A</v>
          </cell>
        </row>
        <row r="1085">
          <cell r="A1085" t="str">
            <v>DH095</v>
          </cell>
          <cell r="B1085" t="str">
            <v>Waste Treatment Outfall Marker Bouys 15 /16</v>
          </cell>
          <cell r="C1085">
            <v>24</v>
          </cell>
          <cell r="D1085" t="str">
            <v>Land &amp; Buildings</v>
          </cell>
          <cell r="E1085">
            <v>15925.13</v>
          </cell>
          <cell r="F1085">
            <v>0</v>
          </cell>
          <cell r="G1085">
            <v>0</v>
          </cell>
          <cell r="H1085">
            <v>15925.13</v>
          </cell>
          <cell r="I1085">
            <v>15925.13</v>
          </cell>
          <cell r="J1085">
            <v>15925.13</v>
          </cell>
          <cell r="K1085" t="e">
            <v>#N/A</v>
          </cell>
        </row>
        <row r="1086">
          <cell r="A1086" t="str">
            <v>DH097</v>
          </cell>
          <cell r="B1086" t="str">
            <v>Northern Waste Treatment Asset Refurbishment 15/16</v>
          </cell>
          <cell r="C1086">
            <v>81</v>
          </cell>
          <cell r="D1086" t="str">
            <v>Plant, Machinery &amp; Vehicles</v>
          </cell>
          <cell r="E1086">
            <v>266573.52</v>
          </cell>
          <cell r="F1086">
            <v>0</v>
          </cell>
          <cell r="G1086">
            <v>70317.66</v>
          </cell>
          <cell r="H1086">
            <v>266573.52</v>
          </cell>
          <cell r="I1086">
            <v>196255.86000000002</v>
          </cell>
          <cell r="J1086">
            <v>266573.52</v>
          </cell>
          <cell r="K1086" t="e">
            <v>#N/A</v>
          </cell>
        </row>
        <row r="1087">
          <cell r="A1087" t="str">
            <v>DH098</v>
          </cell>
          <cell r="B1087" t="str">
            <v>North Manager steered  minor process improvements 15/16</v>
          </cell>
          <cell r="C1087">
            <v>81</v>
          </cell>
          <cell r="D1087" t="str">
            <v>Plant, Machinery &amp; Vehicles</v>
          </cell>
          <cell r="E1087">
            <v>118091.71</v>
          </cell>
          <cell r="F1087">
            <v>0</v>
          </cell>
          <cell r="G1087">
            <v>4606.41</v>
          </cell>
          <cell r="H1087">
            <v>118091.71</v>
          </cell>
          <cell r="I1087">
            <v>113485.3</v>
          </cell>
          <cell r="J1087">
            <v>118091.71</v>
          </cell>
          <cell r="K1087" t="e">
            <v>#N/A</v>
          </cell>
        </row>
        <row r="1088">
          <cell r="A1088" t="str">
            <v>DH099</v>
          </cell>
          <cell r="B1088" t="str">
            <v>South Waste Asset Refurbishment team 15/16</v>
          </cell>
          <cell r="C1088">
            <v>81</v>
          </cell>
          <cell r="D1088" t="str">
            <v>Plant, Machinery &amp; Vehicles</v>
          </cell>
          <cell r="E1088">
            <v>253522.72</v>
          </cell>
          <cell r="F1088">
            <v>0</v>
          </cell>
          <cell r="G1088">
            <v>60960.42</v>
          </cell>
          <cell r="H1088">
            <v>253522.72</v>
          </cell>
          <cell r="I1088">
            <v>192562.3</v>
          </cell>
          <cell r="J1088">
            <v>253522.71999999997</v>
          </cell>
          <cell r="K1088" t="e">
            <v>#N/A</v>
          </cell>
        </row>
        <row r="1089">
          <cell r="A1089" t="str">
            <v>DH100</v>
          </cell>
          <cell r="B1089" t="str">
            <v>South Waste Treatment Minor Process Imp 15 / 16</v>
          </cell>
          <cell r="C1089">
            <v>81</v>
          </cell>
          <cell r="D1089" t="str">
            <v>Plant, Machinery &amp; Vehicles</v>
          </cell>
          <cell r="E1089">
            <v>100369</v>
          </cell>
          <cell r="F1089">
            <v>0</v>
          </cell>
          <cell r="G1089">
            <v>10970.05</v>
          </cell>
          <cell r="H1089">
            <v>100369</v>
          </cell>
          <cell r="I1089">
            <v>89398.95</v>
          </cell>
          <cell r="J1089">
            <v>100369</v>
          </cell>
          <cell r="K1089" t="e">
            <v>#N/A</v>
          </cell>
        </row>
        <row r="1090">
          <cell r="A1090" t="str">
            <v>DH101</v>
          </cell>
          <cell r="B1090" t="str">
            <v>West Waste Treatment Asset Refurbishment Team 15/16</v>
          </cell>
          <cell r="C1090">
            <v>81</v>
          </cell>
          <cell r="D1090" t="str">
            <v>Plant, Machinery &amp; Vehicles</v>
          </cell>
          <cell r="E1090">
            <v>267410.59999999998</v>
          </cell>
          <cell r="F1090">
            <v>0</v>
          </cell>
          <cell r="G1090">
            <v>71348.86</v>
          </cell>
          <cell r="H1090">
            <v>267410.59999999998</v>
          </cell>
          <cell r="I1090">
            <v>196061.74</v>
          </cell>
          <cell r="J1090">
            <v>267410.59999999998</v>
          </cell>
          <cell r="K1090" t="e">
            <v>#N/A</v>
          </cell>
        </row>
        <row r="1091">
          <cell r="A1091" t="str">
            <v>DH102</v>
          </cell>
          <cell r="B1091" t="str">
            <v>West Manager steered  minor process improvements 15/16</v>
          </cell>
          <cell r="C1091">
            <v>81</v>
          </cell>
          <cell r="D1091" t="str">
            <v>Plant, Machinery &amp; Vehicles</v>
          </cell>
          <cell r="E1091">
            <v>133122.47</v>
          </cell>
          <cell r="F1091">
            <v>0</v>
          </cell>
          <cell r="G1091">
            <v>1754.82</v>
          </cell>
          <cell r="H1091">
            <v>133122.47</v>
          </cell>
          <cell r="I1091">
            <v>131367.65</v>
          </cell>
          <cell r="J1091">
            <v>133122.47</v>
          </cell>
          <cell r="K1091" t="e">
            <v>#N/A</v>
          </cell>
        </row>
        <row r="1092">
          <cell r="A1092" t="str">
            <v>DH103</v>
          </cell>
          <cell r="B1092" t="str">
            <v>North Waste Treatment Asset Improvements 15/16</v>
          </cell>
          <cell r="C1092">
            <v>81</v>
          </cell>
          <cell r="D1092" t="str">
            <v>Plant, Machinery &amp; Vehicles</v>
          </cell>
          <cell r="E1092">
            <v>77798.86</v>
          </cell>
          <cell r="F1092">
            <v>0</v>
          </cell>
          <cell r="G1092">
            <v>5952.71</v>
          </cell>
          <cell r="H1092">
            <v>77798.86</v>
          </cell>
          <cell r="I1092">
            <v>71846.149999999994</v>
          </cell>
          <cell r="J1092">
            <v>77798.86</v>
          </cell>
          <cell r="K1092" t="e">
            <v>#N/A</v>
          </cell>
        </row>
        <row r="1093">
          <cell r="A1093" t="str">
            <v>DH104</v>
          </cell>
          <cell r="B1093" t="str">
            <v>South West Waste Treatment Asset Improvements 15 / 16</v>
          </cell>
          <cell r="C1093">
            <v>81</v>
          </cell>
          <cell r="D1093" t="str">
            <v>Plant, Machinery &amp; Vehicles</v>
          </cell>
          <cell r="E1093">
            <v>78871.95</v>
          </cell>
          <cell r="F1093">
            <v>0</v>
          </cell>
          <cell r="G1093">
            <v>4892.24</v>
          </cell>
          <cell r="H1093">
            <v>78871.95</v>
          </cell>
          <cell r="I1093">
            <v>73979.709999999992</v>
          </cell>
          <cell r="J1093">
            <v>78871.95</v>
          </cell>
          <cell r="K1093" t="e">
            <v>#N/A</v>
          </cell>
        </row>
        <row r="1094">
          <cell r="A1094" t="str">
            <v>DH105</v>
          </cell>
          <cell r="B1094" t="str">
            <v>West Waste Treatment Asset Improvements 15/16</v>
          </cell>
          <cell r="C1094">
            <v>81</v>
          </cell>
          <cell r="D1094" t="str">
            <v>Plant, Machinery &amp; Vehicles</v>
          </cell>
          <cell r="E1094">
            <v>98225.59</v>
          </cell>
          <cell r="F1094">
            <v>0</v>
          </cell>
          <cell r="G1094">
            <v>16781.88</v>
          </cell>
          <cell r="H1094">
            <v>98225.59</v>
          </cell>
          <cell r="I1094">
            <v>81443.709999999992</v>
          </cell>
          <cell r="J1094">
            <v>98225.59</v>
          </cell>
          <cell r="K1094" t="e">
            <v>#N/A</v>
          </cell>
        </row>
        <row r="1095">
          <cell r="A1095" t="str">
            <v>DH106</v>
          </cell>
          <cell r="B1095" t="str">
            <v>North Waste Treatment H&amp;S 15/16</v>
          </cell>
          <cell r="C1095">
            <v>60</v>
          </cell>
          <cell r="D1095" t="str">
            <v>Other</v>
          </cell>
          <cell r="E1095">
            <v>66193.679999999993</v>
          </cell>
          <cell r="F1095">
            <v>0</v>
          </cell>
          <cell r="G1095">
            <v>5184.46</v>
          </cell>
          <cell r="H1095">
            <v>66193.679999999993</v>
          </cell>
          <cell r="I1095">
            <v>61009.219999999994</v>
          </cell>
          <cell r="J1095">
            <v>66193.679999999993</v>
          </cell>
          <cell r="K1095" t="e">
            <v>#N/A</v>
          </cell>
        </row>
        <row r="1096">
          <cell r="A1096" t="str">
            <v>DH107</v>
          </cell>
          <cell r="B1096" t="str">
            <v>South West Waste Treatment Health &amp; Safety 15 / 16</v>
          </cell>
          <cell r="C1096">
            <v>60</v>
          </cell>
          <cell r="D1096" t="str">
            <v>Other</v>
          </cell>
          <cell r="E1096">
            <v>66764.53</v>
          </cell>
          <cell r="F1096">
            <v>0</v>
          </cell>
          <cell r="G1096">
            <v>590.34</v>
          </cell>
          <cell r="H1096">
            <v>66764.53</v>
          </cell>
          <cell r="I1096">
            <v>66174.19</v>
          </cell>
          <cell r="J1096">
            <v>66764.53</v>
          </cell>
          <cell r="K1096" t="e">
            <v>#N/A</v>
          </cell>
        </row>
        <row r="1097">
          <cell r="A1097" t="str">
            <v>DH108</v>
          </cell>
          <cell r="B1097" t="str">
            <v>West Waste Treatment H&amp;S 15/16</v>
          </cell>
          <cell r="C1097">
            <v>60</v>
          </cell>
          <cell r="D1097" t="str">
            <v>Other</v>
          </cell>
          <cell r="E1097">
            <v>92029.18</v>
          </cell>
          <cell r="F1097">
            <v>0</v>
          </cell>
          <cell r="G1097">
            <v>4336.7299999999996</v>
          </cell>
          <cell r="H1097">
            <v>92029.18</v>
          </cell>
          <cell r="I1097">
            <v>87692.45</v>
          </cell>
          <cell r="J1097">
            <v>92029.18</v>
          </cell>
          <cell r="K1097" t="e">
            <v>#N/A</v>
          </cell>
        </row>
        <row r="1098">
          <cell r="A1098" t="str">
            <v>DH109</v>
          </cell>
          <cell r="B1098" t="str">
            <v>Minor H&amp;S Improvements 15/16 North Treatment Controller (DM)</v>
          </cell>
          <cell r="C1098">
            <v>60</v>
          </cell>
          <cell r="D1098" t="str">
            <v>Other</v>
          </cell>
          <cell r="E1098">
            <v>4771.72</v>
          </cell>
          <cell r="F1098">
            <v>0</v>
          </cell>
          <cell r="G1098">
            <v>2131.1799999999998</v>
          </cell>
          <cell r="H1098">
            <v>4771.72</v>
          </cell>
          <cell r="I1098">
            <v>2640.5400000000004</v>
          </cell>
          <cell r="J1098">
            <v>4771.72</v>
          </cell>
          <cell r="K1098" t="e">
            <v>#N/A</v>
          </cell>
        </row>
        <row r="1099">
          <cell r="A1099" t="str">
            <v>DH110</v>
          </cell>
          <cell r="B1099" t="str">
            <v>Minor H&amp;S Improvements 15/16 North Treatment Controller (SW)</v>
          </cell>
          <cell r="C1099">
            <v>60</v>
          </cell>
          <cell r="D1099" t="str">
            <v>Other</v>
          </cell>
          <cell r="E1099">
            <v>16750.689999999999</v>
          </cell>
          <cell r="F1099">
            <v>0</v>
          </cell>
          <cell r="G1099">
            <v>2132</v>
          </cell>
          <cell r="H1099">
            <v>16750.689999999999</v>
          </cell>
          <cell r="I1099">
            <v>14618.689999999999</v>
          </cell>
          <cell r="J1099">
            <v>16750.689999999999</v>
          </cell>
          <cell r="K1099" t="e">
            <v>#N/A</v>
          </cell>
        </row>
        <row r="1100">
          <cell r="A1100" t="str">
            <v>DH111</v>
          </cell>
          <cell r="B1100" t="str">
            <v>Minor H&amp;S Improvements 15 / 16 South Treatment Controller ( BG )</v>
          </cell>
          <cell r="C1100">
            <v>60</v>
          </cell>
          <cell r="D1100" t="str">
            <v>Other</v>
          </cell>
          <cell r="E1100">
            <v>6795.14</v>
          </cell>
          <cell r="F1100">
            <v>0</v>
          </cell>
          <cell r="G1100">
            <v>2132</v>
          </cell>
          <cell r="H1100">
            <v>6795.14</v>
          </cell>
          <cell r="I1100">
            <v>4663.1400000000003</v>
          </cell>
          <cell r="J1100">
            <v>6795.14</v>
          </cell>
          <cell r="K1100" t="e">
            <v>#N/A</v>
          </cell>
        </row>
        <row r="1101">
          <cell r="A1101" t="str">
            <v>DH112</v>
          </cell>
          <cell r="B1101" t="str">
            <v>Minor H&amp;S Improvements 15 /16 South Treatment Controller ( BH )</v>
          </cell>
          <cell r="C1101">
            <v>60</v>
          </cell>
          <cell r="D1101" t="str">
            <v>Other</v>
          </cell>
          <cell r="E1101">
            <v>10641.6</v>
          </cell>
          <cell r="F1101">
            <v>0</v>
          </cell>
          <cell r="G1101">
            <v>2132</v>
          </cell>
          <cell r="H1101">
            <v>10641.6</v>
          </cell>
          <cell r="I1101">
            <v>8509.6</v>
          </cell>
          <cell r="J1101">
            <v>10641.6</v>
          </cell>
          <cell r="K1101" t="e">
            <v>#N/A</v>
          </cell>
        </row>
        <row r="1102">
          <cell r="A1102" t="str">
            <v>DH113</v>
          </cell>
          <cell r="B1102" t="str">
            <v>Minor H&amp;S Improvements 15 / 16 South Treatment Controller  ( JW )</v>
          </cell>
          <cell r="C1102">
            <v>60</v>
          </cell>
          <cell r="D1102" t="str">
            <v>Other</v>
          </cell>
          <cell r="E1102">
            <v>4397.3</v>
          </cell>
          <cell r="F1102">
            <v>0</v>
          </cell>
          <cell r="G1102">
            <v>1848.35</v>
          </cell>
          <cell r="H1102">
            <v>4397.3</v>
          </cell>
          <cell r="I1102">
            <v>2548.9500000000003</v>
          </cell>
          <cell r="J1102">
            <v>4397.3</v>
          </cell>
          <cell r="K1102" t="e">
            <v>#N/A</v>
          </cell>
        </row>
        <row r="1103">
          <cell r="A1103" t="str">
            <v>DH114</v>
          </cell>
          <cell r="B1103" t="str">
            <v>Minor H&amp;S Improvements 15/16 West Treatment Controller (ER)</v>
          </cell>
          <cell r="C1103">
            <v>60</v>
          </cell>
          <cell r="D1103" t="str">
            <v>Other</v>
          </cell>
          <cell r="E1103">
            <v>6662.14</v>
          </cell>
          <cell r="F1103">
            <v>0</v>
          </cell>
          <cell r="G1103">
            <v>2131.92</v>
          </cell>
          <cell r="H1103">
            <v>6662.14</v>
          </cell>
          <cell r="I1103">
            <v>4530.22</v>
          </cell>
          <cell r="J1103">
            <v>6662.14</v>
          </cell>
          <cell r="K1103" t="e">
            <v>#N/A</v>
          </cell>
        </row>
        <row r="1104">
          <cell r="A1104" t="str">
            <v>DH115</v>
          </cell>
          <cell r="B1104" t="str">
            <v>Minor H&amp;S Improvements 15/16 West Treatment Controller (BD)</v>
          </cell>
          <cell r="C1104">
            <v>60</v>
          </cell>
          <cell r="D1104" t="str">
            <v>Other</v>
          </cell>
          <cell r="E1104">
            <v>11558.67</v>
          </cell>
          <cell r="F1104">
            <v>0</v>
          </cell>
          <cell r="G1104">
            <v>3545.36</v>
          </cell>
          <cell r="H1104">
            <v>11558.67</v>
          </cell>
          <cell r="I1104">
            <v>8013.3099999999995</v>
          </cell>
          <cell r="J1104">
            <v>11558.67</v>
          </cell>
          <cell r="K1104" t="e">
            <v>#N/A</v>
          </cell>
        </row>
        <row r="1105">
          <cell r="A1105" t="str">
            <v>DH116</v>
          </cell>
          <cell r="B1105" t="str">
            <v>Minor H&amp;S Improvements 15/16 North Sludge Treatment (GB)</v>
          </cell>
          <cell r="C1105">
            <v>60</v>
          </cell>
          <cell r="D1105" t="str">
            <v>Other</v>
          </cell>
          <cell r="E1105">
            <v>11611.04</v>
          </cell>
          <cell r="F1105">
            <v>0</v>
          </cell>
          <cell r="G1105">
            <v>2132</v>
          </cell>
          <cell r="H1105">
            <v>11611.04</v>
          </cell>
          <cell r="I1105">
            <v>9479.0400000000009</v>
          </cell>
          <cell r="J1105">
            <v>11611.04</v>
          </cell>
          <cell r="K1105" t="e">
            <v>#N/A</v>
          </cell>
        </row>
        <row r="1106">
          <cell r="A1106" t="str">
            <v>DH117</v>
          </cell>
          <cell r="B1106" t="str">
            <v>Minor H&amp;S Improvements 15/16 South Sludge Treatment (CR)</v>
          </cell>
          <cell r="C1106">
            <v>60</v>
          </cell>
          <cell r="D1106" t="str">
            <v>Other</v>
          </cell>
          <cell r="E1106">
            <v>5228.12</v>
          </cell>
          <cell r="F1106">
            <v>0</v>
          </cell>
          <cell r="G1106">
            <v>0</v>
          </cell>
          <cell r="H1106">
            <v>5228.12</v>
          </cell>
          <cell r="I1106">
            <v>5228.12</v>
          </cell>
          <cell r="J1106">
            <v>5228.12</v>
          </cell>
          <cell r="K1106" t="e">
            <v>#N/A</v>
          </cell>
        </row>
        <row r="1107">
          <cell r="A1107" t="str">
            <v>DH118</v>
          </cell>
          <cell r="B1107" t="str">
            <v>Poole STW - Substation Replacement BAF plant A &amp; B</v>
          </cell>
          <cell r="C1107">
            <v>81</v>
          </cell>
          <cell r="D1107" t="str">
            <v>Plant, Machinery &amp; Vehicles</v>
          </cell>
          <cell r="E1107">
            <v>38298.29</v>
          </cell>
          <cell r="F1107">
            <v>0</v>
          </cell>
          <cell r="G1107">
            <v>219.04</v>
          </cell>
          <cell r="H1107">
            <v>38298.29</v>
          </cell>
          <cell r="I1107">
            <v>38079.25</v>
          </cell>
          <cell r="J1107">
            <v>38298.29</v>
          </cell>
          <cell r="K1107" t="e">
            <v>#N/A</v>
          </cell>
        </row>
        <row r="1108">
          <cell r="A1108" t="str">
            <v>DH119</v>
          </cell>
          <cell r="B1108" t="str">
            <v>Waste Treatment Tank Chemical surveys - 15 / 16</v>
          </cell>
          <cell r="C1108">
            <v>61</v>
          </cell>
          <cell r="D1108" t="str">
            <v>Other</v>
          </cell>
          <cell r="E1108">
            <v>133567.57999999999</v>
          </cell>
          <cell r="F1108">
            <v>0</v>
          </cell>
          <cell r="G1108">
            <v>4795.8100000000004</v>
          </cell>
          <cell r="H1108">
            <v>133567.57999999999</v>
          </cell>
          <cell r="I1108">
            <v>128771.76999999999</v>
          </cell>
          <cell r="J1108">
            <v>133567.57999999999</v>
          </cell>
          <cell r="K1108" t="e">
            <v>#N/A</v>
          </cell>
        </row>
        <row r="1109">
          <cell r="A1109" t="str">
            <v>DH120</v>
          </cell>
          <cell r="B1109" t="str">
            <v>Treatment Energy Saving Initiatives</v>
          </cell>
          <cell r="C1109">
            <v>81</v>
          </cell>
          <cell r="D1109" t="str">
            <v>Plant, Machinery &amp; Vehicles</v>
          </cell>
          <cell r="E1109">
            <v>318663.59999999998</v>
          </cell>
          <cell r="F1109">
            <v>0</v>
          </cell>
          <cell r="G1109">
            <v>0</v>
          </cell>
          <cell r="H1109">
            <v>318663.59999999998</v>
          </cell>
          <cell r="I1109">
            <v>318663.59999999998</v>
          </cell>
          <cell r="J1109">
            <v>318663.59999999998</v>
          </cell>
          <cell r="K1109" t="e">
            <v>#N/A</v>
          </cell>
        </row>
        <row r="1110">
          <cell r="A1110" t="str">
            <v>DH121</v>
          </cell>
          <cell r="B1110" t="str">
            <v>FFT EDM Monitor Installation</v>
          </cell>
          <cell r="C1110">
            <v>81</v>
          </cell>
          <cell r="D1110" t="str">
            <v>Plant, Machinery &amp; Vehicles</v>
          </cell>
          <cell r="E1110">
            <v>0</v>
          </cell>
          <cell r="F1110">
            <v>136.18</v>
          </cell>
          <cell r="G1110">
            <v>0</v>
          </cell>
          <cell r="H1110">
            <v>136.18</v>
          </cell>
          <cell r="I1110">
            <v>136.18</v>
          </cell>
          <cell r="J1110">
            <v>136.18</v>
          </cell>
          <cell r="K1110" t="e">
            <v>#N/A</v>
          </cell>
        </row>
        <row r="1111">
          <cell r="A1111" t="str">
            <v>DH122</v>
          </cell>
          <cell r="B1111" t="str">
            <v>Thingley STW Aeration Improvements</v>
          </cell>
          <cell r="C1111">
            <v>81</v>
          </cell>
          <cell r="D1111" t="str">
            <v>Plant, Machinery &amp; Vehicles</v>
          </cell>
          <cell r="E1111">
            <v>0</v>
          </cell>
          <cell r="F1111">
            <v>222683.44</v>
          </cell>
          <cell r="G1111">
            <v>2132</v>
          </cell>
          <cell r="H1111">
            <v>222683.44</v>
          </cell>
          <cell r="I1111">
            <v>220551.44</v>
          </cell>
          <cell r="J1111">
            <v>222683.44</v>
          </cell>
          <cell r="K1111" t="e">
            <v>#N/A</v>
          </cell>
        </row>
        <row r="1112">
          <cell r="A1112" t="str">
            <v>DH123</v>
          </cell>
          <cell r="B1112" t="str">
            <v>Saltford STW Storm Tank 2 desludging / mixing</v>
          </cell>
          <cell r="C1112">
            <v>81</v>
          </cell>
          <cell r="D1112" t="str">
            <v>Plant, Machinery &amp; Vehicles</v>
          </cell>
          <cell r="E1112">
            <v>0</v>
          </cell>
          <cell r="F1112">
            <v>10645.21</v>
          </cell>
          <cell r="G1112">
            <v>1066</v>
          </cell>
          <cell r="H1112">
            <v>10645.21</v>
          </cell>
          <cell r="I1112">
            <v>9579.2099999999991</v>
          </cell>
          <cell r="J1112">
            <v>10645.21</v>
          </cell>
          <cell r="K1112" t="e">
            <v>#N/A</v>
          </cell>
        </row>
        <row r="1113">
          <cell r="A1113" t="str">
            <v>DH124</v>
          </cell>
          <cell r="B1113" t="str">
            <v>Almondsbury STW FE Pipeline</v>
          </cell>
          <cell r="C1113">
            <v>80</v>
          </cell>
          <cell r="D1113" t="str">
            <v>Plant, Machinery &amp; Vehicles</v>
          </cell>
          <cell r="E1113">
            <v>61004.13</v>
          </cell>
          <cell r="F1113">
            <v>0</v>
          </cell>
          <cell r="G1113">
            <v>0</v>
          </cell>
          <cell r="H1113">
            <v>61004.13</v>
          </cell>
          <cell r="I1113">
            <v>61004.13</v>
          </cell>
          <cell r="J1113">
            <v>61004.13</v>
          </cell>
          <cell r="K1113" t="e">
            <v>#N/A</v>
          </cell>
        </row>
        <row r="1114">
          <cell r="A1114" t="str">
            <v>DH125</v>
          </cell>
          <cell r="B1114" t="str">
            <v>Weymouth STW SBR refurbishments</v>
          </cell>
          <cell r="C1114">
            <v>81</v>
          </cell>
          <cell r="D1114" t="str">
            <v>Plant, Machinery &amp; Vehicles</v>
          </cell>
          <cell r="E1114">
            <v>104325.75999999999</v>
          </cell>
          <cell r="F1114">
            <v>0</v>
          </cell>
          <cell r="G1114">
            <v>123.15</v>
          </cell>
          <cell r="H1114">
            <v>104325.75999999999</v>
          </cell>
          <cell r="I1114">
            <v>104202.61</v>
          </cell>
          <cell r="J1114">
            <v>104325.75999999999</v>
          </cell>
          <cell r="K1114" t="e">
            <v>#N/A</v>
          </cell>
        </row>
        <row r="1115">
          <cell r="A1115" t="str">
            <v>DH126</v>
          </cell>
          <cell r="B1115" t="str">
            <v>Holdenhurst STW - Generator Room fire suppression system.</v>
          </cell>
          <cell r="C1115">
            <v>81</v>
          </cell>
          <cell r="D1115" t="str">
            <v>Plant, Machinery &amp; Vehicles</v>
          </cell>
          <cell r="E1115">
            <v>80486.42</v>
          </cell>
          <cell r="F1115">
            <v>0</v>
          </cell>
          <cell r="G1115">
            <v>0</v>
          </cell>
          <cell r="H1115">
            <v>80486.42</v>
          </cell>
          <cell r="I1115">
            <v>80486.42</v>
          </cell>
          <cell r="J1115">
            <v>80486.42</v>
          </cell>
          <cell r="K1115" t="e">
            <v>#N/A</v>
          </cell>
        </row>
        <row r="1116">
          <cell r="A1116" t="str">
            <v>DH127</v>
          </cell>
          <cell r="B1116" t="str">
            <v>Swanage STW - Permeate pipework replacement ( Diffuser wash )</v>
          </cell>
          <cell r="C1116">
            <v>81</v>
          </cell>
          <cell r="D1116" t="str">
            <v>Plant, Machinery &amp; Vehicles</v>
          </cell>
          <cell r="E1116">
            <v>66009.990000000005</v>
          </cell>
          <cell r="F1116">
            <v>0</v>
          </cell>
          <cell r="G1116">
            <v>3197</v>
          </cell>
          <cell r="H1116">
            <v>66009.990000000005</v>
          </cell>
          <cell r="I1116">
            <v>62812.990000000005</v>
          </cell>
          <cell r="J1116">
            <v>66009.990000000005</v>
          </cell>
          <cell r="K1116" t="e">
            <v>#N/A</v>
          </cell>
        </row>
        <row r="1117">
          <cell r="A1117" t="str">
            <v>DH128</v>
          </cell>
          <cell r="B1117" t="str">
            <v>Porlock Stw Alkalinity dosing system requiredl</v>
          </cell>
          <cell r="C1117">
            <v>81</v>
          </cell>
          <cell r="D1117" t="str">
            <v>Plant, Machinery &amp; Vehicles</v>
          </cell>
          <cell r="E1117">
            <v>0</v>
          </cell>
          <cell r="F1117">
            <v>8511.42</v>
          </cell>
          <cell r="G1117">
            <v>2140</v>
          </cell>
          <cell r="H1117">
            <v>8511.42</v>
          </cell>
          <cell r="I1117">
            <v>6371.42</v>
          </cell>
          <cell r="J1117">
            <v>8511.42</v>
          </cell>
          <cell r="K1117" t="e">
            <v>#N/A</v>
          </cell>
        </row>
        <row r="1118">
          <cell r="A1118" t="str">
            <v>DH129</v>
          </cell>
          <cell r="B1118" t="str">
            <v>Wedmore Stw Make Permanant WPL Unit</v>
          </cell>
          <cell r="C1118">
            <v>81</v>
          </cell>
          <cell r="D1118" t="str">
            <v>Plant, Machinery &amp; Vehicles</v>
          </cell>
          <cell r="E1118">
            <v>129907.42</v>
          </cell>
          <cell r="F1118">
            <v>0</v>
          </cell>
          <cell r="G1118">
            <v>3293.24</v>
          </cell>
          <cell r="H1118">
            <v>129907.42</v>
          </cell>
          <cell r="I1118">
            <v>126614.18</v>
          </cell>
          <cell r="J1118">
            <v>129907.42</v>
          </cell>
          <cell r="K1118" t="e">
            <v>#N/A</v>
          </cell>
        </row>
        <row r="1119">
          <cell r="A1119" t="str">
            <v>DH130</v>
          </cell>
          <cell r="B1119" t="str">
            <v>Chilton cantellow stw replacement lagoon liner</v>
          </cell>
          <cell r="C1119">
            <v>81</v>
          </cell>
          <cell r="D1119" t="str">
            <v>Plant, Machinery &amp; Vehicles</v>
          </cell>
          <cell r="E1119">
            <v>81222.899999999994</v>
          </cell>
          <cell r="F1119">
            <v>0</v>
          </cell>
          <cell r="G1119">
            <v>2179.69</v>
          </cell>
          <cell r="H1119">
            <v>81222.899999999994</v>
          </cell>
          <cell r="I1119">
            <v>79043.209999999992</v>
          </cell>
          <cell r="J1119">
            <v>81222.899999999994</v>
          </cell>
          <cell r="K1119" t="e">
            <v>#N/A</v>
          </cell>
        </row>
        <row r="1120">
          <cell r="A1120" t="str">
            <v>DH131</v>
          </cell>
          <cell r="B1120" t="str">
            <v>Chilton Cantellow Stw Auto desludging</v>
          </cell>
          <cell r="C1120">
            <v>81</v>
          </cell>
          <cell r="D1120" t="str">
            <v>Plant, Machinery &amp; Vehicles</v>
          </cell>
          <cell r="E1120">
            <v>30871.51</v>
          </cell>
          <cell r="F1120">
            <v>0</v>
          </cell>
          <cell r="G1120">
            <v>2145.12</v>
          </cell>
          <cell r="H1120">
            <v>30871.51</v>
          </cell>
          <cell r="I1120">
            <v>28726.39</v>
          </cell>
          <cell r="J1120">
            <v>30871.51</v>
          </cell>
          <cell r="K1120" t="e">
            <v>#N/A</v>
          </cell>
        </row>
        <row r="1121">
          <cell r="A1121" t="str">
            <v>DH132</v>
          </cell>
          <cell r="B1121" t="str">
            <v>Kingston Seymour Stw PAC Dosing plant refurbishment</v>
          </cell>
          <cell r="C1121">
            <v>81</v>
          </cell>
          <cell r="D1121" t="str">
            <v>Plant, Machinery &amp; Vehicles</v>
          </cell>
          <cell r="E1121">
            <v>85161.99</v>
          </cell>
          <cell r="F1121">
            <v>0</v>
          </cell>
          <cell r="G1121">
            <v>2139.83</v>
          </cell>
          <cell r="H1121">
            <v>85161.99</v>
          </cell>
          <cell r="I1121">
            <v>83022.16</v>
          </cell>
          <cell r="J1121">
            <v>85161.99</v>
          </cell>
          <cell r="K1121" t="e">
            <v>#N/A</v>
          </cell>
        </row>
        <row r="1122">
          <cell r="A1122" t="str">
            <v>DH134</v>
          </cell>
          <cell r="B1122" t="str">
            <v>Avonmouth and Berry Hill Centrifuge repair and Overhaul works</v>
          </cell>
          <cell r="C1122">
            <v>80</v>
          </cell>
          <cell r="D1122" t="str">
            <v>Plant, Machinery &amp; Vehicles</v>
          </cell>
          <cell r="E1122">
            <v>129097.57</v>
          </cell>
          <cell r="F1122">
            <v>0</v>
          </cell>
          <cell r="G1122">
            <v>0</v>
          </cell>
          <cell r="H1122">
            <v>129097.57</v>
          </cell>
          <cell r="I1122">
            <v>129097.57</v>
          </cell>
          <cell r="J1122">
            <v>129097.57</v>
          </cell>
          <cell r="K1122" t="e">
            <v>#N/A</v>
          </cell>
        </row>
        <row r="1123">
          <cell r="A1123" t="str">
            <v>DH135</v>
          </cell>
          <cell r="B1123" t="str">
            <v>Langport STW Additional Sludge Storage</v>
          </cell>
          <cell r="C1123">
            <v>81</v>
          </cell>
          <cell r="D1123" t="str">
            <v>Plant, Machinery &amp; Vehicles</v>
          </cell>
          <cell r="E1123">
            <v>0</v>
          </cell>
          <cell r="F1123">
            <v>12115.12</v>
          </cell>
          <cell r="G1123">
            <v>2142.21</v>
          </cell>
          <cell r="H1123">
            <v>12115.12</v>
          </cell>
          <cell r="I1123">
            <v>9972.91</v>
          </cell>
          <cell r="J1123">
            <v>12115.119999999999</v>
          </cell>
          <cell r="K1123" t="e">
            <v>#N/A</v>
          </cell>
        </row>
        <row r="1124">
          <cell r="A1124" t="str">
            <v>DH136</v>
          </cell>
          <cell r="B1124" t="str">
            <v>Wellington Stw Additional Sludge Storage</v>
          </cell>
          <cell r="C1124">
            <v>81</v>
          </cell>
          <cell r="D1124" t="str">
            <v>Plant, Machinery &amp; Vehicles</v>
          </cell>
          <cell r="E1124">
            <v>177983.48</v>
          </cell>
          <cell r="F1124">
            <v>0</v>
          </cell>
          <cell r="G1124">
            <v>3197.02</v>
          </cell>
          <cell r="H1124">
            <v>177983.48</v>
          </cell>
          <cell r="I1124">
            <v>174786.46000000002</v>
          </cell>
          <cell r="J1124">
            <v>177983.48</v>
          </cell>
          <cell r="K1124" t="e">
            <v>#N/A</v>
          </cell>
        </row>
        <row r="1125">
          <cell r="A1125" t="str">
            <v>DH137</v>
          </cell>
          <cell r="B1125" t="str">
            <v>Langford Budville STW Primary Tank</v>
          </cell>
          <cell r="C1125">
            <v>81</v>
          </cell>
          <cell r="D1125" t="str">
            <v>Plant, Machinery &amp; Vehicles</v>
          </cell>
          <cell r="E1125">
            <v>3700.99</v>
          </cell>
          <cell r="F1125">
            <v>0</v>
          </cell>
          <cell r="G1125">
            <v>4384.0200000000004</v>
          </cell>
          <cell r="H1125">
            <v>3700.99</v>
          </cell>
          <cell r="I1125">
            <v>-683.03000000000065</v>
          </cell>
          <cell r="J1125">
            <v>3700.99</v>
          </cell>
          <cell r="K1125" t="e">
            <v>#N/A</v>
          </cell>
        </row>
        <row r="1126">
          <cell r="A1126" t="str">
            <v>DH138</v>
          </cell>
          <cell r="B1126" t="str">
            <v>East Coker Stw 2no Filter centre columns require overhaul</v>
          </cell>
          <cell r="C1126">
            <v>81</v>
          </cell>
          <cell r="D1126" t="str">
            <v>Plant, Machinery &amp; Vehicles</v>
          </cell>
          <cell r="E1126">
            <v>0</v>
          </cell>
          <cell r="F1126">
            <v>0</v>
          </cell>
          <cell r="G1126">
            <v>540.77</v>
          </cell>
          <cell r="H1126">
            <v>0</v>
          </cell>
          <cell r="I1126">
            <v>-540.77</v>
          </cell>
          <cell r="J1126">
            <v>0</v>
          </cell>
          <cell r="K1126" t="e">
            <v>#N/A</v>
          </cell>
        </row>
        <row r="1127">
          <cell r="A1127" t="str">
            <v>DH139</v>
          </cell>
          <cell r="B1127" t="str">
            <v>Bristol sludge treatment centre: Sludge plant control</v>
          </cell>
          <cell r="C1127">
            <v>80</v>
          </cell>
          <cell r="D1127" t="str">
            <v>Plant, Machinery &amp; Vehicles</v>
          </cell>
          <cell r="E1127">
            <v>10737.34</v>
          </cell>
          <cell r="F1127">
            <v>0</v>
          </cell>
          <cell r="G1127">
            <v>0</v>
          </cell>
          <cell r="H1127">
            <v>10737.34</v>
          </cell>
          <cell r="I1127">
            <v>10737.34</v>
          </cell>
          <cell r="J1127">
            <v>10737.34</v>
          </cell>
          <cell r="K1127" t="e">
            <v>#N/A</v>
          </cell>
        </row>
        <row r="1128">
          <cell r="A1128" t="str">
            <v>DH140</v>
          </cell>
          <cell r="B1128" t="str">
            <v>Bristol STW: Whessoe valves replacement</v>
          </cell>
          <cell r="C1128">
            <v>80</v>
          </cell>
          <cell r="D1128" t="str">
            <v>Plant, Machinery &amp; Vehicles</v>
          </cell>
          <cell r="E1128">
            <v>6755.82</v>
          </cell>
          <cell r="F1128">
            <v>0</v>
          </cell>
          <cell r="G1128">
            <v>0</v>
          </cell>
          <cell r="H1128">
            <v>6755.82</v>
          </cell>
          <cell r="I1128">
            <v>6755.82</v>
          </cell>
          <cell r="J1128">
            <v>6755.82</v>
          </cell>
          <cell r="K1128" t="e">
            <v>#N/A</v>
          </cell>
        </row>
        <row r="1129">
          <cell r="A1129" t="str">
            <v>DH141</v>
          </cell>
          <cell r="B1129" t="str">
            <v>Bristol STW: Transformer B replacement</v>
          </cell>
          <cell r="C1129">
            <v>81</v>
          </cell>
          <cell r="D1129" t="str">
            <v>Plant, Machinery &amp; Vehicles</v>
          </cell>
          <cell r="E1129">
            <v>-71.42</v>
          </cell>
          <cell r="F1129">
            <v>10740.82</v>
          </cell>
          <cell r="G1129">
            <v>0</v>
          </cell>
          <cell r="H1129">
            <v>10669.4</v>
          </cell>
          <cell r="I1129">
            <v>10669.4</v>
          </cell>
          <cell r="J1129">
            <v>10669.4</v>
          </cell>
          <cell r="K1129" t="e">
            <v>#N/A</v>
          </cell>
        </row>
        <row r="1130">
          <cell r="A1130" t="str">
            <v>DH142</v>
          </cell>
          <cell r="B1130" t="str">
            <v>Bristol STW: Transformer T1 replacement</v>
          </cell>
          <cell r="C1130">
            <v>81</v>
          </cell>
          <cell r="D1130" t="str">
            <v>Plant, Machinery &amp; Vehicles</v>
          </cell>
          <cell r="E1130">
            <v>10561.06</v>
          </cell>
          <cell r="F1130">
            <v>0</v>
          </cell>
          <cell r="G1130">
            <v>0</v>
          </cell>
          <cell r="H1130">
            <v>10561.06</v>
          </cell>
          <cell r="I1130">
            <v>10561.06</v>
          </cell>
          <cell r="J1130">
            <v>10561.06</v>
          </cell>
          <cell r="K1130" t="e">
            <v>#N/A</v>
          </cell>
        </row>
        <row r="1131">
          <cell r="A1131" t="str">
            <v>DH143</v>
          </cell>
          <cell r="B1131" t="str">
            <v>Berry Hill STS: Standby-power hook-up points</v>
          </cell>
          <cell r="C1131">
            <v>80</v>
          </cell>
          <cell r="D1131" t="str">
            <v>Plant, Machinery &amp; Vehicles</v>
          </cell>
          <cell r="E1131">
            <v>14586.9</v>
          </cell>
          <cell r="F1131">
            <v>0</v>
          </cell>
          <cell r="G1131">
            <v>0</v>
          </cell>
          <cell r="H1131">
            <v>14586.9</v>
          </cell>
          <cell r="I1131">
            <v>14586.9</v>
          </cell>
          <cell r="J1131">
            <v>14586.9</v>
          </cell>
          <cell r="K1131" t="e">
            <v>#N/A</v>
          </cell>
        </row>
        <row r="1132">
          <cell r="A1132" t="str">
            <v>DH144</v>
          </cell>
          <cell r="B1132" t="str">
            <v>Berry Hill STS: Internal liquor return pumping station pumps replacement</v>
          </cell>
          <cell r="C1132">
            <v>80</v>
          </cell>
          <cell r="D1132" t="str">
            <v>Plant, Machinery &amp; Vehicles</v>
          </cell>
          <cell r="E1132">
            <v>83896.52</v>
          </cell>
          <cell r="F1132">
            <v>0</v>
          </cell>
          <cell r="G1132">
            <v>0</v>
          </cell>
          <cell r="H1132">
            <v>83896.52</v>
          </cell>
          <cell r="I1132">
            <v>83896.52</v>
          </cell>
          <cell r="J1132">
            <v>83896.52</v>
          </cell>
          <cell r="K1132" t="e">
            <v>#N/A</v>
          </cell>
        </row>
        <row r="1133">
          <cell r="A1133" t="str">
            <v>DH145</v>
          </cell>
          <cell r="B1133" t="str">
            <v>Berry Hill STW: Generator station roof repairs</v>
          </cell>
          <cell r="C1133">
            <v>80</v>
          </cell>
          <cell r="D1133" t="str">
            <v>Plant, Machinery &amp; Vehicles</v>
          </cell>
          <cell r="E1133">
            <v>13695.15</v>
          </cell>
          <cell r="F1133">
            <v>0</v>
          </cell>
          <cell r="G1133">
            <v>0</v>
          </cell>
          <cell r="H1133">
            <v>13695.15</v>
          </cell>
          <cell r="I1133">
            <v>13695.15</v>
          </cell>
          <cell r="J1133">
            <v>13695.15</v>
          </cell>
          <cell r="K1133" t="e">
            <v>#N/A</v>
          </cell>
        </row>
        <row r="1134">
          <cell r="A1134" t="str">
            <v>DH147</v>
          </cell>
          <cell r="B1134" t="str">
            <v>Downton STW - Final Effluent Outfall Protection works</v>
          </cell>
          <cell r="C1134">
            <v>81</v>
          </cell>
          <cell r="D1134" t="str">
            <v>Plant, Machinery &amp; Vehicles</v>
          </cell>
          <cell r="E1134">
            <v>20449.23</v>
          </cell>
          <cell r="F1134">
            <v>0</v>
          </cell>
          <cell r="G1134">
            <v>600.4</v>
          </cell>
          <cell r="H1134">
            <v>20449.23</v>
          </cell>
          <cell r="I1134">
            <v>19848.829999999998</v>
          </cell>
          <cell r="J1134">
            <v>20449.23</v>
          </cell>
          <cell r="K1134" t="e">
            <v>#N/A</v>
          </cell>
        </row>
        <row r="1135">
          <cell r="A1135" t="str">
            <v>DH148</v>
          </cell>
          <cell r="B1135" t="str">
            <v>Southern Odour Control Media replacement 2015 /2016</v>
          </cell>
          <cell r="C1135">
            <v>80</v>
          </cell>
          <cell r="D1135" t="str">
            <v>Plant, Machinery &amp; Vehicles</v>
          </cell>
          <cell r="E1135">
            <v>11389.1</v>
          </cell>
          <cell r="F1135">
            <v>0</v>
          </cell>
          <cell r="G1135">
            <v>0</v>
          </cell>
          <cell r="H1135">
            <v>11389.1</v>
          </cell>
          <cell r="I1135">
            <v>11389.1</v>
          </cell>
          <cell r="J1135">
            <v>11389.1</v>
          </cell>
          <cell r="K1135" t="e">
            <v>#N/A</v>
          </cell>
        </row>
        <row r="1136">
          <cell r="A1136" t="str">
            <v>DH149</v>
          </cell>
          <cell r="B1136" t="str">
            <v>Victoria Sq SPS - Gas and Fire Alarm panel upgrade and repairs</v>
          </cell>
          <cell r="C1136">
            <v>80</v>
          </cell>
          <cell r="D1136" t="str">
            <v>Plant, Machinery &amp; Vehicles</v>
          </cell>
          <cell r="E1136">
            <v>24417.18</v>
          </cell>
          <cell r="F1136">
            <v>0</v>
          </cell>
          <cell r="G1136">
            <v>53.3</v>
          </cell>
          <cell r="H1136">
            <v>24417.18</v>
          </cell>
          <cell r="I1136">
            <v>24363.88</v>
          </cell>
          <cell r="J1136">
            <v>24417.18</v>
          </cell>
          <cell r="K1136" t="e">
            <v>#N/A</v>
          </cell>
        </row>
        <row r="1137">
          <cell r="A1137" t="str">
            <v>DH150</v>
          </cell>
          <cell r="B1137" t="str">
            <v>Milborne St Andrew STW Storm Tank</v>
          </cell>
          <cell r="C1137">
            <v>81</v>
          </cell>
          <cell r="D1137" t="str">
            <v>Plant, Machinery &amp; Vehicles</v>
          </cell>
          <cell r="E1137">
            <v>65433.11</v>
          </cell>
          <cell r="F1137">
            <v>1656.00999999999</v>
          </cell>
          <cell r="G1137">
            <v>187.09</v>
          </cell>
          <cell r="H1137">
            <v>67089.119999999995</v>
          </cell>
          <cell r="I1137">
            <v>66902.03</v>
          </cell>
          <cell r="J1137">
            <v>67089.119999999995</v>
          </cell>
          <cell r="K1137" t="e">
            <v>#N/A</v>
          </cell>
        </row>
        <row r="1138">
          <cell r="A1138" t="str">
            <v>DH151</v>
          </cell>
          <cell r="B1138" t="str">
            <v>East Stour STW - Repairs to lagoon</v>
          </cell>
          <cell r="C1138">
            <v>81</v>
          </cell>
          <cell r="D1138" t="str">
            <v>Plant, Machinery &amp; Vehicles</v>
          </cell>
          <cell r="E1138">
            <v>65657.149999999994</v>
          </cell>
          <cell r="F1138">
            <v>0</v>
          </cell>
          <cell r="G1138">
            <v>319.33</v>
          </cell>
          <cell r="H1138">
            <v>65657.149999999994</v>
          </cell>
          <cell r="I1138">
            <v>65337.819999999992</v>
          </cell>
          <cell r="J1138">
            <v>65657.149999999994</v>
          </cell>
          <cell r="K1138" t="e">
            <v>#N/A</v>
          </cell>
        </row>
        <row r="1139">
          <cell r="A1139" t="str">
            <v>DH152</v>
          </cell>
          <cell r="B1139" t="str">
            <v>Iwerne Minster STW - Storm Plot Refurbishment</v>
          </cell>
          <cell r="C1139">
            <v>81</v>
          </cell>
          <cell r="D1139" t="str">
            <v>Plant, Machinery &amp; Vehicles</v>
          </cell>
          <cell r="E1139">
            <v>17644.48</v>
          </cell>
          <cell r="F1139">
            <v>638.82999999999799</v>
          </cell>
          <cell r="G1139">
            <v>0</v>
          </cell>
          <cell r="H1139">
            <v>18283.309999999998</v>
          </cell>
          <cell r="I1139">
            <v>18283.309999999998</v>
          </cell>
          <cell r="J1139">
            <v>18283.309999999998</v>
          </cell>
          <cell r="K1139" t="e">
            <v>#N/A</v>
          </cell>
        </row>
        <row r="1140">
          <cell r="A1140" t="str">
            <v>DH153</v>
          </cell>
          <cell r="B1140" t="str">
            <v>Poole STW Sludge house electrical protection works.</v>
          </cell>
          <cell r="C1140">
            <v>80</v>
          </cell>
          <cell r="D1140" t="str">
            <v>Plant, Machinery &amp; Vehicles</v>
          </cell>
          <cell r="E1140">
            <v>59296.18</v>
          </cell>
          <cell r="F1140">
            <v>0</v>
          </cell>
          <cell r="G1140">
            <v>0</v>
          </cell>
          <cell r="H1140">
            <v>59296.18</v>
          </cell>
          <cell r="I1140">
            <v>59296.18</v>
          </cell>
          <cell r="J1140">
            <v>59296.18</v>
          </cell>
          <cell r="K1140" t="e">
            <v>#N/A</v>
          </cell>
        </row>
        <row r="1141">
          <cell r="A1141" t="str">
            <v>DH154</v>
          </cell>
          <cell r="B1141" t="str">
            <v>Bristol STW replacement composting skips</v>
          </cell>
          <cell r="C1141">
            <v>80</v>
          </cell>
          <cell r="D1141" t="str">
            <v>Plant, Machinery &amp; Vehicles</v>
          </cell>
          <cell r="E1141">
            <v>10644.73</v>
          </cell>
          <cell r="F1141">
            <v>0</v>
          </cell>
          <cell r="G1141">
            <v>0</v>
          </cell>
          <cell r="H1141">
            <v>10644.73</v>
          </cell>
          <cell r="I1141">
            <v>10644.73</v>
          </cell>
          <cell r="J1141">
            <v>10644.73</v>
          </cell>
          <cell r="K1141" t="e">
            <v>#N/A</v>
          </cell>
        </row>
        <row r="1142">
          <cell r="A1142" t="str">
            <v>DH155</v>
          </cell>
          <cell r="B1142" t="str">
            <v>Bristol STW replacement of sludge cake skips</v>
          </cell>
          <cell r="C1142">
            <v>80</v>
          </cell>
          <cell r="D1142" t="str">
            <v>Plant, Machinery &amp; Vehicles</v>
          </cell>
          <cell r="E1142">
            <v>30665.96</v>
          </cell>
          <cell r="F1142">
            <v>0</v>
          </cell>
          <cell r="G1142">
            <v>0</v>
          </cell>
          <cell r="H1142">
            <v>30665.96</v>
          </cell>
          <cell r="I1142">
            <v>30665.96</v>
          </cell>
          <cell r="J1142">
            <v>30665.96</v>
          </cell>
          <cell r="K1142" t="e">
            <v>#N/A</v>
          </cell>
        </row>
        <row r="1143">
          <cell r="A1143" t="str">
            <v>DH156</v>
          </cell>
          <cell r="B1143" t="str">
            <v>Bristol STW site power supply capacity review</v>
          </cell>
          <cell r="C1143">
            <v>80</v>
          </cell>
          <cell r="D1143" t="str">
            <v>Plant, Machinery &amp; Vehicles</v>
          </cell>
          <cell r="E1143">
            <v>24181.07</v>
          </cell>
          <cell r="F1143">
            <v>0</v>
          </cell>
          <cell r="G1143">
            <v>0</v>
          </cell>
          <cell r="H1143">
            <v>24181.07</v>
          </cell>
          <cell r="I1143">
            <v>24181.07</v>
          </cell>
          <cell r="J1143">
            <v>24181.07</v>
          </cell>
          <cell r="K1143" t="e">
            <v>#N/A</v>
          </cell>
        </row>
        <row r="1144">
          <cell r="A1144" t="str">
            <v>DH157</v>
          </cell>
          <cell r="B1144" t="str">
            <v>Meniscus – Additional Data Inputs for Improved Chemical and Energy Monitoring</v>
          </cell>
          <cell r="C1144">
            <v>89</v>
          </cell>
          <cell r="D1144" t="str">
            <v>Plant, Machinery &amp; Vehicles</v>
          </cell>
          <cell r="E1144">
            <v>593.75</v>
          </cell>
          <cell r="F1144">
            <v>0</v>
          </cell>
          <cell r="G1144">
            <v>0</v>
          </cell>
          <cell r="H1144">
            <v>593.75</v>
          </cell>
          <cell r="I1144">
            <v>593.75</v>
          </cell>
          <cell r="J1144">
            <v>593.75</v>
          </cell>
          <cell r="K1144" t="e">
            <v>#N/A</v>
          </cell>
        </row>
        <row r="1145">
          <cell r="A1145" t="str">
            <v>DH158</v>
          </cell>
          <cell r="B1145" t="str">
            <v>Minehead HST Centre Bearing</v>
          </cell>
          <cell r="C1145">
            <v>81</v>
          </cell>
          <cell r="D1145" t="str">
            <v>Plant, Machinery &amp; Vehicles</v>
          </cell>
          <cell r="E1145">
            <v>-998.89</v>
          </cell>
          <cell r="F1145">
            <v>0</v>
          </cell>
          <cell r="G1145">
            <v>1504</v>
          </cell>
          <cell r="H1145">
            <v>-998.89</v>
          </cell>
          <cell r="I1145">
            <v>-2502.89</v>
          </cell>
          <cell r="J1145">
            <v>-998.88999999999987</v>
          </cell>
          <cell r="K1145" t="e">
            <v>#N/A</v>
          </cell>
        </row>
        <row r="1146">
          <cell r="A1146" t="str">
            <v>DH159</v>
          </cell>
          <cell r="B1146" t="str">
            <v>Regional Generator enclosure refurbishment 15 / 16</v>
          </cell>
          <cell r="C1146">
            <v>81</v>
          </cell>
          <cell r="D1146" t="str">
            <v>Plant, Machinery &amp; Vehicles</v>
          </cell>
          <cell r="E1146">
            <v>55794.35</v>
          </cell>
          <cell r="F1146">
            <v>0</v>
          </cell>
          <cell r="G1146">
            <v>1490.94</v>
          </cell>
          <cell r="H1146">
            <v>55794.35</v>
          </cell>
          <cell r="I1146">
            <v>54303.409999999996</v>
          </cell>
          <cell r="J1146">
            <v>55794.35</v>
          </cell>
          <cell r="K1146" t="e">
            <v>#N/A</v>
          </cell>
        </row>
        <row r="1147">
          <cell r="A1147" t="str">
            <v>DH160</v>
          </cell>
          <cell r="B1147" t="str">
            <v>Regional Waste Water Safety Shower Refurbishment and Replacements</v>
          </cell>
          <cell r="C1147">
            <v>60</v>
          </cell>
          <cell r="D1147" t="str">
            <v>Other</v>
          </cell>
          <cell r="E1147">
            <v>-1000</v>
          </cell>
          <cell r="F1147">
            <v>59088.9</v>
          </cell>
          <cell r="G1147">
            <v>66</v>
          </cell>
          <cell r="H1147">
            <v>58088.9</v>
          </cell>
          <cell r="I1147">
            <v>58022.9</v>
          </cell>
          <cell r="J1147">
            <v>58088.9</v>
          </cell>
          <cell r="K1147" t="e">
            <v>#N/A</v>
          </cell>
        </row>
        <row r="1148">
          <cell r="A1148" t="str">
            <v>DH161</v>
          </cell>
          <cell r="B1148" t="str">
            <v>Holdenhurst STW Replacement Aeration Blower Auxillary Control Panel, phase 2</v>
          </cell>
          <cell r="C1148">
            <v>80</v>
          </cell>
          <cell r="D1148" t="str">
            <v>Plant, Machinery &amp; Vehicles</v>
          </cell>
          <cell r="E1148">
            <v>22360.74</v>
          </cell>
          <cell r="F1148">
            <v>0</v>
          </cell>
          <cell r="G1148">
            <v>0</v>
          </cell>
          <cell r="H1148">
            <v>22360.74</v>
          </cell>
          <cell r="I1148">
            <v>22360.74</v>
          </cell>
          <cell r="J1148">
            <v>22360.74</v>
          </cell>
          <cell r="K1148" t="e">
            <v>#N/A</v>
          </cell>
        </row>
        <row r="1149">
          <cell r="A1149" t="str">
            <v>DH162</v>
          </cell>
          <cell r="B1149" t="str">
            <v>Gillingham STW  Settled storm sewage screening.</v>
          </cell>
          <cell r="C1149">
            <v>81</v>
          </cell>
          <cell r="D1149" t="str">
            <v>Plant, Machinery &amp; Vehicles</v>
          </cell>
          <cell r="E1149">
            <v>68709.8</v>
          </cell>
          <cell r="F1149">
            <v>0</v>
          </cell>
          <cell r="G1149">
            <v>0</v>
          </cell>
          <cell r="H1149">
            <v>68709.8</v>
          </cell>
          <cell r="I1149">
            <v>68709.8</v>
          </cell>
          <cell r="J1149">
            <v>68709.8</v>
          </cell>
          <cell r="K1149" t="e">
            <v>#N/A</v>
          </cell>
        </row>
        <row r="1150">
          <cell r="A1150" t="str">
            <v>DH163</v>
          </cell>
          <cell r="B1150" t="str">
            <v>Dorchester STW - Lower Inlet pumping station pumped flow improvements</v>
          </cell>
          <cell r="C1150">
            <v>81</v>
          </cell>
          <cell r="D1150" t="str">
            <v>Plant, Machinery &amp; Vehicles</v>
          </cell>
          <cell r="E1150">
            <v>32141.38</v>
          </cell>
          <cell r="F1150">
            <v>0</v>
          </cell>
          <cell r="G1150">
            <v>66</v>
          </cell>
          <cell r="H1150">
            <v>32141.38</v>
          </cell>
          <cell r="I1150">
            <v>32075.38</v>
          </cell>
          <cell r="J1150">
            <v>32141.38</v>
          </cell>
          <cell r="K1150" t="e">
            <v>#N/A</v>
          </cell>
        </row>
        <row r="1151">
          <cell r="A1151" t="str">
            <v>DH164</v>
          </cell>
          <cell r="B1151" t="str">
            <v>Barford St Martin Recirculation System</v>
          </cell>
          <cell r="C1151">
            <v>81</v>
          </cell>
          <cell r="D1151" t="str">
            <v>Plant, Machinery &amp; Vehicles</v>
          </cell>
          <cell r="E1151">
            <v>55978.51</v>
          </cell>
          <cell r="F1151">
            <v>0</v>
          </cell>
          <cell r="G1151">
            <v>213.24</v>
          </cell>
          <cell r="H1151">
            <v>55978.51</v>
          </cell>
          <cell r="I1151">
            <v>55765.270000000004</v>
          </cell>
          <cell r="J1151">
            <v>55978.51</v>
          </cell>
          <cell r="K1151" t="e">
            <v>#N/A</v>
          </cell>
        </row>
        <row r="1152">
          <cell r="A1152" t="str">
            <v>DH165</v>
          </cell>
          <cell r="B1152" t="str">
            <v>Marnhull Common STW - Inlet screen and handling replacement</v>
          </cell>
          <cell r="C1152">
            <v>80</v>
          </cell>
          <cell r="D1152" t="str">
            <v>Plant, Machinery &amp; Vehicles</v>
          </cell>
          <cell r="E1152">
            <v>617.33000000000004</v>
          </cell>
          <cell r="F1152">
            <v>0</v>
          </cell>
          <cell r="G1152">
            <v>0</v>
          </cell>
          <cell r="H1152">
            <v>617.33000000000004</v>
          </cell>
          <cell r="I1152">
            <v>617.33000000000004</v>
          </cell>
          <cell r="J1152">
            <v>617.33000000000004</v>
          </cell>
          <cell r="K1152" t="e">
            <v>#N/A</v>
          </cell>
        </row>
        <row r="1153">
          <cell r="A1153" t="str">
            <v>DH166</v>
          </cell>
          <cell r="B1153" t="str">
            <v>Fontmell Magna STW - Inlet Pumping Station Refurbishment</v>
          </cell>
          <cell r="C1153">
            <v>81</v>
          </cell>
          <cell r="D1153" t="str">
            <v>Plant, Machinery &amp; Vehicles</v>
          </cell>
          <cell r="E1153">
            <v>48811.22</v>
          </cell>
          <cell r="F1153">
            <v>-1634.75</v>
          </cell>
          <cell r="G1153">
            <v>0</v>
          </cell>
          <cell r="H1153">
            <v>47176.47</v>
          </cell>
          <cell r="I1153">
            <v>47176.47</v>
          </cell>
          <cell r="J1153">
            <v>47176.47</v>
          </cell>
          <cell r="K1153" t="e">
            <v>#N/A</v>
          </cell>
        </row>
        <row r="1154">
          <cell r="A1154" t="str">
            <v>DH167</v>
          </cell>
          <cell r="B1154" t="str">
            <v>Ratfyn STW - Strainpress No2 refubishment</v>
          </cell>
          <cell r="C1154">
            <v>81</v>
          </cell>
          <cell r="D1154" t="str">
            <v>Plant, Machinery &amp; Vehicles</v>
          </cell>
          <cell r="E1154">
            <v>617.54</v>
          </cell>
          <cell r="F1154">
            <v>0</v>
          </cell>
          <cell r="G1154">
            <v>214.99</v>
          </cell>
          <cell r="H1154">
            <v>617.54</v>
          </cell>
          <cell r="I1154">
            <v>402.54999999999995</v>
          </cell>
          <cell r="J1154">
            <v>617.54</v>
          </cell>
          <cell r="K1154" t="e">
            <v>#N/A</v>
          </cell>
        </row>
        <row r="1155">
          <cell r="A1155" t="str">
            <v>DH170</v>
          </cell>
          <cell r="B1155" t="str">
            <v>Tisbury STW Outfall clearance ( River works )</v>
          </cell>
          <cell r="C1155">
            <v>81</v>
          </cell>
          <cell r="D1155" t="str">
            <v>Plant, Machinery &amp; Vehicles</v>
          </cell>
          <cell r="E1155">
            <v>20167.52</v>
          </cell>
          <cell r="F1155">
            <v>0</v>
          </cell>
          <cell r="G1155">
            <v>0</v>
          </cell>
          <cell r="H1155">
            <v>20167.52</v>
          </cell>
          <cell r="I1155">
            <v>20167.52</v>
          </cell>
          <cell r="J1155">
            <v>20167.52</v>
          </cell>
          <cell r="K1155" t="e">
            <v>#N/A</v>
          </cell>
        </row>
        <row r="1156">
          <cell r="A1156" t="str">
            <v>DH173</v>
          </cell>
          <cell r="B1156" t="str">
            <v>Glastonbury STW Inlet pipe repairs and support improvements</v>
          </cell>
          <cell r="C1156">
            <v>80</v>
          </cell>
          <cell r="D1156" t="str">
            <v>Plant, Machinery &amp; Vehicles</v>
          </cell>
          <cell r="E1156">
            <v>101.16</v>
          </cell>
          <cell r="F1156">
            <v>0</v>
          </cell>
          <cell r="G1156">
            <v>0</v>
          </cell>
          <cell r="H1156">
            <v>101.16</v>
          </cell>
          <cell r="I1156">
            <v>101.16</v>
          </cell>
          <cell r="J1156">
            <v>101.16</v>
          </cell>
          <cell r="K1156" t="e">
            <v>#N/A</v>
          </cell>
        </row>
        <row r="1157">
          <cell r="A1157" t="str">
            <v>DH174</v>
          </cell>
          <cell r="B1157" t="str">
            <v>Pilton STW - Storm / Sludge tank wall replacements</v>
          </cell>
          <cell r="C1157">
            <v>80</v>
          </cell>
          <cell r="D1157" t="str">
            <v>Plant, Machinery &amp; Vehicles</v>
          </cell>
          <cell r="E1157">
            <v>14456.39</v>
          </cell>
          <cell r="F1157">
            <v>0</v>
          </cell>
          <cell r="G1157">
            <v>0</v>
          </cell>
          <cell r="H1157">
            <v>14456.39</v>
          </cell>
          <cell r="I1157">
            <v>14456.39</v>
          </cell>
          <cell r="J1157">
            <v>14456.39</v>
          </cell>
          <cell r="K1157" t="e">
            <v>#N/A</v>
          </cell>
        </row>
        <row r="1158">
          <cell r="A1158" t="str">
            <v>DH175</v>
          </cell>
          <cell r="B1158" t="str">
            <v>Sutton Benger STW Outfall relay</v>
          </cell>
          <cell r="C1158">
            <v>80</v>
          </cell>
          <cell r="D1158" t="str">
            <v>Plant, Machinery &amp; Vehicles</v>
          </cell>
          <cell r="E1158">
            <v>0</v>
          </cell>
          <cell r="F1158">
            <v>15352.38</v>
          </cell>
          <cell r="G1158">
            <v>0</v>
          </cell>
          <cell r="H1158">
            <v>15352.38</v>
          </cell>
          <cell r="I1158">
            <v>15352.38</v>
          </cell>
          <cell r="J1158">
            <v>15352.38</v>
          </cell>
          <cell r="K1158" t="e">
            <v>#N/A</v>
          </cell>
        </row>
        <row r="1159">
          <cell r="A1159" t="str">
            <v>DH176</v>
          </cell>
          <cell r="B1159" t="str">
            <v>MELKSHAM FILTER DISTRIBUTORS</v>
          </cell>
          <cell r="C1159">
            <v>80</v>
          </cell>
          <cell r="D1159" t="str">
            <v>Plant, Machinery &amp; Vehicles</v>
          </cell>
          <cell r="E1159">
            <v>0</v>
          </cell>
          <cell r="F1159">
            <v>191757.72</v>
          </cell>
          <cell r="G1159">
            <v>0</v>
          </cell>
          <cell r="H1159">
            <v>191757.72</v>
          </cell>
          <cell r="I1159">
            <v>191757.72</v>
          </cell>
          <cell r="J1159">
            <v>191757.72</v>
          </cell>
          <cell r="K1159" t="e">
            <v>#N/A</v>
          </cell>
        </row>
        <row r="1160">
          <cell r="A1160" t="str">
            <v>DH178</v>
          </cell>
          <cell r="B1160" t="str">
            <v>Lydford STW retaining wall</v>
          </cell>
          <cell r="C1160">
            <v>80</v>
          </cell>
          <cell r="D1160" t="str">
            <v>Plant, Machinery &amp; Vehicles</v>
          </cell>
          <cell r="E1160">
            <v>0</v>
          </cell>
          <cell r="F1160">
            <v>46396.65</v>
          </cell>
          <cell r="G1160">
            <v>0</v>
          </cell>
          <cell r="H1160">
            <v>46396.65</v>
          </cell>
          <cell r="I1160">
            <v>46396.65</v>
          </cell>
          <cell r="J1160">
            <v>46396.65</v>
          </cell>
          <cell r="K1160" t="e">
            <v>#N/A</v>
          </cell>
        </row>
        <row r="1161">
          <cell r="A1161" t="str">
            <v>DH180</v>
          </cell>
          <cell r="B1161" t="str">
            <v>Shepton Mallet BAF media replacement/cleaning</v>
          </cell>
          <cell r="C1161">
            <v>80</v>
          </cell>
          <cell r="D1161" t="str">
            <v>Plant, Machinery &amp; Vehicles</v>
          </cell>
          <cell r="E1161">
            <v>1632.52</v>
          </cell>
          <cell r="F1161">
            <v>0</v>
          </cell>
          <cell r="G1161">
            <v>0</v>
          </cell>
          <cell r="H1161">
            <v>1632.52</v>
          </cell>
          <cell r="I1161">
            <v>1632.52</v>
          </cell>
          <cell r="J1161">
            <v>1632.52</v>
          </cell>
          <cell r="K1161" t="e">
            <v>#N/A</v>
          </cell>
        </row>
        <row r="1162">
          <cell r="A1162" t="str">
            <v>DH182</v>
          </cell>
          <cell r="B1162" t="str">
            <v>West Huntspill STW UV flood protection</v>
          </cell>
          <cell r="C1162">
            <v>81</v>
          </cell>
          <cell r="D1162" t="str">
            <v>Plant, Machinery &amp; Vehicles</v>
          </cell>
          <cell r="E1162">
            <v>0</v>
          </cell>
          <cell r="F1162">
            <v>15023.51</v>
          </cell>
          <cell r="G1162">
            <v>638.54</v>
          </cell>
          <cell r="H1162">
            <v>15023.51</v>
          </cell>
          <cell r="I1162">
            <v>14384.970000000001</v>
          </cell>
          <cell r="J1162">
            <v>15023.510000000002</v>
          </cell>
          <cell r="K1162" t="e">
            <v>#N/A</v>
          </cell>
        </row>
        <row r="1163">
          <cell r="A1163" t="str">
            <v>DH183</v>
          </cell>
          <cell r="B1163" t="str">
            <v>Wick St Lawrence STW: Replace Sludge Thickner Unit</v>
          </cell>
          <cell r="C1163">
            <v>80</v>
          </cell>
          <cell r="D1163" t="str">
            <v>Plant, Machinery &amp; Vehicles</v>
          </cell>
          <cell r="E1163">
            <v>44839.82</v>
          </cell>
          <cell r="F1163">
            <v>0</v>
          </cell>
          <cell r="G1163">
            <v>0</v>
          </cell>
          <cell r="H1163">
            <v>44839.82</v>
          </cell>
          <cell r="I1163">
            <v>44839.82</v>
          </cell>
          <cell r="J1163">
            <v>44839.82</v>
          </cell>
          <cell r="K1163" t="e">
            <v>#N/A</v>
          </cell>
        </row>
        <row r="1164">
          <cell r="A1164" t="str">
            <v>DH184</v>
          </cell>
          <cell r="B1164" t="str">
            <v>East coker Stw Fuel Bund pipe work</v>
          </cell>
          <cell r="C1164">
            <v>81</v>
          </cell>
          <cell r="D1164" t="str">
            <v>Plant, Machinery &amp; Vehicles</v>
          </cell>
          <cell r="E1164">
            <v>5677.45</v>
          </cell>
          <cell r="F1164">
            <v>0</v>
          </cell>
          <cell r="G1164">
            <v>53.22</v>
          </cell>
          <cell r="H1164">
            <v>5677.45</v>
          </cell>
          <cell r="I1164">
            <v>5624.23</v>
          </cell>
          <cell r="J1164">
            <v>5677.45</v>
          </cell>
          <cell r="K1164" t="e">
            <v>#N/A</v>
          </cell>
        </row>
        <row r="1165">
          <cell r="A1165" t="str">
            <v>DH185</v>
          </cell>
          <cell r="B1165" t="str">
            <v>West Huntspill Inlett Valves Replace</v>
          </cell>
          <cell r="C1165">
            <v>81</v>
          </cell>
          <cell r="D1165" t="str">
            <v>Plant, Machinery &amp; Vehicles</v>
          </cell>
          <cell r="E1165">
            <v>35566.81</v>
          </cell>
          <cell r="F1165">
            <v>0</v>
          </cell>
          <cell r="G1165">
            <v>1066</v>
          </cell>
          <cell r="H1165">
            <v>35566.81</v>
          </cell>
          <cell r="I1165">
            <v>34500.81</v>
          </cell>
          <cell r="J1165">
            <v>35566.81</v>
          </cell>
          <cell r="K1165" t="e">
            <v>#N/A</v>
          </cell>
        </row>
        <row r="1166">
          <cell r="A1166" t="str">
            <v>DH186</v>
          </cell>
          <cell r="B1166" t="str">
            <v>Bruton Stw Spraybars to P/Tanks</v>
          </cell>
          <cell r="C1166">
            <v>81</v>
          </cell>
          <cell r="D1166" t="str">
            <v>Plant, Machinery &amp; Vehicles</v>
          </cell>
          <cell r="E1166">
            <v>38721.279999999999</v>
          </cell>
          <cell r="F1166">
            <v>0</v>
          </cell>
          <cell r="G1166">
            <v>638.54</v>
          </cell>
          <cell r="H1166">
            <v>38721.279999999999</v>
          </cell>
          <cell r="I1166">
            <v>38082.74</v>
          </cell>
          <cell r="J1166">
            <v>38721.279999999999</v>
          </cell>
          <cell r="K1166" t="e">
            <v>#N/A</v>
          </cell>
        </row>
        <row r="1167">
          <cell r="A1167" t="str">
            <v>DH187</v>
          </cell>
          <cell r="B1167" t="str">
            <v>Wincanton Stw Main breaker replacement</v>
          </cell>
          <cell r="C1167">
            <v>80</v>
          </cell>
          <cell r="D1167" t="str">
            <v>Plant, Machinery &amp; Vehicles</v>
          </cell>
          <cell r="E1167">
            <v>0</v>
          </cell>
          <cell r="F1167">
            <v>45480.34</v>
          </cell>
          <cell r="G1167">
            <v>0</v>
          </cell>
          <cell r="H1167">
            <v>45480.34</v>
          </cell>
          <cell r="I1167">
            <v>45480.34</v>
          </cell>
          <cell r="J1167">
            <v>45480.34</v>
          </cell>
          <cell r="K1167" t="e">
            <v>#N/A</v>
          </cell>
        </row>
        <row r="1168">
          <cell r="A1168" t="str">
            <v>DH189</v>
          </cell>
          <cell r="B1168" t="str">
            <v>Pen mill Stw Primary Tank Desludging equipment replace</v>
          </cell>
          <cell r="C1168">
            <v>81</v>
          </cell>
          <cell r="D1168" t="str">
            <v>Plant, Machinery &amp; Vehicles</v>
          </cell>
          <cell r="E1168">
            <v>1025</v>
          </cell>
          <cell r="F1168">
            <v>0</v>
          </cell>
          <cell r="G1168">
            <v>1066</v>
          </cell>
          <cell r="H1168">
            <v>1025</v>
          </cell>
          <cell r="I1168">
            <v>-41</v>
          </cell>
          <cell r="J1168">
            <v>1025</v>
          </cell>
          <cell r="K1168" t="e">
            <v>#N/A</v>
          </cell>
        </row>
        <row r="1169">
          <cell r="A1169" t="str">
            <v>DH190</v>
          </cell>
          <cell r="B1169" t="str">
            <v>West Bagborough STW Inlet Screen</v>
          </cell>
          <cell r="C1169">
            <v>80</v>
          </cell>
          <cell r="D1169" t="str">
            <v>Plant, Machinery &amp; Vehicles</v>
          </cell>
          <cell r="E1169">
            <v>63197.65</v>
          </cell>
          <cell r="F1169">
            <v>0</v>
          </cell>
          <cell r="G1169">
            <v>0</v>
          </cell>
          <cell r="H1169">
            <v>63197.65</v>
          </cell>
          <cell r="I1169">
            <v>63197.65</v>
          </cell>
          <cell r="J1169">
            <v>63197.65</v>
          </cell>
          <cell r="K1169" t="e">
            <v>#N/A</v>
          </cell>
        </row>
        <row r="1170">
          <cell r="A1170" t="str">
            <v>DH191</v>
          </cell>
          <cell r="B1170" t="str">
            <v>Wellington Stw replacement Genorartor</v>
          </cell>
          <cell r="C1170">
            <v>80</v>
          </cell>
          <cell r="D1170" t="str">
            <v>Plant, Machinery &amp; Vehicles</v>
          </cell>
          <cell r="E1170">
            <v>851.91</v>
          </cell>
          <cell r="F1170">
            <v>0</v>
          </cell>
          <cell r="G1170">
            <v>0</v>
          </cell>
          <cell r="H1170">
            <v>851.91</v>
          </cell>
          <cell r="I1170">
            <v>851.91</v>
          </cell>
          <cell r="J1170">
            <v>851.91</v>
          </cell>
          <cell r="K1170" t="e">
            <v>#N/A</v>
          </cell>
        </row>
        <row r="1171">
          <cell r="A1171" t="str">
            <v>DH192</v>
          </cell>
          <cell r="B1171" t="str">
            <v>Western Odour Media Replacement 15/16</v>
          </cell>
          <cell r="C1171">
            <v>81</v>
          </cell>
          <cell r="D1171" t="str">
            <v>Plant, Machinery &amp; Vehicles</v>
          </cell>
          <cell r="E1171">
            <v>121436.32</v>
          </cell>
          <cell r="F1171">
            <v>0</v>
          </cell>
          <cell r="G1171">
            <v>64839.83</v>
          </cell>
          <cell r="H1171">
            <v>121436.32</v>
          </cell>
          <cell r="I1171">
            <v>56596.490000000005</v>
          </cell>
          <cell r="J1171">
            <v>121436.32</v>
          </cell>
          <cell r="K1171" t="e">
            <v>#N/A</v>
          </cell>
        </row>
        <row r="1172">
          <cell r="A1172" t="str">
            <v>DH194</v>
          </cell>
          <cell r="B1172" t="str">
            <v>STW hazardous area reclassification</v>
          </cell>
          <cell r="C1172">
            <v>80</v>
          </cell>
          <cell r="D1172" t="str">
            <v>Plant, Machinery &amp; Vehicles</v>
          </cell>
          <cell r="E1172">
            <v>0</v>
          </cell>
          <cell r="F1172">
            <v>18239.13</v>
          </cell>
          <cell r="G1172">
            <v>0</v>
          </cell>
          <cell r="H1172">
            <v>18239.13</v>
          </cell>
          <cell r="I1172">
            <v>18239.13</v>
          </cell>
          <cell r="J1172">
            <v>18239.13</v>
          </cell>
          <cell r="K1172" t="e">
            <v>#N/A</v>
          </cell>
        </row>
        <row r="1173">
          <cell r="A1173" t="str">
            <v>DH195</v>
          </cell>
          <cell r="B1173" t="str">
            <v>Bristol STW recycling hub</v>
          </cell>
          <cell r="C1173">
            <v>80</v>
          </cell>
          <cell r="D1173" t="str">
            <v>Plant, Machinery &amp; Vehicles</v>
          </cell>
          <cell r="E1173">
            <v>25554.53</v>
          </cell>
          <cell r="F1173">
            <v>0</v>
          </cell>
          <cell r="G1173">
            <v>0</v>
          </cell>
          <cell r="H1173">
            <v>25554.53</v>
          </cell>
          <cell r="I1173">
            <v>25554.53</v>
          </cell>
          <cell r="J1173">
            <v>25554.53</v>
          </cell>
          <cell r="K1173" t="e">
            <v>#N/A</v>
          </cell>
        </row>
        <row r="1174">
          <cell r="A1174" t="str">
            <v>DH196</v>
          </cell>
          <cell r="B1174" t="str">
            <v>Wareham STW - refurbish sludge holding tank dewatering systems</v>
          </cell>
          <cell r="C1174">
            <v>80</v>
          </cell>
          <cell r="D1174" t="str">
            <v>Plant, Machinery &amp; Vehicles</v>
          </cell>
          <cell r="E1174">
            <v>14897.28</v>
          </cell>
          <cell r="F1174">
            <v>0</v>
          </cell>
          <cell r="G1174">
            <v>0</v>
          </cell>
          <cell r="H1174">
            <v>14897.28</v>
          </cell>
          <cell r="I1174">
            <v>14897.28</v>
          </cell>
          <cell r="J1174">
            <v>14897.28</v>
          </cell>
          <cell r="K1174" t="e">
            <v>#N/A</v>
          </cell>
        </row>
        <row r="1175">
          <cell r="A1175" t="str">
            <v>DH197</v>
          </cell>
          <cell r="B1175" t="str">
            <v>Buckland Newton STW Hydraulic review</v>
          </cell>
          <cell r="C1175">
            <v>80</v>
          </cell>
          <cell r="D1175" t="str">
            <v>Plant, Machinery &amp; Vehicles</v>
          </cell>
          <cell r="E1175">
            <v>8481.18</v>
          </cell>
          <cell r="F1175">
            <v>0</v>
          </cell>
          <cell r="G1175">
            <v>0</v>
          </cell>
          <cell r="H1175">
            <v>8481.18</v>
          </cell>
          <cell r="I1175">
            <v>8481.18</v>
          </cell>
          <cell r="J1175">
            <v>8481.18</v>
          </cell>
          <cell r="K1175" t="e">
            <v>#N/A</v>
          </cell>
        </row>
        <row r="1176">
          <cell r="A1176" t="str">
            <v>DH198</v>
          </cell>
          <cell r="B1176" t="str">
            <v>Phosphorus Technology Trial : Algal Ponds at Beckington STW</v>
          </cell>
          <cell r="C1176">
            <v>61</v>
          </cell>
          <cell r="D1176" t="str">
            <v>Other</v>
          </cell>
          <cell r="E1176">
            <v>0</v>
          </cell>
          <cell r="F1176">
            <v>26552.66</v>
          </cell>
          <cell r="G1176">
            <v>0</v>
          </cell>
          <cell r="H1176">
            <v>26552.66</v>
          </cell>
          <cell r="I1176">
            <v>26552.66</v>
          </cell>
          <cell r="J1176">
            <v>26552.66</v>
          </cell>
          <cell r="K1176" t="e">
            <v>#N/A</v>
          </cell>
        </row>
        <row r="1177">
          <cell r="A1177" t="str">
            <v>DH199</v>
          </cell>
          <cell r="B1177" t="str">
            <v>Ham STW new heat exchanger</v>
          </cell>
          <cell r="C1177">
            <v>80</v>
          </cell>
          <cell r="D1177" t="str">
            <v>Plant, Machinery &amp; Vehicles</v>
          </cell>
          <cell r="E1177">
            <v>30146.76</v>
          </cell>
          <cell r="F1177">
            <v>0</v>
          </cell>
          <cell r="G1177">
            <v>0</v>
          </cell>
          <cell r="H1177">
            <v>30146.76</v>
          </cell>
          <cell r="I1177">
            <v>30146.76</v>
          </cell>
          <cell r="J1177">
            <v>30146.76</v>
          </cell>
          <cell r="K1177" t="e">
            <v>#N/A</v>
          </cell>
        </row>
        <row r="1178">
          <cell r="A1178" t="str">
            <v>DH200</v>
          </cell>
          <cell r="B1178" t="str">
            <v>Energy Team SAF Optimisation</v>
          </cell>
          <cell r="C1178">
            <v>61</v>
          </cell>
          <cell r="D1178" t="str">
            <v>Other</v>
          </cell>
          <cell r="E1178">
            <v>18895.169999999998</v>
          </cell>
          <cell r="F1178">
            <v>2045.62</v>
          </cell>
          <cell r="G1178">
            <v>0</v>
          </cell>
          <cell r="H1178">
            <v>20940.789999999997</v>
          </cell>
          <cell r="I1178">
            <v>20940.789999999997</v>
          </cell>
          <cell r="J1178">
            <v>20940.789999999997</v>
          </cell>
          <cell r="K1178" t="e">
            <v>#N/A</v>
          </cell>
        </row>
        <row r="1179">
          <cell r="A1179" t="str">
            <v>DH201</v>
          </cell>
          <cell r="B1179" t="str">
            <v>Energy Management Group Blower Testing and Improvements</v>
          </cell>
          <cell r="C1179">
            <v>61</v>
          </cell>
          <cell r="D1179" t="str">
            <v>Other</v>
          </cell>
          <cell r="E1179">
            <v>46173.37</v>
          </cell>
          <cell r="F1179">
            <v>0</v>
          </cell>
          <cell r="G1179">
            <v>0</v>
          </cell>
          <cell r="H1179">
            <v>46173.37</v>
          </cell>
          <cell r="I1179">
            <v>46173.37</v>
          </cell>
          <cell r="J1179">
            <v>46173.37</v>
          </cell>
          <cell r="K1179" t="e">
            <v>#N/A</v>
          </cell>
        </row>
        <row r="1180">
          <cell r="A1180" t="str">
            <v>DH202</v>
          </cell>
          <cell r="B1180" t="str">
            <v>Energy Management Group Heating Control Improvements</v>
          </cell>
          <cell r="C1180">
            <v>61</v>
          </cell>
          <cell r="D1180" t="str">
            <v>Other</v>
          </cell>
          <cell r="E1180">
            <v>0</v>
          </cell>
          <cell r="F1180">
            <v>8264.59</v>
          </cell>
          <cell r="G1180">
            <v>0</v>
          </cell>
          <cell r="H1180">
            <v>8264.59</v>
          </cell>
          <cell r="I1180">
            <v>8264.59</v>
          </cell>
          <cell r="J1180">
            <v>8264.59</v>
          </cell>
          <cell r="K1180" t="e">
            <v>#N/A</v>
          </cell>
        </row>
        <row r="1181">
          <cell r="A1181" t="str">
            <v>DH203</v>
          </cell>
          <cell r="B1181" t="str">
            <v>Energy Management Group Storm Return Improvements</v>
          </cell>
          <cell r="C1181">
            <v>61</v>
          </cell>
          <cell r="D1181" t="str">
            <v>Other</v>
          </cell>
          <cell r="E1181">
            <v>0</v>
          </cell>
          <cell r="F1181">
            <v>1203.94</v>
          </cell>
          <cell r="G1181">
            <v>0</v>
          </cell>
          <cell r="H1181">
            <v>1203.94</v>
          </cell>
          <cell r="I1181">
            <v>1203.94</v>
          </cell>
          <cell r="J1181">
            <v>1203.94</v>
          </cell>
          <cell r="K1181" t="e">
            <v>#N/A</v>
          </cell>
        </row>
        <row r="1182">
          <cell r="A1182" t="str">
            <v>DH204</v>
          </cell>
          <cell r="B1182" t="str">
            <v>Energy Team Tarriff avoidance</v>
          </cell>
          <cell r="C1182">
            <v>61</v>
          </cell>
          <cell r="D1182" t="str">
            <v>Other</v>
          </cell>
          <cell r="E1182">
            <v>0</v>
          </cell>
          <cell r="F1182">
            <v>64.790000000000006</v>
          </cell>
          <cell r="G1182">
            <v>0</v>
          </cell>
          <cell r="H1182">
            <v>64.790000000000006</v>
          </cell>
          <cell r="I1182">
            <v>64.790000000000006</v>
          </cell>
          <cell r="J1182">
            <v>64.790000000000006</v>
          </cell>
          <cell r="K1182" t="e">
            <v>#N/A</v>
          </cell>
        </row>
        <row r="1183">
          <cell r="A1183" t="str">
            <v>DH205</v>
          </cell>
          <cell r="B1183" t="str">
            <v>North Nibley hydraulic survey</v>
          </cell>
          <cell r="C1183">
            <v>80</v>
          </cell>
          <cell r="D1183" t="str">
            <v>Plant, Machinery &amp; Vehicles</v>
          </cell>
          <cell r="E1183">
            <v>0</v>
          </cell>
          <cell r="F1183">
            <v>10165.870000000001</v>
          </cell>
          <cell r="G1183">
            <v>0</v>
          </cell>
          <cell r="H1183">
            <v>10165.870000000001</v>
          </cell>
          <cell r="I1183">
            <v>10165.870000000001</v>
          </cell>
          <cell r="J1183">
            <v>10165.870000000001</v>
          </cell>
          <cell r="K1183" t="e">
            <v>#N/A</v>
          </cell>
        </row>
        <row r="1184">
          <cell r="A1184" t="str">
            <v>DH206</v>
          </cell>
          <cell r="B1184" t="str">
            <v>STANTON ST BERNARD PRIMARY TANK MODS</v>
          </cell>
          <cell r="C1184">
            <v>80</v>
          </cell>
          <cell r="D1184" t="str">
            <v>Plant, Machinery &amp; Vehicles</v>
          </cell>
          <cell r="E1184">
            <v>10647.58</v>
          </cell>
          <cell r="F1184">
            <v>0</v>
          </cell>
          <cell r="G1184">
            <v>0</v>
          </cell>
          <cell r="H1184">
            <v>10647.58</v>
          </cell>
          <cell r="I1184">
            <v>10647.58</v>
          </cell>
          <cell r="J1184">
            <v>10647.58</v>
          </cell>
          <cell r="K1184" t="e">
            <v>#N/A</v>
          </cell>
        </row>
        <row r="1185">
          <cell r="A1185" t="str">
            <v>DH207</v>
          </cell>
          <cell r="B1185" t="str">
            <v>Didmarton Auto de-sludging</v>
          </cell>
          <cell r="C1185">
            <v>80</v>
          </cell>
          <cell r="D1185" t="str">
            <v>Plant, Machinery &amp; Vehicles</v>
          </cell>
          <cell r="E1185">
            <v>0</v>
          </cell>
          <cell r="F1185">
            <v>19979.52</v>
          </cell>
          <cell r="G1185">
            <v>0</v>
          </cell>
          <cell r="H1185">
            <v>19979.52</v>
          </cell>
          <cell r="I1185">
            <v>19979.52</v>
          </cell>
          <cell r="J1185">
            <v>19979.52</v>
          </cell>
          <cell r="K1185" t="e">
            <v>#N/A</v>
          </cell>
        </row>
        <row r="1186">
          <cell r="A1186" t="str">
            <v>DH208</v>
          </cell>
          <cell r="B1186" t="str">
            <v>Ubley STW hydraulic review</v>
          </cell>
          <cell r="C1186">
            <v>80</v>
          </cell>
          <cell r="D1186" t="str">
            <v>Plant, Machinery &amp; Vehicles</v>
          </cell>
          <cell r="E1186">
            <v>0</v>
          </cell>
          <cell r="F1186">
            <v>10584.42</v>
          </cell>
          <cell r="G1186">
            <v>0</v>
          </cell>
          <cell r="H1186">
            <v>10584.42</v>
          </cell>
          <cell r="I1186">
            <v>10584.42</v>
          </cell>
          <cell r="J1186">
            <v>10584.42</v>
          </cell>
          <cell r="K1186" t="e">
            <v>#N/A</v>
          </cell>
        </row>
        <row r="1187">
          <cell r="A1187" t="str">
            <v>DH209</v>
          </cell>
          <cell r="B1187" t="str">
            <v>NETHER STOWEY STW- REPLACE INKA SCREENS</v>
          </cell>
          <cell r="C1187">
            <v>80</v>
          </cell>
          <cell r="D1187" t="str">
            <v>Plant, Machinery &amp; Vehicles</v>
          </cell>
          <cell r="E1187">
            <v>88536.77</v>
          </cell>
          <cell r="F1187">
            <v>0</v>
          </cell>
          <cell r="G1187">
            <v>0</v>
          </cell>
          <cell r="H1187">
            <v>88536.77</v>
          </cell>
          <cell r="I1187">
            <v>88536.77</v>
          </cell>
          <cell r="J1187">
            <v>88536.77</v>
          </cell>
          <cell r="K1187" t="e">
            <v>#N/A</v>
          </cell>
        </row>
        <row r="1188">
          <cell r="A1188" t="str">
            <v>DH210</v>
          </cell>
          <cell r="B1188" t="str">
            <v>Weymouth STW - Standby Generator Cylinder Heads</v>
          </cell>
          <cell r="C1188">
            <v>80</v>
          </cell>
          <cell r="D1188" t="str">
            <v>Plant, Machinery &amp; Vehicles</v>
          </cell>
          <cell r="E1188">
            <v>27215.119999999999</v>
          </cell>
          <cell r="F1188">
            <v>0</v>
          </cell>
          <cell r="G1188">
            <v>0</v>
          </cell>
          <cell r="H1188">
            <v>27215.119999999999</v>
          </cell>
          <cell r="I1188">
            <v>27215.119999999999</v>
          </cell>
          <cell r="J1188">
            <v>27215.119999999999</v>
          </cell>
          <cell r="K1188" t="e">
            <v>#N/A</v>
          </cell>
        </row>
        <row r="1189">
          <cell r="A1189" t="str">
            <v>DH211</v>
          </cell>
          <cell r="B1189" t="str">
            <v>Chitterne STW - Health and Safety Update to on site SPS</v>
          </cell>
          <cell r="C1189">
            <v>80</v>
          </cell>
          <cell r="D1189" t="str">
            <v>Plant, Machinery &amp; Vehicles</v>
          </cell>
          <cell r="E1189">
            <v>58289.13</v>
          </cell>
          <cell r="F1189">
            <v>0</v>
          </cell>
          <cell r="G1189">
            <v>0</v>
          </cell>
          <cell r="H1189">
            <v>58289.13</v>
          </cell>
          <cell r="I1189">
            <v>58289.13</v>
          </cell>
          <cell r="J1189">
            <v>58289.13</v>
          </cell>
          <cell r="K1189" t="e">
            <v>#N/A</v>
          </cell>
        </row>
        <row r="1190">
          <cell r="A1190" t="str">
            <v>DH212</v>
          </cell>
          <cell r="B1190" t="str">
            <v>Chitterne STW - Soakaway overflow</v>
          </cell>
          <cell r="C1190">
            <v>80</v>
          </cell>
          <cell r="D1190" t="str">
            <v>Plant, Machinery &amp; Vehicles</v>
          </cell>
          <cell r="E1190">
            <v>3813.12</v>
          </cell>
          <cell r="F1190">
            <v>0</v>
          </cell>
          <cell r="G1190">
            <v>0</v>
          </cell>
          <cell r="H1190">
            <v>3813.12</v>
          </cell>
          <cell r="I1190">
            <v>3813.12</v>
          </cell>
          <cell r="J1190">
            <v>3813.12</v>
          </cell>
          <cell r="K1190" t="e">
            <v>#N/A</v>
          </cell>
        </row>
        <row r="1191">
          <cell r="A1191" t="str">
            <v>DH213</v>
          </cell>
          <cell r="B1191" t="str">
            <v>Manston STW Septic Tank replacement</v>
          </cell>
          <cell r="C1191">
            <v>80</v>
          </cell>
          <cell r="D1191" t="str">
            <v>Plant, Machinery &amp; Vehicles</v>
          </cell>
          <cell r="E1191">
            <v>35750.81</v>
          </cell>
          <cell r="F1191">
            <v>0</v>
          </cell>
          <cell r="G1191">
            <v>0</v>
          </cell>
          <cell r="H1191">
            <v>35750.81</v>
          </cell>
          <cell r="I1191">
            <v>35750.81</v>
          </cell>
          <cell r="J1191">
            <v>35750.81</v>
          </cell>
          <cell r="K1191" t="e">
            <v>#N/A</v>
          </cell>
        </row>
        <row r="1192">
          <cell r="A1192" t="str">
            <v>DH214</v>
          </cell>
          <cell r="B1192" t="str">
            <v>Poole STW Western Primary Tank  2 Refurbishment</v>
          </cell>
          <cell r="C1192">
            <v>80</v>
          </cell>
          <cell r="D1192" t="str">
            <v>Plant, Machinery &amp; Vehicles</v>
          </cell>
          <cell r="E1192">
            <v>30619.66</v>
          </cell>
          <cell r="F1192">
            <v>0</v>
          </cell>
          <cell r="G1192">
            <v>0</v>
          </cell>
          <cell r="H1192">
            <v>30619.66</v>
          </cell>
          <cell r="I1192">
            <v>30619.66</v>
          </cell>
          <cell r="J1192">
            <v>30619.66</v>
          </cell>
          <cell r="K1192" t="e">
            <v>#N/A</v>
          </cell>
        </row>
        <row r="1193">
          <cell r="A1193" t="str">
            <v>DH215</v>
          </cell>
          <cell r="B1193" t="str">
            <v>Winsley STW bridge repairs</v>
          </cell>
          <cell r="C1193">
            <v>80</v>
          </cell>
          <cell r="D1193" t="str">
            <v>Plant, Machinery &amp; Vehicles</v>
          </cell>
          <cell r="E1193">
            <v>0</v>
          </cell>
          <cell r="F1193">
            <v>14811.72</v>
          </cell>
          <cell r="G1193">
            <v>0</v>
          </cell>
          <cell r="H1193">
            <v>14811.72</v>
          </cell>
          <cell r="I1193">
            <v>14811.72</v>
          </cell>
          <cell r="J1193">
            <v>14811.72</v>
          </cell>
          <cell r="K1193" t="e">
            <v>#N/A</v>
          </cell>
        </row>
        <row r="1194">
          <cell r="A1194" t="str">
            <v>DH217</v>
          </cell>
          <cell r="B1194" t="str">
            <v>Sherborne STW - Compliance Improvements</v>
          </cell>
          <cell r="C1194">
            <v>80</v>
          </cell>
          <cell r="D1194" t="str">
            <v>Plant, Machinery &amp; Vehicles</v>
          </cell>
          <cell r="E1194">
            <v>0</v>
          </cell>
          <cell r="F1194">
            <v>389672.97</v>
          </cell>
          <cell r="G1194">
            <v>0</v>
          </cell>
          <cell r="H1194">
            <v>389672.97</v>
          </cell>
          <cell r="I1194">
            <v>389672.97</v>
          </cell>
          <cell r="J1194">
            <v>389672.97</v>
          </cell>
          <cell r="K1194" t="e">
            <v>#N/A</v>
          </cell>
        </row>
        <row r="1195">
          <cell r="A1195" t="str">
            <v>DH218</v>
          </cell>
          <cell r="B1195" t="str">
            <v>Thornford STW, Sherborne - Consent Improvements</v>
          </cell>
          <cell r="C1195">
            <v>80</v>
          </cell>
          <cell r="D1195" t="str">
            <v>Plant, Machinery &amp; Vehicles</v>
          </cell>
          <cell r="E1195">
            <v>109595.71</v>
          </cell>
          <cell r="F1195">
            <v>0</v>
          </cell>
          <cell r="G1195">
            <v>0</v>
          </cell>
          <cell r="H1195">
            <v>109595.71</v>
          </cell>
          <cell r="I1195">
            <v>109595.71</v>
          </cell>
          <cell r="J1195">
            <v>109595.71</v>
          </cell>
          <cell r="K1195" t="e">
            <v>#N/A</v>
          </cell>
        </row>
        <row r="1196">
          <cell r="A1196" t="str">
            <v>DH219</v>
          </cell>
          <cell r="B1196" t="str">
            <v>Compton Bassett, COD monitor install</v>
          </cell>
          <cell r="C1196">
            <v>80</v>
          </cell>
          <cell r="D1196" t="str">
            <v>Plant, Machinery &amp; Vehicles</v>
          </cell>
          <cell r="E1196">
            <v>19679.43</v>
          </cell>
          <cell r="F1196">
            <v>0</v>
          </cell>
          <cell r="G1196">
            <v>0</v>
          </cell>
          <cell r="H1196">
            <v>19679.43</v>
          </cell>
          <cell r="I1196">
            <v>19679.43</v>
          </cell>
          <cell r="J1196">
            <v>19679.43</v>
          </cell>
          <cell r="K1196" t="e">
            <v>#N/A</v>
          </cell>
        </row>
        <row r="1197">
          <cell r="A1197" t="str">
            <v>DH220</v>
          </cell>
          <cell r="B1197" t="str">
            <v>Dorchester STW PST Coping stone repairs</v>
          </cell>
          <cell r="C1197">
            <v>80</v>
          </cell>
          <cell r="D1197" t="str">
            <v>Plant, Machinery &amp; Vehicles</v>
          </cell>
          <cell r="E1197">
            <v>14119.58</v>
          </cell>
          <cell r="F1197">
            <v>0</v>
          </cell>
          <cell r="G1197">
            <v>0</v>
          </cell>
          <cell r="H1197">
            <v>14119.58</v>
          </cell>
          <cell r="I1197">
            <v>14119.58</v>
          </cell>
          <cell r="J1197">
            <v>14119.58</v>
          </cell>
          <cell r="K1197" t="e">
            <v>#N/A</v>
          </cell>
        </row>
        <row r="1198">
          <cell r="A1198" t="str">
            <v>DH221</v>
          </cell>
          <cell r="B1198" t="str">
            <v>Shaftesbury STW - Areation Lane Repairs</v>
          </cell>
          <cell r="C1198">
            <v>80</v>
          </cell>
          <cell r="D1198" t="str">
            <v>Plant, Machinery &amp; Vehicles</v>
          </cell>
          <cell r="E1198">
            <v>81668</v>
          </cell>
          <cell r="F1198">
            <v>0</v>
          </cell>
          <cell r="G1198">
            <v>0</v>
          </cell>
          <cell r="H1198">
            <v>81668</v>
          </cell>
          <cell r="I1198">
            <v>81668</v>
          </cell>
          <cell r="J1198">
            <v>81668</v>
          </cell>
          <cell r="K1198" t="e">
            <v>#N/A</v>
          </cell>
        </row>
        <row r="1199">
          <cell r="A1199" t="str">
            <v>DH222</v>
          </cell>
          <cell r="B1199" t="str">
            <v>Evercreech STW bath and west tank odour improvements</v>
          </cell>
          <cell r="C1199">
            <v>80</v>
          </cell>
          <cell r="D1199" t="str">
            <v>Plant, Machinery &amp; Vehicles</v>
          </cell>
          <cell r="E1199">
            <v>10638.67</v>
          </cell>
          <cell r="F1199">
            <v>0</v>
          </cell>
          <cell r="G1199">
            <v>0</v>
          </cell>
          <cell r="H1199">
            <v>10638.67</v>
          </cell>
          <cell r="I1199">
            <v>10638.67</v>
          </cell>
          <cell r="J1199">
            <v>10638.67</v>
          </cell>
          <cell r="K1199" t="e">
            <v>#N/A</v>
          </cell>
        </row>
        <row r="1200">
          <cell r="A1200" t="str">
            <v>DH225</v>
          </cell>
          <cell r="B1200" t="str">
            <v>Ditcheat STW FFT Control</v>
          </cell>
          <cell r="C1200">
            <v>80</v>
          </cell>
          <cell r="D1200" t="str">
            <v>Plant, Machinery &amp; Vehicles</v>
          </cell>
          <cell r="E1200">
            <v>459.18</v>
          </cell>
          <cell r="F1200">
            <v>0</v>
          </cell>
          <cell r="G1200">
            <v>0</v>
          </cell>
          <cell r="H1200">
            <v>459.18</v>
          </cell>
          <cell r="I1200">
            <v>459.18</v>
          </cell>
          <cell r="J1200">
            <v>459.18</v>
          </cell>
          <cell r="K1200" t="e">
            <v>#N/A</v>
          </cell>
        </row>
        <row r="1201">
          <cell r="A1201" t="str">
            <v>DH226</v>
          </cell>
          <cell r="B1201" t="str">
            <v>Norton Malreward reed bed repairs</v>
          </cell>
          <cell r="C1201">
            <v>20</v>
          </cell>
          <cell r="D1201" t="str">
            <v>Land &amp; Buildings</v>
          </cell>
          <cell r="E1201">
            <v>0</v>
          </cell>
          <cell r="F1201">
            <v>1064.79</v>
          </cell>
          <cell r="G1201">
            <v>0</v>
          </cell>
          <cell r="H1201">
            <v>1064.79</v>
          </cell>
          <cell r="I1201">
            <v>1064.79</v>
          </cell>
          <cell r="J1201">
            <v>1064.79</v>
          </cell>
          <cell r="K1201" t="e">
            <v>#N/A</v>
          </cell>
        </row>
        <row r="1202">
          <cell r="A1202" t="str">
            <v>DH227</v>
          </cell>
          <cell r="B1202" t="str">
            <v>Berry Hill STC: Generator Station ventilation ducting replacement</v>
          </cell>
          <cell r="C1202">
            <v>80</v>
          </cell>
          <cell r="D1202" t="str">
            <v>Plant, Machinery &amp; Vehicles</v>
          </cell>
          <cell r="E1202">
            <v>47836.480000000003</v>
          </cell>
          <cell r="F1202">
            <v>0</v>
          </cell>
          <cell r="G1202">
            <v>0</v>
          </cell>
          <cell r="H1202">
            <v>47836.480000000003</v>
          </cell>
          <cell r="I1202">
            <v>47836.480000000003</v>
          </cell>
          <cell r="J1202">
            <v>47836.480000000003</v>
          </cell>
          <cell r="K1202" t="e">
            <v>#N/A</v>
          </cell>
        </row>
        <row r="1203">
          <cell r="A1203" t="str">
            <v>DH228</v>
          </cell>
          <cell r="B1203" t="str">
            <v>Corfe Castle STW Lagoon Refurbishment</v>
          </cell>
          <cell r="C1203">
            <v>80</v>
          </cell>
          <cell r="D1203" t="str">
            <v>Plant, Machinery &amp; Vehicles</v>
          </cell>
          <cell r="E1203">
            <v>0</v>
          </cell>
          <cell r="F1203">
            <v>3000.13</v>
          </cell>
          <cell r="G1203">
            <v>0</v>
          </cell>
          <cell r="H1203">
            <v>3000.13</v>
          </cell>
          <cell r="I1203">
            <v>3000.13</v>
          </cell>
          <cell r="J1203">
            <v>3000.13</v>
          </cell>
          <cell r="K1203" t="e">
            <v>#N/A</v>
          </cell>
        </row>
        <row r="1204">
          <cell r="A1204" t="str">
            <v>DH229</v>
          </cell>
          <cell r="B1204" t="str">
            <v>Radipole Lake SPS - emergency Overflow Panel Replacement</v>
          </cell>
          <cell r="C1204">
            <v>80</v>
          </cell>
          <cell r="D1204" t="str">
            <v>Plant, Machinery &amp; Vehicles</v>
          </cell>
          <cell r="E1204">
            <v>42565.65</v>
          </cell>
          <cell r="F1204">
            <v>-19976.07</v>
          </cell>
          <cell r="G1204">
            <v>0</v>
          </cell>
          <cell r="H1204">
            <v>22589.58</v>
          </cell>
          <cell r="I1204">
            <v>22589.58</v>
          </cell>
          <cell r="J1204">
            <v>22589.58</v>
          </cell>
          <cell r="K1204" t="e">
            <v>#N/A</v>
          </cell>
        </row>
        <row r="1205">
          <cell r="A1205" t="str">
            <v>DH230</v>
          </cell>
          <cell r="B1205" t="str">
            <v>Holdenhurst STW RAS pumping station upgrade</v>
          </cell>
          <cell r="C1205">
            <v>80</v>
          </cell>
          <cell r="D1205" t="str">
            <v>Plant, Machinery &amp; Vehicles</v>
          </cell>
          <cell r="E1205">
            <v>123734.49</v>
          </cell>
          <cell r="F1205">
            <v>0</v>
          </cell>
          <cell r="G1205">
            <v>0</v>
          </cell>
          <cell r="H1205">
            <v>123734.49</v>
          </cell>
          <cell r="I1205">
            <v>123734.49</v>
          </cell>
          <cell r="J1205">
            <v>123734.49</v>
          </cell>
          <cell r="K1205" t="e">
            <v>#N/A</v>
          </cell>
        </row>
        <row r="1206">
          <cell r="A1206" t="str">
            <v>DH231</v>
          </cell>
          <cell r="B1206" t="str">
            <v>Poole STW UV Upgrade</v>
          </cell>
          <cell r="C1206">
            <v>80</v>
          </cell>
          <cell r="D1206" t="str">
            <v>Plant, Machinery &amp; Vehicles</v>
          </cell>
          <cell r="E1206">
            <v>40575.82</v>
          </cell>
          <cell r="F1206">
            <v>0</v>
          </cell>
          <cell r="G1206">
            <v>0</v>
          </cell>
          <cell r="H1206">
            <v>40575.82</v>
          </cell>
          <cell r="I1206">
            <v>40575.82</v>
          </cell>
          <cell r="J1206">
            <v>40575.82</v>
          </cell>
          <cell r="K1206" t="e">
            <v>#N/A</v>
          </cell>
        </row>
        <row r="1207">
          <cell r="A1207" t="str">
            <v>DH232</v>
          </cell>
          <cell r="B1207" t="str">
            <v>Replacement Mess Facilities (Portakabin) - Chilton Trinity STW</v>
          </cell>
          <cell r="C1207">
            <v>80</v>
          </cell>
          <cell r="D1207" t="str">
            <v>Plant, Machinery &amp; Vehicles</v>
          </cell>
          <cell r="E1207">
            <v>21566.5</v>
          </cell>
          <cell r="F1207">
            <v>0</v>
          </cell>
          <cell r="G1207">
            <v>0</v>
          </cell>
          <cell r="H1207">
            <v>21566.5</v>
          </cell>
          <cell r="I1207">
            <v>21566.5</v>
          </cell>
          <cell r="J1207">
            <v>21566.5</v>
          </cell>
          <cell r="K1207" t="e">
            <v>#N/A</v>
          </cell>
        </row>
        <row r="1208">
          <cell r="A1208" t="str">
            <v>DH233</v>
          </cell>
          <cell r="B1208" t="str">
            <v>North Ferric Tank Replacements</v>
          </cell>
          <cell r="C1208">
            <v>80</v>
          </cell>
          <cell r="D1208" t="str">
            <v>Plant, Machinery &amp; Vehicles</v>
          </cell>
          <cell r="E1208">
            <v>0</v>
          </cell>
          <cell r="F1208">
            <v>217018.95</v>
          </cell>
          <cell r="G1208">
            <v>0</v>
          </cell>
          <cell r="H1208">
            <v>217018.95</v>
          </cell>
          <cell r="I1208">
            <v>217018.95</v>
          </cell>
          <cell r="J1208">
            <v>217018.95</v>
          </cell>
          <cell r="K1208" t="e">
            <v>#N/A</v>
          </cell>
        </row>
        <row r="1209">
          <cell r="A1209" t="str">
            <v>DH234</v>
          </cell>
          <cell r="B1209" t="str">
            <v>Bristol STW: Additional COD monitoring for improved process control</v>
          </cell>
          <cell r="C1209">
            <v>80</v>
          </cell>
          <cell r="D1209" t="str">
            <v>Plant, Machinery &amp; Vehicles</v>
          </cell>
          <cell r="E1209">
            <v>53239.59</v>
          </cell>
          <cell r="F1209">
            <v>114.68</v>
          </cell>
          <cell r="G1209">
            <v>0</v>
          </cell>
          <cell r="H1209">
            <v>53354.27</v>
          </cell>
          <cell r="I1209">
            <v>53354.27</v>
          </cell>
          <cell r="J1209">
            <v>53354.27</v>
          </cell>
          <cell r="K1209" t="e">
            <v>#N/A</v>
          </cell>
        </row>
        <row r="1210">
          <cell r="A1210" t="str">
            <v>DH235</v>
          </cell>
          <cell r="B1210" t="str">
            <v>Bristol STW SBR effluent line flowmeter chamber seal</v>
          </cell>
          <cell r="C1210">
            <v>80</v>
          </cell>
          <cell r="D1210" t="str">
            <v>Plant, Machinery &amp; Vehicles</v>
          </cell>
          <cell r="E1210">
            <v>19693.84</v>
          </cell>
          <cell r="F1210">
            <v>0</v>
          </cell>
          <cell r="G1210">
            <v>0</v>
          </cell>
          <cell r="H1210">
            <v>19693.84</v>
          </cell>
          <cell r="I1210">
            <v>19693.84</v>
          </cell>
          <cell r="J1210">
            <v>19693.84</v>
          </cell>
          <cell r="K1210" t="e">
            <v>#N/A</v>
          </cell>
        </row>
        <row r="1211">
          <cell r="A1211" t="str">
            <v>DH237</v>
          </cell>
          <cell r="B1211" t="str">
            <v>Great Badminton STW site improvements</v>
          </cell>
          <cell r="C1211">
            <v>80</v>
          </cell>
          <cell r="D1211" t="str">
            <v>Plant, Machinery &amp; Vehicles</v>
          </cell>
          <cell r="E1211">
            <v>22715.49</v>
          </cell>
          <cell r="F1211">
            <v>0</v>
          </cell>
          <cell r="G1211">
            <v>0</v>
          </cell>
          <cell r="H1211">
            <v>22715.49</v>
          </cell>
          <cell r="I1211">
            <v>22715.49</v>
          </cell>
          <cell r="J1211">
            <v>22715.49</v>
          </cell>
          <cell r="K1211" t="e">
            <v>#N/A</v>
          </cell>
        </row>
        <row r="1212">
          <cell r="A1212" t="str">
            <v>DH238</v>
          </cell>
          <cell r="B1212" t="str">
            <v>Winscombe STW - Discharge Pipe from Sample Chamber</v>
          </cell>
          <cell r="C1212">
            <v>80</v>
          </cell>
          <cell r="D1212" t="str">
            <v>Plant, Machinery &amp; Vehicles</v>
          </cell>
          <cell r="E1212">
            <v>559.12</v>
          </cell>
          <cell r="F1212">
            <v>0</v>
          </cell>
          <cell r="G1212">
            <v>0</v>
          </cell>
          <cell r="H1212">
            <v>559.12</v>
          </cell>
          <cell r="I1212">
            <v>559.12</v>
          </cell>
          <cell r="J1212">
            <v>559.12</v>
          </cell>
          <cell r="K1212" t="e">
            <v>#N/A</v>
          </cell>
        </row>
        <row r="1213">
          <cell r="A1213" t="str">
            <v>DH239</v>
          </cell>
          <cell r="B1213" t="str">
            <v>Victoria square SPS Pipework repairs</v>
          </cell>
          <cell r="C1213">
            <v>80</v>
          </cell>
          <cell r="D1213" t="str">
            <v>Plant, Machinery &amp; Vehicles</v>
          </cell>
          <cell r="E1213">
            <v>6372.03</v>
          </cell>
          <cell r="F1213">
            <v>0</v>
          </cell>
          <cell r="G1213">
            <v>0</v>
          </cell>
          <cell r="H1213">
            <v>6372.03</v>
          </cell>
          <cell r="I1213">
            <v>6372.03</v>
          </cell>
          <cell r="J1213">
            <v>6372.03</v>
          </cell>
          <cell r="K1213" t="e">
            <v>#N/A</v>
          </cell>
        </row>
        <row r="1214">
          <cell r="A1214" t="str">
            <v>DH240</v>
          </cell>
          <cell r="B1214" t="str">
            <v>Avonmouth STW: Borehole Monitoring</v>
          </cell>
          <cell r="C1214">
            <v>12</v>
          </cell>
          <cell r="D1214" t="str">
            <v>Land &amp; Buildings</v>
          </cell>
          <cell r="E1214">
            <v>37876.449999999997</v>
          </cell>
          <cell r="F1214">
            <v>0</v>
          </cell>
          <cell r="G1214">
            <v>0</v>
          </cell>
          <cell r="H1214">
            <v>37876.449999999997</v>
          </cell>
          <cell r="I1214">
            <v>37876.449999999997</v>
          </cell>
          <cell r="J1214">
            <v>37876.449999999997</v>
          </cell>
          <cell r="K1214" t="e">
            <v>#N/A</v>
          </cell>
        </row>
        <row r="1215">
          <cell r="A1215" t="str">
            <v>DH241</v>
          </cell>
          <cell r="B1215" t="str">
            <v>Weston-Super-Mare H2S Monitors</v>
          </cell>
          <cell r="C1215">
            <v>81</v>
          </cell>
          <cell r="D1215" t="str">
            <v>Plant, Machinery &amp; Vehicles</v>
          </cell>
          <cell r="E1215">
            <v>0</v>
          </cell>
          <cell r="F1215">
            <v>2904.22</v>
          </cell>
          <cell r="G1215">
            <v>0</v>
          </cell>
          <cell r="H1215">
            <v>2904.22</v>
          </cell>
          <cell r="I1215">
            <v>2904.22</v>
          </cell>
          <cell r="J1215">
            <v>2904.22</v>
          </cell>
          <cell r="K1215" t="e">
            <v>#N/A</v>
          </cell>
        </row>
        <row r="1216">
          <cell r="A1216" t="str">
            <v>DH242</v>
          </cell>
          <cell r="B1216" t="str">
            <v>Netheravon STW Inlet Flume</v>
          </cell>
          <cell r="C1216">
            <v>80</v>
          </cell>
          <cell r="D1216" t="str">
            <v>Plant, Machinery &amp; Vehicles</v>
          </cell>
          <cell r="E1216">
            <v>0</v>
          </cell>
          <cell r="F1216">
            <v>9253.68</v>
          </cell>
          <cell r="G1216">
            <v>0</v>
          </cell>
          <cell r="H1216">
            <v>9253.68</v>
          </cell>
          <cell r="I1216">
            <v>9253.68</v>
          </cell>
          <cell r="J1216">
            <v>9253.68</v>
          </cell>
          <cell r="K1216" t="e">
            <v>#N/A</v>
          </cell>
        </row>
        <row r="1217">
          <cell r="A1217" t="str">
            <v>DH243</v>
          </cell>
          <cell r="B1217" t="str">
            <v>Calne STW PST stilling baffle replacements</v>
          </cell>
          <cell r="C1217">
            <v>80</v>
          </cell>
          <cell r="D1217" t="str">
            <v>Plant, Machinery &amp; Vehicles</v>
          </cell>
          <cell r="E1217">
            <v>0</v>
          </cell>
          <cell r="F1217">
            <v>3176.39</v>
          </cell>
          <cell r="G1217">
            <v>0</v>
          </cell>
          <cell r="H1217">
            <v>3176.39</v>
          </cell>
          <cell r="I1217">
            <v>3176.39</v>
          </cell>
          <cell r="J1217">
            <v>3176.39</v>
          </cell>
          <cell r="K1217" t="e">
            <v>#N/A</v>
          </cell>
        </row>
        <row r="1218">
          <cell r="A1218" t="str">
            <v>DH244</v>
          </cell>
          <cell r="B1218" t="str">
            <v>Woodborough STW FE main replacement</v>
          </cell>
          <cell r="C1218">
            <v>81</v>
          </cell>
          <cell r="D1218" t="str">
            <v>Plant, Machinery &amp; Vehicles</v>
          </cell>
          <cell r="E1218">
            <v>0</v>
          </cell>
          <cell r="F1218">
            <v>2643.5</v>
          </cell>
          <cell r="G1218">
            <v>0</v>
          </cell>
          <cell r="H1218">
            <v>2643.5</v>
          </cell>
          <cell r="I1218">
            <v>2643.5</v>
          </cell>
          <cell r="J1218">
            <v>2643.5</v>
          </cell>
          <cell r="K1218" t="e">
            <v>#N/A</v>
          </cell>
        </row>
        <row r="1219">
          <cell r="A1219" t="str">
            <v>DJ114</v>
          </cell>
          <cell r="B1219" t="str">
            <v>Warminster STW - Sand Filter Refurbishment 2016</v>
          </cell>
          <cell r="C1219">
            <v>80</v>
          </cell>
          <cell r="D1219" t="str">
            <v>Plant, Machinery &amp; Vehicles</v>
          </cell>
          <cell r="E1219">
            <v>45841.22</v>
          </cell>
          <cell r="F1219">
            <v>0</v>
          </cell>
          <cell r="G1219">
            <v>0</v>
          </cell>
          <cell r="H1219">
            <v>45841.22</v>
          </cell>
          <cell r="I1219">
            <v>45841.22</v>
          </cell>
          <cell r="J1219">
            <v>45841.22</v>
          </cell>
          <cell r="K1219" t="e">
            <v>#N/A</v>
          </cell>
        </row>
        <row r="1220">
          <cell r="A1220" t="str">
            <v>DJ120</v>
          </cell>
          <cell r="B1220" t="str">
            <v>CAM VALLEY STW permanent generator</v>
          </cell>
          <cell r="C1220">
            <v>87</v>
          </cell>
          <cell r="D1220" t="str">
            <v>Plant, Machinery &amp; Vehicles</v>
          </cell>
          <cell r="E1220">
            <v>0</v>
          </cell>
          <cell r="F1220">
            <v>1428.33</v>
          </cell>
          <cell r="G1220">
            <v>0</v>
          </cell>
          <cell r="H1220">
            <v>1428.33</v>
          </cell>
          <cell r="I1220">
            <v>1428.33</v>
          </cell>
          <cell r="J1220">
            <v>1428.33</v>
          </cell>
          <cell r="K1220" t="e">
            <v>#N/A</v>
          </cell>
        </row>
        <row r="1221">
          <cell r="A1221" t="str">
            <v>DJ125</v>
          </cell>
          <cell r="B1221" t="str">
            <v>Hindon STW - Inlet balance Tank improvements</v>
          </cell>
          <cell r="C1221">
            <v>81</v>
          </cell>
          <cell r="D1221" t="str">
            <v>Plant, Machinery &amp; Vehicles</v>
          </cell>
          <cell r="E1221">
            <v>0</v>
          </cell>
          <cell r="F1221">
            <v>528.46</v>
          </cell>
          <cell r="G1221">
            <v>0</v>
          </cell>
          <cell r="H1221">
            <v>528.46</v>
          </cell>
          <cell r="I1221">
            <v>528.46</v>
          </cell>
          <cell r="J1221">
            <v>528.46</v>
          </cell>
          <cell r="K1221" t="e">
            <v>#N/A</v>
          </cell>
        </row>
        <row r="1222">
          <cell r="A1222" t="str">
            <v>DJ126</v>
          </cell>
          <cell r="B1222" t="str">
            <v>Weymouth STW SBR 1 refurbishment</v>
          </cell>
          <cell r="C1222">
            <v>81</v>
          </cell>
          <cell r="D1222" t="str">
            <v>Plant, Machinery &amp; Vehicles</v>
          </cell>
          <cell r="E1222">
            <v>0</v>
          </cell>
          <cell r="F1222">
            <v>1058</v>
          </cell>
          <cell r="G1222">
            <v>0</v>
          </cell>
          <cell r="H1222">
            <v>1058</v>
          </cell>
          <cell r="I1222">
            <v>1058</v>
          </cell>
          <cell r="J1222">
            <v>1058</v>
          </cell>
          <cell r="K1222" t="e">
            <v>#N/A</v>
          </cell>
        </row>
        <row r="1223">
          <cell r="A1223" t="str">
            <v>DJ128</v>
          </cell>
          <cell r="B1223" t="str">
            <v>Chitterne STW - Overflow from Soakaway to adjacent watercourse</v>
          </cell>
          <cell r="C1223">
            <v>81</v>
          </cell>
          <cell r="D1223" t="str">
            <v>Plant, Machinery &amp; Vehicles</v>
          </cell>
          <cell r="E1223">
            <v>0</v>
          </cell>
          <cell r="F1223">
            <v>528.57000000000005</v>
          </cell>
          <cell r="G1223">
            <v>0</v>
          </cell>
          <cell r="H1223">
            <v>528.57000000000005</v>
          </cell>
          <cell r="I1223">
            <v>528.57000000000005</v>
          </cell>
          <cell r="J1223">
            <v>528.57000000000005</v>
          </cell>
          <cell r="K1223" t="e">
            <v>#N/A</v>
          </cell>
        </row>
        <row r="1224">
          <cell r="A1224" t="str">
            <v>DJ129</v>
          </cell>
          <cell r="B1224" t="str">
            <v>Weymouth STW - Sludge Day tank replacement</v>
          </cell>
          <cell r="C1224">
            <v>16</v>
          </cell>
          <cell r="D1224" t="str">
            <v>Land &amp; Buildings</v>
          </cell>
          <cell r="E1224">
            <v>0</v>
          </cell>
          <cell r="F1224">
            <v>1057.96</v>
          </cell>
          <cell r="G1224">
            <v>0</v>
          </cell>
          <cell r="H1224">
            <v>1057.96</v>
          </cell>
          <cell r="I1224">
            <v>1057.96</v>
          </cell>
          <cell r="J1224">
            <v>1057.96</v>
          </cell>
          <cell r="K1224" t="e">
            <v>#N/A</v>
          </cell>
        </row>
        <row r="1225">
          <cell r="A1225" t="str">
            <v>DJ130</v>
          </cell>
          <cell r="B1225" t="str">
            <v>Kinson STW Recirculation Overhaul</v>
          </cell>
          <cell r="C1225">
            <v>81</v>
          </cell>
          <cell r="D1225" t="str">
            <v>Plant, Machinery &amp; Vehicles</v>
          </cell>
          <cell r="E1225">
            <v>0</v>
          </cell>
          <cell r="F1225">
            <v>1102.6500000000001</v>
          </cell>
          <cell r="G1225">
            <v>0</v>
          </cell>
          <cell r="H1225">
            <v>1102.6500000000001</v>
          </cell>
          <cell r="I1225">
            <v>1102.6500000000001</v>
          </cell>
          <cell r="J1225">
            <v>1102.6500000000001</v>
          </cell>
          <cell r="K1225" t="e">
            <v>#N/A</v>
          </cell>
        </row>
        <row r="1226">
          <cell r="A1226" t="str">
            <v>DJ131</v>
          </cell>
          <cell r="B1226" t="str">
            <v>Warminster STW - Storm Tank 5 Repairs</v>
          </cell>
          <cell r="C1226">
            <v>81</v>
          </cell>
          <cell r="D1226" t="str">
            <v>Plant, Machinery &amp; Vehicles</v>
          </cell>
          <cell r="E1226">
            <v>0</v>
          </cell>
          <cell r="F1226">
            <v>655.89</v>
          </cell>
          <cell r="G1226">
            <v>0</v>
          </cell>
          <cell r="H1226">
            <v>655.89</v>
          </cell>
          <cell r="I1226">
            <v>655.89</v>
          </cell>
          <cell r="J1226">
            <v>655.89</v>
          </cell>
          <cell r="K1226" t="e">
            <v>#N/A</v>
          </cell>
        </row>
        <row r="1227">
          <cell r="A1227" t="str">
            <v>DJ132</v>
          </cell>
          <cell r="B1227" t="str">
            <v>Poole STW Sludge Holding tank repair</v>
          </cell>
          <cell r="C1227">
            <v>16</v>
          </cell>
          <cell r="D1227" t="str">
            <v>Land &amp; Buildings</v>
          </cell>
          <cell r="E1227">
            <v>0</v>
          </cell>
          <cell r="F1227">
            <v>1422.19</v>
          </cell>
          <cell r="G1227">
            <v>0</v>
          </cell>
          <cell r="H1227">
            <v>1422.19</v>
          </cell>
          <cell r="I1227">
            <v>1422.19</v>
          </cell>
          <cell r="J1227">
            <v>1422.19</v>
          </cell>
          <cell r="K1227" t="e">
            <v>#N/A</v>
          </cell>
        </row>
        <row r="1228">
          <cell r="A1228" t="str">
            <v>DJ133</v>
          </cell>
          <cell r="B1228" t="str">
            <v>Downton STW - Automated Storm return modifications</v>
          </cell>
          <cell r="C1228">
            <v>81</v>
          </cell>
          <cell r="D1228" t="str">
            <v>Plant, Machinery &amp; Vehicles</v>
          </cell>
          <cell r="E1228">
            <v>0</v>
          </cell>
          <cell r="F1228">
            <v>1208.0999999999999</v>
          </cell>
          <cell r="G1228">
            <v>0</v>
          </cell>
          <cell r="H1228">
            <v>1208.0999999999999</v>
          </cell>
          <cell r="I1228">
            <v>1208.0999999999999</v>
          </cell>
          <cell r="J1228">
            <v>1208.0999999999999</v>
          </cell>
          <cell r="K1228" t="e">
            <v>#N/A</v>
          </cell>
        </row>
        <row r="1229">
          <cell r="A1229" t="str">
            <v>DJ134</v>
          </cell>
          <cell r="B1229" t="str">
            <v>Kinson STW Sludge Tank Refurbishment</v>
          </cell>
          <cell r="C1229">
            <v>16</v>
          </cell>
          <cell r="D1229" t="str">
            <v>Land &amp; Buildings</v>
          </cell>
          <cell r="E1229">
            <v>0</v>
          </cell>
          <cell r="F1229">
            <v>530.41999999999996</v>
          </cell>
          <cell r="G1229">
            <v>0</v>
          </cell>
          <cell r="H1229">
            <v>530.41999999999996</v>
          </cell>
          <cell r="I1229">
            <v>530.41999999999996</v>
          </cell>
          <cell r="J1229">
            <v>530.41999999999996</v>
          </cell>
          <cell r="K1229" t="e">
            <v>#N/A</v>
          </cell>
        </row>
        <row r="1230">
          <cell r="A1230" t="str">
            <v>DJ135</v>
          </cell>
          <cell r="B1230" t="str">
            <v>Corfe Castle STW - Sludge Storage tank replacement</v>
          </cell>
          <cell r="C1230">
            <v>16</v>
          </cell>
          <cell r="D1230" t="str">
            <v>Land &amp; Buildings</v>
          </cell>
          <cell r="E1230">
            <v>0</v>
          </cell>
          <cell r="F1230">
            <v>1243.51</v>
          </cell>
          <cell r="G1230">
            <v>0</v>
          </cell>
          <cell r="H1230">
            <v>1243.51</v>
          </cell>
          <cell r="I1230">
            <v>1243.51</v>
          </cell>
          <cell r="J1230">
            <v>1243.51</v>
          </cell>
          <cell r="K1230" t="e">
            <v>#N/A</v>
          </cell>
        </row>
        <row r="1231">
          <cell r="A1231" t="str">
            <v>DJ136</v>
          </cell>
          <cell r="B1231" t="str">
            <v>Langton Herring STW Sludge Holding Tank</v>
          </cell>
          <cell r="C1231">
            <v>16</v>
          </cell>
          <cell r="D1231" t="str">
            <v>Land &amp; Buildings</v>
          </cell>
          <cell r="E1231">
            <v>0</v>
          </cell>
          <cell r="F1231">
            <v>1344.66</v>
          </cell>
          <cell r="G1231">
            <v>0</v>
          </cell>
          <cell r="H1231">
            <v>1344.66</v>
          </cell>
          <cell r="I1231">
            <v>1344.66</v>
          </cell>
          <cell r="J1231">
            <v>1344.66</v>
          </cell>
          <cell r="K1231" t="e">
            <v>#N/A</v>
          </cell>
        </row>
        <row r="1232">
          <cell r="A1232" t="str">
            <v>DJ137</v>
          </cell>
          <cell r="B1232" t="str">
            <v>Toller Porcorum STW Inlet maceration</v>
          </cell>
          <cell r="C1232">
            <v>81</v>
          </cell>
          <cell r="D1232" t="str">
            <v>Plant, Machinery &amp; Vehicles</v>
          </cell>
          <cell r="E1232">
            <v>0</v>
          </cell>
          <cell r="F1232">
            <v>1057.04</v>
          </cell>
          <cell r="G1232">
            <v>0</v>
          </cell>
          <cell r="H1232">
            <v>1057.04</v>
          </cell>
          <cell r="I1232">
            <v>1057.04</v>
          </cell>
          <cell r="J1232">
            <v>1057.04</v>
          </cell>
          <cell r="K1232" t="e">
            <v>#N/A</v>
          </cell>
        </row>
        <row r="1233">
          <cell r="A1233" t="str">
            <v>DJ138</v>
          </cell>
          <cell r="B1233" t="str">
            <v>Palmersford STW Filter recurculation</v>
          </cell>
          <cell r="C1233">
            <v>81</v>
          </cell>
          <cell r="D1233" t="str">
            <v>Plant, Machinery &amp; Vehicles</v>
          </cell>
          <cell r="E1233">
            <v>0</v>
          </cell>
          <cell r="F1233">
            <v>353.5</v>
          </cell>
          <cell r="G1233">
            <v>0</v>
          </cell>
          <cell r="H1233">
            <v>353.5</v>
          </cell>
          <cell r="I1233">
            <v>353.5</v>
          </cell>
          <cell r="J1233">
            <v>353.5</v>
          </cell>
          <cell r="K1233" t="e">
            <v>#N/A</v>
          </cell>
        </row>
        <row r="1234">
          <cell r="A1234" t="str">
            <v>DJ139</v>
          </cell>
          <cell r="B1234" t="str">
            <v>HURN STW - TREATMENT IMPROVEMENTS</v>
          </cell>
          <cell r="C1234">
            <v>81</v>
          </cell>
          <cell r="D1234" t="str">
            <v>Plant, Machinery &amp; Vehicles</v>
          </cell>
          <cell r="E1234">
            <v>0</v>
          </cell>
          <cell r="F1234">
            <v>1057.48</v>
          </cell>
          <cell r="G1234">
            <v>0</v>
          </cell>
          <cell r="H1234">
            <v>1057.48</v>
          </cell>
          <cell r="I1234">
            <v>1057.48</v>
          </cell>
          <cell r="J1234">
            <v>1057.48</v>
          </cell>
          <cell r="K1234" t="e">
            <v>#N/A</v>
          </cell>
        </row>
        <row r="1235">
          <cell r="A1235" t="str">
            <v>DJ140</v>
          </cell>
          <cell r="B1235" t="str">
            <v>Lytchett Minster STW DO controll overhaul</v>
          </cell>
          <cell r="C1235">
            <v>81</v>
          </cell>
          <cell r="D1235" t="str">
            <v>Plant, Machinery &amp; Vehicles</v>
          </cell>
          <cell r="E1235">
            <v>0</v>
          </cell>
          <cell r="F1235">
            <v>1057.99</v>
          </cell>
          <cell r="G1235">
            <v>0</v>
          </cell>
          <cell r="H1235">
            <v>1057.99</v>
          </cell>
          <cell r="I1235">
            <v>1057.99</v>
          </cell>
          <cell r="J1235">
            <v>1057.99</v>
          </cell>
          <cell r="K1235" t="e">
            <v>#N/A</v>
          </cell>
        </row>
        <row r="1236">
          <cell r="A1236" t="str">
            <v>DJ141</v>
          </cell>
          <cell r="B1236" t="str">
            <v>Dorchester STW - Odour Control Improvements to Inlet works</v>
          </cell>
          <cell r="C1236">
            <v>81</v>
          </cell>
          <cell r="D1236" t="str">
            <v>Plant, Machinery &amp; Vehicles</v>
          </cell>
          <cell r="E1236">
            <v>0</v>
          </cell>
          <cell r="F1236">
            <v>529</v>
          </cell>
          <cell r="G1236">
            <v>0</v>
          </cell>
          <cell r="H1236">
            <v>529</v>
          </cell>
          <cell r="I1236">
            <v>529</v>
          </cell>
          <cell r="J1236">
            <v>529</v>
          </cell>
          <cell r="K1236" t="e">
            <v>#N/A</v>
          </cell>
        </row>
        <row r="1237">
          <cell r="A1237" t="str">
            <v>DJ145</v>
          </cell>
          <cell r="B1237" t="str">
            <v>Stogursey Reed bed refurbishment</v>
          </cell>
          <cell r="C1237">
            <v>20</v>
          </cell>
          <cell r="D1237" t="str">
            <v>Land &amp; Buildings</v>
          </cell>
          <cell r="E1237">
            <v>0</v>
          </cell>
          <cell r="F1237">
            <v>3374.31</v>
          </cell>
          <cell r="G1237">
            <v>0</v>
          </cell>
          <cell r="H1237">
            <v>3374.31</v>
          </cell>
          <cell r="I1237">
            <v>3374.31</v>
          </cell>
          <cell r="J1237">
            <v>3374.31</v>
          </cell>
          <cell r="K1237" t="e">
            <v>#N/A</v>
          </cell>
        </row>
        <row r="1238">
          <cell r="A1238" t="str">
            <v>DJ147</v>
          </cell>
          <cell r="B1238" t="str">
            <v>North Waste Asset Improvements 16/17</v>
          </cell>
          <cell r="C1238">
            <v>80</v>
          </cell>
          <cell r="D1238" t="str">
            <v>Plant, Machinery &amp; Vehicles</v>
          </cell>
          <cell r="E1238">
            <v>0</v>
          </cell>
          <cell r="F1238">
            <v>27392.79</v>
          </cell>
          <cell r="G1238">
            <v>0</v>
          </cell>
          <cell r="H1238">
            <v>27392.79</v>
          </cell>
          <cell r="I1238">
            <v>27392.79</v>
          </cell>
          <cell r="J1238">
            <v>27392.79</v>
          </cell>
          <cell r="K1238" t="e">
            <v>#N/A</v>
          </cell>
        </row>
        <row r="1239">
          <cell r="A1239" t="str">
            <v>DJ148</v>
          </cell>
          <cell r="B1239" t="str">
            <v>South Waste Asset Improvements 16/17</v>
          </cell>
          <cell r="C1239">
            <v>80</v>
          </cell>
          <cell r="D1239" t="str">
            <v>Plant, Machinery &amp; Vehicles</v>
          </cell>
          <cell r="E1239">
            <v>0</v>
          </cell>
          <cell r="F1239">
            <v>51913.31</v>
          </cell>
          <cell r="G1239">
            <v>0</v>
          </cell>
          <cell r="H1239">
            <v>51913.31</v>
          </cell>
          <cell r="I1239">
            <v>51913.31</v>
          </cell>
          <cell r="J1239">
            <v>51913.31</v>
          </cell>
          <cell r="K1239" t="e">
            <v>#N/A</v>
          </cell>
        </row>
        <row r="1240">
          <cell r="A1240" t="str">
            <v>DJ149</v>
          </cell>
          <cell r="B1240" t="str">
            <v>West Waste Asset Improvements 16/17</v>
          </cell>
          <cell r="C1240">
            <v>81</v>
          </cell>
          <cell r="D1240" t="str">
            <v>Plant, Machinery &amp; Vehicles</v>
          </cell>
          <cell r="E1240">
            <v>0</v>
          </cell>
          <cell r="F1240">
            <v>26364.69</v>
          </cell>
          <cell r="G1240">
            <v>0</v>
          </cell>
          <cell r="H1240">
            <v>26364.69</v>
          </cell>
          <cell r="I1240">
            <v>26364.69</v>
          </cell>
          <cell r="J1240">
            <v>26364.69</v>
          </cell>
          <cell r="K1240" t="e">
            <v>#N/A</v>
          </cell>
        </row>
        <row r="1241">
          <cell r="A1241" t="str">
            <v>DJ150</v>
          </cell>
          <cell r="B1241" t="str">
            <v>West Waste Asset Refurbishment Team 16/17</v>
          </cell>
          <cell r="C1241">
            <v>81</v>
          </cell>
          <cell r="D1241" t="str">
            <v>Plant, Machinery &amp; Vehicles</v>
          </cell>
          <cell r="E1241">
            <v>0</v>
          </cell>
          <cell r="F1241">
            <v>87839.59</v>
          </cell>
          <cell r="G1241">
            <v>0</v>
          </cell>
          <cell r="H1241">
            <v>87839.59</v>
          </cell>
          <cell r="I1241">
            <v>87839.59</v>
          </cell>
          <cell r="J1241">
            <v>87839.59</v>
          </cell>
          <cell r="K1241" t="e">
            <v>#N/A</v>
          </cell>
        </row>
        <row r="1242">
          <cell r="A1242" t="str">
            <v>DJ151</v>
          </cell>
          <cell r="B1242" t="str">
            <v>North Waste Asset Refurbishment Team 16/17</v>
          </cell>
          <cell r="C1242">
            <v>81</v>
          </cell>
          <cell r="D1242" t="str">
            <v>Plant, Machinery &amp; Vehicles</v>
          </cell>
          <cell r="E1242">
            <v>0</v>
          </cell>
          <cell r="F1242">
            <v>65147.06</v>
          </cell>
          <cell r="G1242">
            <v>0</v>
          </cell>
          <cell r="H1242">
            <v>65147.06</v>
          </cell>
          <cell r="I1242">
            <v>65147.06</v>
          </cell>
          <cell r="J1242">
            <v>65147.06</v>
          </cell>
          <cell r="K1242" t="e">
            <v>#N/A</v>
          </cell>
        </row>
        <row r="1243">
          <cell r="A1243" t="str">
            <v>DJ152</v>
          </cell>
          <cell r="B1243" t="str">
            <v>South Waste Asset Refurbishment Team 16/17</v>
          </cell>
          <cell r="C1243">
            <v>81</v>
          </cell>
          <cell r="D1243" t="str">
            <v>Plant, Machinery &amp; Vehicles</v>
          </cell>
          <cell r="E1243">
            <v>0</v>
          </cell>
          <cell r="F1243">
            <v>58911</v>
          </cell>
          <cell r="G1243">
            <v>0</v>
          </cell>
          <cell r="H1243">
            <v>58911</v>
          </cell>
          <cell r="I1243">
            <v>58911</v>
          </cell>
          <cell r="J1243">
            <v>58911</v>
          </cell>
          <cell r="K1243" t="e">
            <v>#N/A</v>
          </cell>
        </row>
        <row r="1244">
          <cell r="A1244" t="str">
            <v>DJ153</v>
          </cell>
          <cell r="B1244" t="str">
            <v>North Waste Health &amp; Safety 16/17</v>
          </cell>
          <cell r="C1244">
            <v>60</v>
          </cell>
          <cell r="D1244" t="str">
            <v>Other</v>
          </cell>
          <cell r="E1244">
            <v>0</v>
          </cell>
          <cell r="F1244">
            <v>5347.55</v>
          </cell>
          <cell r="G1244">
            <v>0</v>
          </cell>
          <cell r="H1244">
            <v>5347.55</v>
          </cell>
          <cell r="I1244">
            <v>5347.55</v>
          </cell>
          <cell r="J1244">
            <v>5347.55</v>
          </cell>
          <cell r="K1244" t="e">
            <v>#N/A</v>
          </cell>
        </row>
        <row r="1245">
          <cell r="A1245" t="str">
            <v>DJ154</v>
          </cell>
          <cell r="B1245" t="str">
            <v>South Waste Health &amp; Safety 16/17</v>
          </cell>
          <cell r="C1245">
            <v>60</v>
          </cell>
          <cell r="D1245" t="str">
            <v>Other</v>
          </cell>
          <cell r="E1245">
            <v>0</v>
          </cell>
          <cell r="F1245">
            <v>33567.300000000003</v>
          </cell>
          <cell r="G1245">
            <v>0</v>
          </cell>
          <cell r="H1245">
            <v>33567.300000000003</v>
          </cell>
          <cell r="I1245">
            <v>33567.300000000003</v>
          </cell>
          <cell r="J1245">
            <v>33567.300000000003</v>
          </cell>
          <cell r="K1245" t="e">
            <v>#N/A</v>
          </cell>
        </row>
        <row r="1246">
          <cell r="A1246" t="str">
            <v>DJ155</v>
          </cell>
          <cell r="B1246" t="str">
            <v>West Waste Health &amp; Safety 16/17</v>
          </cell>
          <cell r="C1246">
            <v>60</v>
          </cell>
          <cell r="D1246" t="str">
            <v>Other</v>
          </cell>
          <cell r="E1246">
            <v>0</v>
          </cell>
          <cell r="F1246">
            <v>16107.52</v>
          </cell>
          <cell r="G1246">
            <v>0</v>
          </cell>
          <cell r="H1246">
            <v>16107.52</v>
          </cell>
          <cell r="I1246">
            <v>16107.52</v>
          </cell>
          <cell r="J1246">
            <v>16107.52</v>
          </cell>
          <cell r="K1246" t="e">
            <v>#N/A</v>
          </cell>
        </row>
        <row r="1247">
          <cell r="A1247" t="str">
            <v>DJ156</v>
          </cell>
          <cell r="B1247" t="str">
            <v>Dorchester STW Brushings and sludge tank</v>
          </cell>
          <cell r="C1247">
            <v>16</v>
          </cell>
          <cell r="D1247" t="str">
            <v>Land &amp; Buildings</v>
          </cell>
          <cell r="E1247">
            <v>0</v>
          </cell>
          <cell r="F1247">
            <v>1057.3</v>
          </cell>
          <cell r="G1247">
            <v>0</v>
          </cell>
          <cell r="H1247">
            <v>1057.3</v>
          </cell>
          <cell r="I1247">
            <v>1057.3</v>
          </cell>
          <cell r="J1247">
            <v>1057.3</v>
          </cell>
          <cell r="K1247" t="e">
            <v>#N/A</v>
          </cell>
        </row>
        <row r="1248">
          <cell r="A1248" t="str">
            <v>DJ157</v>
          </cell>
          <cell r="B1248" t="str">
            <v>Holdenhurst STW Inlet wet well repair</v>
          </cell>
          <cell r="C1248">
            <v>81</v>
          </cell>
          <cell r="D1248" t="str">
            <v>Plant, Machinery &amp; Vehicles</v>
          </cell>
          <cell r="E1248">
            <v>0</v>
          </cell>
          <cell r="F1248">
            <v>1058</v>
          </cell>
          <cell r="G1248">
            <v>0</v>
          </cell>
          <cell r="H1248">
            <v>1058</v>
          </cell>
          <cell r="I1248">
            <v>1058</v>
          </cell>
          <cell r="J1248">
            <v>1058</v>
          </cell>
          <cell r="K1248" t="e">
            <v>#N/A</v>
          </cell>
        </row>
        <row r="1249">
          <cell r="A1249" t="str">
            <v>DJ159</v>
          </cell>
          <cell r="B1249" t="str">
            <v>RCM Support Tools and Implementation</v>
          </cell>
          <cell r="C1249">
            <v>81</v>
          </cell>
          <cell r="D1249" t="str">
            <v>Plant, Machinery &amp; Vehicles</v>
          </cell>
          <cell r="E1249">
            <v>0</v>
          </cell>
          <cell r="F1249">
            <v>25196.92</v>
          </cell>
          <cell r="G1249">
            <v>0</v>
          </cell>
          <cell r="H1249">
            <v>25196.92</v>
          </cell>
          <cell r="I1249">
            <v>25196.92</v>
          </cell>
          <cell r="J1249">
            <v>25196.92</v>
          </cell>
          <cell r="K1249" t="e">
            <v>#N/A</v>
          </cell>
        </row>
        <row r="1250">
          <cell r="A1250" t="str">
            <v>DJ160</v>
          </cell>
          <cell r="B1250" t="str">
            <v>Treatment Energy Saving Initiatives 16/17</v>
          </cell>
          <cell r="C1250">
            <v>80</v>
          </cell>
          <cell r="D1250" t="str">
            <v>Plant, Machinery &amp; Vehicles</v>
          </cell>
          <cell r="E1250">
            <v>0</v>
          </cell>
          <cell r="F1250">
            <v>42301.11</v>
          </cell>
          <cell r="G1250">
            <v>0</v>
          </cell>
          <cell r="H1250">
            <v>42301.11</v>
          </cell>
          <cell r="I1250">
            <v>42301.11</v>
          </cell>
          <cell r="J1250">
            <v>42301.11</v>
          </cell>
          <cell r="K1250" t="e">
            <v>#N/A</v>
          </cell>
        </row>
        <row r="1251">
          <cell r="A1251" t="str">
            <v>DJ161</v>
          </cell>
          <cell r="B1251" t="str">
            <v>Regional STW Inlet Screen Refurbishment Programme 16/17</v>
          </cell>
          <cell r="C1251">
            <v>81</v>
          </cell>
          <cell r="D1251" t="str">
            <v>Plant, Machinery &amp; Vehicles</v>
          </cell>
          <cell r="E1251">
            <v>0</v>
          </cell>
          <cell r="F1251">
            <v>41.82</v>
          </cell>
          <cell r="G1251">
            <v>0</v>
          </cell>
          <cell r="H1251">
            <v>41.82</v>
          </cell>
          <cell r="I1251">
            <v>41.82</v>
          </cell>
          <cell r="J1251">
            <v>41.82</v>
          </cell>
          <cell r="K1251" t="e">
            <v>#N/A</v>
          </cell>
        </row>
        <row r="1252">
          <cell r="A1252" t="str">
            <v>DJ162</v>
          </cell>
          <cell r="B1252" t="str">
            <v>Waste Treatment Tank Chemical Surveys 16/17</v>
          </cell>
          <cell r="C1252">
            <v>81</v>
          </cell>
          <cell r="D1252" t="str">
            <v>Plant, Machinery &amp; Vehicles</v>
          </cell>
          <cell r="E1252">
            <v>0</v>
          </cell>
          <cell r="F1252">
            <v>27377.200000000001</v>
          </cell>
          <cell r="G1252">
            <v>0</v>
          </cell>
          <cell r="H1252">
            <v>27377.200000000001</v>
          </cell>
          <cell r="I1252">
            <v>27377.200000000001</v>
          </cell>
          <cell r="J1252">
            <v>27377.200000000001</v>
          </cell>
          <cell r="K1252" t="e">
            <v>#N/A</v>
          </cell>
        </row>
        <row r="1253">
          <cell r="A1253" t="str">
            <v>DJ163</v>
          </cell>
          <cell r="B1253" t="str">
            <v>North Minor Treatment Process Improvements 16/17</v>
          </cell>
          <cell r="C1253">
            <v>80</v>
          </cell>
          <cell r="D1253" t="str">
            <v>Plant, Machinery &amp; Vehicles</v>
          </cell>
          <cell r="E1253">
            <v>0</v>
          </cell>
          <cell r="F1253">
            <v>5287.25</v>
          </cell>
          <cell r="G1253">
            <v>0</v>
          </cell>
          <cell r="H1253">
            <v>5287.25</v>
          </cell>
          <cell r="I1253">
            <v>5287.25</v>
          </cell>
          <cell r="J1253">
            <v>5287.25</v>
          </cell>
          <cell r="K1253" t="e">
            <v>#N/A</v>
          </cell>
        </row>
        <row r="1254">
          <cell r="A1254" t="str">
            <v>DJ164</v>
          </cell>
          <cell r="B1254" t="str">
            <v>South Minor Treatment Process Improvements 16/17</v>
          </cell>
          <cell r="C1254">
            <v>80</v>
          </cell>
          <cell r="D1254" t="str">
            <v>Plant, Machinery &amp; Vehicles</v>
          </cell>
          <cell r="E1254">
            <v>0</v>
          </cell>
          <cell r="F1254">
            <v>14932.41</v>
          </cell>
          <cell r="G1254">
            <v>0</v>
          </cell>
          <cell r="H1254">
            <v>14932.41</v>
          </cell>
          <cell r="I1254">
            <v>14932.41</v>
          </cell>
          <cell r="J1254">
            <v>14932.41</v>
          </cell>
          <cell r="K1254" t="e">
            <v>#N/A</v>
          </cell>
        </row>
        <row r="1255">
          <cell r="A1255" t="str">
            <v>DJ165</v>
          </cell>
          <cell r="B1255" t="str">
            <v>West Minor Treatment Process Improvements 16/17</v>
          </cell>
          <cell r="C1255">
            <v>80</v>
          </cell>
          <cell r="D1255" t="str">
            <v>Plant, Machinery &amp; Vehicles</v>
          </cell>
          <cell r="E1255">
            <v>0</v>
          </cell>
          <cell r="F1255">
            <v>23229.98</v>
          </cell>
          <cell r="G1255">
            <v>0</v>
          </cell>
          <cell r="H1255">
            <v>23229.98</v>
          </cell>
          <cell r="I1255">
            <v>23229.98</v>
          </cell>
          <cell r="J1255">
            <v>23229.98</v>
          </cell>
          <cell r="K1255" t="e">
            <v>#N/A</v>
          </cell>
        </row>
        <row r="1256">
          <cell r="A1256" t="str">
            <v>DJ167</v>
          </cell>
          <cell r="B1256" t="str">
            <v>South Odour Control Media Replacement 16/17</v>
          </cell>
          <cell r="C1256">
            <v>80</v>
          </cell>
          <cell r="D1256" t="str">
            <v>Plant, Machinery &amp; Vehicles</v>
          </cell>
          <cell r="E1256">
            <v>0</v>
          </cell>
          <cell r="F1256">
            <v>529</v>
          </cell>
          <cell r="G1256">
            <v>0</v>
          </cell>
          <cell r="H1256">
            <v>529</v>
          </cell>
          <cell r="I1256">
            <v>529</v>
          </cell>
          <cell r="J1256">
            <v>529</v>
          </cell>
          <cell r="K1256" t="e">
            <v>#N/A</v>
          </cell>
        </row>
        <row r="1257">
          <cell r="A1257" t="str">
            <v>DJ168</v>
          </cell>
          <cell r="B1257" t="str">
            <v>West Odour Control Media Replacement 16/17</v>
          </cell>
          <cell r="C1257">
            <v>80</v>
          </cell>
          <cell r="D1257" t="str">
            <v>Plant, Machinery &amp; Vehicles</v>
          </cell>
          <cell r="E1257">
            <v>0</v>
          </cell>
          <cell r="F1257">
            <v>113.64</v>
          </cell>
          <cell r="G1257">
            <v>0</v>
          </cell>
          <cell r="H1257">
            <v>113.64</v>
          </cell>
          <cell r="I1257">
            <v>113.64</v>
          </cell>
          <cell r="J1257">
            <v>113.64</v>
          </cell>
          <cell r="K1257" t="e">
            <v>#N/A</v>
          </cell>
        </row>
        <row r="1258">
          <cell r="A1258" t="str">
            <v>DJ169</v>
          </cell>
          <cell r="B1258" t="str">
            <v>North MCERTs  Installs &amp; Replacements 16/17</v>
          </cell>
          <cell r="C1258">
            <v>81</v>
          </cell>
          <cell r="D1258" t="str">
            <v>Plant, Machinery &amp; Vehicles</v>
          </cell>
          <cell r="E1258">
            <v>0</v>
          </cell>
          <cell r="F1258">
            <v>4230</v>
          </cell>
          <cell r="G1258">
            <v>0</v>
          </cell>
          <cell r="H1258">
            <v>4230</v>
          </cell>
          <cell r="I1258">
            <v>4230</v>
          </cell>
          <cell r="J1258">
            <v>4230</v>
          </cell>
          <cell r="K1258" t="e">
            <v>#N/A</v>
          </cell>
        </row>
        <row r="1259">
          <cell r="A1259" t="str">
            <v>DJ170</v>
          </cell>
          <cell r="B1259" t="str">
            <v>South MCERTs  Installs &amp; Replacements 16/17</v>
          </cell>
          <cell r="C1259">
            <v>81</v>
          </cell>
          <cell r="D1259" t="str">
            <v>Plant, Machinery &amp; Vehicles</v>
          </cell>
          <cell r="E1259">
            <v>0</v>
          </cell>
          <cell r="F1259">
            <v>3173</v>
          </cell>
          <cell r="G1259">
            <v>0</v>
          </cell>
          <cell r="H1259">
            <v>3173</v>
          </cell>
          <cell r="I1259">
            <v>3173</v>
          </cell>
          <cell r="J1259">
            <v>3173</v>
          </cell>
          <cell r="K1259" t="e">
            <v>#N/A</v>
          </cell>
        </row>
        <row r="1260">
          <cell r="A1260" t="str">
            <v>DJ171</v>
          </cell>
          <cell r="B1260" t="str">
            <v>West MCERTs  Installs &amp; Replacements 16/17</v>
          </cell>
          <cell r="C1260">
            <v>81</v>
          </cell>
          <cell r="D1260" t="str">
            <v>Plant, Machinery &amp; Vehicles</v>
          </cell>
          <cell r="E1260">
            <v>0</v>
          </cell>
          <cell r="F1260">
            <v>3223.16</v>
          </cell>
          <cell r="G1260">
            <v>0</v>
          </cell>
          <cell r="H1260">
            <v>3223.16</v>
          </cell>
          <cell r="I1260">
            <v>3223.16</v>
          </cell>
          <cell r="J1260">
            <v>3223.16</v>
          </cell>
          <cell r="K1260" t="e">
            <v>#N/A</v>
          </cell>
        </row>
        <row r="1261">
          <cell r="A1261" t="str">
            <v>DJ172</v>
          </cell>
          <cell r="B1261" t="str">
            <v>Poole Demon Process Heater</v>
          </cell>
          <cell r="C1261">
            <v>81</v>
          </cell>
          <cell r="D1261" t="str">
            <v>Plant, Machinery &amp; Vehicles</v>
          </cell>
          <cell r="E1261">
            <v>0</v>
          </cell>
          <cell r="F1261">
            <v>1057.1099999999999</v>
          </cell>
          <cell r="G1261">
            <v>0</v>
          </cell>
          <cell r="H1261">
            <v>1057.1099999999999</v>
          </cell>
          <cell r="I1261">
            <v>1057.1099999999999</v>
          </cell>
          <cell r="J1261">
            <v>1057.1099999999999</v>
          </cell>
          <cell r="K1261" t="e">
            <v>#N/A</v>
          </cell>
        </row>
        <row r="1262">
          <cell r="A1262" t="str">
            <v>DJ174</v>
          </cell>
          <cell r="B1262" t="str">
            <v>Bristol STW fine screen replacement parts</v>
          </cell>
          <cell r="C1262">
            <v>81</v>
          </cell>
          <cell r="D1262" t="str">
            <v>Plant, Machinery &amp; Vehicles</v>
          </cell>
          <cell r="E1262">
            <v>0</v>
          </cell>
          <cell r="F1262">
            <v>12764.16</v>
          </cell>
          <cell r="G1262">
            <v>0</v>
          </cell>
          <cell r="H1262">
            <v>12764.16</v>
          </cell>
          <cell r="I1262">
            <v>12764.16</v>
          </cell>
          <cell r="J1262">
            <v>12764.16</v>
          </cell>
          <cell r="K1262" t="e">
            <v>#N/A</v>
          </cell>
        </row>
        <row r="1263">
          <cell r="A1263" t="str">
            <v>DJ176</v>
          </cell>
          <cell r="B1263" t="str">
            <v>GENeco Reg Stat 2016/17</v>
          </cell>
          <cell r="C1263">
            <v>65</v>
          </cell>
          <cell r="D1263" t="str">
            <v>Other</v>
          </cell>
          <cell r="E1263">
            <v>0</v>
          </cell>
          <cell r="F1263">
            <v>2306.06</v>
          </cell>
          <cell r="G1263">
            <v>0</v>
          </cell>
          <cell r="H1263">
            <v>2306.06</v>
          </cell>
          <cell r="I1263">
            <v>2306.06</v>
          </cell>
          <cell r="J1263">
            <v>2306.06</v>
          </cell>
          <cell r="K1263" t="e">
            <v>#N/A</v>
          </cell>
        </row>
        <row r="1264">
          <cell r="A1264" t="str">
            <v>DJ177</v>
          </cell>
          <cell r="B1264" t="str">
            <v>GENeco FPR 2016/17</v>
          </cell>
          <cell r="C1264">
            <v>81</v>
          </cell>
          <cell r="D1264" t="str">
            <v>Plant, Machinery &amp; Vehicles</v>
          </cell>
          <cell r="E1264">
            <v>0</v>
          </cell>
          <cell r="F1264">
            <v>86921.45</v>
          </cell>
          <cell r="G1264">
            <v>0</v>
          </cell>
          <cell r="H1264">
            <v>86921.45</v>
          </cell>
          <cell r="I1264">
            <v>86921.45</v>
          </cell>
          <cell r="J1264">
            <v>86921.45</v>
          </cell>
          <cell r="K1264" t="e">
            <v>#N/A</v>
          </cell>
        </row>
        <row r="1265">
          <cell r="A1265" t="str">
            <v>DJ178</v>
          </cell>
          <cell r="B1265" t="str">
            <v>Avonmouth STW MAD1 feed valve replacement</v>
          </cell>
          <cell r="C1265">
            <v>80</v>
          </cell>
          <cell r="D1265" t="str">
            <v>Plant, Machinery &amp; Vehicles</v>
          </cell>
          <cell r="E1265">
            <v>0</v>
          </cell>
          <cell r="F1265">
            <v>32549.61</v>
          </cell>
          <cell r="G1265">
            <v>0</v>
          </cell>
          <cell r="H1265">
            <v>32549.61</v>
          </cell>
          <cell r="I1265">
            <v>32549.61</v>
          </cell>
          <cell r="J1265">
            <v>32549.61</v>
          </cell>
          <cell r="K1265" t="e">
            <v>#N/A</v>
          </cell>
        </row>
        <row r="1266">
          <cell r="A1266" t="str">
            <v>DJ179</v>
          </cell>
          <cell r="B1266" t="str">
            <v>Avonmouth STW MAD1 Compressors replacement</v>
          </cell>
          <cell r="C1266">
            <v>80</v>
          </cell>
          <cell r="D1266" t="str">
            <v>Plant, Machinery &amp; Vehicles</v>
          </cell>
          <cell r="E1266">
            <v>31943.71</v>
          </cell>
          <cell r="F1266">
            <v>45156</v>
          </cell>
          <cell r="G1266">
            <v>0</v>
          </cell>
          <cell r="H1266">
            <v>77099.709999999992</v>
          </cell>
          <cell r="I1266">
            <v>77099.709999999992</v>
          </cell>
          <cell r="J1266">
            <v>77099.709999999992</v>
          </cell>
          <cell r="K1266" t="e">
            <v>#N/A</v>
          </cell>
        </row>
        <row r="1267">
          <cell r="A1267" t="str">
            <v>DJ181</v>
          </cell>
          <cell r="B1267" t="str">
            <v>Wellington STW - Security of Existing Watercourse</v>
          </cell>
          <cell r="C1267">
            <v>80</v>
          </cell>
          <cell r="D1267" t="str">
            <v>Plant, Machinery &amp; Vehicles</v>
          </cell>
          <cell r="E1267">
            <v>0</v>
          </cell>
          <cell r="F1267">
            <v>1216.6099999999999</v>
          </cell>
          <cell r="G1267">
            <v>0</v>
          </cell>
          <cell r="H1267">
            <v>1216.6099999999999</v>
          </cell>
          <cell r="I1267">
            <v>1216.6099999999999</v>
          </cell>
          <cell r="J1267">
            <v>1216.6099999999999</v>
          </cell>
          <cell r="K1267" t="e">
            <v>#N/A</v>
          </cell>
        </row>
        <row r="1268">
          <cell r="A1268" t="str">
            <v>DJ182</v>
          </cell>
          <cell r="B1268" t="str">
            <v>Odour Assessment Bowerhill STW</v>
          </cell>
          <cell r="C1268">
            <v>80</v>
          </cell>
          <cell r="D1268" t="str">
            <v>Plant, Machinery &amp; Vehicles</v>
          </cell>
          <cell r="E1268">
            <v>0</v>
          </cell>
          <cell r="F1268">
            <v>4288.4399999999996</v>
          </cell>
          <cell r="G1268">
            <v>0</v>
          </cell>
          <cell r="H1268">
            <v>4288.4399999999996</v>
          </cell>
          <cell r="I1268">
            <v>4288.4399999999996</v>
          </cell>
          <cell r="J1268">
            <v>4288.4399999999996</v>
          </cell>
          <cell r="K1268" t="e">
            <v>#N/A</v>
          </cell>
        </row>
        <row r="1269">
          <cell r="A1269" t="str">
            <v>DJ186</v>
          </cell>
          <cell r="B1269" t="str">
            <v>Nunney STW flume MCerts repairs</v>
          </cell>
          <cell r="C1269">
            <v>81</v>
          </cell>
          <cell r="D1269" t="str">
            <v>Plant, Machinery &amp; Vehicles</v>
          </cell>
          <cell r="E1269">
            <v>0</v>
          </cell>
          <cell r="F1269">
            <v>10521.94</v>
          </cell>
          <cell r="G1269">
            <v>0</v>
          </cell>
          <cell r="H1269">
            <v>10521.94</v>
          </cell>
          <cell r="I1269">
            <v>10521.94</v>
          </cell>
          <cell r="J1269">
            <v>10521.94</v>
          </cell>
          <cell r="K1269" t="e">
            <v>#N/A</v>
          </cell>
        </row>
        <row r="1270">
          <cell r="A1270" t="str">
            <v>DJ187</v>
          </cell>
          <cell r="B1270" t="str">
            <v>Berry Hill centrifuge repair and overhaul work</v>
          </cell>
          <cell r="C1270">
            <v>81</v>
          </cell>
          <cell r="D1270" t="str">
            <v>Plant, Machinery &amp; Vehicles</v>
          </cell>
          <cell r="E1270">
            <v>0</v>
          </cell>
          <cell r="F1270">
            <v>14907</v>
          </cell>
          <cell r="G1270">
            <v>0</v>
          </cell>
          <cell r="H1270">
            <v>14907</v>
          </cell>
          <cell r="I1270">
            <v>14907</v>
          </cell>
          <cell r="J1270">
            <v>14907</v>
          </cell>
          <cell r="K1270" t="e">
            <v>#N/A</v>
          </cell>
        </row>
        <row r="1271">
          <cell r="A1271" t="str">
            <v>DJ188</v>
          </cell>
          <cell r="B1271" t="str">
            <v>Trent STW, Sherborne - Retaining Wall/Outfall Refurbishment</v>
          </cell>
          <cell r="C1271">
            <v>2</v>
          </cell>
          <cell r="D1271" t="str">
            <v>Land &amp; Buildings</v>
          </cell>
          <cell r="E1271">
            <v>0</v>
          </cell>
          <cell r="F1271">
            <v>1065.99</v>
          </cell>
          <cell r="G1271">
            <v>0</v>
          </cell>
          <cell r="H1271">
            <v>1065.99</v>
          </cell>
          <cell r="I1271">
            <v>1065.99</v>
          </cell>
          <cell r="J1271">
            <v>1065.99</v>
          </cell>
          <cell r="K1271" t="e">
            <v>#N/A</v>
          </cell>
        </row>
        <row r="1272">
          <cell r="A1272" t="str">
            <v>DJ189</v>
          </cell>
          <cell r="B1272" t="str">
            <v>Weston Super Mare Stw - Repairs to Sludge Tank 2</v>
          </cell>
          <cell r="C1272">
            <v>16</v>
          </cell>
          <cell r="D1272" t="str">
            <v>Land &amp; Buildings</v>
          </cell>
          <cell r="E1272">
            <v>0</v>
          </cell>
          <cell r="F1272">
            <v>2114.86</v>
          </cell>
          <cell r="G1272">
            <v>0</v>
          </cell>
          <cell r="H1272">
            <v>2114.86</v>
          </cell>
          <cell r="I1272">
            <v>2114.86</v>
          </cell>
          <cell r="J1272">
            <v>2114.86</v>
          </cell>
          <cell r="K1272" t="e">
            <v>#N/A</v>
          </cell>
        </row>
        <row r="1273">
          <cell r="A1273" t="str">
            <v>DJ190</v>
          </cell>
          <cell r="B1273" t="str">
            <v>Butcombe STW - Outfall Pipe Replacement</v>
          </cell>
          <cell r="C1273">
            <v>9</v>
          </cell>
          <cell r="D1273" t="str">
            <v>Land &amp; Buildings</v>
          </cell>
          <cell r="E1273">
            <v>0</v>
          </cell>
          <cell r="F1273">
            <v>164.62</v>
          </cell>
          <cell r="G1273">
            <v>0</v>
          </cell>
          <cell r="H1273">
            <v>164.62</v>
          </cell>
          <cell r="I1273">
            <v>164.62</v>
          </cell>
          <cell r="J1273">
            <v>164.62</v>
          </cell>
          <cell r="K1273" t="e">
            <v>#N/A</v>
          </cell>
        </row>
        <row r="1274">
          <cell r="A1274" t="str">
            <v>DJ191</v>
          </cell>
          <cell r="B1274" t="str">
            <v>Hardington Mandeville STW - Inlet Works Improvements</v>
          </cell>
          <cell r="C1274">
            <v>2</v>
          </cell>
          <cell r="D1274" t="str">
            <v>Land &amp; Buildings</v>
          </cell>
          <cell r="E1274">
            <v>0</v>
          </cell>
          <cell r="F1274">
            <v>3249.59</v>
          </cell>
          <cell r="G1274">
            <v>0</v>
          </cell>
          <cell r="H1274">
            <v>3249.59</v>
          </cell>
          <cell r="I1274">
            <v>3249.59</v>
          </cell>
          <cell r="J1274">
            <v>3249.59</v>
          </cell>
          <cell r="K1274" t="e">
            <v>#N/A</v>
          </cell>
        </row>
        <row r="1275">
          <cell r="A1275" t="str">
            <v>DJ192</v>
          </cell>
          <cell r="B1275" t="str">
            <v>Wick St Lawrence STW - Access Road Improvements</v>
          </cell>
          <cell r="C1275">
            <v>2</v>
          </cell>
          <cell r="D1275" t="str">
            <v>Land &amp; Buildings</v>
          </cell>
          <cell r="E1275">
            <v>0</v>
          </cell>
          <cell r="F1275">
            <v>215.86</v>
          </cell>
          <cell r="G1275">
            <v>0</v>
          </cell>
          <cell r="H1275">
            <v>215.86</v>
          </cell>
          <cell r="I1275">
            <v>215.86</v>
          </cell>
          <cell r="J1275">
            <v>215.86</v>
          </cell>
          <cell r="K1275" t="e">
            <v>#N/A</v>
          </cell>
        </row>
        <row r="1276">
          <cell r="A1276" t="str">
            <v>DJ193</v>
          </cell>
          <cell r="B1276" t="str">
            <v>Tintinhull STW, Yeovil - Automation of Storm Return</v>
          </cell>
          <cell r="C1276">
            <v>81</v>
          </cell>
          <cell r="D1276" t="str">
            <v>Plant, Machinery &amp; Vehicles</v>
          </cell>
          <cell r="E1276">
            <v>0</v>
          </cell>
          <cell r="F1276">
            <v>1352.77</v>
          </cell>
          <cell r="G1276">
            <v>0</v>
          </cell>
          <cell r="H1276">
            <v>1352.77</v>
          </cell>
          <cell r="I1276">
            <v>1352.77</v>
          </cell>
          <cell r="J1276">
            <v>1352.77</v>
          </cell>
          <cell r="K1276" t="e">
            <v>#N/A</v>
          </cell>
        </row>
        <row r="1277">
          <cell r="A1277" t="str">
            <v>DJ194</v>
          </cell>
          <cell r="B1277" t="str">
            <v>Wrington STW - Recirculation &amp; Flow Control</v>
          </cell>
          <cell r="C1277">
            <v>81</v>
          </cell>
          <cell r="D1277" t="str">
            <v>Plant, Machinery &amp; Vehicles</v>
          </cell>
          <cell r="E1277">
            <v>0</v>
          </cell>
          <cell r="F1277">
            <v>1057.9100000000001</v>
          </cell>
          <cell r="G1277">
            <v>0</v>
          </cell>
          <cell r="H1277">
            <v>1057.9100000000001</v>
          </cell>
          <cell r="I1277">
            <v>1057.9100000000001</v>
          </cell>
          <cell r="J1277">
            <v>1057.9100000000001</v>
          </cell>
          <cell r="K1277" t="e">
            <v>#N/A</v>
          </cell>
        </row>
        <row r="1278">
          <cell r="A1278" t="str">
            <v>DJ195</v>
          </cell>
          <cell r="B1278" t="str">
            <v>Stogursey STW - FFT Control &amp; Interstage PS</v>
          </cell>
          <cell r="C1278">
            <v>81</v>
          </cell>
          <cell r="D1278" t="str">
            <v>Plant, Machinery &amp; Vehicles</v>
          </cell>
          <cell r="E1278">
            <v>0</v>
          </cell>
          <cell r="F1278">
            <v>1057.94</v>
          </cell>
          <cell r="G1278">
            <v>0</v>
          </cell>
          <cell r="H1278">
            <v>1057.94</v>
          </cell>
          <cell r="I1278">
            <v>1057.94</v>
          </cell>
          <cell r="J1278">
            <v>1057.94</v>
          </cell>
          <cell r="K1278" t="e">
            <v>#N/A</v>
          </cell>
        </row>
        <row r="1279">
          <cell r="A1279" t="str">
            <v>DJ196</v>
          </cell>
          <cell r="B1279" t="str">
            <v>West Bagborough STW - Pollution Prevention Upgrade</v>
          </cell>
          <cell r="C1279">
            <v>81</v>
          </cell>
          <cell r="D1279" t="str">
            <v>Plant, Machinery &amp; Vehicles</v>
          </cell>
          <cell r="E1279">
            <v>0</v>
          </cell>
          <cell r="F1279">
            <v>1057.7</v>
          </cell>
          <cell r="G1279">
            <v>0</v>
          </cell>
          <cell r="H1279">
            <v>1057.7</v>
          </cell>
          <cell r="I1279">
            <v>1057.7</v>
          </cell>
          <cell r="J1279">
            <v>1057.7</v>
          </cell>
          <cell r="K1279" t="e">
            <v>#N/A</v>
          </cell>
        </row>
        <row r="1280">
          <cell r="A1280" t="str">
            <v>DJ197</v>
          </cell>
          <cell r="B1280" t="str">
            <v>East Coker Sw Filter Feed pumping station refurbishmentt</v>
          </cell>
          <cell r="C1280">
            <v>81</v>
          </cell>
          <cell r="D1280" t="str">
            <v>Plant, Machinery &amp; Vehicles</v>
          </cell>
          <cell r="E1280">
            <v>0</v>
          </cell>
          <cell r="F1280">
            <v>1000.82</v>
          </cell>
          <cell r="G1280">
            <v>0</v>
          </cell>
          <cell r="H1280">
            <v>1000.82</v>
          </cell>
          <cell r="I1280">
            <v>1000.82</v>
          </cell>
          <cell r="J1280">
            <v>1000.82</v>
          </cell>
          <cell r="K1280" t="e">
            <v>#N/A</v>
          </cell>
        </row>
        <row r="1281">
          <cell r="A1281" t="str">
            <v>DJ199</v>
          </cell>
          <cell r="B1281" t="str">
            <v>Calne STW Screens refurbishment</v>
          </cell>
          <cell r="C1281">
            <v>81</v>
          </cell>
          <cell r="D1281" t="str">
            <v>Plant, Machinery &amp; Vehicles</v>
          </cell>
          <cell r="E1281">
            <v>0</v>
          </cell>
          <cell r="F1281">
            <v>40.479999999999997</v>
          </cell>
          <cell r="G1281">
            <v>0</v>
          </cell>
          <cell r="H1281">
            <v>40.479999999999997</v>
          </cell>
          <cell r="I1281">
            <v>40.479999999999997</v>
          </cell>
          <cell r="J1281">
            <v>40.479999999999997</v>
          </cell>
          <cell r="K1281" t="e">
            <v>#N/A</v>
          </cell>
        </row>
        <row r="1282">
          <cell r="A1282" t="str">
            <v>DJ201</v>
          </cell>
          <cell r="B1282" t="str">
            <v>Ilton STW - Sludge Storage</v>
          </cell>
          <cell r="C1282">
            <v>16</v>
          </cell>
          <cell r="D1282" t="str">
            <v>Land &amp; Buildings</v>
          </cell>
          <cell r="E1282">
            <v>0</v>
          </cell>
          <cell r="F1282">
            <v>1161.2</v>
          </cell>
          <cell r="G1282">
            <v>0</v>
          </cell>
          <cell r="H1282">
            <v>1161.2</v>
          </cell>
          <cell r="I1282">
            <v>1161.2</v>
          </cell>
          <cell r="J1282">
            <v>1161.2</v>
          </cell>
          <cell r="K1282" t="e">
            <v>#N/A</v>
          </cell>
        </row>
        <row r="1283">
          <cell r="A1283" t="str">
            <v>DJ203</v>
          </cell>
          <cell r="B1283" t="str">
            <v>Frome Fly Screen Improvements</v>
          </cell>
          <cell r="C1283">
            <v>81</v>
          </cell>
          <cell r="D1283" t="str">
            <v>Plant, Machinery &amp; Vehicles</v>
          </cell>
          <cell r="E1283">
            <v>0</v>
          </cell>
          <cell r="F1283">
            <v>57262.05</v>
          </cell>
          <cell r="G1283">
            <v>0</v>
          </cell>
          <cell r="H1283">
            <v>57262.05</v>
          </cell>
          <cell r="I1283">
            <v>57262.05</v>
          </cell>
          <cell r="J1283">
            <v>57262.05</v>
          </cell>
          <cell r="K1283" t="e">
            <v>#N/A</v>
          </cell>
        </row>
        <row r="1284">
          <cell r="A1284" t="str">
            <v>DJ204</v>
          </cell>
          <cell r="B1284" t="str">
            <v>Westbury first stage screw refurb</v>
          </cell>
          <cell r="C1284">
            <v>81</v>
          </cell>
          <cell r="D1284" t="str">
            <v>Plant, Machinery &amp; Vehicles</v>
          </cell>
          <cell r="E1284">
            <v>0</v>
          </cell>
          <cell r="F1284">
            <v>5288</v>
          </cell>
          <cell r="G1284">
            <v>0</v>
          </cell>
          <cell r="H1284">
            <v>5288</v>
          </cell>
          <cell r="I1284">
            <v>5288</v>
          </cell>
          <cell r="J1284">
            <v>5288</v>
          </cell>
          <cell r="K1284" t="e">
            <v>#N/A</v>
          </cell>
        </row>
        <row r="1285">
          <cell r="A1285" t="str">
            <v>DJ205</v>
          </cell>
          <cell r="B1285" t="str">
            <v>Holdenhurst STW Stream C/D refurbish</v>
          </cell>
          <cell r="C1285">
            <v>81</v>
          </cell>
          <cell r="D1285" t="str">
            <v>Plant, Machinery &amp; Vehicles</v>
          </cell>
          <cell r="E1285">
            <v>0</v>
          </cell>
          <cell r="F1285">
            <v>1057.5999999999999</v>
          </cell>
          <cell r="G1285">
            <v>0</v>
          </cell>
          <cell r="H1285">
            <v>1057.5999999999999</v>
          </cell>
          <cell r="I1285">
            <v>1057.5999999999999</v>
          </cell>
          <cell r="J1285">
            <v>1057.5999999999999</v>
          </cell>
          <cell r="K1285" t="e">
            <v>#N/A</v>
          </cell>
        </row>
        <row r="1286">
          <cell r="A1286" t="str">
            <v>DJ206</v>
          </cell>
          <cell r="B1286" t="str">
            <v>Stourton Caundle stw - Drainage ditch</v>
          </cell>
          <cell r="C1286">
            <v>81</v>
          </cell>
          <cell r="D1286" t="str">
            <v>Plant, Machinery &amp; Vehicles</v>
          </cell>
          <cell r="E1286">
            <v>0</v>
          </cell>
          <cell r="F1286">
            <v>3172.29</v>
          </cell>
          <cell r="G1286">
            <v>0</v>
          </cell>
          <cell r="H1286">
            <v>3172.29</v>
          </cell>
          <cell r="I1286">
            <v>3172.29</v>
          </cell>
          <cell r="J1286">
            <v>3172.29</v>
          </cell>
          <cell r="K1286" t="e">
            <v>#N/A</v>
          </cell>
        </row>
        <row r="1287">
          <cell r="A1287" t="str">
            <v>DJ207</v>
          </cell>
          <cell r="B1287" t="str">
            <v>Erlestoke STW Storm Tank Repairs</v>
          </cell>
          <cell r="C1287">
            <v>2</v>
          </cell>
          <cell r="D1287" t="str">
            <v>Land &amp; Buildings</v>
          </cell>
          <cell r="E1287">
            <v>0</v>
          </cell>
          <cell r="F1287">
            <v>2115</v>
          </cell>
          <cell r="G1287">
            <v>0</v>
          </cell>
          <cell r="H1287">
            <v>2115</v>
          </cell>
          <cell r="I1287">
            <v>2115</v>
          </cell>
          <cell r="J1287">
            <v>2115</v>
          </cell>
          <cell r="K1287" t="e">
            <v>#N/A</v>
          </cell>
        </row>
        <row r="1288">
          <cell r="A1288" t="str">
            <v>DQ155</v>
          </cell>
          <cell r="B1288" t="str">
            <v>Regional STW potable water supply protection</v>
          </cell>
          <cell r="C1288">
            <v>61</v>
          </cell>
          <cell r="D1288" t="str">
            <v>Other</v>
          </cell>
          <cell r="E1288">
            <v>7568.33</v>
          </cell>
          <cell r="F1288">
            <v>0</v>
          </cell>
          <cell r="G1288">
            <v>0</v>
          </cell>
          <cell r="H1288">
            <v>7568.33</v>
          </cell>
          <cell r="I1288">
            <v>7568.33</v>
          </cell>
          <cell r="J1288">
            <v>7568.33</v>
          </cell>
          <cell r="K1288" t="e">
            <v>#N/A</v>
          </cell>
        </row>
        <row r="1289">
          <cell r="A1289" t="str">
            <v>DU035</v>
          </cell>
          <cell r="B1289" t="str">
            <v>Avonmouth (GEN) Minor Works 10/11</v>
          </cell>
          <cell r="C1289">
            <v>81</v>
          </cell>
          <cell r="D1289" t="str">
            <v>Plant, Machinery &amp; Vehicles</v>
          </cell>
          <cell r="E1289">
            <v>-2784.08</v>
          </cell>
          <cell r="F1289">
            <v>0</v>
          </cell>
          <cell r="G1289">
            <v>0</v>
          </cell>
          <cell r="H1289">
            <v>-2784.08</v>
          </cell>
          <cell r="I1289">
            <v>-2784.08</v>
          </cell>
          <cell r="J1289">
            <v>-2784.08</v>
          </cell>
          <cell r="K1289" t="e">
            <v>#N/A</v>
          </cell>
        </row>
        <row r="1290">
          <cell r="A1290" t="str">
            <v>DV033</v>
          </cell>
          <cell r="B1290" t="str">
            <v>Avonmouth (GEN) H&amp;S 11/12</v>
          </cell>
          <cell r="C1290">
            <v>60</v>
          </cell>
          <cell r="D1290" t="str">
            <v>Other</v>
          </cell>
          <cell r="E1290">
            <v>732.7</v>
          </cell>
          <cell r="F1290">
            <v>0</v>
          </cell>
          <cell r="G1290">
            <v>0</v>
          </cell>
          <cell r="H1290">
            <v>732.7</v>
          </cell>
          <cell r="I1290">
            <v>732.7</v>
          </cell>
          <cell r="J1290">
            <v>732.7</v>
          </cell>
          <cell r="K1290" t="e">
            <v>#N/A</v>
          </cell>
        </row>
        <row r="1291">
          <cell r="A1291" t="str">
            <v>DV048</v>
          </cell>
          <cell r="B1291" t="str">
            <v>Berry Hill Imported Sludge Screening</v>
          </cell>
          <cell r="C1291">
            <v>81</v>
          </cell>
          <cell r="D1291" t="str">
            <v>Plant, Machinery &amp; Vehicles</v>
          </cell>
          <cell r="E1291">
            <v>34020.019999999997</v>
          </cell>
          <cell r="F1291">
            <v>0</v>
          </cell>
          <cell r="G1291">
            <v>0</v>
          </cell>
          <cell r="H1291">
            <v>34020.019999999997</v>
          </cell>
          <cell r="I1291">
            <v>34020.019999999997</v>
          </cell>
          <cell r="J1291">
            <v>34020.019999999997</v>
          </cell>
          <cell r="K1291" t="e">
            <v>#N/A</v>
          </cell>
        </row>
        <row r="1292">
          <cell r="A1292" t="str">
            <v>DW047</v>
          </cell>
          <cell r="B1292" t="str">
            <v>Watchet STW Sludge Tanks</v>
          </cell>
          <cell r="C1292">
            <v>81</v>
          </cell>
          <cell r="D1292" t="str">
            <v>Plant, Machinery &amp; Vehicles</v>
          </cell>
          <cell r="E1292">
            <v>-21.51</v>
          </cell>
          <cell r="F1292">
            <v>0</v>
          </cell>
          <cell r="G1292">
            <v>0</v>
          </cell>
          <cell r="H1292">
            <v>-21.51</v>
          </cell>
          <cell r="I1292">
            <v>-21.51</v>
          </cell>
          <cell r="J1292">
            <v>-21.51</v>
          </cell>
          <cell r="K1292" t="e">
            <v>#N/A</v>
          </cell>
        </row>
        <row r="1293">
          <cell r="A1293" t="str">
            <v>DW060</v>
          </cell>
          <cell r="B1293" t="str">
            <v>Shaftesbury STW Sludge Holding Tanks</v>
          </cell>
          <cell r="C1293">
            <v>81</v>
          </cell>
          <cell r="D1293" t="str">
            <v>Plant, Machinery &amp; Vehicles</v>
          </cell>
          <cell r="E1293">
            <v>1384.24</v>
          </cell>
          <cell r="F1293">
            <v>0</v>
          </cell>
          <cell r="G1293">
            <v>0</v>
          </cell>
          <cell r="H1293">
            <v>1384.24</v>
          </cell>
          <cell r="I1293">
            <v>1384.24</v>
          </cell>
          <cell r="J1293">
            <v>1384.24</v>
          </cell>
          <cell r="K1293" t="e">
            <v>#N/A</v>
          </cell>
        </row>
        <row r="1294">
          <cell r="A1294" t="str">
            <v>DW084</v>
          </cell>
          <cell r="B1294" t="str">
            <v>Weston-Super-Mare Tunnel Shaft 3 Investigations</v>
          </cell>
          <cell r="C1294">
            <v>61</v>
          </cell>
          <cell r="D1294" t="str">
            <v>Other</v>
          </cell>
          <cell r="E1294">
            <v>209706.21</v>
          </cell>
          <cell r="F1294">
            <v>0</v>
          </cell>
          <cell r="G1294">
            <v>224521.57</v>
          </cell>
          <cell r="H1294">
            <v>209706.21</v>
          </cell>
          <cell r="I1294">
            <v>-14815.360000000015</v>
          </cell>
          <cell r="J1294">
            <v>209706.21</v>
          </cell>
          <cell r="K1294" t="e">
            <v>#N/A</v>
          </cell>
        </row>
        <row r="1295">
          <cell r="A1295" t="str">
            <v>DW086</v>
          </cell>
          <cell r="B1295" t="str">
            <v>Pewsey STW Access Bridge Survey and Repairs</v>
          </cell>
          <cell r="C1295">
            <v>81</v>
          </cell>
          <cell r="D1295" t="str">
            <v>Plant, Machinery &amp; Vehicles</v>
          </cell>
          <cell r="E1295">
            <v>-1841.19</v>
          </cell>
          <cell r="F1295">
            <v>0</v>
          </cell>
          <cell r="G1295">
            <v>54</v>
          </cell>
          <cell r="H1295">
            <v>-1841.19</v>
          </cell>
          <cell r="I1295">
            <v>-1895.19</v>
          </cell>
          <cell r="J1295">
            <v>-1841.19</v>
          </cell>
          <cell r="K1295" t="e">
            <v>#N/A</v>
          </cell>
        </row>
        <row r="1296">
          <cell r="A1296" t="str">
            <v>DW105</v>
          </cell>
          <cell r="B1296" t="str">
            <v>Energy Recovery Turbines on STW</v>
          </cell>
          <cell r="C1296">
            <v>80</v>
          </cell>
          <cell r="D1296" t="str">
            <v>Plant, Machinery &amp; Vehicles</v>
          </cell>
          <cell r="E1296">
            <v>-10062.91</v>
          </cell>
          <cell r="F1296">
            <v>0</v>
          </cell>
          <cell r="G1296">
            <v>0</v>
          </cell>
          <cell r="H1296">
            <v>-10062.91</v>
          </cell>
          <cell r="I1296">
            <v>-10062.91</v>
          </cell>
          <cell r="J1296">
            <v>-10062.91</v>
          </cell>
          <cell r="K1296" t="e">
            <v>#N/A</v>
          </cell>
        </row>
        <row r="1297">
          <cell r="A1297" t="str">
            <v>DW107</v>
          </cell>
          <cell r="B1297" t="str">
            <v>Extend AMR Portfolia for Electicity Consumptiion</v>
          </cell>
          <cell r="C1297">
            <v>80</v>
          </cell>
          <cell r="D1297" t="str">
            <v>Plant, Machinery &amp; Vehicles</v>
          </cell>
          <cell r="E1297">
            <v>-1457.68</v>
          </cell>
          <cell r="F1297">
            <v>0</v>
          </cell>
          <cell r="G1297">
            <v>0</v>
          </cell>
          <cell r="H1297">
            <v>-1457.68</v>
          </cell>
          <cell r="I1297">
            <v>-1457.68</v>
          </cell>
          <cell r="J1297">
            <v>-1457.68</v>
          </cell>
          <cell r="K1297" t="e">
            <v>#N/A</v>
          </cell>
        </row>
        <row r="1298">
          <cell r="A1298" t="str">
            <v>DW112</v>
          </cell>
          <cell r="B1298" t="str">
            <v>Avonmouth FBDA Study</v>
          </cell>
          <cell r="C1298">
            <v>81</v>
          </cell>
          <cell r="D1298" t="str">
            <v>Plant, Machinery &amp; Vehicles</v>
          </cell>
          <cell r="E1298">
            <v>93296.06</v>
          </cell>
          <cell r="F1298">
            <v>0</v>
          </cell>
          <cell r="G1298">
            <v>0</v>
          </cell>
          <cell r="H1298">
            <v>93296.06</v>
          </cell>
          <cell r="I1298">
            <v>93296.06</v>
          </cell>
          <cell r="J1298">
            <v>93296.06</v>
          </cell>
          <cell r="K1298" t="e">
            <v>#N/A</v>
          </cell>
        </row>
        <row r="1299">
          <cell r="A1299" t="str">
            <v>DW125</v>
          </cell>
          <cell r="B1299" t="str">
            <v>Midland Rd SPS Rising Main Appraisal</v>
          </cell>
          <cell r="C1299">
            <v>61</v>
          </cell>
          <cell r="D1299" t="str">
            <v>Other</v>
          </cell>
          <cell r="E1299">
            <v>0</v>
          </cell>
          <cell r="F1299">
            <v>122971.76</v>
          </cell>
          <cell r="G1299">
            <v>53816.18</v>
          </cell>
          <cell r="H1299">
            <v>122971.76</v>
          </cell>
          <cell r="I1299">
            <v>69155.579999999987</v>
          </cell>
          <cell r="J1299">
            <v>122971.75999999998</v>
          </cell>
          <cell r="K1299" t="e">
            <v>#N/A</v>
          </cell>
        </row>
        <row r="1300">
          <cell r="A1300" t="str">
            <v>DW132</v>
          </cell>
          <cell r="B1300" t="str">
            <v>Sixpenny Handley STW Process Improvements</v>
          </cell>
          <cell r="C1300">
            <v>81</v>
          </cell>
          <cell r="D1300" t="str">
            <v>Plant, Machinery &amp; Vehicles</v>
          </cell>
          <cell r="E1300">
            <v>2011.8</v>
          </cell>
          <cell r="F1300">
            <v>0</v>
          </cell>
          <cell r="G1300">
            <v>0</v>
          </cell>
          <cell r="H1300">
            <v>2011.8</v>
          </cell>
          <cell r="I1300">
            <v>2011.8</v>
          </cell>
          <cell r="J1300">
            <v>2011.8</v>
          </cell>
          <cell r="K1300" t="e">
            <v>#N/A</v>
          </cell>
        </row>
        <row r="1301">
          <cell r="A1301" t="str">
            <v>E7447</v>
          </cell>
          <cell r="B1301" t="str">
            <v>Wessex 2010 - Business Readiness</v>
          </cell>
          <cell r="C1301" t="str">
            <v>Z5</v>
          </cell>
          <cell r="D1301" t="str">
            <v>Other</v>
          </cell>
          <cell r="E1301">
            <v>-61815.64</v>
          </cell>
          <cell r="F1301">
            <v>0</v>
          </cell>
          <cell r="G1301">
            <v>9864</v>
          </cell>
          <cell r="H1301">
            <v>-61815.64</v>
          </cell>
          <cell r="I1301">
            <v>-71679.64</v>
          </cell>
          <cell r="J1301">
            <v>-61815.64</v>
          </cell>
          <cell r="K1301" t="e">
            <v>#N/A</v>
          </cell>
        </row>
        <row r="1302">
          <cell r="A1302" t="str">
            <v>E7492</v>
          </cell>
          <cell r="B1302" t="str">
            <v>Avonmouth Organic Food Waste Treatment Plant</v>
          </cell>
          <cell r="C1302">
            <v>61</v>
          </cell>
          <cell r="D1302" t="str">
            <v>Other</v>
          </cell>
          <cell r="E1302">
            <v>139265.22</v>
          </cell>
          <cell r="F1302">
            <v>0</v>
          </cell>
          <cell r="G1302">
            <v>0</v>
          </cell>
          <cell r="H1302">
            <v>139265.22</v>
          </cell>
          <cell r="I1302">
            <v>139265.22</v>
          </cell>
          <cell r="J1302">
            <v>139265.22</v>
          </cell>
          <cell r="K1302" t="e">
            <v>#N/A</v>
          </cell>
        </row>
        <row r="1303">
          <cell r="A1303" t="str">
            <v>E7497</v>
          </cell>
          <cell r="B1303" t="str">
            <v>IS Additional Hardware</v>
          </cell>
          <cell r="C1303">
            <v>91</v>
          </cell>
          <cell r="D1303" t="str">
            <v>Plant, Machinery &amp; Vehicles</v>
          </cell>
          <cell r="E1303">
            <v>4680.49</v>
          </cell>
          <cell r="F1303">
            <v>0</v>
          </cell>
          <cell r="G1303">
            <v>0</v>
          </cell>
          <cell r="H1303">
            <v>4680.49</v>
          </cell>
          <cell r="I1303">
            <v>4680.49</v>
          </cell>
          <cell r="J1303">
            <v>4680.49</v>
          </cell>
          <cell r="K1303" t="e">
            <v>#N/A</v>
          </cell>
        </row>
        <row r="1304">
          <cell r="A1304" t="str">
            <v>E7507</v>
          </cell>
          <cell r="B1304" t="str">
            <v>PR14 Non-Infrastructure Capital Maintenance Planni</v>
          </cell>
          <cell r="C1304">
            <v>61</v>
          </cell>
          <cell r="D1304" t="str">
            <v>Other</v>
          </cell>
          <cell r="E1304">
            <v>2768.58</v>
          </cell>
          <cell r="F1304">
            <v>0</v>
          </cell>
          <cell r="G1304">
            <v>0</v>
          </cell>
          <cell r="H1304">
            <v>2768.58</v>
          </cell>
          <cell r="I1304">
            <v>2768.58</v>
          </cell>
          <cell r="J1304">
            <v>2768.58</v>
          </cell>
          <cell r="K1304" t="e">
            <v>#N/A</v>
          </cell>
        </row>
        <row r="1305">
          <cell r="A1305" t="str">
            <v>E7510</v>
          </cell>
          <cell r="B1305" t="str">
            <v>Avonmouth Food Waste Plant Ops Procedures &amp; Post-C</v>
          </cell>
          <cell r="C1305">
            <v>81</v>
          </cell>
          <cell r="D1305" t="str">
            <v>Plant, Machinery &amp; Vehicles</v>
          </cell>
          <cell r="E1305">
            <v>-45180.49</v>
          </cell>
          <cell r="F1305">
            <v>0</v>
          </cell>
          <cell r="G1305">
            <v>0</v>
          </cell>
          <cell r="H1305">
            <v>-45180.49</v>
          </cell>
          <cell r="I1305">
            <v>-45180.49</v>
          </cell>
          <cell r="J1305">
            <v>-45180.49</v>
          </cell>
          <cell r="K1305" t="e">
            <v>#N/A</v>
          </cell>
        </row>
        <row r="1306">
          <cell r="A1306" t="str">
            <v>E7511</v>
          </cell>
          <cell r="B1306" t="str">
            <v>Weymouth Real Time Monitoring Trial</v>
          </cell>
          <cell r="C1306">
            <v>61</v>
          </cell>
          <cell r="D1306" t="str">
            <v>Other</v>
          </cell>
          <cell r="E1306">
            <v>50.61</v>
          </cell>
          <cell r="F1306">
            <v>0</v>
          </cell>
          <cell r="G1306">
            <v>0</v>
          </cell>
          <cell r="H1306">
            <v>50.61</v>
          </cell>
          <cell r="I1306">
            <v>50.61</v>
          </cell>
          <cell r="J1306">
            <v>50.61</v>
          </cell>
          <cell r="K1306" t="e">
            <v>#N/A</v>
          </cell>
        </row>
        <row r="1307">
          <cell r="A1307" t="str">
            <v>E7512</v>
          </cell>
          <cell r="B1307" t="str">
            <v>Frome and Piddle Catchment Initiative</v>
          </cell>
          <cell r="C1307">
            <v>61</v>
          </cell>
          <cell r="D1307" t="str">
            <v>Other</v>
          </cell>
          <cell r="E1307">
            <v>-755.89</v>
          </cell>
          <cell r="F1307">
            <v>0</v>
          </cell>
          <cell r="G1307">
            <v>0</v>
          </cell>
          <cell r="H1307">
            <v>-755.89</v>
          </cell>
          <cell r="I1307">
            <v>-755.89</v>
          </cell>
          <cell r="J1307">
            <v>-755.89</v>
          </cell>
          <cell r="K1307" t="e">
            <v>#N/A</v>
          </cell>
        </row>
        <row r="1308">
          <cell r="A1308" t="str">
            <v>E7543</v>
          </cell>
          <cell r="B1308" t="str">
            <v>Wessex Marketplace</v>
          </cell>
          <cell r="C1308">
            <v>89</v>
          </cell>
          <cell r="D1308" t="str">
            <v>Plant, Machinery &amp; Vehicles</v>
          </cell>
          <cell r="E1308">
            <v>0</v>
          </cell>
          <cell r="F1308">
            <v>871691.42</v>
          </cell>
          <cell r="G1308">
            <v>542411.80000000005</v>
          </cell>
          <cell r="H1308">
            <v>871691.42</v>
          </cell>
          <cell r="I1308">
            <v>329279.62</v>
          </cell>
          <cell r="J1308">
            <v>871691.42</v>
          </cell>
          <cell r="K1308" t="e">
            <v>#N/A</v>
          </cell>
        </row>
        <row r="1309">
          <cell r="A1309" t="str">
            <v>E7544</v>
          </cell>
          <cell r="B1309" t="str">
            <v>Digital Strategy Review</v>
          </cell>
          <cell r="C1309">
            <v>61</v>
          </cell>
          <cell r="D1309" t="str">
            <v>Other</v>
          </cell>
          <cell r="E1309">
            <v>200823.46</v>
          </cell>
          <cell r="F1309">
            <v>0</v>
          </cell>
          <cell r="G1309">
            <v>49238.3</v>
          </cell>
          <cell r="H1309">
            <v>200823.46</v>
          </cell>
          <cell r="I1309">
            <v>151585.15999999997</v>
          </cell>
          <cell r="J1309">
            <v>200823.45999999996</v>
          </cell>
          <cell r="K1309" t="e">
            <v>#N/A</v>
          </cell>
        </row>
        <row r="1310">
          <cell r="A1310" t="str">
            <v>E7546</v>
          </cell>
          <cell r="B1310" t="str">
            <v>WAM - Business Project Team Support</v>
          </cell>
          <cell r="C1310">
            <v>89</v>
          </cell>
          <cell r="D1310" t="str">
            <v>Plant, Machinery &amp; Vehicles</v>
          </cell>
          <cell r="E1310">
            <v>0</v>
          </cell>
          <cell r="F1310">
            <v>2039976.59</v>
          </cell>
          <cell r="G1310">
            <v>1110793.75</v>
          </cell>
          <cell r="H1310">
            <v>2039976.59</v>
          </cell>
          <cell r="I1310">
            <v>929182.84000000008</v>
          </cell>
          <cell r="J1310">
            <v>2039976.59</v>
          </cell>
          <cell r="K1310" t="e">
            <v>#N/A</v>
          </cell>
        </row>
        <row r="1311">
          <cell r="A1311" t="str">
            <v>E7548</v>
          </cell>
          <cell r="B1311" t="str">
            <v>Release 4A Re-Platforming Solution for Release 1, 2, 3</v>
          </cell>
          <cell r="C1311">
            <v>89</v>
          </cell>
          <cell r="D1311" t="str">
            <v>Plant, Machinery &amp; Vehicles</v>
          </cell>
          <cell r="E1311">
            <v>11481.95</v>
          </cell>
          <cell r="F1311">
            <v>0</v>
          </cell>
          <cell r="G1311">
            <v>0</v>
          </cell>
          <cell r="H1311">
            <v>11481.95</v>
          </cell>
          <cell r="I1311">
            <v>11481.95</v>
          </cell>
          <cell r="J1311">
            <v>11481.95</v>
          </cell>
          <cell r="K1311" t="e">
            <v>#N/A</v>
          </cell>
        </row>
        <row r="1312">
          <cell r="A1312" t="str">
            <v>E7551</v>
          </cell>
          <cell r="B1312" t="str">
            <v>Wessex Biztalk Environment Setup</v>
          </cell>
          <cell r="C1312">
            <v>89</v>
          </cell>
          <cell r="D1312" t="str">
            <v>Plant, Machinery &amp; Vehicles</v>
          </cell>
          <cell r="E1312">
            <v>-1381.77</v>
          </cell>
          <cell r="F1312">
            <v>0</v>
          </cell>
          <cell r="G1312">
            <v>0</v>
          </cell>
          <cell r="H1312">
            <v>-1381.77</v>
          </cell>
          <cell r="I1312">
            <v>-1381.77</v>
          </cell>
          <cell r="J1312">
            <v>-1381.77</v>
          </cell>
          <cell r="K1312" t="e">
            <v>#N/A</v>
          </cell>
        </row>
        <row r="1313">
          <cell r="A1313" t="str">
            <v>E7552</v>
          </cell>
          <cell r="B1313" t="str">
            <v>Midland Road Relocation</v>
          </cell>
          <cell r="C1313">
            <v>60</v>
          </cell>
          <cell r="D1313" t="str">
            <v>Other</v>
          </cell>
          <cell r="E1313">
            <v>-29490.95</v>
          </cell>
          <cell r="F1313">
            <v>0</v>
          </cell>
          <cell r="G1313">
            <v>0</v>
          </cell>
          <cell r="H1313">
            <v>-29490.95</v>
          </cell>
          <cell r="I1313">
            <v>-29490.95</v>
          </cell>
          <cell r="J1313">
            <v>-29490.95</v>
          </cell>
          <cell r="K1313" t="e">
            <v>#N/A</v>
          </cell>
        </row>
        <row r="1314">
          <cell r="A1314" t="str">
            <v>E7560</v>
          </cell>
          <cell r="B1314" t="str">
            <v>Avonmouth bio-methane to grid</v>
          </cell>
          <cell r="C1314">
            <v>81</v>
          </cell>
          <cell r="D1314" t="str">
            <v>Plant, Machinery &amp; Vehicles</v>
          </cell>
          <cell r="E1314">
            <v>262505.26</v>
          </cell>
          <cell r="F1314">
            <v>0</v>
          </cell>
          <cell r="G1314">
            <v>0</v>
          </cell>
          <cell r="H1314">
            <v>262505.26</v>
          </cell>
          <cell r="I1314">
            <v>262505.26</v>
          </cell>
          <cell r="J1314">
            <v>262505.26</v>
          </cell>
          <cell r="K1314" t="e">
            <v>#N/A</v>
          </cell>
        </row>
        <row r="1315">
          <cell r="A1315" t="str">
            <v>E7561</v>
          </cell>
          <cell r="B1315" t="str">
            <v>Replacement of Lone Worker</v>
          </cell>
          <cell r="C1315">
            <v>89</v>
          </cell>
          <cell r="D1315" t="str">
            <v>Plant, Machinery &amp; Vehicles</v>
          </cell>
          <cell r="E1315">
            <v>0</v>
          </cell>
          <cell r="F1315">
            <v>241079.19</v>
          </cell>
          <cell r="G1315">
            <v>199781.51</v>
          </cell>
          <cell r="H1315">
            <v>241079.19</v>
          </cell>
          <cell r="I1315">
            <v>41297.679999999993</v>
          </cell>
          <cell r="J1315">
            <v>241079.19</v>
          </cell>
          <cell r="K1315" t="e">
            <v>#N/A</v>
          </cell>
        </row>
        <row r="1316">
          <cell r="A1316" t="str">
            <v>E7562</v>
          </cell>
          <cell r="B1316" t="str">
            <v>Remote Monitoring and Control - AMP6 Preparation</v>
          </cell>
          <cell r="C1316">
            <v>61</v>
          </cell>
          <cell r="D1316" t="str">
            <v>Other</v>
          </cell>
          <cell r="E1316">
            <v>-1101.44</v>
          </cell>
          <cell r="F1316">
            <v>0</v>
          </cell>
          <cell r="G1316">
            <v>0</v>
          </cell>
          <cell r="H1316">
            <v>-1101.44</v>
          </cell>
          <cell r="I1316">
            <v>-1101.44</v>
          </cell>
          <cell r="J1316">
            <v>-1101.44</v>
          </cell>
          <cell r="K1316" t="e">
            <v>#N/A</v>
          </cell>
        </row>
        <row r="1317">
          <cell r="A1317" t="str">
            <v>E7563</v>
          </cell>
          <cell r="B1317" t="str">
            <v>WiFi Broadband Infrastructure for Supply Sites</v>
          </cell>
          <cell r="C1317">
            <v>89</v>
          </cell>
          <cell r="D1317" t="str">
            <v>Plant, Machinery &amp; Vehicles</v>
          </cell>
          <cell r="E1317">
            <v>82707.179999999993</v>
          </cell>
          <cell r="F1317">
            <v>60.920000000012799</v>
          </cell>
          <cell r="G1317">
            <v>60485.72</v>
          </cell>
          <cell r="H1317">
            <v>82768.100000000006</v>
          </cell>
          <cell r="I1317">
            <v>22282.380000000005</v>
          </cell>
          <cell r="J1317">
            <v>82768.100000000006</v>
          </cell>
          <cell r="K1317" t="e">
            <v>#N/A</v>
          </cell>
        </row>
        <row r="1318">
          <cell r="A1318" t="str">
            <v>E7565</v>
          </cell>
          <cell r="B1318" t="str">
            <v>Biodiversity Management</v>
          </cell>
          <cell r="C1318">
            <v>61</v>
          </cell>
          <cell r="D1318" t="str">
            <v>Other</v>
          </cell>
          <cell r="E1318">
            <v>0</v>
          </cell>
          <cell r="F1318">
            <v>11161.96</v>
          </cell>
          <cell r="G1318">
            <v>4360.6000000000004</v>
          </cell>
          <cell r="H1318">
            <v>11161.96</v>
          </cell>
          <cell r="I1318">
            <v>6801.3599999999988</v>
          </cell>
          <cell r="J1318">
            <v>11161.96</v>
          </cell>
          <cell r="K1318" t="e">
            <v>#N/A</v>
          </cell>
        </row>
        <row r="1319">
          <cell r="A1319" t="str">
            <v>E7566</v>
          </cell>
          <cell r="B1319" t="str">
            <v>Dorchester Water Tower - Refurbishment</v>
          </cell>
          <cell r="C1319">
            <v>81</v>
          </cell>
          <cell r="D1319" t="str">
            <v>Plant, Machinery &amp; Vehicles</v>
          </cell>
          <cell r="E1319">
            <v>-3922.53</v>
          </cell>
          <cell r="F1319">
            <v>0</v>
          </cell>
          <cell r="G1319">
            <v>0</v>
          </cell>
          <cell r="H1319">
            <v>-3922.53</v>
          </cell>
          <cell r="I1319">
            <v>-3922.53</v>
          </cell>
          <cell r="J1319">
            <v>-3922.53</v>
          </cell>
          <cell r="K1319" t="e">
            <v>#N/A</v>
          </cell>
        </row>
        <row r="1320">
          <cell r="A1320" t="str">
            <v>E7568</v>
          </cell>
          <cell r="B1320" t="str">
            <v>Avonmouth treatment centre road re-construction and weighbridge replacement</v>
          </cell>
          <cell r="C1320">
            <v>81</v>
          </cell>
          <cell r="D1320" t="str">
            <v>Plant, Machinery &amp; Vehicles</v>
          </cell>
          <cell r="E1320">
            <v>22092.67</v>
          </cell>
          <cell r="F1320">
            <v>0</v>
          </cell>
          <cell r="G1320">
            <v>0</v>
          </cell>
          <cell r="H1320">
            <v>22092.67</v>
          </cell>
          <cell r="I1320">
            <v>22092.67</v>
          </cell>
          <cell r="J1320">
            <v>22092.67</v>
          </cell>
          <cell r="K1320" t="e">
            <v>#N/A</v>
          </cell>
        </row>
        <row r="1321">
          <cell r="A1321" t="str">
            <v>E7569</v>
          </cell>
          <cell r="B1321" t="str">
            <v>IT Service Platforms Refresh (Unsupported O/S)</v>
          </cell>
          <cell r="C1321">
            <v>89</v>
          </cell>
          <cell r="D1321" t="str">
            <v>Plant, Machinery &amp; Vehicles</v>
          </cell>
          <cell r="E1321">
            <v>1297622.27</v>
          </cell>
          <cell r="F1321">
            <v>0</v>
          </cell>
          <cell r="G1321">
            <v>310137.92</v>
          </cell>
          <cell r="H1321">
            <v>1297622.27</v>
          </cell>
          <cell r="I1321">
            <v>987484.35000000009</v>
          </cell>
          <cell r="J1321">
            <v>1297622.27</v>
          </cell>
          <cell r="K1321" t="e">
            <v>#N/A</v>
          </cell>
        </row>
        <row r="1322">
          <cell r="A1322" t="str">
            <v>E7570</v>
          </cell>
          <cell r="B1322" t="str">
            <v>Bristol Food Waste Treatment Facility: Phase II</v>
          </cell>
          <cell r="C1322">
            <v>81</v>
          </cell>
          <cell r="D1322" t="str">
            <v>Plant, Machinery &amp; Vehicles</v>
          </cell>
          <cell r="E1322">
            <v>83160.53</v>
          </cell>
          <cell r="F1322">
            <v>0</v>
          </cell>
          <cell r="G1322">
            <v>0</v>
          </cell>
          <cell r="H1322">
            <v>83160.53</v>
          </cell>
          <cell r="I1322">
            <v>83160.53</v>
          </cell>
          <cell r="J1322">
            <v>83160.53</v>
          </cell>
          <cell r="K1322" t="e">
            <v>#N/A</v>
          </cell>
        </row>
        <row r="1323">
          <cell r="A1323" t="str">
            <v>E7571</v>
          </cell>
          <cell r="B1323" t="str">
            <v>Sewerage Jetvac &amp;  Recyclers 2014/15</v>
          </cell>
          <cell r="C1323" t="str">
            <v>VK</v>
          </cell>
          <cell r="D1323" t="str">
            <v>Plant, Machinery &amp; Vehicles</v>
          </cell>
          <cell r="E1323">
            <v>20824.849999999999</v>
          </cell>
          <cell r="F1323">
            <v>0</v>
          </cell>
          <cell r="G1323">
            <v>18355</v>
          </cell>
          <cell r="H1323">
            <v>20824.849999999999</v>
          </cell>
          <cell r="I1323">
            <v>2469.8499999999985</v>
          </cell>
          <cell r="J1323">
            <v>20824.849999999999</v>
          </cell>
          <cell r="K1323" t="e">
            <v>#N/A</v>
          </cell>
        </row>
        <row r="1324">
          <cell r="A1324" t="str">
            <v>E7572</v>
          </cell>
          <cell r="B1324" t="str">
            <v>AMP 6 Biodiversity Conservation, Access and Recreation (CAR)</v>
          </cell>
          <cell r="C1324">
            <v>61</v>
          </cell>
          <cell r="D1324" t="str">
            <v>Other</v>
          </cell>
          <cell r="E1324">
            <v>0</v>
          </cell>
          <cell r="F1324">
            <v>64155.21</v>
          </cell>
          <cell r="G1324">
            <v>13705</v>
          </cell>
          <cell r="H1324">
            <v>64155.21</v>
          </cell>
          <cell r="I1324">
            <v>50450.21</v>
          </cell>
          <cell r="J1324">
            <v>64155.21</v>
          </cell>
          <cell r="K1324" t="e">
            <v>#N/A</v>
          </cell>
        </row>
        <row r="1325">
          <cell r="A1325" t="str">
            <v>E7573</v>
          </cell>
          <cell r="B1325" t="str">
            <v>AMP6 Clatworthy Reservoir Biodiversity Investigation</v>
          </cell>
          <cell r="C1325">
            <v>61</v>
          </cell>
          <cell r="D1325" t="str">
            <v>Other</v>
          </cell>
          <cell r="E1325">
            <v>0</v>
          </cell>
          <cell r="F1325">
            <v>35773.839999999997</v>
          </cell>
          <cell r="G1325">
            <v>1869.01</v>
          </cell>
          <cell r="H1325">
            <v>35773.839999999997</v>
          </cell>
          <cell r="I1325">
            <v>33904.829999999994</v>
          </cell>
          <cell r="J1325">
            <v>35773.839999999997</v>
          </cell>
          <cell r="K1325" t="e">
            <v>#N/A</v>
          </cell>
        </row>
        <row r="1326">
          <cell r="A1326" t="str">
            <v>E7574</v>
          </cell>
          <cell r="B1326" t="str">
            <v>BAP Partners Programme Phase 5</v>
          </cell>
          <cell r="C1326">
            <v>89</v>
          </cell>
          <cell r="D1326" t="str">
            <v>Plant, Machinery &amp; Vehicles</v>
          </cell>
          <cell r="E1326">
            <v>0</v>
          </cell>
          <cell r="F1326">
            <v>171932.2</v>
          </cell>
          <cell r="G1326">
            <v>77534.95</v>
          </cell>
          <cell r="H1326">
            <v>171932.2</v>
          </cell>
          <cell r="I1326">
            <v>94397.250000000015</v>
          </cell>
          <cell r="J1326">
            <v>171932.2</v>
          </cell>
          <cell r="K1326" t="e">
            <v>#N/A</v>
          </cell>
        </row>
        <row r="1327">
          <cell r="A1327" t="str">
            <v>E7575</v>
          </cell>
          <cell r="B1327" t="str">
            <v>Market Opening: BWBSL</v>
          </cell>
          <cell r="C1327">
            <v>89</v>
          </cell>
          <cell r="D1327" t="str">
            <v>Plant, Machinery &amp; Vehicles</v>
          </cell>
          <cell r="E1327">
            <v>0</v>
          </cell>
          <cell r="F1327">
            <v>198926.47</v>
          </cell>
          <cell r="G1327">
            <v>0</v>
          </cell>
          <cell r="H1327">
            <v>198926.47</v>
          </cell>
          <cell r="I1327">
            <v>198926.47</v>
          </cell>
          <cell r="J1327">
            <v>198926.47</v>
          </cell>
          <cell r="K1327" t="e">
            <v>#N/A</v>
          </cell>
        </row>
        <row r="1328">
          <cell r="A1328" t="str">
            <v>E7576</v>
          </cell>
          <cell r="B1328" t="str">
            <v>Market Opening: Retail</v>
          </cell>
          <cell r="C1328">
            <v>89</v>
          </cell>
          <cell r="D1328" t="str">
            <v>Plant, Machinery &amp; Vehicles</v>
          </cell>
          <cell r="E1328">
            <v>0</v>
          </cell>
          <cell r="F1328">
            <v>851573.02</v>
          </cell>
          <cell r="G1328">
            <v>0</v>
          </cell>
          <cell r="H1328">
            <v>851573.02</v>
          </cell>
          <cell r="I1328">
            <v>851573.02</v>
          </cell>
          <cell r="J1328">
            <v>851573.02</v>
          </cell>
          <cell r="K1328" t="e">
            <v>#N/A</v>
          </cell>
        </row>
        <row r="1329">
          <cell r="A1329" t="str">
            <v>E7577</v>
          </cell>
          <cell r="B1329" t="str">
            <v>Market Opening: Wholesale: Data</v>
          </cell>
          <cell r="C1329">
            <v>89</v>
          </cell>
          <cell r="D1329" t="str">
            <v>Plant, Machinery &amp; Vehicles</v>
          </cell>
          <cell r="E1329">
            <v>0</v>
          </cell>
          <cell r="F1329">
            <v>579199.75</v>
          </cell>
          <cell r="G1329">
            <v>0</v>
          </cell>
          <cell r="H1329">
            <v>579199.75</v>
          </cell>
          <cell r="I1329">
            <v>579199.75</v>
          </cell>
          <cell r="J1329">
            <v>579199.75</v>
          </cell>
          <cell r="K1329" t="e">
            <v>#N/A</v>
          </cell>
        </row>
        <row r="1330">
          <cell r="A1330" t="str">
            <v>E7578</v>
          </cell>
          <cell r="B1330" t="str">
            <v>Market Opening: Wholesale: Billing &amp; Integration</v>
          </cell>
          <cell r="C1330">
            <v>89</v>
          </cell>
          <cell r="D1330" t="str">
            <v>Plant, Machinery &amp; Vehicles</v>
          </cell>
          <cell r="E1330">
            <v>0</v>
          </cell>
          <cell r="F1330">
            <v>668076.12</v>
          </cell>
          <cell r="G1330">
            <v>0</v>
          </cell>
          <cell r="H1330">
            <v>668076.12</v>
          </cell>
          <cell r="I1330">
            <v>668076.12</v>
          </cell>
          <cell r="J1330">
            <v>668076.12</v>
          </cell>
          <cell r="K1330" t="e">
            <v>#N/A</v>
          </cell>
        </row>
        <row r="1331">
          <cell r="A1331" t="str">
            <v>E7579</v>
          </cell>
          <cell r="B1331" t="str">
            <v>Market Opening: Wholesale: Contact &amp; Work</v>
          </cell>
          <cell r="C1331">
            <v>89</v>
          </cell>
          <cell r="D1331" t="str">
            <v>Plant, Machinery &amp; Vehicles</v>
          </cell>
          <cell r="E1331">
            <v>0</v>
          </cell>
          <cell r="F1331">
            <v>917894.1</v>
          </cell>
          <cell r="G1331">
            <v>0</v>
          </cell>
          <cell r="H1331">
            <v>917894.1</v>
          </cell>
          <cell r="I1331">
            <v>917894.1</v>
          </cell>
          <cell r="J1331">
            <v>917894.1</v>
          </cell>
          <cell r="K1331" t="e">
            <v>#N/A</v>
          </cell>
        </row>
        <row r="1332">
          <cell r="A1332" t="str">
            <v>E7580</v>
          </cell>
          <cell r="B1332" t="str">
            <v>Open Water Programme IS Transverse Costs</v>
          </cell>
          <cell r="C1332">
            <v>89</v>
          </cell>
          <cell r="D1332" t="str">
            <v>Plant, Machinery &amp; Vehicles</v>
          </cell>
          <cell r="E1332">
            <v>0</v>
          </cell>
          <cell r="F1332">
            <v>759790.77</v>
          </cell>
          <cell r="G1332">
            <v>0</v>
          </cell>
          <cell r="H1332">
            <v>759790.77</v>
          </cell>
          <cell r="I1332">
            <v>759790.77</v>
          </cell>
          <cell r="J1332">
            <v>759790.77</v>
          </cell>
          <cell r="K1332" t="e">
            <v>#N/A</v>
          </cell>
        </row>
        <row r="1333">
          <cell r="A1333" t="str">
            <v>E7581</v>
          </cell>
          <cell r="B1333" t="str">
            <v>Server Security Programme</v>
          </cell>
          <cell r="C1333">
            <v>60</v>
          </cell>
          <cell r="D1333" t="str">
            <v>Other</v>
          </cell>
          <cell r="E1333">
            <v>0</v>
          </cell>
          <cell r="F1333">
            <v>634792.56999999995</v>
          </cell>
          <cell r="G1333">
            <v>0</v>
          </cell>
          <cell r="H1333">
            <v>634792.56999999995</v>
          </cell>
          <cell r="I1333">
            <v>634792.56999999995</v>
          </cell>
          <cell r="J1333">
            <v>634792.56999999995</v>
          </cell>
          <cell r="K1333" t="e">
            <v>#N/A</v>
          </cell>
        </row>
        <row r="1334">
          <cell r="A1334" t="str">
            <v>E7582</v>
          </cell>
          <cell r="B1334" t="str">
            <v>BizTalk 2013 Platform Implementation</v>
          </cell>
          <cell r="C1334">
            <v>89</v>
          </cell>
          <cell r="D1334" t="str">
            <v>Plant, Machinery &amp; Vehicles</v>
          </cell>
          <cell r="E1334">
            <v>0</v>
          </cell>
          <cell r="F1334">
            <v>42517.16</v>
          </cell>
          <cell r="G1334">
            <v>0</v>
          </cell>
          <cell r="H1334">
            <v>42517.16</v>
          </cell>
          <cell r="I1334">
            <v>42517.16</v>
          </cell>
          <cell r="J1334">
            <v>42517.16</v>
          </cell>
          <cell r="K1334" t="e">
            <v>#N/A</v>
          </cell>
        </row>
        <row r="1335">
          <cell r="A1335" t="str">
            <v>E7583</v>
          </cell>
          <cell r="B1335" t="str">
            <v>Market Opening: Wholesale: Infrastructure</v>
          </cell>
          <cell r="C1335">
            <v>89</v>
          </cell>
          <cell r="D1335" t="str">
            <v>Plant, Machinery &amp; Vehicles</v>
          </cell>
          <cell r="E1335">
            <v>0</v>
          </cell>
          <cell r="F1335">
            <v>60989.42</v>
          </cell>
          <cell r="G1335">
            <v>0</v>
          </cell>
          <cell r="H1335">
            <v>60989.42</v>
          </cell>
          <cell r="I1335">
            <v>60989.42</v>
          </cell>
          <cell r="J1335">
            <v>60989.42</v>
          </cell>
          <cell r="K1335" t="e">
            <v>#N/A</v>
          </cell>
        </row>
        <row r="1336">
          <cell r="A1336" t="str">
            <v>E7584</v>
          </cell>
          <cell r="B1336" t="str">
            <v>Claverton PV Installation</v>
          </cell>
          <cell r="C1336">
            <v>80</v>
          </cell>
          <cell r="D1336" t="str">
            <v>Plant, Machinery &amp; Vehicles</v>
          </cell>
          <cell r="E1336">
            <v>250240.59</v>
          </cell>
          <cell r="F1336">
            <v>0</v>
          </cell>
          <cell r="G1336">
            <v>0</v>
          </cell>
          <cell r="H1336">
            <v>250240.59</v>
          </cell>
          <cell r="I1336">
            <v>250240.59</v>
          </cell>
          <cell r="J1336">
            <v>250240.59</v>
          </cell>
          <cell r="K1336" t="e">
            <v>#N/A</v>
          </cell>
        </row>
        <row r="1337">
          <cell r="A1337" t="str">
            <v>E7585</v>
          </cell>
          <cell r="B1337" t="str">
            <v>MOSL Costs</v>
          </cell>
          <cell r="C1337">
            <v>89</v>
          </cell>
          <cell r="D1337" t="str">
            <v>Plant, Machinery &amp; Vehicles</v>
          </cell>
          <cell r="E1337">
            <v>0</v>
          </cell>
          <cell r="F1337">
            <v>1764427.7</v>
          </cell>
          <cell r="G1337">
            <v>0</v>
          </cell>
          <cell r="H1337">
            <v>1764427.7</v>
          </cell>
          <cell r="I1337">
            <v>1764427.7</v>
          </cell>
          <cell r="J1337">
            <v>1764427.7</v>
          </cell>
          <cell r="K1337" t="e">
            <v>#N/A</v>
          </cell>
        </row>
        <row r="1338">
          <cell r="A1338" t="str">
            <v>E7586</v>
          </cell>
          <cell r="B1338" t="str">
            <v>Digital Transformation</v>
          </cell>
          <cell r="C1338">
            <v>88</v>
          </cell>
          <cell r="D1338" t="str">
            <v>Plant, Machinery &amp; Vehicles</v>
          </cell>
          <cell r="E1338">
            <v>-41780.080000000002</v>
          </cell>
          <cell r="F1338">
            <v>0</v>
          </cell>
          <cell r="G1338">
            <v>0</v>
          </cell>
          <cell r="H1338">
            <v>-41780.080000000002</v>
          </cell>
          <cell r="I1338">
            <v>-41780.080000000002</v>
          </cell>
          <cell r="J1338">
            <v>-41780.080000000002</v>
          </cell>
          <cell r="K1338" t="e">
            <v>#N/A</v>
          </cell>
        </row>
        <row r="1339">
          <cell r="A1339" t="str">
            <v>E7587</v>
          </cell>
          <cell r="B1339" t="str">
            <v>Existing SharePoint Site Migration Strategy</v>
          </cell>
          <cell r="C1339">
            <v>89</v>
          </cell>
          <cell r="D1339" t="str">
            <v>Plant, Machinery &amp; Vehicles</v>
          </cell>
          <cell r="E1339">
            <v>0</v>
          </cell>
          <cell r="F1339">
            <v>65961.36</v>
          </cell>
          <cell r="G1339">
            <v>0</v>
          </cell>
          <cell r="H1339">
            <v>65961.36</v>
          </cell>
          <cell r="I1339">
            <v>65961.36</v>
          </cell>
          <cell r="J1339">
            <v>65961.36</v>
          </cell>
          <cell r="K1339" t="e">
            <v>#N/A</v>
          </cell>
        </row>
        <row r="1340">
          <cell r="A1340" t="str">
            <v>E7588</v>
          </cell>
          <cell r="B1340" t="str">
            <v>SharePoint TeamSite Roll-Out</v>
          </cell>
          <cell r="C1340">
            <v>89</v>
          </cell>
          <cell r="D1340" t="str">
            <v>Plant, Machinery &amp; Vehicles</v>
          </cell>
          <cell r="E1340">
            <v>0</v>
          </cell>
          <cell r="F1340">
            <v>214262.68</v>
          </cell>
          <cell r="G1340">
            <v>0</v>
          </cell>
          <cell r="H1340">
            <v>214262.68</v>
          </cell>
          <cell r="I1340">
            <v>214262.68</v>
          </cell>
          <cell r="J1340">
            <v>214262.68</v>
          </cell>
          <cell r="K1340" t="e">
            <v>#N/A</v>
          </cell>
        </row>
        <row r="1341">
          <cell r="A1341" t="str">
            <v>E7589</v>
          </cell>
          <cell r="B1341" t="str">
            <v>Exchange Migration</v>
          </cell>
          <cell r="C1341">
            <v>89</v>
          </cell>
          <cell r="D1341" t="str">
            <v>Plant, Machinery &amp; Vehicles</v>
          </cell>
          <cell r="E1341">
            <v>0</v>
          </cell>
          <cell r="F1341">
            <v>56510.26</v>
          </cell>
          <cell r="G1341">
            <v>0</v>
          </cell>
          <cell r="H1341">
            <v>56510.26</v>
          </cell>
          <cell r="I1341">
            <v>56510.26</v>
          </cell>
          <cell r="J1341">
            <v>56510.26</v>
          </cell>
          <cell r="K1341" t="e">
            <v>#N/A</v>
          </cell>
        </row>
        <row r="1342">
          <cell r="A1342" t="str">
            <v>EF003</v>
          </cell>
          <cell r="B1342" t="str">
            <v>Transport - Other Vehicles 13/14</v>
          </cell>
          <cell r="C1342" t="str">
            <v>VV</v>
          </cell>
          <cell r="D1342" t="str">
            <v>Plant, Machinery &amp; Vehicles</v>
          </cell>
          <cell r="E1342">
            <v>0.02</v>
          </cell>
          <cell r="F1342">
            <v>0</v>
          </cell>
          <cell r="G1342">
            <v>0</v>
          </cell>
          <cell r="H1342">
            <v>0.02</v>
          </cell>
          <cell r="I1342">
            <v>0.02</v>
          </cell>
          <cell r="J1342">
            <v>0.02</v>
          </cell>
          <cell r="K1342" t="e">
            <v>#N/A</v>
          </cell>
        </row>
        <row r="1343">
          <cell r="A1343" t="str">
            <v>EF006</v>
          </cell>
          <cell r="B1343" t="str">
            <v>Capital Cost Model Software (TR61 v12)</v>
          </cell>
          <cell r="C1343">
            <v>88</v>
          </cell>
          <cell r="D1343" t="str">
            <v>Plant, Machinery &amp; Vehicles</v>
          </cell>
          <cell r="E1343">
            <v>-5.48</v>
          </cell>
          <cell r="F1343">
            <v>0</v>
          </cell>
          <cell r="G1343">
            <v>0</v>
          </cell>
          <cell r="H1343">
            <v>-5.48</v>
          </cell>
          <cell r="I1343">
            <v>-5.48</v>
          </cell>
          <cell r="J1343">
            <v>-5.48</v>
          </cell>
          <cell r="K1343" t="e">
            <v>#N/A</v>
          </cell>
        </row>
        <row r="1344">
          <cell r="A1344" t="str">
            <v>EF007</v>
          </cell>
          <cell r="B1344" t="str">
            <v>Transport Additional car purcashes 2013-14</v>
          </cell>
          <cell r="C1344" t="str">
            <v>VA</v>
          </cell>
          <cell r="D1344" t="str">
            <v>Plant, Machinery &amp; Vehicles</v>
          </cell>
          <cell r="E1344">
            <v>0.02</v>
          </cell>
          <cell r="F1344">
            <v>0</v>
          </cell>
          <cell r="G1344">
            <v>0</v>
          </cell>
          <cell r="H1344">
            <v>0.02</v>
          </cell>
          <cell r="I1344">
            <v>0.02</v>
          </cell>
          <cell r="J1344">
            <v>0.02</v>
          </cell>
          <cell r="K1344" t="e">
            <v>#N/A</v>
          </cell>
        </row>
        <row r="1345">
          <cell r="A1345" t="str">
            <v>EF008</v>
          </cell>
          <cell r="B1345" t="str">
            <v>Little Canford Security Improvements</v>
          </cell>
          <cell r="C1345">
            <v>60</v>
          </cell>
          <cell r="D1345" t="str">
            <v>Other</v>
          </cell>
          <cell r="E1345">
            <v>-126.9</v>
          </cell>
          <cell r="F1345">
            <v>0</v>
          </cell>
          <cell r="G1345">
            <v>0</v>
          </cell>
          <cell r="H1345">
            <v>-126.9</v>
          </cell>
          <cell r="I1345">
            <v>-126.9</v>
          </cell>
          <cell r="J1345">
            <v>-126.9</v>
          </cell>
          <cell r="K1345" t="e">
            <v>#N/A</v>
          </cell>
        </row>
        <row r="1346">
          <cell r="A1346" t="str">
            <v>EF023</v>
          </cell>
          <cell r="B1346" t="str">
            <v>Static Auto Samplers Replacement 13/14</v>
          </cell>
          <cell r="C1346">
            <v>54</v>
          </cell>
          <cell r="D1346" t="str">
            <v>Other</v>
          </cell>
          <cell r="E1346">
            <v>0.02</v>
          </cell>
          <cell r="F1346">
            <v>0</v>
          </cell>
          <cell r="G1346">
            <v>30561</v>
          </cell>
          <cell r="H1346">
            <v>0.02</v>
          </cell>
          <cell r="I1346">
            <v>-30560.98</v>
          </cell>
          <cell r="J1346">
            <v>2.0000000000436557E-2</v>
          </cell>
          <cell r="K1346" t="e">
            <v>#N/A</v>
          </cell>
        </row>
        <row r="1347">
          <cell r="A1347" t="str">
            <v>EF024</v>
          </cell>
          <cell r="B1347" t="str">
            <v>Sutton Poyntz Engine House</v>
          </cell>
          <cell r="C1347">
            <v>81</v>
          </cell>
          <cell r="D1347" t="str">
            <v>Plant, Machinery &amp; Vehicles</v>
          </cell>
          <cell r="E1347">
            <v>-2430</v>
          </cell>
          <cell r="F1347">
            <v>0</v>
          </cell>
          <cell r="G1347">
            <v>160</v>
          </cell>
          <cell r="H1347">
            <v>-2430</v>
          </cell>
          <cell r="I1347">
            <v>-2590</v>
          </cell>
          <cell r="J1347">
            <v>-2430</v>
          </cell>
          <cell r="K1347" t="e">
            <v>#N/A</v>
          </cell>
        </row>
        <row r="1348">
          <cell r="A1348" t="str">
            <v>EF028</v>
          </cell>
          <cell r="B1348" t="str">
            <v>BWBSL Customer Web Channel Phase 2&amp;3</v>
          </cell>
          <cell r="C1348">
            <v>90</v>
          </cell>
          <cell r="D1348" t="str">
            <v>Plant, Machinery &amp; Vehicles</v>
          </cell>
          <cell r="E1348">
            <v>1593.12</v>
          </cell>
          <cell r="F1348">
            <v>0</v>
          </cell>
          <cell r="G1348">
            <v>0</v>
          </cell>
          <cell r="H1348">
            <v>1593.12</v>
          </cell>
          <cell r="I1348">
            <v>1593.12</v>
          </cell>
          <cell r="J1348">
            <v>1593.12</v>
          </cell>
          <cell r="K1348" t="e">
            <v>#N/A</v>
          </cell>
        </row>
        <row r="1349">
          <cell r="A1349" t="str">
            <v>EF040</v>
          </cell>
          <cell r="B1349" t="str">
            <v>IT Reporting 2013-2014</v>
          </cell>
          <cell r="C1349">
            <v>88</v>
          </cell>
          <cell r="D1349" t="str">
            <v>Plant, Machinery &amp; Vehicles</v>
          </cell>
          <cell r="E1349">
            <v>-1428.95</v>
          </cell>
          <cell r="F1349">
            <v>0</v>
          </cell>
          <cell r="G1349">
            <v>0</v>
          </cell>
          <cell r="H1349">
            <v>-1428.95</v>
          </cell>
          <cell r="I1349">
            <v>-1428.95</v>
          </cell>
          <cell r="J1349">
            <v>-1428.95</v>
          </cell>
          <cell r="K1349" t="e">
            <v>#N/A</v>
          </cell>
        </row>
        <row r="1350">
          <cell r="A1350" t="str">
            <v>EF049</v>
          </cell>
          <cell r="B1350" t="str">
            <v>Touring Display Vehicle</v>
          </cell>
          <cell r="C1350" t="str">
            <v>VA</v>
          </cell>
          <cell r="D1350" t="str">
            <v>Plant, Machinery &amp; Vehicles</v>
          </cell>
          <cell r="E1350">
            <v>531.92999999999995</v>
          </cell>
          <cell r="F1350">
            <v>0</v>
          </cell>
          <cell r="G1350">
            <v>0</v>
          </cell>
          <cell r="H1350">
            <v>531.92999999999995</v>
          </cell>
          <cell r="I1350">
            <v>531.92999999999995</v>
          </cell>
          <cell r="J1350">
            <v>531.92999999999995</v>
          </cell>
          <cell r="K1350" t="e">
            <v>#N/A</v>
          </cell>
        </row>
        <row r="1351">
          <cell r="A1351" t="str">
            <v>EF050</v>
          </cell>
          <cell r="B1351" t="str">
            <v>Signage on Wessex Water Sites</v>
          </cell>
          <cell r="C1351">
            <v>60</v>
          </cell>
          <cell r="D1351" t="str">
            <v>Other</v>
          </cell>
          <cell r="E1351">
            <v>22008.98</v>
          </cell>
          <cell r="F1351">
            <v>0</v>
          </cell>
          <cell r="G1351">
            <v>0</v>
          </cell>
          <cell r="H1351">
            <v>22008.98</v>
          </cell>
          <cell r="I1351">
            <v>22008.98</v>
          </cell>
          <cell r="J1351">
            <v>22008.98</v>
          </cell>
          <cell r="K1351" t="e">
            <v>#N/A</v>
          </cell>
        </row>
        <row r="1352">
          <cell r="A1352" t="str">
            <v>EF052</v>
          </cell>
          <cell r="B1352" t="str">
            <v>PR14 Consultant Support</v>
          </cell>
          <cell r="C1352">
            <v>61</v>
          </cell>
          <cell r="D1352" t="str">
            <v>Other</v>
          </cell>
          <cell r="E1352">
            <v>-23217.81</v>
          </cell>
          <cell r="F1352">
            <v>0</v>
          </cell>
          <cell r="G1352">
            <v>0</v>
          </cell>
          <cell r="H1352">
            <v>-23217.81</v>
          </cell>
          <cell r="I1352">
            <v>-23217.81</v>
          </cell>
          <cell r="J1352">
            <v>-23217.81</v>
          </cell>
          <cell r="K1352" t="e">
            <v>#N/A</v>
          </cell>
        </row>
        <row r="1353">
          <cell r="A1353" t="str">
            <v>EF053</v>
          </cell>
          <cell r="B1353" t="str">
            <v>Beazer House</v>
          </cell>
          <cell r="C1353">
            <v>81</v>
          </cell>
          <cell r="D1353" t="str">
            <v>Plant, Machinery &amp; Vehicles</v>
          </cell>
          <cell r="E1353">
            <v>-72466.929999999993</v>
          </cell>
          <cell r="F1353">
            <v>0</v>
          </cell>
          <cell r="G1353">
            <v>0</v>
          </cell>
          <cell r="H1353">
            <v>-72466.929999999993</v>
          </cell>
          <cell r="I1353">
            <v>-72466.929999999993</v>
          </cell>
          <cell r="J1353">
            <v>-72466.929999999993</v>
          </cell>
          <cell r="K1353" t="e">
            <v>#N/A</v>
          </cell>
        </row>
        <row r="1354">
          <cell r="A1354" t="str">
            <v>EF055</v>
          </cell>
          <cell r="B1354" t="str">
            <v>CAR - Property Maintenance</v>
          </cell>
          <cell r="C1354">
            <v>51</v>
          </cell>
          <cell r="D1354" t="str">
            <v>Other</v>
          </cell>
          <cell r="E1354">
            <v>64065.57</v>
          </cell>
          <cell r="F1354">
            <v>0</v>
          </cell>
          <cell r="G1354">
            <v>64065.4</v>
          </cell>
          <cell r="H1354">
            <v>64065.57</v>
          </cell>
          <cell r="I1354">
            <v>0.16999999999825377</v>
          </cell>
          <cell r="J1354">
            <v>64065.57</v>
          </cell>
          <cell r="K1354" t="e">
            <v>#N/A</v>
          </cell>
        </row>
        <row r="1355">
          <cell r="A1355" t="str">
            <v>EF061</v>
          </cell>
          <cell r="B1355" t="str">
            <v>Eptica E-Mail Module</v>
          </cell>
          <cell r="C1355">
            <v>89</v>
          </cell>
          <cell r="D1355" t="str">
            <v>Plant, Machinery &amp; Vehicles</v>
          </cell>
          <cell r="E1355">
            <v>4642.26</v>
          </cell>
          <cell r="F1355">
            <v>0</v>
          </cell>
          <cell r="G1355">
            <v>0</v>
          </cell>
          <cell r="H1355">
            <v>4642.26</v>
          </cell>
          <cell r="I1355">
            <v>4642.26</v>
          </cell>
          <cell r="J1355">
            <v>4642.26</v>
          </cell>
          <cell r="K1355" t="e">
            <v>#N/A</v>
          </cell>
        </row>
        <row r="1356">
          <cell r="A1356" t="str">
            <v>EF063</v>
          </cell>
          <cell r="B1356" t="str">
            <v>Corporate Website Development 13/14</v>
          </cell>
          <cell r="C1356">
            <v>89</v>
          </cell>
          <cell r="D1356" t="str">
            <v>Plant, Machinery &amp; Vehicles</v>
          </cell>
          <cell r="E1356">
            <v>25358.87</v>
          </cell>
          <cell r="F1356">
            <v>0</v>
          </cell>
          <cell r="G1356">
            <v>0</v>
          </cell>
          <cell r="H1356">
            <v>25358.87</v>
          </cell>
          <cell r="I1356">
            <v>25358.87</v>
          </cell>
          <cell r="J1356">
            <v>25358.87</v>
          </cell>
          <cell r="K1356" t="e">
            <v>#N/A</v>
          </cell>
        </row>
        <row r="1357">
          <cell r="A1357" t="str">
            <v>EF073</v>
          </cell>
          <cell r="B1357" t="str">
            <v>Mobile Access to Wessex Water Network</v>
          </cell>
          <cell r="C1357">
            <v>93</v>
          </cell>
          <cell r="D1357" t="str">
            <v>Plant, Machinery &amp; Vehicles</v>
          </cell>
          <cell r="E1357">
            <v>32778.769999999997</v>
          </cell>
          <cell r="F1357">
            <v>0</v>
          </cell>
          <cell r="G1357">
            <v>31685.96</v>
          </cell>
          <cell r="H1357">
            <v>32778.769999999997</v>
          </cell>
          <cell r="I1357">
            <v>1092.8099999999977</v>
          </cell>
          <cell r="J1357">
            <v>32778.769999999997</v>
          </cell>
          <cell r="K1357" t="e">
            <v>#N/A</v>
          </cell>
        </row>
        <row r="1358">
          <cell r="A1358" t="str">
            <v>EF076</v>
          </cell>
          <cell r="B1358" t="str">
            <v>Meridian Replacement</v>
          </cell>
          <cell r="C1358">
            <v>89</v>
          </cell>
          <cell r="D1358" t="str">
            <v>Plant, Machinery &amp; Vehicles</v>
          </cell>
          <cell r="E1358">
            <v>287354.5</v>
          </cell>
          <cell r="F1358">
            <v>0</v>
          </cell>
          <cell r="G1358">
            <v>212155.69</v>
          </cell>
          <cell r="H1358">
            <v>287354.5</v>
          </cell>
          <cell r="I1358">
            <v>75198.81</v>
          </cell>
          <cell r="J1358">
            <v>287354.5</v>
          </cell>
          <cell r="K1358" t="e">
            <v>#N/A</v>
          </cell>
        </row>
        <row r="1359">
          <cell r="A1359" t="str">
            <v>EF078</v>
          </cell>
          <cell r="B1359" t="str">
            <v>BWBSL Visits Scheduling and Management System</v>
          </cell>
          <cell r="C1359">
            <v>89</v>
          </cell>
          <cell r="D1359" t="str">
            <v>Plant, Machinery &amp; Vehicles</v>
          </cell>
          <cell r="E1359">
            <v>29236.38</v>
          </cell>
          <cell r="F1359">
            <v>0</v>
          </cell>
          <cell r="G1359">
            <v>2504</v>
          </cell>
          <cell r="H1359">
            <v>29236.38</v>
          </cell>
          <cell r="I1359">
            <v>26732.38</v>
          </cell>
          <cell r="J1359">
            <v>29236.38</v>
          </cell>
          <cell r="K1359" t="e">
            <v>#N/A</v>
          </cell>
        </row>
        <row r="1360">
          <cell r="A1360" t="str">
            <v>EF079</v>
          </cell>
          <cell r="B1360" t="str">
            <v>Upgrade of Cisco telephony infrastructure</v>
          </cell>
          <cell r="C1360">
            <v>89</v>
          </cell>
          <cell r="D1360" t="str">
            <v>Plant, Machinery &amp; Vehicles</v>
          </cell>
          <cell r="E1360">
            <v>42449.41</v>
          </cell>
          <cell r="F1360">
            <v>0</v>
          </cell>
          <cell r="G1360">
            <v>0</v>
          </cell>
          <cell r="H1360">
            <v>42449.41</v>
          </cell>
          <cell r="I1360">
            <v>42449.41</v>
          </cell>
          <cell r="J1360">
            <v>42449.41</v>
          </cell>
          <cell r="K1360" t="e">
            <v>#N/A</v>
          </cell>
        </row>
        <row r="1361">
          <cell r="A1361" t="str">
            <v>EF080</v>
          </cell>
          <cell r="B1361" t="str">
            <v>Improvements to IS Service Management Process</v>
          </cell>
          <cell r="C1361">
            <v>89</v>
          </cell>
          <cell r="D1361" t="str">
            <v>Plant, Machinery &amp; Vehicles</v>
          </cell>
          <cell r="E1361">
            <v>40580.550000000003</v>
          </cell>
          <cell r="F1361">
            <v>0</v>
          </cell>
          <cell r="G1361">
            <v>38899.39</v>
          </cell>
          <cell r="H1361">
            <v>40580.550000000003</v>
          </cell>
          <cell r="I1361">
            <v>1681.1600000000035</v>
          </cell>
          <cell r="J1361">
            <v>40580.550000000003</v>
          </cell>
          <cell r="K1361" t="e">
            <v>#N/A</v>
          </cell>
        </row>
        <row r="1362">
          <cell r="A1362" t="str">
            <v>EF083</v>
          </cell>
          <cell r="B1362" t="str">
            <v>CRM Tendering, SMS Messaging and GEM Training</v>
          </cell>
          <cell r="C1362">
            <v>89</v>
          </cell>
          <cell r="D1362" t="str">
            <v>Plant, Machinery &amp; Vehicles</v>
          </cell>
          <cell r="E1362">
            <v>475.64</v>
          </cell>
          <cell r="F1362">
            <v>0</v>
          </cell>
          <cell r="G1362">
            <v>0</v>
          </cell>
          <cell r="H1362">
            <v>475.64</v>
          </cell>
          <cell r="I1362">
            <v>475.64</v>
          </cell>
          <cell r="J1362">
            <v>475.64</v>
          </cell>
          <cell r="K1362" t="e">
            <v>#N/A</v>
          </cell>
        </row>
        <row r="1363">
          <cell r="A1363" t="str">
            <v>EF090</v>
          </cell>
          <cell r="B1363" t="str">
            <v>R&amp;M Gang Depot Rellocation</v>
          </cell>
          <cell r="C1363">
            <v>51</v>
          </cell>
          <cell r="D1363" t="str">
            <v>Other</v>
          </cell>
          <cell r="E1363">
            <v>25.44</v>
          </cell>
          <cell r="F1363">
            <v>0</v>
          </cell>
          <cell r="G1363">
            <v>0</v>
          </cell>
          <cell r="H1363">
            <v>25.44</v>
          </cell>
          <cell r="I1363">
            <v>25.44</v>
          </cell>
          <cell r="J1363">
            <v>25.44</v>
          </cell>
          <cell r="K1363" t="e">
            <v>#N/A</v>
          </cell>
        </row>
        <row r="1364">
          <cell r="A1364" t="str">
            <v>EF091</v>
          </cell>
          <cell r="B1364" t="str">
            <v>Upgrade to Rapid v6.5 (Rapid OA)</v>
          </cell>
          <cell r="C1364">
            <v>89</v>
          </cell>
          <cell r="D1364" t="str">
            <v>Plant, Machinery &amp; Vehicles</v>
          </cell>
          <cell r="E1364">
            <v>1252.54</v>
          </cell>
          <cell r="F1364">
            <v>0</v>
          </cell>
          <cell r="G1364">
            <v>126622.21</v>
          </cell>
          <cell r="H1364">
            <v>1252.54</v>
          </cell>
          <cell r="I1364">
            <v>-125369.67000000001</v>
          </cell>
          <cell r="J1364">
            <v>1252.5399999999936</v>
          </cell>
          <cell r="K1364" t="e">
            <v>#N/A</v>
          </cell>
        </row>
        <row r="1365">
          <cell r="A1365" t="str">
            <v>EF092</v>
          </cell>
          <cell r="B1365" t="str">
            <v>Tallyman Debt Management System Upgrade</v>
          </cell>
          <cell r="C1365">
            <v>89</v>
          </cell>
          <cell r="D1365" t="str">
            <v>Plant, Machinery &amp; Vehicles</v>
          </cell>
          <cell r="E1365">
            <v>1014.51</v>
          </cell>
          <cell r="F1365">
            <v>0</v>
          </cell>
          <cell r="G1365">
            <v>0</v>
          </cell>
          <cell r="H1365">
            <v>1014.51</v>
          </cell>
          <cell r="I1365">
            <v>1014.51</v>
          </cell>
          <cell r="J1365">
            <v>1014.51</v>
          </cell>
          <cell r="K1365" t="e">
            <v>#N/A</v>
          </cell>
        </row>
        <row r="1366">
          <cell r="A1366" t="str">
            <v>EF093</v>
          </cell>
          <cell r="B1366" t="str">
            <v>HR/Payroll/Pensions Data and Reporting</v>
          </cell>
          <cell r="C1366">
            <v>89</v>
          </cell>
          <cell r="D1366" t="str">
            <v>Plant, Machinery &amp; Vehicles</v>
          </cell>
          <cell r="E1366">
            <v>-9.85</v>
          </cell>
          <cell r="F1366">
            <v>0</v>
          </cell>
          <cell r="G1366">
            <v>0</v>
          </cell>
          <cell r="H1366">
            <v>-9.85</v>
          </cell>
          <cell r="I1366">
            <v>-9.85</v>
          </cell>
          <cell r="J1366">
            <v>-9.85</v>
          </cell>
          <cell r="K1366" t="e">
            <v>#N/A</v>
          </cell>
        </row>
        <row r="1367">
          <cell r="A1367" t="str">
            <v>EF094</v>
          </cell>
          <cell r="B1367" t="str">
            <v>Rapid Cyberdocs Replacement</v>
          </cell>
          <cell r="C1367">
            <v>89</v>
          </cell>
          <cell r="D1367" t="str">
            <v>Plant, Machinery &amp; Vehicles</v>
          </cell>
          <cell r="E1367">
            <v>0</v>
          </cell>
          <cell r="F1367">
            <v>439705.56</v>
          </cell>
          <cell r="G1367">
            <v>46943.33</v>
          </cell>
          <cell r="H1367">
            <v>439705.56</v>
          </cell>
          <cell r="I1367">
            <v>392762.23</v>
          </cell>
          <cell r="J1367">
            <v>439705.56</v>
          </cell>
          <cell r="K1367" t="e">
            <v>#N/A</v>
          </cell>
        </row>
        <row r="1368">
          <cell r="A1368" t="str">
            <v>EG001</v>
          </cell>
          <cell r="B1368" t="str">
            <v>Tools &amp; Plant Services 2014-15</v>
          </cell>
          <cell r="C1368">
            <v>63</v>
          </cell>
          <cell r="D1368" t="str">
            <v>Other</v>
          </cell>
          <cell r="E1368">
            <v>-162.46</v>
          </cell>
          <cell r="F1368">
            <v>0</v>
          </cell>
          <cell r="G1368">
            <v>0</v>
          </cell>
          <cell r="H1368">
            <v>-162.46</v>
          </cell>
          <cell r="I1368">
            <v>-162.46</v>
          </cell>
          <cell r="J1368">
            <v>-162.46</v>
          </cell>
          <cell r="K1368" t="e">
            <v>#N/A</v>
          </cell>
        </row>
        <row r="1369">
          <cell r="A1369" t="str">
            <v>EG002</v>
          </cell>
          <cell r="B1369" t="str">
            <v>Transport - Cars &amp; 4x4's 14/15</v>
          </cell>
          <cell r="C1369" t="str">
            <v>VA</v>
          </cell>
          <cell r="D1369" t="str">
            <v>Plant, Machinery &amp; Vehicles</v>
          </cell>
          <cell r="E1369">
            <v>8687.94</v>
          </cell>
          <cell r="F1369">
            <v>0</v>
          </cell>
          <cell r="G1369">
            <v>0</v>
          </cell>
          <cell r="H1369">
            <v>8687.94</v>
          </cell>
          <cell r="I1369">
            <v>8687.94</v>
          </cell>
          <cell r="J1369">
            <v>8687.94</v>
          </cell>
          <cell r="K1369" t="e">
            <v>#N/A</v>
          </cell>
        </row>
        <row r="1370">
          <cell r="A1370" t="str">
            <v>EG003</v>
          </cell>
          <cell r="B1370" t="str">
            <v>Transport - Small Vans 14/15</v>
          </cell>
          <cell r="C1370" t="str">
            <v>VC</v>
          </cell>
          <cell r="D1370" t="str">
            <v>Plant, Machinery &amp; Vehicles</v>
          </cell>
          <cell r="E1370">
            <v>-1.7</v>
          </cell>
          <cell r="F1370">
            <v>0</v>
          </cell>
          <cell r="G1370">
            <v>0</v>
          </cell>
          <cell r="H1370">
            <v>-1.7</v>
          </cell>
          <cell r="I1370">
            <v>-1.7</v>
          </cell>
          <cell r="J1370">
            <v>-1.7</v>
          </cell>
          <cell r="K1370" t="e">
            <v>#N/A</v>
          </cell>
        </row>
        <row r="1371">
          <cell r="A1371" t="str">
            <v>EG004</v>
          </cell>
          <cell r="B1371" t="str">
            <v>Transport - Large Vans 14/15</v>
          </cell>
          <cell r="C1371" t="str">
            <v>VC</v>
          </cell>
          <cell r="D1371" t="str">
            <v>Plant, Machinery &amp; Vehicles</v>
          </cell>
          <cell r="E1371">
            <v>201.16</v>
          </cell>
          <cell r="F1371">
            <v>0</v>
          </cell>
          <cell r="G1371">
            <v>0</v>
          </cell>
          <cell r="H1371">
            <v>201.16</v>
          </cell>
          <cell r="I1371">
            <v>201.16</v>
          </cell>
          <cell r="J1371">
            <v>201.16</v>
          </cell>
          <cell r="K1371" t="e">
            <v>#N/A</v>
          </cell>
        </row>
        <row r="1372">
          <cell r="A1372" t="str">
            <v>EG006</v>
          </cell>
          <cell r="B1372" t="str">
            <v>Transport Additional car purcashes 2014-15</v>
          </cell>
          <cell r="C1372" t="str">
            <v>VA</v>
          </cell>
          <cell r="D1372" t="str">
            <v>Plant, Machinery &amp; Vehicles</v>
          </cell>
          <cell r="E1372">
            <v>-57629.87</v>
          </cell>
          <cell r="F1372">
            <v>0</v>
          </cell>
          <cell r="G1372">
            <v>0</v>
          </cell>
          <cell r="H1372">
            <v>-57629.87</v>
          </cell>
          <cell r="I1372">
            <v>-57629.87</v>
          </cell>
          <cell r="J1372">
            <v>-57629.87</v>
          </cell>
          <cell r="K1372" t="e">
            <v>#N/A</v>
          </cell>
        </row>
        <row r="1373">
          <cell r="A1373" t="str">
            <v>EG007</v>
          </cell>
          <cell r="B1373" t="str">
            <v>BWBSL Vehicle Replacements 2014-15</v>
          </cell>
          <cell r="C1373" t="str">
            <v>VA</v>
          </cell>
          <cell r="D1373" t="str">
            <v>Plant, Machinery &amp; Vehicles</v>
          </cell>
          <cell r="E1373">
            <v>3610.99</v>
          </cell>
          <cell r="F1373">
            <v>0</v>
          </cell>
          <cell r="G1373">
            <v>0</v>
          </cell>
          <cell r="H1373">
            <v>3610.99</v>
          </cell>
          <cell r="I1373">
            <v>3610.99</v>
          </cell>
          <cell r="J1373">
            <v>3610.99</v>
          </cell>
          <cell r="K1373" t="e">
            <v>#N/A</v>
          </cell>
        </row>
        <row r="1374">
          <cell r="A1374" t="str">
            <v>EG008</v>
          </cell>
          <cell r="B1374" t="str">
            <v>Non Household market opening - Business Readiness Programme</v>
          </cell>
          <cell r="C1374">
            <v>89</v>
          </cell>
          <cell r="D1374" t="str">
            <v>Plant, Machinery &amp; Vehicles</v>
          </cell>
          <cell r="E1374">
            <v>0</v>
          </cell>
          <cell r="F1374">
            <v>924147.18</v>
          </cell>
          <cell r="G1374">
            <v>544954.93999999994</v>
          </cell>
          <cell r="H1374">
            <v>924147.18</v>
          </cell>
          <cell r="I1374">
            <v>379192.24000000011</v>
          </cell>
          <cell r="J1374">
            <v>924147.18</v>
          </cell>
          <cell r="K1374" t="e">
            <v>#N/A</v>
          </cell>
        </row>
        <row r="1375">
          <cell r="A1375" t="str">
            <v>EG009</v>
          </cell>
          <cell r="B1375" t="str">
            <v>IT Servers 2014-15</v>
          </cell>
          <cell r="C1375">
            <v>89</v>
          </cell>
          <cell r="D1375" t="str">
            <v>Plant, Machinery &amp; Vehicles</v>
          </cell>
          <cell r="E1375">
            <v>-1206.6600000000001</v>
          </cell>
          <cell r="F1375">
            <v>0</v>
          </cell>
          <cell r="G1375">
            <v>0</v>
          </cell>
          <cell r="H1375">
            <v>-1206.6600000000001</v>
          </cell>
          <cell r="I1375">
            <v>-1206.6600000000001</v>
          </cell>
          <cell r="J1375">
            <v>-1206.6600000000001</v>
          </cell>
          <cell r="K1375" t="e">
            <v>#N/A</v>
          </cell>
        </row>
        <row r="1376">
          <cell r="A1376" t="str">
            <v>EG010</v>
          </cell>
          <cell r="B1376" t="str">
            <v>IT Core Systems Upgrade 2014-15</v>
          </cell>
          <cell r="C1376">
            <v>89</v>
          </cell>
          <cell r="D1376" t="str">
            <v>Plant, Machinery &amp; Vehicles</v>
          </cell>
          <cell r="E1376">
            <v>-339.05</v>
          </cell>
          <cell r="F1376">
            <v>0</v>
          </cell>
          <cell r="G1376">
            <v>0</v>
          </cell>
          <cell r="H1376">
            <v>-339.05</v>
          </cell>
          <cell r="I1376">
            <v>-339.05</v>
          </cell>
          <cell r="J1376">
            <v>-339.05</v>
          </cell>
          <cell r="K1376" t="e">
            <v>#N/A</v>
          </cell>
        </row>
        <row r="1377">
          <cell r="A1377" t="str">
            <v>EG011</v>
          </cell>
          <cell r="B1377" t="str">
            <v>IT Desktop Laptop Toughtbook Refresh 14-15</v>
          </cell>
          <cell r="C1377">
            <v>91</v>
          </cell>
          <cell r="D1377" t="str">
            <v>Plant, Machinery &amp; Vehicles</v>
          </cell>
          <cell r="E1377">
            <v>-971.21</v>
          </cell>
          <cell r="F1377">
            <v>0</v>
          </cell>
          <cell r="G1377">
            <v>0</v>
          </cell>
          <cell r="H1377">
            <v>-971.21</v>
          </cell>
          <cell r="I1377">
            <v>-971.21</v>
          </cell>
          <cell r="J1377">
            <v>-971.21</v>
          </cell>
          <cell r="K1377" t="e">
            <v>#N/A</v>
          </cell>
        </row>
        <row r="1378">
          <cell r="A1378" t="str">
            <v>EG012</v>
          </cell>
          <cell r="B1378" t="str">
            <v>IT Infrastructure Support</v>
          </cell>
          <cell r="C1378">
            <v>89</v>
          </cell>
          <cell r="D1378" t="str">
            <v>Plant, Machinery &amp; Vehicles</v>
          </cell>
          <cell r="E1378">
            <v>1802.05</v>
          </cell>
          <cell r="F1378">
            <v>0</v>
          </cell>
          <cell r="G1378">
            <v>0</v>
          </cell>
          <cell r="H1378">
            <v>1802.05</v>
          </cell>
          <cell r="I1378">
            <v>1802.05</v>
          </cell>
          <cell r="J1378">
            <v>1802.05</v>
          </cell>
          <cell r="K1378" t="e">
            <v>#N/A</v>
          </cell>
        </row>
        <row r="1379">
          <cell r="A1379" t="str">
            <v>EG013</v>
          </cell>
          <cell r="B1379" t="str">
            <v>IT Printers 2014-15</v>
          </cell>
          <cell r="C1379">
            <v>91</v>
          </cell>
          <cell r="D1379" t="str">
            <v>Plant, Machinery &amp; Vehicles</v>
          </cell>
          <cell r="E1379">
            <v>-201.3</v>
          </cell>
          <cell r="F1379">
            <v>0</v>
          </cell>
          <cell r="G1379">
            <v>0</v>
          </cell>
          <cell r="H1379">
            <v>-201.3</v>
          </cell>
          <cell r="I1379">
            <v>-201.3</v>
          </cell>
          <cell r="J1379">
            <v>-201.3</v>
          </cell>
          <cell r="K1379" t="e">
            <v>#N/A</v>
          </cell>
        </row>
        <row r="1380">
          <cell r="A1380" t="str">
            <v>EG014</v>
          </cell>
          <cell r="B1380" t="str">
            <v>IT Reporting 2014-15</v>
          </cell>
          <cell r="C1380">
            <v>89</v>
          </cell>
          <cell r="D1380" t="str">
            <v>Plant, Machinery &amp; Vehicles</v>
          </cell>
          <cell r="E1380">
            <v>-1564.95</v>
          </cell>
          <cell r="F1380">
            <v>0</v>
          </cell>
          <cell r="G1380">
            <v>0</v>
          </cell>
          <cell r="H1380">
            <v>-1564.95</v>
          </cell>
          <cell r="I1380">
            <v>-1564.95</v>
          </cell>
          <cell r="J1380">
            <v>-1564.95</v>
          </cell>
          <cell r="K1380" t="e">
            <v>#N/A</v>
          </cell>
        </row>
        <row r="1381">
          <cell r="A1381" t="str">
            <v>EG016</v>
          </cell>
          <cell r="B1381" t="str">
            <v>Abandoned Sites 14/15</v>
          </cell>
          <cell r="C1381">
            <v>51</v>
          </cell>
          <cell r="D1381" t="str">
            <v>Other</v>
          </cell>
          <cell r="E1381">
            <v>-1240.8900000000001</v>
          </cell>
          <cell r="F1381">
            <v>0</v>
          </cell>
          <cell r="G1381">
            <v>0</v>
          </cell>
          <cell r="H1381">
            <v>-1240.8900000000001</v>
          </cell>
          <cell r="I1381">
            <v>-1240.8900000000001</v>
          </cell>
          <cell r="J1381">
            <v>-1240.8900000000001</v>
          </cell>
          <cell r="K1381" t="e">
            <v>#N/A</v>
          </cell>
        </row>
        <row r="1382">
          <cell r="A1382" t="str">
            <v>EG017</v>
          </cell>
          <cell r="B1382" t="str">
            <v>REgional Estates 14/15</v>
          </cell>
          <cell r="C1382">
            <v>51</v>
          </cell>
          <cell r="D1382" t="str">
            <v>Other</v>
          </cell>
          <cell r="E1382">
            <v>1464.8</v>
          </cell>
          <cell r="F1382">
            <v>0</v>
          </cell>
          <cell r="G1382">
            <v>0</v>
          </cell>
          <cell r="H1382">
            <v>1464.8</v>
          </cell>
          <cell r="I1382">
            <v>1464.8</v>
          </cell>
          <cell r="J1382">
            <v>1464.8</v>
          </cell>
          <cell r="K1382" t="e">
            <v>#N/A</v>
          </cell>
        </row>
        <row r="1383">
          <cell r="A1383" t="str">
            <v>EG018</v>
          </cell>
          <cell r="B1383" t="str">
            <v>Regional FM 14/15</v>
          </cell>
          <cell r="C1383">
            <v>51</v>
          </cell>
          <cell r="D1383" t="str">
            <v>Other</v>
          </cell>
          <cell r="E1383">
            <v>2567.15</v>
          </cell>
          <cell r="F1383">
            <v>0</v>
          </cell>
          <cell r="G1383">
            <v>-12919.03</v>
          </cell>
          <cell r="H1383">
            <v>2567.15</v>
          </cell>
          <cell r="I1383">
            <v>15486.18</v>
          </cell>
          <cell r="J1383">
            <v>2567.1499999999996</v>
          </cell>
          <cell r="K1383" t="e">
            <v>#N/A</v>
          </cell>
        </row>
        <row r="1384">
          <cell r="A1384" t="str">
            <v>EG019</v>
          </cell>
          <cell r="B1384" t="str">
            <v>Static Auto Samplers Replacement 14/15</v>
          </cell>
          <cell r="C1384">
            <v>81</v>
          </cell>
          <cell r="D1384" t="str">
            <v>Plant, Machinery &amp; Vehicles</v>
          </cell>
          <cell r="E1384">
            <v>25714.02</v>
          </cell>
          <cell r="F1384">
            <v>0</v>
          </cell>
          <cell r="G1384">
            <v>25714.47</v>
          </cell>
          <cell r="H1384">
            <v>25714.02</v>
          </cell>
          <cell r="I1384">
            <v>-0.4500000000007276</v>
          </cell>
          <cell r="J1384">
            <v>25714.02</v>
          </cell>
          <cell r="K1384" t="e">
            <v>#N/A</v>
          </cell>
        </row>
        <row r="1385">
          <cell r="A1385" t="str">
            <v>EG020</v>
          </cell>
          <cell r="B1385" t="str">
            <v>Laboratory Miscellaneous Equipment 14/15</v>
          </cell>
          <cell r="C1385">
            <v>52</v>
          </cell>
          <cell r="D1385" t="str">
            <v>Other</v>
          </cell>
          <cell r="E1385">
            <v>-545.05999999999995</v>
          </cell>
          <cell r="F1385">
            <v>0</v>
          </cell>
          <cell r="G1385">
            <v>39</v>
          </cell>
          <cell r="H1385">
            <v>-545.05999999999995</v>
          </cell>
          <cell r="I1385">
            <v>-584.05999999999995</v>
          </cell>
          <cell r="J1385">
            <v>-545.05999999999995</v>
          </cell>
          <cell r="K1385" t="e">
            <v>#N/A</v>
          </cell>
        </row>
        <row r="1386">
          <cell r="A1386" t="str">
            <v>EG022</v>
          </cell>
          <cell r="B1386" t="str">
            <v>Environmental Landscaping 14/15</v>
          </cell>
          <cell r="C1386">
            <v>51</v>
          </cell>
          <cell r="D1386" t="str">
            <v>Other</v>
          </cell>
          <cell r="E1386">
            <v>1322.49</v>
          </cell>
          <cell r="F1386">
            <v>0</v>
          </cell>
          <cell r="G1386">
            <v>0</v>
          </cell>
          <cell r="H1386">
            <v>1322.49</v>
          </cell>
          <cell r="I1386">
            <v>1322.49</v>
          </cell>
          <cell r="J1386">
            <v>1322.49</v>
          </cell>
          <cell r="K1386" t="e">
            <v>#N/A</v>
          </cell>
        </row>
        <row r="1387">
          <cell r="A1387" t="str">
            <v>EG024</v>
          </cell>
          <cell r="B1387" t="str">
            <v>Decommissioning of Talisman</v>
          </cell>
          <cell r="C1387">
            <v>89</v>
          </cell>
          <cell r="D1387" t="str">
            <v>Plant, Machinery &amp; Vehicles</v>
          </cell>
          <cell r="E1387">
            <v>17984.3</v>
          </cell>
          <cell r="F1387">
            <v>0</v>
          </cell>
          <cell r="G1387">
            <v>18576.34</v>
          </cell>
          <cell r="H1387">
            <v>17984.3</v>
          </cell>
          <cell r="I1387">
            <v>-592.04000000000087</v>
          </cell>
          <cell r="J1387">
            <v>17984.3</v>
          </cell>
          <cell r="K1387" t="e">
            <v>#N/A</v>
          </cell>
        </row>
        <row r="1388">
          <cell r="A1388" t="str">
            <v>EG025</v>
          </cell>
          <cell r="B1388" t="str">
            <v>Logger Data Transfer Improvements (PMAC – WRIMS)</v>
          </cell>
          <cell r="C1388">
            <v>89</v>
          </cell>
          <cell r="D1388" t="str">
            <v>Plant, Machinery &amp; Vehicles</v>
          </cell>
          <cell r="E1388">
            <v>-16792.87</v>
          </cell>
          <cell r="F1388">
            <v>37918.519999999997</v>
          </cell>
          <cell r="G1388">
            <v>0</v>
          </cell>
          <cell r="H1388">
            <v>21125.649999999998</v>
          </cell>
          <cell r="I1388">
            <v>21125.649999999998</v>
          </cell>
          <cell r="J1388">
            <v>21125.649999999998</v>
          </cell>
          <cell r="K1388" t="e">
            <v>#N/A</v>
          </cell>
        </row>
        <row r="1389">
          <cell r="A1389" t="str">
            <v>EG028</v>
          </cell>
          <cell r="B1389" t="str">
            <v>BWBSL IT Equipment 2014/15</v>
          </cell>
          <cell r="C1389">
            <v>91</v>
          </cell>
          <cell r="D1389" t="str">
            <v>Plant, Machinery &amp; Vehicles</v>
          </cell>
          <cell r="E1389">
            <v>-3695.35</v>
          </cell>
          <cell r="F1389">
            <v>0</v>
          </cell>
          <cell r="G1389">
            <v>243</v>
          </cell>
          <cell r="H1389">
            <v>-3695.35</v>
          </cell>
          <cell r="I1389">
            <v>-3938.35</v>
          </cell>
          <cell r="J1389">
            <v>-3695.35</v>
          </cell>
          <cell r="K1389" t="e">
            <v>#N/A</v>
          </cell>
        </row>
        <row r="1390">
          <cell r="A1390" t="str">
            <v>EG029</v>
          </cell>
          <cell r="B1390" t="str">
            <v>BWBSL Office Equipment Replacement 2014/15</v>
          </cell>
          <cell r="C1390">
            <v>51</v>
          </cell>
          <cell r="D1390" t="str">
            <v>Other</v>
          </cell>
          <cell r="E1390">
            <v>-6403.19</v>
          </cell>
          <cell r="F1390">
            <v>0</v>
          </cell>
          <cell r="G1390">
            <v>0</v>
          </cell>
          <cell r="H1390">
            <v>-6403.19</v>
          </cell>
          <cell r="I1390">
            <v>-6403.19</v>
          </cell>
          <cell r="J1390">
            <v>-6403.19</v>
          </cell>
          <cell r="K1390" t="e">
            <v>#N/A</v>
          </cell>
        </row>
        <row r="1391">
          <cell r="A1391" t="str">
            <v>EG031</v>
          </cell>
          <cell r="B1391" t="str">
            <v>BWBSL Tallyman 2014/15</v>
          </cell>
          <cell r="C1391">
            <v>89</v>
          </cell>
          <cell r="D1391" t="str">
            <v>Plant, Machinery &amp; Vehicles</v>
          </cell>
          <cell r="E1391">
            <v>-5057.76</v>
          </cell>
          <cell r="F1391">
            <v>0</v>
          </cell>
          <cell r="G1391">
            <v>0</v>
          </cell>
          <cell r="H1391">
            <v>-5057.76</v>
          </cell>
          <cell r="I1391">
            <v>-5057.76</v>
          </cell>
          <cell r="J1391">
            <v>-5057.76</v>
          </cell>
          <cell r="K1391" t="e">
            <v>#N/A</v>
          </cell>
        </row>
        <row r="1392">
          <cell r="A1392" t="str">
            <v>EG032</v>
          </cell>
          <cell r="B1392" t="str">
            <v>BWBSL Buidling Improvements 2014-15</v>
          </cell>
          <cell r="C1392">
            <v>51</v>
          </cell>
          <cell r="D1392" t="str">
            <v>Other</v>
          </cell>
          <cell r="E1392">
            <v>-171.96</v>
          </cell>
          <cell r="F1392">
            <v>0</v>
          </cell>
          <cell r="G1392">
            <v>0</v>
          </cell>
          <cell r="H1392">
            <v>-171.96</v>
          </cell>
          <cell r="I1392">
            <v>-171.96</v>
          </cell>
          <cell r="J1392">
            <v>-171.96</v>
          </cell>
          <cell r="K1392" t="e">
            <v>#N/A</v>
          </cell>
        </row>
        <row r="1393">
          <cell r="A1393" t="str">
            <v>EG033</v>
          </cell>
          <cell r="B1393" t="str">
            <v>BWBSL Metering Equipment Replacements 2014-15</v>
          </cell>
          <cell r="C1393">
            <v>91</v>
          </cell>
          <cell r="D1393" t="str">
            <v>Plant, Machinery &amp; Vehicles</v>
          </cell>
          <cell r="E1393">
            <v>-10660.18</v>
          </cell>
          <cell r="F1393">
            <v>0</v>
          </cell>
          <cell r="G1393">
            <v>0</v>
          </cell>
          <cell r="H1393">
            <v>-10660.18</v>
          </cell>
          <cell r="I1393">
            <v>-10660.18</v>
          </cell>
          <cell r="J1393">
            <v>-10660.18</v>
          </cell>
          <cell r="K1393" t="e">
            <v>#N/A</v>
          </cell>
        </row>
        <row r="1394">
          <cell r="A1394" t="str">
            <v>EG034</v>
          </cell>
          <cell r="B1394" t="str">
            <v>BWBSL Rapid Enhancements 2014-15</v>
          </cell>
          <cell r="C1394">
            <v>89</v>
          </cell>
          <cell r="D1394" t="str">
            <v>Plant, Machinery &amp; Vehicles</v>
          </cell>
          <cell r="E1394">
            <v>190.5</v>
          </cell>
          <cell r="F1394">
            <v>0</v>
          </cell>
          <cell r="G1394">
            <v>0</v>
          </cell>
          <cell r="H1394">
            <v>190.5</v>
          </cell>
          <cell r="I1394">
            <v>190.5</v>
          </cell>
          <cell r="J1394">
            <v>190.5</v>
          </cell>
          <cell r="K1394" t="e">
            <v>#N/A</v>
          </cell>
        </row>
        <row r="1395">
          <cell r="A1395" t="str">
            <v>EG042</v>
          </cell>
          <cell r="B1395" t="str">
            <v>Corporate SharePoint Programme 2014/15</v>
          </cell>
          <cell r="C1395">
            <v>89</v>
          </cell>
          <cell r="D1395" t="str">
            <v>Plant, Machinery &amp; Vehicles</v>
          </cell>
          <cell r="E1395">
            <v>1620.23</v>
          </cell>
          <cell r="F1395">
            <v>0</v>
          </cell>
          <cell r="G1395">
            <v>0</v>
          </cell>
          <cell r="H1395">
            <v>1620.23</v>
          </cell>
          <cell r="I1395">
            <v>1620.23</v>
          </cell>
          <cell r="J1395">
            <v>1620.23</v>
          </cell>
          <cell r="K1395" t="e">
            <v>#N/A</v>
          </cell>
        </row>
        <row r="1396">
          <cell r="A1396" t="str">
            <v>EG043</v>
          </cell>
          <cell r="B1396" t="str">
            <v>IS Business Discovery Programme 2014/15</v>
          </cell>
          <cell r="C1396">
            <v>89</v>
          </cell>
          <cell r="D1396" t="str">
            <v>Plant, Machinery &amp; Vehicles</v>
          </cell>
          <cell r="E1396">
            <v>-27.02</v>
          </cell>
          <cell r="F1396">
            <v>0</v>
          </cell>
          <cell r="G1396">
            <v>0</v>
          </cell>
          <cell r="H1396">
            <v>-27.02</v>
          </cell>
          <cell r="I1396">
            <v>-27.02</v>
          </cell>
          <cell r="J1396">
            <v>-27.02</v>
          </cell>
          <cell r="K1396" t="e">
            <v>#N/A</v>
          </cell>
        </row>
        <row r="1397">
          <cell r="A1397" t="str">
            <v>EG044</v>
          </cell>
          <cell r="B1397" t="str">
            <v>Self Certification - System Review and Improvements</v>
          </cell>
          <cell r="C1397">
            <v>89</v>
          </cell>
          <cell r="D1397" t="str">
            <v>Plant, Machinery &amp; Vehicles</v>
          </cell>
          <cell r="E1397">
            <v>-19.399999999999999</v>
          </cell>
          <cell r="F1397">
            <v>0</v>
          </cell>
          <cell r="G1397">
            <v>0</v>
          </cell>
          <cell r="H1397">
            <v>-19.399999999999999</v>
          </cell>
          <cell r="I1397">
            <v>-19.399999999999999</v>
          </cell>
          <cell r="J1397">
            <v>-19.399999999999999</v>
          </cell>
          <cell r="K1397" t="e">
            <v>#N/A</v>
          </cell>
        </row>
        <row r="1398">
          <cell r="A1398" t="str">
            <v>EG045</v>
          </cell>
          <cell r="B1398" t="str">
            <v>Lab - Vaccum System</v>
          </cell>
          <cell r="C1398">
            <v>52</v>
          </cell>
          <cell r="D1398" t="str">
            <v>Other</v>
          </cell>
          <cell r="E1398">
            <v>8933.9</v>
          </cell>
          <cell r="F1398">
            <v>0</v>
          </cell>
          <cell r="G1398">
            <v>23</v>
          </cell>
          <cell r="H1398">
            <v>8933.9</v>
          </cell>
          <cell r="I1398">
            <v>8910.9</v>
          </cell>
          <cell r="J1398">
            <v>8933.9</v>
          </cell>
          <cell r="K1398" t="e">
            <v>#N/A</v>
          </cell>
        </row>
        <row r="1399">
          <cell r="A1399" t="str">
            <v>EG046</v>
          </cell>
          <cell r="B1399" t="str">
            <v>Lab - Excalibur Replacement</v>
          </cell>
          <cell r="C1399">
            <v>89</v>
          </cell>
          <cell r="D1399" t="str">
            <v>Plant, Machinery &amp; Vehicles</v>
          </cell>
          <cell r="E1399">
            <v>-42460.34</v>
          </cell>
          <cell r="F1399">
            <v>0</v>
          </cell>
          <cell r="G1399">
            <v>0</v>
          </cell>
          <cell r="H1399">
            <v>-42460.34</v>
          </cell>
          <cell r="I1399">
            <v>-42460.34</v>
          </cell>
          <cell r="J1399">
            <v>-42460.34</v>
          </cell>
          <cell r="K1399" t="e">
            <v>#N/A</v>
          </cell>
        </row>
        <row r="1400">
          <cell r="A1400" t="str">
            <v>EG047</v>
          </cell>
          <cell r="B1400" t="str">
            <v>Lab - TOC Replacement</v>
          </cell>
          <cell r="C1400">
            <v>81</v>
          </cell>
          <cell r="D1400" t="str">
            <v>Plant, Machinery &amp; Vehicles</v>
          </cell>
          <cell r="E1400">
            <v>2267.69</v>
          </cell>
          <cell r="F1400">
            <v>0</v>
          </cell>
          <cell r="G1400">
            <v>2301</v>
          </cell>
          <cell r="H1400">
            <v>2267.69</v>
          </cell>
          <cell r="I1400">
            <v>-33.309999999999945</v>
          </cell>
          <cell r="J1400">
            <v>2267.69</v>
          </cell>
          <cell r="K1400" t="e">
            <v>#N/A</v>
          </cell>
        </row>
        <row r="1401">
          <cell r="A1401" t="str">
            <v>EG048</v>
          </cell>
          <cell r="B1401" t="str">
            <v>Lab - ICP-OES Replacement</v>
          </cell>
          <cell r="C1401">
            <v>89</v>
          </cell>
          <cell r="D1401" t="str">
            <v>Plant, Machinery &amp; Vehicles</v>
          </cell>
          <cell r="E1401">
            <v>83432.91</v>
          </cell>
          <cell r="F1401">
            <v>0</v>
          </cell>
          <cell r="G1401">
            <v>0</v>
          </cell>
          <cell r="H1401">
            <v>83432.91</v>
          </cell>
          <cell r="I1401">
            <v>83432.91</v>
          </cell>
          <cell r="J1401">
            <v>83432.91</v>
          </cell>
          <cell r="K1401" t="e">
            <v>#N/A</v>
          </cell>
        </row>
        <row r="1402">
          <cell r="A1402" t="str">
            <v>EG049</v>
          </cell>
          <cell r="B1402" t="str">
            <v>Lab  - LC Modules</v>
          </cell>
          <cell r="C1402">
            <v>52</v>
          </cell>
          <cell r="D1402" t="str">
            <v>Other</v>
          </cell>
          <cell r="E1402">
            <v>-551.30999999999995</v>
          </cell>
          <cell r="F1402">
            <v>0</v>
          </cell>
          <cell r="G1402">
            <v>0</v>
          </cell>
          <cell r="H1402">
            <v>-551.30999999999995</v>
          </cell>
          <cell r="I1402">
            <v>-551.30999999999995</v>
          </cell>
          <cell r="J1402">
            <v>-551.30999999999995</v>
          </cell>
          <cell r="K1402" t="e">
            <v>#N/A</v>
          </cell>
        </row>
        <row r="1403">
          <cell r="A1403" t="str">
            <v>EG050</v>
          </cell>
          <cell r="B1403" t="str">
            <v>Lab - Sample Flow Meters</v>
          </cell>
          <cell r="C1403">
            <v>52</v>
          </cell>
          <cell r="D1403" t="str">
            <v>Other</v>
          </cell>
          <cell r="E1403">
            <v>636.74</v>
          </cell>
          <cell r="F1403">
            <v>0</v>
          </cell>
          <cell r="G1403">
            <v>0</v>
          </cell>
          <cell r="H1403">
            <v>636.74</v>
          </cell>
          <cell r="I1403">
            <v>636.74</v>
          </cell>
          <cell r="J1403">
            <v>636.74</v>
          </cell>
          <cell r="K1403" t="e">
            <v>#N/A</v>
          </cell>
        </row>
        <row r="1404">
          <cell r="A1404" t="str">
            <v>EG052</v>
          </cell>
          <cell r="B1404" t="str">
            <v>BWBSL - Water To Business Set Up 2014-15</v>
          </cell>
          <cell r="C1404">
            <v>61</v>
          </cell>
          <cell r="D1404" t="str">
            <v>Other</v>
          </cell>
          <cell r="E1404">
            <v>-58749.2</v>
          </cell>
          <cell r="F1404">
            <v>0</v>
          </cell>
          <cell r="G1404">
            <v>0</v>
          </cell>
          <cell r="H1404">
            <v>-58749.2</v>
          </cell>
          <cell r="I1404">
            <v>-58749.2</v>
          </cell>
          <cell r="J1404">
            <v>-58749.2</v>
          </cell>
          <cell r="K1404" t="e">
            <v>#N/A</v>
          </cell>
        </row>
        <row r="1405">
          <cell r="A1405" t="str">
            <v>EG053</v>
          </cell>
          <cell r="B1405" t="str">
            <v>Univseristy of Bath - Centre for Water Research funding 14-15</v>
          </cell>
          <cell r="C1405">
            <v>61</v>
          </cell>
          <cell r="D1405" t="str">
            <v>Other</v>
          </cell>
          <cell r="E1405">
            <v>-356711.36</v>
          </cell>
          <cell r="F1405">
            <v>0</v>
          </cell>
          <cell r="G1405">
            <v>0</v>
          </cell>
          <cell r="H1405">
            <v>-356711.36</v>
          </cell>
          <cell r="I1405">
            <v>-356711.36</v>
          </cell>
          <cell r="J1405">
            <v>-356711.36</v>
          </cell>
          <cell r="K1405" t="e">
            <v>#N/A</v>
          </cell>
        </row>
        <row r="1406">
          <cell r="A1406" t="str">
            <v>EG054</v>
          </cell>
          <cell r="B1406" t="str">
            <v>Operations Center FM 14/15</v>
          </cell>
          <cell r="C1406">
            <v>63</v>
          </cell>
          <cell r="D1406" t="str">
            <v>Other</v>
          </cell>
          <cell r="E1406">
            <v>77560.58</v>
          </cell>
          <cell r="F1406">
            <v>0</v>
          </cell>
          <cell r="G1406">
            <v>37619.4</v>
          </cell>
          <cell r="H1406">
            <v>77560.58</v>
          </cell>
          <cell r="I1406">
            <v>39941.18</v>
          </cell>
          <cell r="J1406">
            <v>77560.58</v>
          </cell>
          <cell r="K1406" t="e">
            <v>#N/A</v>
          </cell>
        </row>
        <row r="1407">
          <cell r="A1407" t="str">
            <v>EG055</v>
          </cell>
          <cell r="B1407" t="str">
            <v>Chellow – Strategy Development and Service Improvement</v>
          </cell>
          <cell r="C1407">
            <v>89</v>
          </cell>
          <cell r="D1407" t="str">
            <v>Plant, Machinery &amp; Vehicles</v>
          </cell>
          <cell r="E1407">
            <v>0</v>
          </cell>
          <cell r="F1407">
            <v>59381.14</v>
          </cell>
          <cell r="G1407">
            <v>52.809999999999903</v>
          </cell>
          <cell r="H1407">
            <v>59381.14</v>
          </cell>
          <cell r="I1407">
            <v>59328.33</v>
          </cell>
          <cell r="J1407">
            <v>59381.14</v>
          </cell>
          <cell r="K1407" t="e">
            <v>#N/A</v>
          </cell>
        </row>
        <row r="1408">
          <cell r="A1408" t="str">
            <v>EG056</v>
          </cell>
          <cell r="B1408" t="str">
            <v>AMR offering and meter reading</v>
          </cell>
          <cell r="C1408">
            <v>61</v>
          </cell>
          <cell r="D1408" t="str">
            <v>Other</v>
          </cell>
          <cell r="E1408">
            <v>-2842.88</v>
          </cell>
          <cell r="F1408">
            <v>0</v>
          </cell>
          <cell r="G1408">
            <v>193</v>
          </cell>
          <cell r="H1408">
            <v>-2842.88</v>
          </cell>
          <cell r="I1408">
            <v>-3035.88</v>
          </cell>
          <cell r="J1408">
            <v>-2842.88</v>
          </cell>
          <cell r="K1408" t="e">
            <v>#N/A</v>
          </cell>
        </row>
        <row r="1409">
          <cell r="A1409" t="str">
            <v>EG057</v>
          </cell>
          <cell r="B1409" t="str">
            <v>Standalone CRM for Business Retail</v>
          </cell>
          <cell r="C1409">
            <v>63</v>
          </cell>
          <cell r="D1409" t="str">
            <v>Other</v>
          </cell>
          <cell r="E1409">
            <v>-8651.51</v>
          </cell>
          <cell r="F1409">
            <v>0</v>
          </cell>
          <cell r="G1409">
            <v>0</v>
          </cell>
          <cell r="H1409">
            <v>-8651.51</v>
          </cell>
          <cell r="I1409">
            <v>-8651.51</v>
          </cell>
          <cell r="J1409">
            <v>-8651.51</v>
          </cell>
          <cell r="K1409" t="e">
            <v>#N/A</v>
          </cell>
        </row>
        <row r="1410">
          <cell r="A1410" t="str">
            <v>EG060</v>
          </cell>
          <cell r="B1410" t="str">
            <v>SDT Court Transfer – Claims processing</v>
          </cell>
          <cell r="C1410">
            <v>63</v>
          </cell>
          <cell r="D1410" t="str">
            <v>Other</v>
          </cell>
          <cell r="E1410">
            <v>-1500</v>
          </cell>
          <cell r="F1410">
            <v>0</v>
          </cell>
          <cell r="G1410">
            <v>99</v>
          </cell>
          <cell r="H1410">
            <v>-1500</v>
          </cell>
          <cell r="I1410">
            <v>-1599</v>
          </cell>
          <cell r="J1410">
            <v>-1500</v>
          </cell>
          <cell r="K1410" t="e">
            <v>#N/A</v>
          </cell>
        </row>
        <row r="1411">
          <cell r="A1411" t="str">
            <v>EG061</v>
          </cell>
          <cell r="B1411" t="str">
            <v>Conservation Access &amp; Recreation Property Maintenance</v>
          </cell>
          <cell r="C1411">
            <v>51</v>
          </cell>
          <cell r="D1411" t="str">
            <v>Other</v>
          </cell>
          <cell r="E1411">
            <v>-4367.87</v>
          </cell>
          <cell r="F1411">
            <v>0</v>
          </cell>
          <cell r="G1411">
            <v>340</v>
          </cell>
          <cell r="H1411">
            <v>-4367.87</v>
          </cell>
          <cell r="I1411">
            <v>-4707.87</v>
          </cell>
          <cell r="J1411">
            <v>-4367.87</v>
          </cell>
          <cell r="K1411" t="e">
            <v>#N/A</v>
          </cell>
        </row>
        <row r="1412">
          <cell r="A1412" t="str">
            <v>EG062</v>
          </cell>
          <cell r="B1412" t="str">
            <v>Offices &amp; Depots (FM) Maintenance</v>
          </cell>
          <cell r="C1412">
            <v>51</v>
          </cell>
          <cell r="D1412" t="str">
            <v>Other</v>
          </cell>
          <cell r="E1412">
            <v>-10576.6</v>
          </cell>
          <cell r="F1412">
            <v>0</v>
          </cell>
          <cell r="G1412">
            <v>0</v>
          </cell>
          <cell r="H1412">
            <v>-10576.6</v>
          </cell>
          <cell r="I1412">
            <v>-10576.6</v>
          </cell>
          <cell r="J1412">
            <v>-10576.6</v>
          </cell>
          <cell r="K1412" t="e">
            <v>#N/A</v>
          </cell>
        </row>
        <row r="1413">
          <cell r="A1413" t="str">
            <v>EG063</v>
          </cell>
          <cell r="B1413" t="str">
            <v>OFFICES AND DEPOTS (Ops) MAINTENANCE</v>
          </cell>
          <cell r="C1413">
            <v>51</v>
          </cell>
          <cell r="D1413" t="str">
            <v>Other</v>
          </cell>
          <cell r="E1413">
            <v>-1652.18</v>
          </cell>
          <cell r="F1413">
            <v>0</v>
          </cell>
          <cell r="G1413">
            <v>0</v>
          </cell>
          <cell r="H1413">
            <v>-1652.18</v>
          </cell>
          <cell r="I1413">
            <v>-1652.18</v>
          </cell>
          <cell r="J1413">
            <v>-1652.18</v>
          </cell>
          <cell r="K1413" t="e">
            <v>#N/A</v>
          </cell>
        </row>
        <row r="1414">
          <cell r="A1414" t="str">
            <v>EG064</v>
          </cell>
          <cell r="B1414" t="str">
            <v>Residential properties</v>
          </cell>
          <cell r="C1414">
            <v>51</v>
          </cell>
          <cell r="D1414" t="str">
            <v>Other</v>
          </cell>
          <cell r="E1414">
            <v>11000.97</v>
          </cell>
          <cell r="F1414">
            <v>0</v>
          </cell>
          <cell r="G1414">
            <v>0</v>
          </cell>
          <cell r="H1414">
            <v>11000.97</v>
          </cell>
          <cell r="I1414">
            <v>11000.97</v>
          </cell>
          <cell r="J1414">
            <v>11000.97</v>
          </cell>
          <cell r="K1414" t="e">
            <v>#N/A</v>
          </cell>
        </row>
        <row r="1415">
          <cell r="A1415" t="str">
            <v>EG067</v>
          </cell>
          <cell r="B1415" t="str">
            <v>Little Canford  - Planning &amp; Redevelopment Study</v>
          </cell>
          <cell r="C1415">
            <v>51</v>
          </cell>
          <cell r="D1415" t="str">
            <v>Other</v>
          </cell>
          <cell r="E1415">
            <v>111.64</v>
          </cell>
          <cell r="F1415">
            <v>0</v>
          </cell>
          <cell r="G1415">
            <v>114</v>
          </cell>
          <cell r="H1415">
            <v>111.64</v>
          </cell>
          <cell r="I1415">
            <v>-2.3599999999999994</v>
          </cell>
          <cell r="J1415">
            <v>111.64</v>
          </cell>
          <cell r="K1415" t="e">
            <v>#N/A</v>
          </cell>
        </row>
        <row r="1416">
          <cell r="A1416" t="str">
            <v>EG068</v>
          </cell>
          <cell r="B1416" t="str">
            <v>Land Managment Review</v>
          </cell>
          <cell r="C1416">
            <v>61</v>
          </cell>
          <cell r="D1416" t="str">
            <v>Other</v>
          </cell>
          <cell r="E1416">
            <v>0</v>
          </cell>
          <cell r="F1416">
            <v>68669.279999999999</v>
          </cell>
          <cell r="G1416">
            <v>21315</v>
          </cell>
          <cell r="H1416">
            <v>68669.279999999999</v>
          </cell>
          <cell r="I1416">
            <v>47354.28</v>
          </cell>
          <cell r="J1416">
            <v>68669.279999999999</v>
          </cell>
          <cell r="K1416" t="e">
            <v>#N/A</v>
          </cell>
        </row>
        <row r="1417">
          <cell r="A1417" t="str">
            <v>EG069</v>
          </cell>
          <cell r="B1417" t="str">
            <v>Avonmouth STW ro-ro skips</v>
          </cell>
          <cell r="C1417">
            <v>81</v>
          </cell>
          <cell r="D1417" t="str">
            <v>Plant, Machinery &amp; Vehicles</v>
          </cell>
          <cell r="E1417">
            <v>514.29</v>
          </cell>
          <cell r="F1417">
            <v>0</v>
          </cell>
          <cell r="G1417">
            <v>0</v>
          </cell>
          <cell r="H1417">
            <v>514.29</v>
          </cell>
          <cell r="I1417">
            <v>514.29</v>
          </cell>
          <cell r="J1417">
            <v>514.29</v>
          </cell>
          <cell r="K1417" t="e">
            <v>#N/A</v>
          </cell>
        </row>
        <row r="1418">
          <cell r="A1418" t="str">
            <v>EG070</v>
          </cell>
          <cell r="B1418" t="str">
            <v>Avonmouth STW - Pyrolyser for screenings from compost/food waste and sludge S2S</v>
          </cell>
          <cell r="C1418">
            <v>81</v>
          </cell>
          <cell r="D1418" t="str">
            <v>Plant, Machinery &amp; Vehicles</v>
          </cell>
          <cell r="E1418">
            <v>-10000</v>
          </cell>
          <cell r="F1418">
            <v>0</v>
          </cell>
          <cell r="G1418">
            <v>658</v>
          </cell>
          <cell r="H1418">
            <v>-10000</v>
          </cell>
          <cell r="I1418">
            <v>-10658</v>
          </cell>
          <cell r="J1418">
            <v>-10000</v>
          </cell>
          <cell r="K1418" t="e">
            <v>#N/A</v>
          </cell>
        </row>
        <row r="1419">
          <cell r="A1419" t="str">
            <v>EG071</v>
          </cell>
          <cell r="B1419" t="str">
            <v>Avonmouth STW - alternative uses for the belt drier spend to save scheme</v>
          </cell>
          <cell r="C1419">
            <v>81</v>
          </cell>
          <cell r="D1419" t="str">
            <v>Plant, Machinery &amp; Vehicles</v>
          </cell>
          <cell r="E1419">
            <v>-10096.41</v>
          </cell>
          <cell r="F1419">
            <v>0</v>
          </cell>
          <cell r="G1419">
            <v>0</v>
          </cell>
          <cell r="H1419">
            <v>-10096.41</v>
          </cell>
          <cell r="I1419">
            <v>-10096.41</v>
          </cell>
          <cell r="J1419">
            <v>-10096.41</v>
          </cell>
          <cell r="K1419" t="e">
            <v>#N/A</v>
          </cell>
        </row>
        <row r="1420">
          <cell r="A1420" t="str">
            <v>EG075</v>
          </cell>
          <cell r="B1420" t="str">
            <v>Communications Technolgy Options</v>
          </cell>
          <cell r="C1420">
            <v>89</v>
          </cell>
          <cell r="D1420" t="str">
            <v>Plant, Machinery &amp; Vehicles</v>
          </cell>
          <cell r="E1420">
            <v>0</v>
          </cell>
          <cell r="F1420">
            <v>10934.39</v>
          </cell>
          <cell r="G1420">
            <v>3089.29</v>
          </cell>
          <cell r="H1420">
            <v>10934.39</v>
          </cell>
          <cell r="I1420">
            <v>7845.0999999999995</v>
          </cell>
          <cell r="J1420">
            <v>10934.39</v>
          </cell>
          <cell r="K1420" t="e">
            <v>#N/A</v>
          </cell>
        </row>
        <row r="1421">
          <cell r="A1421" t="str">
            <v>EG076</v>
          </cell>
          <cell r="B1421" t="str">
            <v>Online Services</v>
          </cell>
          <cell r="C1421">
            <v>89</v>
          </cell>
          <cell r="D1421" t="str">
            <v>Plant, Machinery &amp; Vehicles</v>
          </cell>
          <cell r="E1421">
            <v>322547.76</v>
          </cell>
          <cell r="F1421">
            <v>0</v>
          </cell>
          <cell r="G1421">
            <v>250285.9</v>
          </cell>
          <cell r="H1421">
            <v>322547.76</v>
          </cell>
          <cell r="I1421">
            <v>72261.860000000015</v>
          </cell>
          <cell r="J1421">
            <v>322547.76</v>
          </cell>
          <cell r="K1421" t="e">
            <v>#N/A</v>
          </cell>
        </row>
        <row r="1422">
          <cell r="A1422" t="str">
            <v>EG084</v>
          </cell>
          <cell r="B1422" t="str">
            <v>Edge Security Enhancements</v>
          </cell>
          <cell r="C1422">
            <v>60</v>
          </cell>
          <cell r="D1422" t="str">
            <v>Other</v>
          </cell>
          <cell r="E1422">
            <v>0</v>
          </cell>
          <cell r="F1422">
            <v>624923.54</v>
          </cell>
          <cell r="G1422">
            <v>29440.58</v>
          </cell>
          <cell r="H1422">
            <v>624923.54</v>
          </cell>
          <cell r="I1422">
            <v>595482.96000000008</v>
          </cell>
          <cell r="J1422">
            <v>624923.54</v>
          </cell>
          <cell r="K1422" t="e">
            <v>#N/A</v>
          </cell>
        </row>
        <row r="1423">
          <cell r="A1423" t="str">
            <v>EG086</v>
          </cell>
          <cell r="B1423" t="str">
            <v>ScopeX Expansion Design Options</v>
          </cell>
          <cell r="C1423">
            <v>89</v>
          </cell>
          <cell r="D1423" t="str">
            <v>Plant, Machinery &amp; Vehicles</v>
          </cell>
          <cell r="E1423">
            <v>223881.02</v>
          </cell>
          <cell r="F1423">
            <v>37408.33</v>
          </cell>
          <cell r="G1423">
            <v>96318.91</v>
          </cell>
          <cell r="H1423">
            <v>261289.34999999998</v>
          </cell>
          <cell r="I1423">
            <v>164970.43999999997</v>
          </cell>
          <cell r="J1423">
            <v>261289.34999999998</v>
          </cell>
          <cell r="K1423" t="e">
            <v>#N/A</v>
          </cell>
        </row>
        <row r="1424">
          <cell r="A1424" t="str">
            <v>EG087</v>
          </cell>
          <cell r="B1424" t="str">
            <v>2-Factor Authentication</v>
          </cell>
          <cell r="C1424">
            <v>89</v>
          </cell>
          <cell r="D1424" t="str">
            <v>Plant, Machinery &amp; Vehicles</v>
          </cell>
          <cell r="E1424">
            <v>0</v>
          </cell>
          <cell r="F1424">
            <v>77638.23</v>
          </cell>
          <cell r="G1424">
            <v>85283.54</v>
          </cell>
          <cell r="H1424">
            <v>77638.23</v>
          </cell>
          <cell r="I1424">
            <v>-7645.3099999999977</v>
          </cell>
          <cell r="J1424">
            <v>77638.23</v>
          </cell>
          <cell r="K1424" t="e">
            <v>#N/A</v>
          </cell>
        </row>
        <row r="1425">
          <cell r="A1425" t="str">
            <v>EG088</v>
          </cell>
          <cell r="B1425" t="str">
            <v>Framework for Centralised Analysis of Time-based Measurement Data</v>
          </cell>
          <cell r="C1425">
            <v>89</v>
          </cell>
          <cell r="D1425" t="str">
            <v>Plant, Machinery &amp; Vehicles</v>
          </cell>
          <cell r="E1425">
            <v>544.94000000000005</v>
          </cell>
          <cell r="F1425">
            <v>0</v>
          </cell>
          <cell r="G1425">
            <v>544.65</v>
          </cell>
          <cell r="H1425">
            <v>544.94000000000005</v>
          </cell>
          <cell r="I1425">
            <v>0.29000000000007731</v>
          </cell>
          <cell r="J1425">
            <v>544.94000000000005</v>
          </cell>
          <cell r="K1425" t="e">
            <v>#N/A</v>
          </cell>
        </row>
        <row r="1426">
          <cell r="A1426" t="str">
            <v>EG090</v>
          </cell>
          <cell r="B1426" t="str">
            <v>Data Historian – Requirements and Options</v>
          </cell>
          <cell r="C1426">
            <v>89</v>
          </cell>
          <cell r="D1426" t="str">
            <v>Plant, Machinery &amp; Vehicles</v>
          </cell>
          <cell r="E1426">
            <v>20786.150000000001</v>
          </cell>
          <cell r="F1426">
            <v>0</v>
          </cell>
          <cell r="G1426">
            <v>0</v>
          </cell>
          <cell r="H1426">
            <v>20786.150000000001</v>
          </cell>
          <cell r="I1426">
            <v>20786.150000000001</v>
          </cell>
          <cell r="J1426">
            <v>20786.150000000001</v>
          </cell>
          <cell r="K1426" t="e">
            <v>#N/A</v>
          </cell>
        </row>
        <row r="1427">
          <cell r="A1427" t="str">
            <v>EG091</v>
          </cell>
          <cell r="B1427" t="str">
            <v>Online Services Pre-Foundation Work</v>
          </cell>
          <cell r="C1427">
            <v>89</v>
          </cell>
          <cell r="D1427" t="str">
            <v>Plant, Machinery &amp; Vehicles</v>
          </cell>
          <cell r="E1427">
            <v>5619.79</v>
          </cell>
          <cell r="F1427">
            <v>0</v>
          </cell>
          <cell r="G1427">
            <v>0</v>
          </cell>
          <cell r="H1427">
            <v>5619.79</v>
          </cell>
          <cell r="I1427">
            <v>5619.79</v>
          </cell>
          <cell r="J1427">
            <v>5619.79</v>
          </cell>
          <cell r="K1427" t="e">
            <v>#N/A</v>
          </cell>
        </row>
        <row r="1428">
          <cell r="A1428" t="str">
            <v>EG092</v>
          </cell>
          <cell r="B1428" t="str">
            <v>Bristol Food Waste Treatment Facility: Hammer mill spares</v>
          </cell>
          <cell r="C1428">
            <v>81</v>
          </cell>
          <cell r="D1428" t="str">
            <v>Plant, Machinery &amp; Vehicles</v>
          </cell>
          <cell r="E1428">
            <v>2031.75</v>
          </cell>
          <cell r="F1428">
            <v>0</v>
          </cell>
          <cell r="G1428">
            <v>0</v>
          </cell>
          <cell r="H1428">
            <v>2031.75</v>
          </cell>
          <cell r="I1428">
            <v>2031.75</v>
          </cell>
          <cell r="J1428">
            <v>2031.75</v>
          </cell>
          <cell r="K1428" t="e">
            <v>#N/A</v>
          </cell>
        </row>
        <row r="1429">
          <cell r="A1429" t="str">
            <v>EG093</v>
          </cell>
          <cell r="B1429" t="str">
            <v>Bristol food waste treatment facility: Change to potable process water (PAS110)</v>
          </cell>
          <cell r="C1429">
            <v>81</v>
          </cell>
          <cell r="D1429" t="str">
            <v>Plant, Machinery &amp; Vehicles</v>
          </cell>
          <cell r="E1429">
            <v>46215.49</v>
          </cell>
          <cell r="F1429">
            <v>0</v>
          </cell>
          <cell r="G1429">
            <v>0</v>
          </cell>
          <cell r="H1429">
            <v>46215.49</v>
          </cell>
          <cell r="I1429">
            <v>46215.49</v>
          </cell>
          <cell r="J1429">
            <v>46215.49</v>
          </cell>
          <cell r="K1429" t="e">
            <v>#N/A</v>
          </cell>
        </row>
        <row r="1430">
          <cell r="A1430" t="str">
            <v>EG094</v>
          </cell>
          <cell r="B1430" t="str">
            <v>Water to business Accommodation Set Up 2014-15</v>
          </cell>
          <cell r="C1430">
            <v>51</v>
          </cell>
          <cell r="D1430" t="str">
            <v>Other</v>
          </cell>
          <cell r="E1430">
            <v>-905.62</v>
          </cell>
          <cell r="F1430">
            <v>0</v>
          </cell>
          <cell r="G1430">
            <v>0</v>
          </cell>
          <cell r="H1430">
            <v>-905.62</v>
          </cell>
          <cell r="I1430">
            <v>-905.62</v>
          </cell>
          <cell r="J1430">
            <v>-905.62</v>
          </cell>
          <cell r="K1430" t="e">
            <v>#N/A</v>
          </cell>
        </row>
        <row r="1431">
          <cell r="A1431" t="str">
            <v>EG095</v>
          </cell>
          <cell r="B1431" t="str">
            <v>Customer System Work Stream 1 - Quick Wins</v>
          </cell>
          <cell r="C1431">
            <v>89</v>
          </cell>
          <cell r="D1431" t="str">
            <v>Plant, Machinery &amp; Vehicles</v>
          </cell>
          <cell r="E1431">
            <v>-167.97</v>
          </cell>
          <cell r="F1431">
            <v>0</v>
          </cell>
          <cell r="G1431">
            <v>0</v>
          </cell>
          <cell r="H1431">
            <v>-167.97</v>
          </cell>
          <cell r="I1431">
            <v>-167.97</v>
          </cell>
          <cell r="J1431">
            <v>-167.97</v>
          </cell>
          <cell r="K1431" t="e">
            <v>#N/A</v>
          </cell>
        </row>
        <row r="1432">
          <cell r="A1432" t="str">
            <v>EG096</v>
          </cell>
          <cell r="B1432" t="str">
            <v>GENeco Waste Management Solution</v>
          </cell>
          <cell r="C1432">
            <v>89</v>
          </cell>
          <cell r="D1432" t="str">
            <v>Plant, Machinery &amp; Vehicles</v>
          </cell>
          <cell r="E1432">
            <v>38908.85</v>
          </cell>
          <cell r="F1432">
            <v>0</v>
          </cell>
          <cell r="G1432">
            <v>0</v>
          </cell>
          <cell r="H1432">
            <v>38908.85</v>
          </cell>
          <cell r="I1432">
            <v>38908.85</v>
          </cell>
          <cell r="J1432">
            <v>38908.85</v>
          </cell>
          <cell r="K1432" t="e">
            <v>#N/A</v>
          </cell>
        </row>
        <row r="1433">
          <cell r="A1433" t="str">
            <v>EG097</v>
          </cell>
          <cell r="B1433" t="str">
            <v>Land Purchase Next to Operations Centre</v>
          </cell>
          <cell r="C1433">
            <v>1</v>
          </cell>
          <cell r="D1433" t="str">
            <v>Land &amp; Buildings</v>
          </cell>
          <cell r="E1433">
            <v>6814.81</v>
          </cell>
          <cell r="F1433">
            <v>0</v>
          </cell>
          <cell r="G1433">
            <v>0</v>
          </cell>
          <cell r="H1433">
            <v>6814.81</v>
          </cell>
          <cell r="I1433">
            <v>6814.81</v>
          </cell>
          <cell r="J1433">
            <v>6814.81</v>
          </cell>
          <cell r="K1433" t="e">
            <v>#N/A</v>
          </cell>
        </row>
        <row r="1434">
          <cell r="A1434" t="str">
            <v>EG098</v>
          </cell>
          <cell r="B1434" t="str">
            <v>Supply Risk Assessment and Method Statement System Development Feasibility Study</v>
          </cell>
          <cell r="C1434">
            <v>61</v>
          </cell>
          <cell r="D1434" t="str">
            <v>Other</v>
          </cell>
          <cell r="E1434">
            <v>53469.75</v>
          </cell>
          <cell r="F1434">
            <v>0</v>
          </cell>
          <cell r="G1434">
            <v>31565.759999999998</v>
          </cell>
          <cell r="H1434">
            <v>53469.75</v>
          </cell>
          <cell r="I1434">
            <v>21903.99</v>
          </cell>
          <cell r="J1434">
            <v>53469.75</v>
          </cell>
          <cell r="K1434" t="e">
            <v>#N/A</v>
          </cell>
        </row>
        <row r="1435">
          <cell r="A1435" t="str">
            <v>EG099</v>
          </cell>
          <cell r="B1435" t="str">
            <v>Water to Business IT Set-up</v>
          </cell>
          <cell r="C1435">
            <v>89</v>
          </cell>
          <cell r="D1435" t="str">
            <v>Plant, Machinery &amp; Vehicles</v>
          </cell>
          <cell r="E1435">
            <v>215.56</v>
          </cell>
          <cell r="F1435">
            <v>0</v>
          </cell>
          <cell r="G1435">
            <v>0</v>
          </cell>
          <cell r="H1435">
            <v>215.56</v>
          </cell>
          <cell r="I1435">
            <v>215.56</v>
          </cell>
          <cell r="J1435">
            <v>215.56</v>
          </cell>
          <cell r="K1435" t="e">
            <v>#N/A</v>
          </cell>
        </row>
        <row r="1436">
          <cell r="A1436" t="str">
            <v>EG101</v>
          </cell>
          <cell r="B1436" t="str">
            <v>Water and Wastewater PRISM and Intuition Trial</v>
          </cell>
          <cell r="C1436">
            <v>61</v>
          </cell>
          <cell r="D1436" t="str">
            <v>Other</v>
          </cell>
          <cell r="E1436">
            <v>-28174.959999999999</v>
          </cell>
          <cell r="F1436">
            <v>0</v>
          </cell>
          <cell r="G1436">
            <v>-32719.69</v>
          </cell>
          <cell r="H1436">
            <v>-28174.959999999999</v>
          </cell>
          <cell r="I1436">
            <v>4544.7299999999996</v>
          </cell>
          <cell r="J1436">
            <v>-28174.959999999999</v>
          </cell>
          <cell r="K1436" t="e">
            <v>#N/A</v>
          </cell>
        </row>
        <row r="1437">
          <cell r="A1437" t="str">
            <v>EG102</v>
          </cell>
          <cell r="B1437" t="str">
            <v>Customer Systems Developments Phase 2 - Design Phase</v>
          </cell>
          <cell r="C1437">
            <v>61</v>
          </cell>
          <cell r="D1437" t="str">
            <v>Other</v>
          </cell>
          <cell r="E1437">
            <v>-9.85</v>
          </cell>
          <cell r="F1437">
            <v>0</v>
          </cell>
          <cell r="G1437">
            <v>0</v>
          </cell>
          <cell r="H1437">
            <v>-9.85</v>
          </cell>
          <cell r="I1437">
            <v>-9.85</v>
          </cell>
          <cell r="J1437">
            <v>-9.85</v>
          </cell>
          <cell r="K1437" t="e">
            <v>#N/A</v>
          </cell>
        </row>
        <row r="1438">
          <cell r="A1438" t="str">
            <v>EG103</v>
          </cell>
          <cell r="B1438" t="str">
            <v>Open Water IT Systems Separation - Design Phase</v>
          </cell>
          <cell r="C1438">
            <v>61</v>
          </cell>
          <cell r="D1438" t="str">
            <v>Other</v>
          </cell>
          <cell r="E1438">
            <v>53.89</v>
          </cell>
          <cell r="F1438">
            <v>0</v>
          </cell>
          <cell r="G1438">
            <v>0</v>
          </cell>
          <cell r="H1438">
            <v>53.89</v>
          </cell>
          <cell r="I1438">
            <v>53.89</v>
          </cell>
          <cell r="J1438">
            <v>53.89</v>
          </cell>
          <cell r="K1438" t="e">
            <v>#N/A</v>
          </cell>
        </row>
        <row r="1439">
          <cell r="A1439" t="str">
            <v>EG104</v>
          </cell>
          <cell r="B1439" t="str">
            <v>Bristol Food Waste Treatment Facility: Food waste hopper replacement</v>
          </cell>
          <cell r="C1439">
            <v>81</v>
          </cell>
          <cell r="D1439" t="str">
            <v>Plant, Machinery &amp; Vehicles</v>
          </cell>
          <cell r="E1439">
            <v>4134</v>
          </cell>
          <cell r="F1439">
            <v>0</v>
          </cell>
          <cell r="G1439">
            <v>0</v>
          </cell>
          <cell r="H1439">
            <v>4134</v>
          </cell>
          <cell r="I1439">
            <v>4134</v>
          </cell>
          <cell r="J1439">
            <v>4134</v>
          </cell>
          <cell r="K1439" t="e">
            <v>#N/A</v>
          </cell>
        </row>
        <row r="1440">
          <cell r="A1440" t="str">
            <v>EG105</v>
          </cell>
          <cell r="B1440" t="str">
            <v>Chard treatment centre road drainage improvements</v>
          </cell>
          <cell r="C1440">
            <v>81</v>
          </cell>
          <cell r="D1440" t="str">
            <v>Plant, Machinery &amp; Vehicles</v>
          </cell>
          <cell r="E1440">
            <v>-111.51</v>
          </cell>
          <cell r="F1440">
            <v>0</v>
          </cell>
          <cell r="G1440">
            <v>0</v>
          </cell>
          <cell r="H1440">
            <v>-111.51</v>
          </cell>
          <cell r="I1440">
            <v>-111.51</v>
          </cell>
          <cell r="J1440">
            <v>-111.51</v>
          </cell>
          <cell r="K1440" t="e">
            <v>#N/A</v>
          </cell>
        </row>
        <row r="1441">
          <cell r="A1441" t="str">
            <v>EG106</v>
          </cell>
          <cell r="B1441" t="str">
            <v>Bristol Treatment Centre CCTV monitoring of holding tank tanker discharge</v>
          </cell>
          <cell r="C1441">
            <v>81</v>
          </cell>
          <cell r="D1441" t="str">
            <v>Plant, Machinery &amp; Vehicles</v>
          </cell>
          <cell r="E1441">
            <v>7654.61</v>
          </cell>
          <cell r="F1441">
            <v>0</v>
          </cell>
          <cell r="G1441">
            <v>0</v>
          </cell>
          <cell r="H1441">
            <v>7654.61</v>
          </cell>
          <cell r="I1441">
            <v>7654.61</v>
          </cell>
          <cell r="J1441">
            <v>7654.61</v>
          </cell>
          <cell r="K1441" t="e">
            <v>#N/A</v>
          </cell>
        </row>
        <row r="1442">
          <cell r="A1442" t="str">
            <v>EG107</v>
          </cell>
          <cell r="B1442" t="str">
            <v>Open Water Regulatory Reporting</v>
          </cell>
          <cell r="C1442">
            <v>61</v>
          </cell>
          <cell r="D1442" t="str">
            <v>Other</v>
          </cell>
          <cell r="E1442">
            <v>12664.51</v>
          </cell>
          <cell r="F1442">
            <v>0</v>
          </cell>
          <cell r="G1442">
            <v>0</v>
          </cell>
          <cell r="H1442">
            <v>12664.51</v>
          </cell>
          <cell r="I1442">
            <v>12664.51</v>
          </cell>
          <cell r="J1442">
            <v>12664.51</v>
          </cell>
          <cell r="K1442" t="e">
            <v>#N/A</v>
          </cell>
        </row>
        <row r="1443">
          <cell r="A1443" t="str">
            <v>EG108</v>
          </cell>
          <cell r="B1443" t="str">
            <v>Bristol Food Waste Treatment Facility: Access platform to hammer mill</v>
          </cell>
          <cell r="C1443">
            <v>81</v>
          </cell>
          <cell r="D1443" t="str">
            <v>Plant, Machinery &amp; Vehicles</v>
          </cell>
          <cell r="E1443">
            <v>13044.04</v>
          </cell>
          <cell r="F1443">
            <v>0</v>
          </cell>
          <cell r="G1443">
            <v>0</v>
          </cell>
          <cell r="H1443">
            <v>13044.04</v>
          </cell>
          <cell r="I1443">
            <v>13044.04</v>
          </cell>
          <cell r="J1443">
            <v>13044.04</v>
          </cell>
          <cell r="K1443" t="e">
            <v>#N/A</v>
          </cell>
        </row>
        <row r="1444">
          <cell r="A1444" t="str">
            <v>EG109</v>
          </cell>
          <cell r="B1444" t="str">
            <v>Bristol Food Waste Treatment Facility: Lifting arm for sump pump</v>
          </cell>
          <cell r="C1444">
            <v>81</v>
          </cell>
          <cell r="D1444" t="str">
            <v>Plant, Machinery &amp; Vehicles</v>
          </cell>
          <cell r="E1444">
            <v>7392.41</v>
          </cell>
          <cell r="F1444">
            <v>0</v>
          </cell>
          <cell r="G1444">
            <v>0</v>
          </cell>
          <cell r="H1444">
            <v>7392.41</v>
          </cell>
          <cell r="I1444">
            <v>7392.41</v>
          </cell>
          <cell r="J1444">
            <v>7392.41</v>
          </cell>
          <cell r="K1444" t="e">
            <v>#N/A</v>
          </cell>
        </row>
        <row r="1445">
          <cell r="A1445" t="str">
            <v>EG110</v>
          </cell>
          <cell r="B1445" t="str">
            <v>Utilities Waste Tough Toshiba Laptops</v>
          </cell>
          <cell r="C1445">
            <v>91</v>
          </cell>
          <cell r="D1445" t="str">
            <v>Plant, Machinery &amp; Vehicles</v>
          </cell>
          <cell r="E1445">
            <v>57.33</v>
          </cell>
          <cell r="F1445">
            <v>0</v>
          </cell>
          <cell r="G1445">
            <v>70</v>
          </cell>
          <cell r="H1445">
            <v>57.33</v>
          </cell>
          <cell r="I1445">
            <v>-12.670000000000002</v>
          </cell>
          <cell r="J1445">
            <v>57.33</v>
          </cell>
          <cell r="K1445" t="e">
            <v>#N/A</v>
          </cell>
        </row>
        <row r="1446">
          <cell r="A1446" t="str">
            <v>EG111</v>
          </cell>
          <cell r="B1446" t="str">
            <v>Changing the Streetworks software from CONFIRM</v>
          </cell>
          <cell r="C1446">
            <v>89</v>
          </cell>
          <cell r="D1446" t="str">
            <v>Plant, Machinery &amp; Vehicles</v>
          </cell>
          <cell r="E1446">
            <v>74042.100000000006</v>
          </cell>
          <cell r="F1446">
            <v>0</v>
          </cell>
          <cell r="G1446">
            <v>15804.24</v>
          </cell>
          <cell r="H1446">
            <v>74042.100000000006</v>
          </cell>
          <cell r="I1446">
            <v>58237.860000000008</v>
          </cell>
          <cell r="J1446">
            <v>74042.100000000006</v>
          </cell>
          <cell r="K1446" t="e">
            <v>#N/A</v>
          </cell>
        </row>
        <row r="1447">
          <cell r="A1447" t="str">
            <v>EG113</v>
          </cell>
          <cell r="B1447" t="str">
            <v>Water Supply ScopeX Archiving Frequency Changes</v>
          </cell>
          <cell r="C1447">
            <v>81</v>
          </cell>
          <cell r="D1447" t="str">
            <v>Plant, Machinery &amp; Vehicles</v>
          </cell>
          <cell r="E1447">
            <v>1607.02</v>
          </cell>
          <cell r="F1447">
            <v>0</v>
          </cell>
          <cell r="G1447">
            <v>72.73</v>
          </cell>
          <cell r="H1447">
            <v>1607.02</v>
          </cell>
          <cell r="I1447">
            <v>1534.29</v>
          </cell>
          <cell r="J1447">
            <v>1607.02</v>
          </cell>
          <cell r="K1447" t="e">
            <v>#N/A</v>
          </cell>
        </row>
        <row r="1448">
          <cell r="A1448" t="str">
            <v>EG114</v>
          </cell>
          <cell r="B1448" t="str">
            <v>Open Water IT Separation - Mobilisation Phase and 1st Wave of Pre-Development</v>
          </cell>
          <cell r="C1448">
            <v>89</v>
          </cell>
          <cell r="D1448" t="str">
            <v>Plant, Machinery &amp; Vehicles</v>
          </cell>
          <cell r="E1448">
            <v>415825.99</v>
          </cell>
          <cell r="F1448">
            <v>0</v>
          </cell>
          <cell r="G1448">
            <v>186955.6</v>
          </cell>
          <cell r="H1448">
            <v>415825.99</v>
          </cell>
          <cell r="I1448">
            <v>228870.38999999998</v>
          </cell>
          <cell r="J1448">
            <v>415825.99</v>
          </cell>
          <cell r="K1448" t="e">
            <v>#N/A</v>
          </cell>
        </row>
        <row r="1449">
          <cell r="A1449" t="str">
            <v>EH058</v>
          </cell>
          <cell r="B1449" t="str">
            <v>Lone Worker Trial</v>
          </cell>
          <cell r="C1449">
            <v>81</v>
          </cell>
          <cell r="D1449" t="str">
            <v>Plant, Machinery &amp; Vehicles</v>
          </cell>
          <cell r="E1449">
            <v>-12.656000000000001</v>
          </cell>
          <cell r="F1449">
            <v>0</v>
          </cell>
          <cell r="G1449">
            <v>0</v>
          </cell>
          <cell r="H1449">
            <v>-12.656000000000001</v>
          </cell>
          <cell r="I1449">
            <v>-12.656000000000001</v>
          </cell>
          <cell r="J1449">
            <v>-12.656000000000001</v>
          </cell>
          <cell r="K1449" t="e">
            <v>#N/A</v>
          </cell>
        </row>
        <row r="1450">
          <cell r="A1450" t="str">
            <v>EH058</v>
          </cell>
          <cell r="B1450" t="str">
            <v>Lone Worker Trial</v>
          </cell>
          <cell r="C1450">
            <v>60</v>
          </cell>
          <cell r="D1450" t="str">
            <v>Other</v>
          </cell>
          <cell r="E1450">
            <v>-66.444000000000003</v>
          </cell>
          <cell r="F1450">
            <v>0</v>
          </cell>
          <cell r="G1450">
            <v>0</v>
          </cell>
          <cell r="H1450">
            <v>-66.444000000000003</v>
          </cell>
          <cell r="I1450">
            <v>-66.444000000000003</v>
          </cell>
          <cell r="J1450">
            <v>-66.444000000000003</v>
          </cell>
          <cell r="K1450" t="e">
            <v>#N/A</v>
          </cell>
        </row>
        <row r="1451">
          <cell r="A1451" t="str">
            <v>EH071</v>
          </cell>
          <cell r="B1451" t="str">
            <v>Trowbridge concrete roadway remedials</v>
          </cell>
          <cell r="C1451">
            <v>81</v>
          </cell>
          <cell r="D1451" t="str">
            <v>Plant, Machinery &amp; Vehicles</v>
          </cell>
          <cell r="E1451">
            <v>-671.46</v>
          </cell>
          <cell r="F1451">
            <v>0</v>
          </cell>
          <cell r="G1451">
            <v>0</v>
          </cell>
          <cell r="H1451">
            <v>-671.46</v>
          </cell>
          <cell r="I1451">
            <v>-671.46</v>
          </cell>
          <cell r="J1451">
            <v>-671.46</v>
          </cell>
          <cell r="K1451" t="e">
            <v>#N/A</v>
          </cell>
        </row>
        <row r="1452">
          <cell r="A1452" t="str">
            <v>EH073</v>
          </cell>
          <cell r="B1452" t="str">
            <v>Bristol Treatment Centre Holding Tank chamber erosion repair</v>
          </cell>
          <cell r="C1452">
            <v>81</v>
          </cell>
          <cell r="D1452" t="str">
            <v>Plant, Machinery &amp; Vehicles</v>
          </cell>
          <cell r="E1452">
            <v>1078.3399999999999</v>
          </cell>
          <cell r="F1452">
            <v>0</v>
          </cell>
          <cell r="G1452">
            <v>0</v>
          </cell>
          <cell r="H1452">
            <v>1078.3399999999999</v>
          </cell>
          <cell r="I1452">
            <v>1078.3399999999999</v>
          </cell>
          <cell r="J1452">
            <v>1078.3399999999999</v>
          </cell>
          <cell r="K1452" t="e">
            <v>#N/A</v>
          </cell>
        </row>
        <row r="1453">
          <cell r="A1453" t="str">
            <v>EH074</v>
          </cell>
          <cell r="B1453" t="str">
            <v>Process Excellence- Sampling Spend to Save</v>
          </cell>
          <cell r="C1453">
            <v>61</v>
          </cell>
          <cell r="D1453" t="str">
            <v>Other</v>
          </cell>
          <cell r="E1453">
            <v>10495.78</v>
          </cell>
          <cell r="F1453">
            <v>0</v>
          </cell>
          <cell r="G1453">
            <v>10727.31</v>
          </cell>
          <cell r="H1453">
            <v>10495.78</v>
          </cell>
          <cell r="I1453">
            <v>-231.52999999999884</v>
          </cell>
          <cell r="J1453">
            <v>10495.78</v>
          </cell>
          <cell r="K1453" t="e">
            <v>#N/A</v>
          </cell>
        </row>
        <row r="1454">
          <cell r="A1454" t="str">
            <v>EH075</v>
          </cell>
          <cell r="B1454" t="str">
            <v>Tools &amp; Plant Services 15/16</v>
          </cell>
          <cell r="C1454" t="str">
            <v>P3</v>
          </cell>
          <cell r="D1454" t="str">
            <v>Plant, Machinery &amp; Vehicles</v>
          </cell>
          <cell r="E1454">
            <v>329301.67</v>
          </cell>
          <cell r="F1454">
            <v>0</v>
          </cell>
          <cell r="G1454">
            <v>0</v>
          </cell>
          <cell r="H1454">
            <v>329301.67</v>
          </cell>
          <cell r="I1454">
            <v>329301.67</v>
          </cell>
          <cell r="J1454">
            <v>329301.67</v>
          </cell>
          <cell r="K1454" t="e">
            <v>#N/A</v>
          </cell>
        </row>
        <row r="1455">
          <cell r="A1455" t="str">
            <v>EH076</v>
          </cell>
          <cell r="B1455" t="str">
            <v>Transport - Other 15/16</v>
          </cell>
          <cell r="C1455">
            <v>89</v>
          </cell>
          <cell r="D1455" t="str">
            <v>Plant, Machinery &amp; Vehicles</v>
          </cell>
          <cell r="E1455">
            <v>357832.77</v>
          </cell>
          <cell r="F1455">
            <v>0</v>
          </cell>
          <cell r="G1455">
            <v>52064.85</v>
          </cell>
          <cell r="H1455">
            <v>357832.77</v>
          </cell>
          <cell r="I1455">
            <v>305767.92000000004</v>
          </cell>
          <cell r="J1455">
            <v>357832.77</v>
          </cell>
          <cell r="K1455" t="e">
            <v>#N/A</v>
          </cell>
        </row>
        <row r="1456">
          <cell r="A1456" t="str">
            <v>EH077</v>
          </cell>
          <cell r="B1456" t="str">
            <v>Transport - Large Vans 15/16</v>
          </cell>
          <cell r="C1456">
            <v>21</v>
          </cell>
          <cell r="D1456" t="str">
            <v>Land &amp; Buildings</v>
          </cell>
          <cell r="E1456">
            <v>1603606.8</v>
          </cell>
          <cell r="F1456">
            <v>0</v>
          </cell>
          <cell r="G1456">
            <v>533.25</v>
          </cell>
          <cell r="H1456">
            <v>1603606.8</v>
          </cell>
          <cell r="I1456">
            <v>1603073.55</v>
          </cell>
          <cell r="J1456">
            <v>1603606.8</v>
          </cell>
          <cell r="K1456" t="e">
            <v>#N/A</v>
          </cell>
        </row>
        <row r="1457">
          <cell r="A1457" t="str">
            <v>EH078</v>
          </cell>
          <cell r="B1457" t="str">
            <v>Transport - Small Vans 15/16</v>
          </cell>
          <cell r="C1457" t="str">
            <v>VC</v>
          </cell>
          <cell r="D1457" t="str">
            <v>Plant, Machinery &amp; Vehicles</v>
          </cell>
          <cell r="E1457">
            <v>416012.9</v>
          </cell>
          <cell r="F1457">
            <v>0</v>
          </cell>
          <cell r="G1457">
            <v>0</v>
          </cell>
          <cell r="H1457">
            <v>416012.9</v>
          </cell>
          <cell r="I1457">
            <v>416012.9</v>
          </cell>
          <cell r="J1457">
            <v>416012.9</v>
          </cell>
          <cell r="K1457" t="e">
            <v>#N/A</v>
          </cell>
        </row>
        <row r="1458">
          <cell r="A1458" t="str">
            <v>EH079</v>
          </cell>
          <cell r="B1458" t="str">
            <v>Transport - Cars &amp; 4x4's 15/16</v>
          </cell>
          <cell r="C1458">
            <v>80</v>
          </cell>
          <cell r="D1458" t="str">
            <v>Plant, Machinery &amp; Vehicles</v>
          </cell>
          <cell r="E1458">
            <v>446365.29</v>
          </cell>
          <cell r="F1458">
            <v>0</v>
          </cell>
          <cell r="G1458">
            <v>12851.3</v>
          </cell>
          <cell r="H1458">
            <v>446365.29</v>
          </cell>
          <cell r="I1458">
            <v>433513.99</v>
          </cell>
          <cell r="J1458">
            <v>446365.29</v>
          </cell>
          <cell r="K1458" t="e">
            <v>#N/A</v>
          </cell>
        </row>
        <row r="1459">
          <cell r="A1459" t="str">
            <v>EH080</v>
          </cell>
          <cell r="B1459" t="str">
            <v>Environmental Landscaping 15-16</v>
          </cell>
          <cell r="C1459">
            <v>7</v>
          </cell>
          <cell r="D1459" t="str">
            <v>Land &amp; Buildings</v>
          </cell>
          <cell r="E1459">
            <v>19365.48</v>
          </cell>
          <cell r="F1459">
            <v>0</v>
          </cell>
          <cell r="G1459">
            <v>4262.62</v>
          </cell>
          <cell r="H1459">
            <v>19365.48</v>
          </cell>
          <cell r="I1459">
            <v>15102.86</v>
          </cell>
          <cell r="J1459">
            <v>19365.48</v>
          </cell>
          <cell r="K1459" t="e">
            <v>#N/A</v>
          </cell>
        </row>
        <row r="1460">
          <cell r="A1460" t="str">
            <v>EH081</v>
          </cell>
          <cell r="B1460" t="str">
            <v>R&amp;M Depot Drainage</v>
          </cell>
          <cell r="C1460">
            <v>80</v>
          </cell>
          <cell r="D1460" t="str">
            <v>Plant, Machinery &amp; Vehicles</v>
          </cell>
          <cell r="E1460">
            <v>4990.53</v>
          </cell>
          <cell r="F1460">
            <v>0</v>
          </cell>
          <cell r="G1460">
            <v>0</v>
          </cell>
          <cell r="H1460">
            <v>4990.53</v>
          </cell>
          <cell r="I1460">
            <v>4990.53</v>
          </cell>
          <cell r="J1460">
            <v>4990.53</v>
          </cell>
          <cell r="K1460" t="e">
            <v>#N/A</v>
          </cell>
        </row>
        <row r="1461">
          <cell r="A1461" t="str">
            <v>EH082</v>
          </cell>
          <cell r="B1461" t="str">
            <v>Poole TC Demon trial</v>
          </cell>
          <cell r="C1461">
            <v>61</v>
          </cell>
          <cell r="D1461" t="str">
            <v>Other</v>
          </cell>
          <cell r="E1461">
            <v>831.91</v>
          </cell>
          <cell r="F1461">
            <v>0</v>
          </cell>
          <cell r="G1461">
            <v>0</v>
          </cell>
          <cell r="H1461">
            <v>831.91</v>
          </cell>
          <cell r="I1461">
            <v>831.91</v>
          </cell>
          <cell r="J1461">
            <v>831.91</v>
          </cell>
          <cell r="K1461" t="e">
            <v>#N/A</v>
          </cell>
        </row>
        <row r="1462">
          <cell r="A1462" t="str">
            <v>EH084</v>
          </cell>
          <cell r="B1462" t="str">
            <v>Lab - Organics Equipment</v>
          </cell>
          <cell r="C1462">
            <v>52</v>
          </cell>
          <cell r="D1462" t="str">
            <v>Other</v>
          </cell>
          <cell r="E1462">
            <v>23052.55</v>
          </cell>
          <cell r="F1462">
            <v>0</v>
          </cell>
          <cell r="G1462">
            <v>1066</v>
          </cell>
          <cell r="H1462">
            <v>23052.55</v>
          </cell>
          <cell r="I1462">
            <v>21986.55</v>
          </cell>
          <cell r="J1462">
            <v>23052.55</v>
          </cell>
          <cell r="K1462" t="e">
            <v>#N/A</v>
          </cell>
        </row>
        <row r="1463">
          <cell r="A1463" t="str">
            <v>EH085</v>
          </cell>
          <cell r="B1463" t="str">
            <v>Lab - Solvent Store</v>
          </cell>
          <cell r="C1463">
            <v>52</v>
          </cell>
          <cell r="D1463" t="str">
            <v>Other</v>
          </cell>
          <cell r="E1463">
            <v>23424.39</v>
          </cell>
          <cell r="F1463">
            <v>0</v>
          </cell>
          <cell r="G1463">
            <v>1</v>
          </cell>
          <cell r="H1463">
            <v>23424.39</v>
          </cell>
          <cell r="I1463">
            <v>23423.39</v>
          </cell>
          <cell r="J1463">
            <v>23424.39</v>
          </cell>
          <cell r="K1463" t="e">
            <v>#N/A</v>
          </cell>
        </row>
        <row r="1464">
          <cell r="A1464" t="str">
            <v>EH086</v>
          </cell>
          <cell r="B1464" t="str">
            <v>Lab - Incubators</v>
          </cell>
          <cell r="C1464">
            <v>52</v>
          </cell>
          <cell r="D1464" t="str">
            <v>Other</v>
          </cell>
          <cell r="E1464">
            <v>0</v>
          </cell>
          <cell r="F1464">
            <v>10629.47</v>
          </cell>
          <cell r="G1464">
            <v>1</v>
          </cell>
          <cell r="H1464">
            <v>10629.47</v>
          </cell>
          <cell r="I1464">
            <v>10628.47</v>
          </cell>
          <cell r="J1464">
            <v>10629.47</v>
          </cell>
          <cell r="K1464" t="e">
            <v>#N/A</v>
          </cell>
        </row>
        <row r="1465">
          <cell r="A1465" t="str">
            <v>EH087</v>
          </cell>
          <cell r="B1465" t="str">
            <v>Labs - Algae Analyser</v>
          </cell>
          <cell r="C1465">
            <v>52</v>
          </cell>
          <cell r="D1465" t="str">
            <v>Other</v>
          </cell>
          <cell r="E1465">
            <v>24139.32</v>
          </cell>
          <cell r="F1465">
            <v>0</v>
          </cell>
          <cell r="G1465">
            <v>1</v>
          </cell>
          <cell r="H1465">
            <v>24139.32</v>
          </cell>
          <cell r="I1465">
            <v>24138.32</v>
          </cell>
          <cell r="J1465">
            <v>24139.32</v>
          </cell>
          <cell r="K1465" t="e">
            <v>#N/A</v>
          </cell>
        </row>
        <row r="1466">
          <cell r="A1466" t="str">
            <v>EH088</v>
          </cell>
          <cell r="B1466" t="str">
            <v>Lab - Reception, Flooring and Benching Refurb</v>
          </cell>
          <cell r="C1466">
            <v>52</v>
          </cell>
          <cell r="D1466" t="str">
            <v>Other</v>
          </cell>
          <cell r="E1466">
            <v>0</v>
          </cell>
          <cell r="F1466">
            <v>47691.6</v>
          </cell>
          <cell r="G1466">
            <v>1</v>
          </cell>
          <cell r="H1466">
            <v>47691.6</v>
          </cell>
          <cell r="I1466">
            <v>47690.6</v>
          </cell>
          <cell r="J1466">
            <v>47691.6</v>
          </cell>
          <cell r="K1466" t="e">
            <v>#N/A</v>
          </cell>
        </row>
        <row r="1467">
          <cell r="A1467" t="str">
            <v>EH092</v>
          </cell>
          <cell r="B1467" t="str">
            <v>Labs - Static Auto Samplers</v>
          </cell>
          <cell r="C1467">
            <v>52</v>
          </cell>
          <cell r="D1467" t="str">
            <v>Other</v>
          </cell>
          <cell r="E1467">
            <v>0</v>
          </cell>
          <cell r="F1467">
            <v>40299.9</v>
          </cell>
          <cell r="G1467">
            <v>12357.88</v>
          </cell>
          <cell r="H1467">
            <v>40299.9</v>
          </cell>
          <cell r="I1467">
            <v>27942.020000000004</v>
          </cell>
          <cell r="J1467">
            <v>40299.9</v>
          </cell>
          <cell r="K1467" t="e">
            <v>#N/A</v>
          </cell>
        </row>
        <row r="1468">
          <cell r="A1468" t="str">
            <v>EH093</v>
          </cell>
          <cell r="B1468" t="str">
            <v>Lab - Flow Monitoring</v>
          </cell>
          <cell r="C1468">
            <v>52</v>
          </cell>
          <cell r="D1468" t="str">
            <v>Other</v>
          </cell>
          <cell r="E1468">
            <v>0</v>
          </cell>
          <cell r="F1468">
            <v>21027.919999999998</v>
          </cell>
          <cell r="G1468">
            <v>7193.08</v>
          </cell>
          <cell r="H1468">
            <v>21027.919999999998</v>
          </cell>
          <cell r="I1468">
            <v>13834.839999999998</v>
          </cell>
          <cell r="J1468">
            <v>21027.919999999998</v>
          </cell>
          <cell r="K1468" t="e">
            <v>#N/A</v>
          </cell>
        </row>
        <row r="1469">
          <cell r="A1469" t="str">
            <v>EH094</v>
          </cell>
          <cell r="B1469" t="str">
            <v>Transport Additional car purcashes 2015/16</v>
          </cell>
          <cell r="C1469" t="str">
            <v>VA</v>
          </cell>
          <cell r="D1469" t="str">
            <v>Plant, Machinery &amp; Vehicles</v>
          </cell>
          <cell r="E1469">
            <v>815109.2</v>
          </cell>
          <cell r="F1469">
            <v>0</v>
          </cell>
          <cell r="G1469">
            <v>0</v>
          </cell>
          <cell r="H1469">
            <v>815109.2</v>
          </cell>
          <cell r="I1469">
            <v>815109.2</v>
          </cell>
          <cell r="J1469">
            <v>815109.2</v>
          </cell>
          <cell r="K1469" t="e">
            <v>#N/A</v>
          </cell>
        </row>
        <row r="1470">
          <cell r="A1470" t="str">
            <v>EH097</v>
          </cell>
          <cell r="B1470" t="str">
            <v>IT Servers 2015-16</v>
          </cell>
          <cell r="C1470">
            <v>91</v>
          </cell>
          <cell r="D1470" t="str">
            <v>Plant, Machinery &amp; Vehicles</v>
          </cell>
          <cell r="E1470">
            <v>330100.09999999998</v>
          </cell>
          <cell r="F1470">
            <v>0</v>
          </cell>
          <cell r="G1470">
            <v>87156.5</v>
          </cell>
          <cell r="H1470">
            <v>330100.09999999998</v>
          </cell>
          <cell r="I1470">
            <v>242943.59999999998</v>
          </cell>
          <cell r="J1470">
            <v>330100.09999999998</v>
          </cell>
          <cell r="K1470" t="e">
            <v>#N/A</v>
          </cell>
        </row>
        <row r="1471">
          <cell r="A1471" t="str">
            <v>EH098</v>
          </cell>
          <cell r="B1471" t="str">
            <v>IT Core System Upgrades 2015-16</v>
          </cell>
          <cell r="C1471">
            <v>91</v>
          </cell>
          <cell r="D1471" t="str">
            <v>Plant, Machinery &amp; Vehicles</v>
          </cell>
          <cell r="E1471">
            <v>58519.07</v>
          </cell>
          <cell r="F1471">
            <v>0</v>
          </cell>
          <cell r="G1471">
            <v>568.76</v>
          </cell>
          <cell r="H1471">
            <v>58519.07</v>
          </cell>
          <cell r="I1471">
            <v>57950.31</v>
          </cell>
          <cell r="J1471">
            <v>58519.07</v>
          </cell>
          <cell r="K1471" t="e">
            <v>#N/A</v>
          </cell>
        </row>
        <row r="1472">
          <cell r="A1472" t="str">
            <v>EH099</v>
          </cell>
          <cell r="B1472" t="str">
            <v>IT Desktop, Laptop and Toughbook Refresh 2015-16</v>
          </cell>
          <cell r="C1472">
            <v>91</v>
          </cell>
          <cell r="D1472" t="str">
            <v>Plant, Machinery &amp; Vehicles</v>
          </cell>
          <cell r="E1472">
            <v>379867.94</v>
          </cell>
          <cell r="F1472">
            <v>0</v>
          </cell>
          <cell r="G1472">
            <v>51541.24</v>
          </cell>
          <cell r="H1472">
            <v>379867.94</v>
          </cell>
          <cell r="I1472">
            <v>328326.7</v>
          </cell>
          <cell r="J1472">
            <v>379867.94</v>
          </cell>
          <cell r="K1472" t="e">
            <v>#N/A</v>
          </cell>
        </row>
        <row r="1473">
          <cell r="A1473" t="str">
            <v>EH100</v>
          </cell>
          <cell r="B1473" t="str">
            <v>IT Infrastructure Support 2015-16</v>
          </cell>
          <cell r="C1473">
            <v>91</v>
          </cell>
          <cell r="D1473" t="str">
            <v>Plant, Machinery &amp; Vehicles</v>
          </cell>
          <cell r="E1473">
            <v>571853.96</v>
          </cell>
          <cell r="F1473">
            <v>0</v>
          </cell>
          <cell r="G1473">
            <v>78692.56</v>
          </cell>
          <cell r="H1473">
            <v>571853.96</v>
          </cell>
          <cell r="I1473">
            <v>493161.39999999997</v>
          </cell>
          <cell r="J1473">
            <v>571853.96</v>
          </cell>
          <cell r="K1473" t="e">
            <v>#N/A</v>
          </cell>
        </row>
        <row r="1474">
          <cell r="A1474" t="str">
            <v>EH101</v>
          </cell>
          <cell r="B1474" t="str">
            <v>IT Printers 2015-16</v>
          </cell>
          <cell r="C1474">
            <v>91</v>
          </cell>
          <cell r="D1474" t="str">
            <v>Plant, Machinery &amp; Vehicles</v>
          </cell>
          <cell r="E1474">
            <v>22947.03</v>
          </cell>
          <cell r="F1474">
            <v>0</v>
          </cell>
          <cell r="G1474">
            <v>5830.32</v>
          </cell>
          <cell r="H1474">
            <v>22947.03</v>
          </cell>
          <cell r="I1474">
            <v>17116.71</v>
          </cell>
          <cell r="J1474">
            <v>22947.03</v>
          </cell>
          <cell r="K1474" t="e">
            <v>#N/A</v>
          </cell>
        </row>
        <row r="1475">
          <cell r="A1475" t="str">
            <v>EH102</v>
          </cell>
          <cell r="B1475" t="str">
            <v>IT Business Reporting 2015-16</v>
          </cell>
          <cell r="C1475">
            <v>91</v>
          </cell>
          <cell r="D1475" t="str">
            <v>Plant, Machinery &amp; Vehicles</v>
          </cell>
          <cell r="E1475">
            <v>98877.119999999995</v>
          </cell>
          <cell r="F1475">
            <v>0</v>
          </cell>
          <cell r="G1475">
            <v>19254.43</v>
          </cell>
          <cell r="H1475">
            <v>98877.119999999995</v>
          </cell>
          <cell r="I1475">
            <v>79622.69</v>
          </cell>
          <cell r="J1475">
            <v>98877.119999999995</v>
          </cell>
          <cell r="K1475" t="e">
            <v>#N/A</v>
          </cell>
        </row>
        <row r="1476">
          <cell r="A1476" t="str">
            <v>EH103</v>
          </cell>
          <cell r="B1476" t="str">
            <v>Business Collaboration 2015-16</v>
          </cell>
          <cell r="C1476">
            <v>91</v>
          </cell>
          <cell r="D1476" t="str">
            <v>Plant, Machinery &amp; Vehicles</v>
          </cell>
          <cell r="E1476">
            <v>234002.67</v>
          </cell>
          <cell r="F1476">
            <v>0</v>
          </cell>
          <cell r="G1476">
            <v>57132.84</v>
          </cell>
          <cell r="H1476">
            <v>234002.67</v>
          </cell>
          <cell r="I1476">
            <v>176869.83000000002</v>
          </cell>
          <cell r="J1476">
            <v>234002.67</v>
          </cell>
          <cell r="K1476" t="e">
            <v>#N/A</v>
          </cell>
        </row>
        <row r="1477">
          <cell r="A1477" t="str">
            <v>EH104</v>
          </cell>
          <cell r="B1477" t="str">
            <v>Intranet Development 15-16</v>
          </cell>
          <cell r="C1477">
            <v>88</v>
          </cell>
          <cell r="D1477" t="str">
            <v>Plant, Machinery &amp; Vehicles</v>
          </cell>
          <cell r="E1477">
            <v>43920.41</v>
          </cell>
          <cell r="F1477">
            <v>0</v>
          </cell>
          <cell r="G1477">
            <v>0</v>
          </cell>
          <cell r="H1477">
            <v>43920.41</v>
          </cell>
          <cell r="I1477">
            <v>43920.41</v>
          </cell>
          <cell r="J1477">
            <v>43920.41</v>
          </cell>
          <cell r="K1477" t="e">
            <v>#N/A</v>
          </cell>
        </row>
        <row r="1478">
          <cell r="A1478" t="str">
            <v>EH105</v>
          </cell>
          <cell r="B1478" t="str">
            <v>Abandoned Sites 15/16</v>
          </cell>
          <cell r="C1478">
            <v>51</v>
          </cell>
          <cell r="D1478" t="str">
            <v>Other</v>
          </cell>
          <cell r="E1478">
            <v>33010.839999999997</v>
          </cell>
          <cell r="F1478">
            <v>0</v>
          </cell>
          <cell r="G1478">
            <v>8878.1299999999992</v>
          </cell>
          <cell r="H1478">
            <v>33010.839999999997</v>
          </cell>
          <cell r="I1478">
            <v>24132.71</v>
          </cell>
          <cell r="J1478">
            <v>33010.839999999997</v>
          </cell>
          <cell r="K1478" t="e">
            <v>#N/A</v>
          </cell>
        </row>
        <row r="1479">
          <cell r="A1479" t="str">
            <v>EH106</v>
          </cell>
          <cell r="B1479" t="str">
            <v>BWBSL Vehicle Replacements 2015-16</v>
          </cell>
          <cell r="C1479">
            <v>94</v>
          </cell>
          <cell r="D1479" t="str">
            <v>Plant, Machinery &amp; Vehicles</v>
          </cell>
          <cell r="E1479">
            <v>72452.259999999995</v>
          </cell>
          <cell r="F1479">
            <v>0</v>
          </cell>
          <cell r="G1479">
            <v>21314.74</v>
          </cell>
          <cell r="H1479">
            <v>72452.259999999995</v>
          </cell>
          <cell r="I1479">
            <v>51137.51999999999</v>
          </cell>
          <cell r="J1479">
            <v>72452.259999999995</v>
          </cell>
          <cell r="K1479" t="e">
            <v>#N/A</v>
          </cell>
        </row>
        <row r="1480">
          <cell r="A1480" t="str">
            <v>EH107</v>
          </cell>
          <cell r="B1480" t="str">
            <v>BWBSL IT Equipment 2015-16</v>
          </cell>
          <cell r="C1480">
            <v>91</v>
          </cell>
          <cell r="D1480" t="str">
            <v>Plant, Machinery &amp; Vehicles</v>
          </cell>
          <cell r="E1480">
            <v>19965.16</v>
          </cell>
          <cell r="F1480">
            <v>0</v>
          </cell>
          <cell r="G1480">
            <v>8525.74</v>
          </cell>
          <cell r="H1480">
            <v>19965.16</v>
          </cell>
          <cell r="I1480">
            <v>11439.42</v>
          </cell>
          <cell r="J1480">
            <v>19965.16</v>
          </cell>
          <cell r="K1480" t="e">
            <v>#N/A</v>
          </cell>
        </row>
        <row r="1481">
          <cell r="A1481" t="str">
            <v>EH108</v>
          </cell>
          <cell r="B1481" t="str">
            <v>BWBSL Office Equipment Replacement 2015-16</v>
          </cell>
          <cell r="C1481">
            <v>51</v>
          </cell>
          <cell r="D1481" t="str">
            <v>Other</v>
          </cell>
          <cell r="E1481">
            <v>7985.91</v>
          </cell>
          <cell r="F1481">
            <v>0</v>
          </cell>
          <cell r="G1481">
            <v>4263.33</v>
          </cell>
          <cell r="H1481">
            <v>7985.91</v>
          </cell>
          <cell r="I1481">
            <v>3722.58</v>
          </cell>
          <cell r="J1481">
            <v>7985.91</v>
          </cell>
          <cell r="K1481" t="e">
            <v>#N/A</v>
          </cell>
        </row>
        <row r="1482">
          <cell r="A1482" t="str">
            <v>EH109</v>
          </cell>
          <cell r="B1482" t="str">
            <v>BWBSL Smart Radio Metering 2015-16</v>
          </cell>
          <cell r="C1482">
            <v>83</v>
          </cell>
          <cell r="D1482" t="str">
            <v>Plant, Machinery &amp; Vehicles</v>
          </cell>
          <cell r="E1482">
            <v>0</v>
          </cell>
          <cell r="F1482">
            <v>0</v>
          </cell>
          <cell r="G1482">
            <v>3197</v>
          </cell>
          <cell r="H1482">
            <v>0</v>
          </cell>
          <cell r="I1482">
            <v>-3197</v>
          </cell>
          <cell r="J1482">
            <v>0</v>
          </cell>
          <cell r="K1482" t="e">
            <v>#N/A</v>
          </cell>
        </row>
        <row r="1483">
          <cell r="A1483" t="str">
            <v>EH110</v>
          </cell>
          <cell r="B1483" t="str">
            <v>BWBSL Tallyman 2015-16</v>
          </cell>
          <cell r="C1483">
            <v>91</v>
          </cell>
          <cell r="D1483" t="str">
            <v>Plant, Machinery &amp; Vehicles</v>
          </cell>
          <cell r="E1483">
            <v>43983.56</v>
          </cell>
          <cell r="F1483">
            <v>0</v>
          </cell>
          <cell r="G1483">
            <v>7673.88</v>
          </cell>
          <cell r="H1483">
            <v>43983.56</v>
          </cell>
          <cell r="I1483">
            <v>36309.68</v>
          </cell>
          <cell r="J1483">
            <v>43983.56</v>
          </cell>
          <cell r="K1483" t="e">
            <v>#N/A</v>
          </cell>
        </row>
        <row r="1484">
          <cell r="A1484" t="str">
            <v>EH111</v>
          </cell>
          <cell r="B1484" t="str">
            <v>BWBSL Buidling Improvements 2015-16</v>
          </cell>
          <cell r="C1484">
            <v>51</v>
          </cell>
          <cell r="D1484" t="str">
            <v>Other</v>
          </cell>
          <cell r="E1484">
            <v>31943.98</v>
          </cell>
          <cell r="F1484">
            <v>0</v>
          </cell>
          <cell r="G1484">
            <v>4263.33</v>
          </cell>
          <cell r="H1484">
            <v>31943.98</v>
          </cell>
          <cell r="I1484">
            <v>27680.65</v>
          </cell>
          <cell r="J1484">
            <v>31943.980000000003</v>
          </cell>
          <cell r="K1484" t="e">
            <v>#N/A</v>
          </cell>
        </row>
        <row r="1485">
          <cell r="A1485" t="str">
            <v>EH112</v>
          </cell>
          <cell r="B1485" t="str">
            <v>BWBSL Metering Equipment Replacements 2015-16</v>
          </cell>
          <cell r="C1485">
            <v>83</v>
          </cell>
          <cell r="D1485" t="str">
            <v>Plant, Machinery &amp; Vehicles</v>
          </cell>
          <cell r="E1485">
            <v>11712.69</v>
          </cell>
          <cell r="F1485">
            <v>0</v>
          </cell>
          <cell r="G1485">
            <v>4263.33</v>
          </cell>
          <cell r="H1485">
            <v>11712.69</v>
          </cell>
          <cell r="I1485">
            <v>7449.3600000000006</v>
          </cell>
          <cell r="J1485">
            <v>11712.69</v>
          </cell>
          <cell r="K1485" t="e">
            <v>#N/A</v>
          </cell>
        </row>
        <row r="1486">
          <cell r="A1486" t="str">
            <v>EH113</v>
          </cell>
          <cell r="B1486" t="str">
            <v>BWBSL Rapid Enhancements 2015-16</v>
          </cell>
          <cell r="C1486">
            <v>91</v>
          </cell>
          <cell r="D1486" t="str">
            <v>Plant, Machinery &amp; Vehicles</v>
          </cell>
          <cell r="E1486">
            <v>47921.52</v>
          </cell>
          <cell r="F1486">
            <v>0</v>
          </cell>
          <cell r="G1486">
            <v>6394.1</v>
          </cell>
          <cell r="H1486">
            <v>47921.52</v>
          </cell>
          <cell r="I1486">
            <v>41527.42</v>
          </cell>
          <cell r="J1486">
            <v>47921.52</v>
          </cell>
          <cell r="K1486" t="e">
            <v>#N/A</v>
          </cell>
        </row>
        <row r="1487">
          <cell r="A1487" t="str">
            <v>EH114</v>
          </cell>
          <cell r="B1487" t="str">
            <v>UoB - Water Research Institute Contributions</v>
          </cell>
          <cell r="C1487">
            <v>61</v>
          </cell>
          <cell r="D1487" t="str">
            <v>Other</v>
          </cell>
          <cell r="E1487">
            <v>319437.13</v>
          </cell>
          <cell r="F1487">
            <v>0</v>
          </cell>
          <cell r="G1487">
            <v>0</v>
          </cell>
          <cell r="H1487">
            <v>319437.13</v>
          </cell>
          <cell r="I1487">
            <v>319437.13</v>
          </cell>
          <cell r="J1487">
            <v>319437.13</v>
          </cell>
          <cell r="K1487" t="e">
            <v>#N/A</v>
          </cell>
        </row>
        <row r="1488">
          <cell r="A1488" t="str">
            <v>EH115</v>
          </cell>
          <cell r="B1488" t="str">
            <v>Trade Effluent Billing System changes to support NHH tariffs</v>
          </cell>
          <cell r="C1488">
            <v>91</v>
          </cell>
          <cell r="D1488" t="str">
            <v>Plant, Machinery &amp; Vehicles</v>
          </cell>
          <cell r="E1488">
            <v>-1123.8499999999999</v>
          </cell>
          <cell r="F1488">
            <v>0</v>
          </cell>
          <cell r="G1488">
            <v>0</v>
          </cell>
          <cell r="H1488">
            <v>-1123.8499999999999</v>
          </cell>
          <cell r="I1488">
            <v>-1123.8499999999999</v>
          </cell>
          <cell r="J1488">
            <v>-1123.8499999999999</v>
          </cell>
          <cell r="K1488" t="e">
            <v>#N/A</v>
          </cell>
        </row>
        <row r="1489">
          <cell r="A1489" t="str">
            <v>EH116</v>
          </cell>
          <cell r="B1489" t="str">
            <v>WECS AMP 6 Transition Costs</v>
          </cell>
          <cell r="C1489">
            <v>61</v>
          </cell>
          <cell r="D1489" t="str">
            <v>Other</v>
          </cell>
          <cell r="E1489">
            <v>99405.16</v>
          </cell>
          <cell r="F1489">
            <v>0</v>
          </cell>
          <cell r="G1489">
            <v>0</v>
          </cell>
          <cell r="H1489">
            <v>99405.16</v>
          </cell>
          <cell r="I1489">
            <v>99405.16</v>
          </cell>
          <cell r="J1489">
            <v>99405.16</v>
          </cell>
          <cell r="K1489" t="e">
            <v>#N/A</v>
          </cell>
        </row>
        <row r="1490">
          <cell r="A1490" t="str">
            <v>EH119</v>
          </cell>
          <cell r="B1490" t="str">
            <v>Bristol STW: Monitoring borehole</v>
          </cell>
          <cell r="C1490">
            <v>81</v>
          </cell>
          <cell r="D1490" t="str">
            <v>Plant, Machinery &amp; Vehicles</v>
          </cell>
          <cell r="E1490">
            <v>-10000</v>
          </cell>
          <cell r="F1490">
            <v>0</v>
          </cell>
          <cell r="G1490">
            <v>658</v>
          </cell>
          <cell r="H1490">
            <v>-10000</v>
          </cell>
          <cell r="I1490">
            <v>-10658</v>
          </cell>
          <cell r="J1490">
            <v>-10000</v>
          </cell>
          <cell r="K1490" t="e">
            <v>#N/A</v>
          </cell>
        </row>
        <row r="1491">
          <cell r="A1491" t="str">
            <v>EH120</v>
          </cell>
          <cell r="B1491" t="str">
            <v>Managing Information Initiative</v>
          </cell>
          <cell r="C1491">
            <v>61</v>
          </cell>
          <cell r="D1491" t="str">
            <v>Other</v>
          </cell>
          <cell r="E1491">
            <v>25978.97</v>
          </cell>
          <cell r="F1491">
            <v>0</v>
          </cell>
          <cell r="G1491">
            <v>1</v>
          </cell>
          <cell r="H1491">
            <v>25978.97</v>
          </cell>
          <cell r="I1491">
            <v>25977.97</v>
          </cell>
          <cell r="J1491">
            <v>25978.97</v>
          </cell>
          <cell r="K1491" t="e">
            <v>#N/A</v>
          </cell>
        </row>
        <row r="1492">
          <cell r="A1492" t="str">
            <v>EH121</v>
          </cell>
          <cell r="B1492" t="str">
            <v>Bristol STW: Administration building GENeco office air conditioning</v>
          </cell>
          <cell r="C1492">
            <v>80</v>
          </cell>
          <cell r="D1492" t="str">
            <v>Plant, Machinery &amp; Vehicles</v>
          </cell>
          <cell r="E1492">
            <v>11406.08</v>
          </cell>
          <cell r="F1492">
            <v>0</v>
          </cell>
          <cell r="G1492">
            <v>0</v>
          </cell>
          <cell r="H1492">
            <v>11406.08</v>
          </cell>
          <cell r="I1492">
            <v>11406.08</v>
          </cell>
          <cell r="J1492">
            <v>11406.08</v>
          </cell>
          <cell r="K1492" t="e">
            <v>#N/A</v>
          </cell>
        </row>
        <row r="1493">
          <cell r="A1493" t="str">
            <v>EH122</v>
          </cell>
          <cell r="B1493" t="str">
            <v>CAR Property Maintenance - 15-16</v>
          </cell>
          <cell r="C1493">
            <v>51</v>
          </cell>
          <cell r="D1493" t="str">
            <v>Other</v>
          </cell>
          <cell r="E1493">
            <v>106975.47</v>
          </cell>
          <cell r="F1493">
            <v>0</v>
          </cell>
          <cell r="G1493">
            <v>3837</v>
          </cell>
          <cell r="H1493">
            <v>106975.47</v>
          </cell>
          <cell r="I1493">
            <v>103138.47</v>
          </cell>
          <cell r="J1493">
            <v>106975.47</v>
          </cell>
          <cell r="K1493" t="e">
            <v>#N/A</v>
          </cell>
        </row>
        <row r="1494">
          <cell r="A1494" t="str">
            <v>EH125</v>
          </cell>
          <cell r="B1494" t="str">
            <v>Operatiuons Centre Roof Repairs</v>
          </cell>
          <cell r="C1494">
            <v>51</v>
          </cell>
          <cell r="D1494" t="str">
            <v>Other</v>
          </cell>
          <cell r="E1494">
            <v>24485.67</v>
          </cell>
          <cell r="F1494">
            <v>0</v>
          </cell>
          <cell r="G1494">
            <v>59</v>
          </cell>
          <cell r="H1494">
            <v>24485.67</v>
          </cell>
          <cell r="I1494">
            <v>24426.67</v>
          </cell>
          <cell r="J1494">
            <v>24485.67</v>
          </cell>
          <cell r="K1494" t="e">
            <v>#N/A</v>
          </cell>
        </row>
        <row r="1495">
          <cell r="A1495" t="str">
            <v>EH126</v>
          </cell>
          <cell r="B1495" t="str">
            <v>BMS Replacements</v>
          </cell>
          <cell r="C1495">
            <v>89</v>
          </cell>
          <cell r="D1495" t="str">
            <v>Plant, Machinery &amp; Vehicles</v>
          </cell>
          <cell r="E1495">
            <v>133593.45000000001</v>
          </cell>
          <cell r="F1495">
            <v>0</v>
          </cell>
          <cell r="G1495">
            <v>0</v>
          </cell>
          <cell r="H1495">
            <v>133593.45000000001</v>
          </cell>
          <cell r="I1495">
            <v>133593.45000000001</v>
          </cell>
          <cell r="J1495">
            <v>133593.45000000001</v>
          </cell>
          <cell r="K1495" t="e">
            <v>#N/A</v>
          </cell>
        </row>
        <row r="1496">
          <cell r="A1496" t="str">
            <v>EH127</v>
          </cell>
          <cell r="B1496" t="str">
            <v>Customer Systems Quality Improvements</v>
          </cell>
          <cell r="C1496">
            <v>89</v>
          </cell>
          <cell r="D1496" t="str">
            <v>Plant, Machinery &amp; Vehicles</v>
          </cell>
          <cell r="E1496">
            <v>0</v>
          </cell>
          <cell r="F1496">
            <v>117245.3</v>
          </cell>
          <cell r="G1496">
            <v>0</v>
          </cell>
          <cell r="H1496">
            <v>117245.3</v>
          </cell>
          <cell r="I1496">
            <v>117245.3</v>
          </cell>
          <cell r="J1496">
            <v>117245.3</v>
          </cell>
          <cell r="K1496" t="e">
            <v>#N/A</v>
          </cell>
        </row>
        <row r="1497">
          <cell r="A1497" t="str">
            <v>EH128</v>
          </cell>
          <cell r="B1497" t="str">
            <v>Supply Interruption Monitoring – Developing our Performance Commitment DG3</v>
          </cell>
          <cell r="C1497">
            <v>61</v>
          </cell>
          <cell r="D1497" t="str">
            <v>Other</v>
          </cell>
          <cell r="E1497">
            <v>-1244.96</v>
          </cell>
          <cell r="F1497">
            <v>113199.61</v>
          </cell>
          <cell r="G1497">
            <v>0</v>
          </cell>
          <cell r="H1497">
            <v>111954.65</v>
          </cell>
          <cell r="I1497">
            <v>111954.65</v>
          </cell>
          <cell r="J1497">
            <v>111954.65</v>
          </cell>
          <cell r="K1497" t="e">
            <v>#N/A</v>
          </cell>
        </row>
        <row r="1498">
          <cell r="A1498" t="str">
            <v>EH129</v>
          </cell>
          <cell r="B1498" t="str">
            <v>Avonmouth LWTC holding tank mixing and discharge control</v>
          </cell>
          <cell r="C1498">
            <v>81</v>
          </cell>
          <cell r="D1498" t="str">
            <v>Plant, Machinery &amp; Vehicles</v>
          </cell>
          <cell r="E1498">
            <v>28184.61</v>
          </cell>
          <cell r="F1498">
            <v>0</v>
          </cell>
          <cell r="G1498">
            <v>0</v>
          </cell>
          <cell r="H1498">
            <v>28184.61</v>
          </cell>
          <cell r="I1498">
            <v>28184.61</v>
          </cell>
          <cell r="J1498">
            <v>28184.61</v>
          </cell>
          <cell r="K1498" t="e">
            <v>#N/A</v>
          </cell>
        </row>
        <row r="1499">
          <cell r="A1499" t="str">
            <v>EH130</v>
          </cell>
          <cell r="B1499" t="str">
            <v>Taunton LWTC new waste discharge reception</v>
          </cell>
          <cell r="C1499">
            <v>81</v>
          </cell>
          <cell r="D1499" t="str">
            <v>Plant, Machinery &amp; Vehicles</v>
          </cell>
          <cell r="E1499">
            <v>17364.93</v>
          </cell>
          <cell r="F1499">
            <v>0</v>
          </cell>
          <cell r="G1499">
            <v>0</v>
          </cell>
          <cell r="H1499">
            <v>17364.93</v>
          </cell>
          <cell r="I1499">
            <v>17364.93</v>
          </cell>
          <cell r="J1499">
            <v>17364.93</v>
          </cell>
          <cell r="K1499" t="e">
            <v>#N/A</v>
          </cell>
        </row>
        <row r="1500">
          <cell r="A1500" t="str">
            <v>EH131</v>
          </cell>
          <cell r="B1500" t="str">
            <v>Yeovil LWTC road reinstatement</v>
          </cell>
          <cell r="C1500">
            <v>21</v>
          </cell>
          <cell r="D1500" t="str">
            <v>Land &amp; Buildings</v>
          </cell>
          <cell r="E1500">
            <v>3982.74</v>
          </cell>
          <cell r="F1500">
            <v>0</v>
          </cell>
          <cell r="G1500">
            <v>0</v>
          </cell>
          <cell r="H1500">
            <v>3982.74</v>
          </cell>
          <cell r="I1500">
            <v>3982.74</v>
          </cell>
          <cell r="J1500">
            <v>3982.74</v>
          </cell>
          <cell r="K1500" t="e">
            <v>#N/A</v>
          </cell>
        </row>
        <row r="1501">
          <cell r="A1501" t="str">
            <v>EH132</v>
          </cell>
          <cell r="B1501" t="str">
            <v>Sharpness LWTC road repairs</v>
          </cell>
          <cell r="C1501">
            <v>21</v>
          </cell>
          <cell r="D1501" t="str">
            <v>Land &amp; Buildings</v>
          </cell>
          <cell r="E1501">
            <v>7449.24</v>
          </cell>
          <cell r="F1501">
            <v>0</v>
          </cell>
          <cell r="G1501">
            <v>0</v>
          </cell>
          <cell r="H1501">
            <v>7449.24</v>
          </cell>
          <cell r="I1501">
            <v>7449.24</v>
          </cell>
          <cell r="J1501">
            <v>7449.24</v>
          </cell>
          <cell r="K1501" t="e">
            <v>#N/A</v>
          </cell>
        </row>
        <row r="1502">
          <cell r="A1502" t="str">
            <v>EH134</v>
          </cell>
          <cell r="B1502" t="str">
            <v>BWBSL Data cleanse</v>
          </cell>
          <cell r="C1502">
            <v>88</v>
          </cell>
          <cell r="D1502" t="str">
            <v>Plant, Machinery &amp; Vehicles</v>
          </cell>
          <cell r="E1502">
            <v>68954.91</v>
          </cell>
          <cell r="F1502">
            <v>0</v>
          </cell>
          <cell r="G1502">
            <v>0</v>
          </cell>
          <cell r="H1502">
            <v>68954.91</v>
          </cell>
          <cell r="I1502">
            <v>68954.91</v>
          </cell>
          <cell r="J1502">
            <v>68954.91</v>
          </cell>
          <cell r="K1502" t="e">
            <v>#N/A</v>
          </cell>
        </row>
        <row r="1503">
          <cell r="A1503" t="str">
            <v>EH140</v>
          </cell>
          <cell r="B1503" t="str">
            <v>W2B Accounting Software</v>
          </cell>
          <cell r="C1503">
            <v>89</v>
          </cell>
          <cell r="D1503" t="str">
            <v>Plant, Machinery &amp; Vehicles</v>
          </cell>
          <cell r="E1503">
            <v>4898.68</v>
          </cell>
          <cell r="F1503">
            <v>0</v>
          </cell>
          <cell r="G1503">
            <v>0</v>
          </cell>
          <cell r="H1503">
            <v>4898.68</v>
          </cell>
          <cell r="I1503">
            <v>4898.68</v>
          </cell>
          <cell r="J1503">
            <v>4898.68</v>
          </cell>
          <cell r="K1503" t="e">
            <v>#N/A</v>
          </cell>
        </row>
        <row r="1504">
          <cell r="A1504" t="str">
            <v>EH141</v>
          </cell>
          <cell r="B1504" t="str">
            <v>W2B AMR Smart Metering</v>
          </cell>
          <cell r="C1504">
            <v>89</v>
          </cell>
          <cell r="D1504" t="str">
            <v>Plant, Machinery &amp; Vehicles</v>
          </cell>
          <cell r="E1504">
            <v>52020.47</v>
          </cell>
          <cell r="F1504">
            <v>0</v>
          </cell>
          <cell r="G1504">
            <v>0</v>
          </cell>
          <cell r="H1504">
            <v>52020.47</v>
          </cell>
          <cell r="I1504">
            <v>52020.47</v>
          </cell>
          <cell r="J1504">
            <v>52020.47</v>
          </cell>
          <cell r="K1504" t="e">
            <v>#N/A</v>
          </cell>
        </row>
        <row r="1505">
          <cell r="A1505" t="str">
            <v>EH142</v>
          </cell>
          <cell r="B1505" t="str">
            <v>W2B Billing Engine</v>
          </cell>
          <cell r="C1505">
            <v>89</v>
          </cell>
          <cell r="D1505" t="str">
            <v>Plant, Machinery &amp; Vehicles</v>
          </cell>
          <cell r="E1505">
            <v>18836</v>
          </cell>
          <cell r="F1505">
            <v>0</v>
          </cell>
          <cell r="G1505">
            <v>0</v>
          </cell>
          <cell r="H1505">
            <v>18836</v>
          </cell>
          <cell r="I1505">
            <v>18836</v>
          </cell>
          <cell r="J1505">
            <v>18836</v>
          </cell>
          <cell r="K1505" t="e">
            <v>#N/A</v>
          </cell>
        </row>
        <row r="1506">
          <cell r="A1506" t="str">
            <v>EH144</v>
          </cell>
          <cell r="B1506" t="str">
            <v>W2B Website Upgrade and Maintenance</v>
          </cell>
          <cell r="C1506">
            <v>89</v>
          </cell>
          <cell r="D1506" t="str">
            <v>Plant, Machinery &amp; Vehicles</v>
          </cell>
          <cell r="E1506">
            <v>25598.31</v>
          </cell>
          <cell r="F1506">
            <v>0</v>
          </cell>
          <cell r="G1506">
            <v>0</v>
          </cell>
          <cell r="H1506">
            <v>25598.31</v>
          </cell>
          <cell r="I1506">
            <v>25598.31</v>
          </cell>
          <cell r="J1506">
            <v>25598.31</v>
          </cell>
          <cell r="K1506" t="e">
            <v>#N/A</v>
          </cell>
        </row>
        <row r="1507">
          <cell r="A1507" t="str">
            <v>EH145</v>
          </cell>
          <cell r="B1507" t="str">
            <v>Saltford Lab - Boiler Replacement</v>
          </cell>
          <cell r="C1507">
            <v>81</v>
          </cell>
          <cell r="D1507" t="str">
            <v>Plant, Machinery &amp; Vehicles</v>
          </cell>
          <cell r="E1507">
            <v>0</v>
          </cell>
          <cell r="F1507">
            <v>42301</v>
          </cell>
          <cell r="G1507">
            <v>0</v>
          </cell>
          <cell r="H1507">
            <v>42301</v>
          </cell>
          <cell r="I1507">
            <v>42301</v>
          </cell>
          <cell r="J1507">
            <v>42301</v>
          </cell>
          <cell r="K1507" t="e">
            <v>#N/A</v>
          </cell>
        </row>
        <row r="1508">
          <cell r="A1508" t="str">
            <v>EH146</v>
          </cell>
          <cell r="B1508" t="str">
            <v>Bristol food waste treatment facility: Digestate screen</v>
          </cell>
          <cell r="C1508">
            <v>81</v>
          </cell>
          <cell r="D1508" t="str">
            <v>Plant, Machinery &amp; Vehicles</v>
          </cell>
          <cell r="E1508">
            <v>240477.97</v>
          </cell>
          <cell r="F1508">
            <v>0</v>
          </cell>
          <cell r="G1508">
            <v>0</v>
          </cell>
          <cell r="H1508">
            <v>240477.97</v>
          </cell>
          <cell r="I1508">
            <v>240477.97</v>
          </cell>
          <cell r="J1508">
            <v>240477.97</v>
          </cell>
          <cell r="K1508" t="e">
            <v>#N/A</v>
          </cell>
        </row>
        <row r="1509">
          <cell r="A1509" t="str">
            <v>EH147</v>
          </cell>
          <cell r="B1509" t="str">
            <v>Bristol food waste treatment facility: Compacted screenings conveyor</v>
          </cell>
          <cell r="C1509">
            <v>81</v>
          </cell>
          <cell r="D1509" t="str">
            <v>Plant, Machinery &amp; Vehicles</v>
          </cell>
          <cell r="E1509">
            <v>3209.75</v>
          </cell>
          <cell r="F1509">
            <v>0</v>
          </cell>
          <cell r="G1509">
            <v>0</v>
          </cell>
          <cell r="H1509">
            <v>3209.75</v>
          </cell>
          <cell r="I1509">
            <v>3209.75</v>
          </cell>
          <cell r="J1509">
            <v>3209.75</v>
          </cell>
          <cell r="K1509" t="e">
            <v>#N/A</v>
          </cell>
        </row>
        <row r="1510">
          <cell r="A1510" t="str">
            <v>EH152</v>
          </cell>
          <cell r="B1510" t="str">
            <v>Bristol food waste treatment facility: Critical spares</v>
          </cell>
          <cell r="C1510">
            <v>81</v>
          </cell>
          <cell r="D1510" t="str">
            <v>Plant, Machinery &amp; Vehicles</v>
          </cell>
          <cell r="E1510">
            <v>115066.14</v>
          </cell>
          <cell r="F1510">
            <v>0</v>
          </cell>
          <cell r="G1510">
            <v>0</v>
          </cell>
          <cell r="H1510">
            <v>115066.14</v>
          </cell>
          <cell r="I1510">
            <v>115066.14</v>
          </cell>
          <cell r="J1510">
            <v>115066.14</v>
          </cell>
          <cell r="K1510" t="e">
            <v>#N/A</v>
          </cell>
        </row>
        <row r="1511">
          <cell r="A1511" t="str">
            <v>EH153</v>
          </cell>
          <cell r="B1511" t="str">
            <v>Bristol food waste treatment facility: Centrifuge repairs</v>
          </cell>
          <cell r="C1511">
            <v>81</v>
          </cell>
          <cell r="D1511" t="str">
            <v>Plant, Machinery &amp; Vehicles</v>
          </cell>
          <cell r="E1511">
            <v>6955</v>
          </cell>
          <cell r="F1511">
            <v>0</v>
          </cell>
          <cell r="G1511">
            <v>0</v>
          </cell>
          <cell r="H1511">
            <v>6955</v>
          </cell>
          <cell r="I1511">
            <v>6955</v>
          </cell>
          <cell r="J1511">
            <v>6955</v>
          </cell>
          <cell r="K1511" t="e">
            <v>#N/A</v>
          </cell>
        </row>
        <row r="1512">
          <cell r="A1512" t="str">
            <v>EH154</v>
          </cell>
          <cell r="B1512" t="str">
            <v>Bristol food waste treatment centre: Assorted mechanical and electrical works</v>
          </cell>
          <cell r="C1512">
            <v>81</v>
          </cell>
          <cell r="D1512" t="str">
            <v>Plant, Machinery &amp; Vehicles</v>
          </cell>
          <cell r="E1512">
            <v>6327</v>
          </cell>
          <cell r="F1512">
            <v>0</v>
          </cell>
          <cell r="G1512">
            <v>0</v>
          </cell>
          <cell r="H1512">
            <v>6327</v>
          </cell>
          <cell r="I1512">
            <v>6327</v>
          </cell>
          <cell r="J1512">
            <v>6327</v>
          </cell>
          <cell r="K1512" t="e">
            <v>#N/A</v>
          </cell>
        </row>
        <row r="1513">
          <cell r="A1513" t="str">
            <v>EH155</v>
          </cell>
          <cell r="B1513" t="str">
            <v>Accomodation Relocation</v>
          </cell>
          <cell r="C1513">
            <v>63</v>
          </cell>
          <cell r="D1513" t="str">
            <v>Other</v>
          </cell>
          <cell r="E1513">
            <v>532389.47</v>
          </cell>
          <cell r="F1513">
            <v>0</v>
          </cell>
          <cell r="G1513">
            <v>0</v>
          </cell>
          <cell r="H1513">
            <v>532389.47</v>
          </cell>
          <cell r="I1513">
            <v>532389.47</v>
          </cell>
          <cell r="J1513">
            <v>532389.47</v>
          </cell>
          <cell r="K1513" t="e">
            <v>#N/A</v>
          </cell>
        </row>
        <row r="1514">
          <cell r="A1514" t="str">
            <v>EH156</v>
          </cell>
          <cell r="B1514" t="str">
            <v>Charlton WTW: Tanker loading facility to provide water for Refresco-Gerber</v>
          </cell>
          <cell r="C1514">
            <v>82</v>
          </cell>
          <cell r="D1514" t="str">
            <v>Plant, Machinery &amp; Vehicles</v>
          </cell>
          <cell r="E1514">
            <v>6834.83</v>
          </cell>
          <cell r="F1514">
            <v>0</v>
          </cell>
          <cell r="G1514">
            <v>0</v>
          </cell>
          <cell r="H1514">
            <v>6834.83</v>
          </cell>
          <cell r="I1514">
            <v>6834.83</v>
          </cell>
          <cell r="J1514">
            <v>6834.83</v>
          </cell>
          <cell r="K1514" t="e">
            <v>#N/A</v>
          </cell>
        </row>
        <row r="1515">
          <cell r="A1515" t="str">
            <v>EH158</v>
          </cell>
          <cell r="B1515" t="str">
            <v>TSG Standard Drawing Update</v>
          </cell>
          <cell r="C1515">
            <v>63</v>
          </cell>
          <cell r="D1515" t="str">
            <v>Other</v>
          </cell>
          <cell r="E1515">
            <v>0</v>
          </cell>
          <cell r="F1515">
            <v>33256.78</v>
          </cell>
          <cell r="G1515">
            <v>0</v>
          </cell>
          <cell r="H1515">
            <v>33256.78</v>
          </cell>
          <cell r="I1515">
            <v>33256.78</v>
          </cell>
          <cell r="J1515">
            <v>33256.78</v>
          </cell>
          <cell r="K1515" t="e">
            <v>#N/A</v>
          </cell>
        </row>
        <row r="1516">
          <cell r="A1516" t="str">
            <v>EH160</v>
          </cell>
          <cell r="B1516" t="str">
            <v>Avonmouth LWTC auto-sampler</v>
          </cell>
          <cell r="C1516">
            <v>81</v>
          </cell>
          <cell r="D1516" t="str">
            <v>Plant, Machinery &amp; Vehicles</v>
          </cell>
          <cell r="E1516">
            <v>4674.75</v>
          </cell>
          <cell r="F1516">
            <v>0</v>
          </cell>
          <cell r="G1516">
            <v>0</v>
          </cell>
          <cell r="H1516">
            <v>4674.75</v>
          </cell>
          <cell r="I1516">
            <v>4674.75</v>
          </cell>
          <cell r="J1516">
            <v>4674.75</v>
          </cell>
          <cell r="K1516" t="e">
            <v>#N/A</v>
          </cell>
        </row>
        <row r="1517">
          <cell r="A1517" t="str">
            <v>EH161</v>
          </cell>
          <cell r="B1517" t="str">
            <v>WECS Access Database Conversion</v>
          </cell>
          <cell r="C1517">
            <v>88</v>
          </cell>
          <cell r="D1517" t="str">
            <v>Plant, Machinery &amp; Vehicles</v>
          </cell>
          <cell r="E1517">
            <v>17381.599999999999</v>
          </cell>
          <cell r="F1517">
            <v>0</v>
          </cell>
          <cell r="G1517">
            <v>0</v>
          </cell>
          <cell r="H1517">
            <v>17381.599999999999</v>
          </cell>
          <cell r="I1517">
            <v>17381.599999999999</v>
          </cell>
          <cell r="J1517">
            <v>17381.599999999999</v>
          </cell>
          <cell r="K1517" t="e">
            <v>#N/A</v>
          </cell>
        </row>
        <row r="1518">
          <cell r="A1518" t="str">
            <v>EH162</v>
          </cell>
          <cell r="B1518" t="str">
            <v>Direct Debit Any Day Collection</v>
          </cell>
          <cell r="C1518">
            <v>88</v>
          </cell>
          <cell r="D1518" t="str">
            <v>Plant, Machinery &amp; Vehicles</v>
          </cell>
          <cell r="E1518">
            <v>25095.54</v>
          </cell>
          <cell r="F1518">
            <v>0</v>
          </cell>
          <cell r="G1518">
            <v>0</v>
          </cell>
          <cell r="H1518">
            <v>25095.54</v>
          </cell>
          <cell r="I1518">
            <v>25095.54</v>
          </cell>
          <cell r="J1518">
            <v>25095.54</v>
          </cell>
          <cell r="K1518" t="e">
            <v>#N/A</v>
          </cell>
        </row>
        <row r="1519">
          <cell r="A1519" t="str">
            <v>EH163</v>
          </cell>
          <cell r="B1519" t="str">
            <v>W2B Set-up Data and Systems analysis work 2015/16</v>
          </cell>
          <cell r="C1519">
            <v>89</v>
          </cell>
          <cell r="D1519" t="str">
            <v>Plant, Machinery &amp; Vehicles</v>
          </cell>
          <cell r="E1519">
            <v>299563.81</v>
          </cell>
          <cell r="F1519">
            <v>0</v>
          </cell>
          <cell r="G1519">
            <v>0</v>
          </cell>
          <cell r="H1519">
            <v>299563.81</v>
          </cell>
          <cell r="I1519">
            <v>299563.81</v>
          </cell>
          <cell r="J1519">
            <v>299563.81</v>
          </cell>
          <cell r="K1519" t="e">
            <v>#N/A</v>
          </cell>
        </row>
        <row r="1520">
          <cell r="A1520" t="str">
            <v>EH164</v>
          </cell>
          <cell r="B1520" t="str">
            <v>Transport - Small Vans 16/17 advancement</v>
          </cell>
          <cell r="C1520" t="str">
            <v>VC</v>
          </cell>
          <cell r="D1520" t="str">
            <v>Plant, Machinery &amp; Vehicles</v>
          </cell>
          <cell r="E1520">
            <v>1540499.1</v>
          </cell>
          <cell r="F1520">
            <v>0</v>
          </cell>
          <cell r="G1520">
            <v>0</v>
          </cell>
          <cell r="H1520">
            <v>1540499.1</v>
          </cell>
          <cell r="I1520">
            <v>1540499.1</v>
          </cell>
          <cell r="J1520">
            <v>1540499.1</v>
          </cell>
          <cell r="K1520" t="e">
            <v>#N/A</v>
          </cell>
        </row>
        <row r="1521">
          <cell r="A1521" t="str">
            <v>EH165</v>
          </cell>
          <cell r="B1521" t="str">
            <v>Transport - Large Vans 16/17 advancement</v>
          </cell>
          <cell r="C1521" t="str">
            <v>VC</v>
          </cell>
          <cell r="D1521" t="str">
            <v>Plant, Machinery &amp; Vehicles</v>
          </cell>
          <cell r="E1521">
            <v>1110759.6399999999</v>
          </cell>
          <cell r="F1521">
            <v>0</v>
          </cell>
          <cell r="G1521">
            <v>0</v>
          </cell>
          <cell r="H1521">
            <v>1110759.6399999999</v>
          </cell>
          <cell r="I1521">
            <v>1110759.6399999999</v>
          </cell>
          <cell r="J1521">
            <v>1110759.6399999999</v>
          </cell>
          <cell r="K1521" t="e">
            <v>#N/A</v>
          </cell>
        </row>
        <row r="1522">
          <cell r="A1522" t="str">
            <v>EH167</v>
          </cell>
          <cell r="B1522" t="str">
            <v>ICCM Replacement</v>
          </cell>
          <cell r="C1522">
            <v>89</v>
          </cell>
          <cell r="D1522" t="str">
            <v>Plant, Machinery &amp; Vehicles</v>
          </cell>
          <cell r="E1522">
            <v>0</v>
          </cell>
          <cell r="F1522">
            <v>247681.81</v>
          </cell>
          <cell r="G1522">
            <v>0</v>
          </cell>
          <cell r="H1522">
            <v>247681.81</v>
          </cell>
          <cell r="I1522">
            <v>247681.81</v>
          </cell>
          <cell r="J1522">
            <v>247681.81</v>
          </cell>
          <cell r="K1522" t="e">
            <v>#N/A</v>
          </cell>
        </row>
        <row r="1523">
          <cell r="A1523" t="str">
            <v>EH168</v>
          </cell>
          <cell r="B1523" t="str">
            <v>WiFi Infrastructure Consolidation</v>
          </cell>
          <cell r="C1523">
            <v>89</v>
          </cell>
          <cell r="D1523" t="str">
            <v>Plant, Machinery &amp; Vehicles</v>
          </cell>
          <cell r="E1523">
            <v>0</v>
          </cell>
          <cell r="F1523">
            <v>136907.26999999999</v>
          </cell>
          <cell r="G1523">
            <v>0</v>
          </cell>
          <cell r="H1523">
            <v>136907.26999999999</v>
          </cell>
          <cell r="I1523">
            <v>136907.26999999999</v>
          </cell>
          <cell r="J1523">
            <v>136907.26999999999</v>
          </cell>
          <cell r="K1523" t="e">
            <v>#N/A</v>
          </cell>
        </row>
        <row r="1524">
          <cell r="A1524" t="str">
            <v>EH170</v>
          </cell>
          <cell r="B1524" t="str">
            <v>Avonmouth CHP2 Top End Overhaul</v>
          </cell>
          <cell r="C1524">
            <v>87</v>
          </cell>
          <cell r="D1524" t="str">
            <v>Plant, Machinery &amp; Vehicles</v>
          </cell>
          <cell r="E1524">
            <v>2058.8000000000002</v>
          </cell>
          <cell r="F1524">
            <v>0</v>
          </cell>
          <cell r="G1524">
            <v>0</v>
          </cell>
          <cell r="H1524">
            <v>2058.8000000000002</v>
          </cell>
          <cell r="I1524">
            <v>2058.8000000000002</v>
          </cell>
          <cell r="J1524">
            <v>2058.8000000000002</v>
          </cell>
          <cell r="K1524" t="e">
            <v>#N/A</v>
          </cell>
        </row>
        <row r="1525">
          <cell r="A1525" t="str">
            <v>EH171</v>
          </cell>
          <cell r="B1525" t="str">
            <v>Poole CHP Top End Overhaul</v>
          </cell>
          <cell r="C1525">
            <v>87</v>
          </cell>
          <cell r="D1525" t="str">
            <v>Plant, Machinery &amp; Vehicles</v>
          </cell>
          <cell r="E1525">
            <v>55544.33</v>
          </cell>
          <cell r="F1525">
            <v>0</v>
          </cell>
          <cell r="G1525">
            <v>0</v>
          </cell>
          <cell r="H1525">
            <v>55544.33</v>
          </cell>
          <cell r="I1525">
            <v>55544.33</v>
          </cell>
          <cell r="J1525">
            <v>55544.33</v>
          </cell>
          <cell r="K1525" t="e">
            <v>#N/A</v>
          </cell>
        </row>
        <row r="1526">
          <cell r="A1526" t="str">
            <v>EH173</v>
          </cell>
          <cell r="B1526" t="str">
            <v>OLEV infrastructure</v>
          </cell>
          <cell r="C1526">
            <v>89</v>
          </cell>
          <cell r="D1526" t="str">
            <v>Plant, Machinery &amp; Vehicles</v>
          </cell>
          <cell r="E1526">
            <v>3760.82</v>
          </cell>
          <cell r="F1526">
            <v>0</v>
          </cell>
          <cell r="G1526">
            <v>0</v>
          </cell>
          <cell r="H1526">
            <v>3760.82</v>
          </cell>
          <cell r="I1526">
            <v>3760.82</v>
          </cell>
          <cell r="J1526">
            <v>3760.82</v>
          </cell>
          <cell r="K1526" t="e">
            <v>#N/A</v>
          </cell>
        </row>
        <row r="1527">
          <cell r="A1527" t="str">
            <v>EH174</v>
          </cell>
          <cell r="B1527" t="str">
            <v>Management Information Strategy Phase 2</v>
          </cell>
          <cell r="C1527">
            <v>89</v>
          </cell>
          <cell r="D1527" t="str">
            <v>Plant, Machinery &amp; Vehicles</v>
          </cell>
          <cell r="E1527">
            <v>248317.59</v>
          </cell>
          <cell r="F1527">
            <v>0</v>
          </cell>
          <cell r="G1527">
            <v>0</v>
          </cell>
          <cell r="H1527">
            <v>248317.59</v>
          </cell>
          <cell r="I1527">
            <v>248317.59</v>
          </cell>
          <cell r="J1527">
            <v>248317.59</v>
          </cell>
          <cell r="K1527" t="e">
            <v>#N/A</v>
          </cell>
        </row>
        <row r="1528">
          <cell r="A1528" t="str">
            <v>EH176</v>
          </cell>
          <cell r="B1528" t="str">
            <v>Recruitment Fair Equipment &amp; Setup Costs</v>
          </cell>
          <cell r="C1528">
            <v>63</v>
          </cell>
          <cell r="D1528" t="str">
            <v>Other</v>
          </cell>
          <cell r="E1528">
            <v>31938.66</v>
          </cell>
          <cell r="F1528">
            <v>0</v>
          </cell>
          <cell r="G1528">
            <v>0</v>
          </cell>
          <cell r="H1528">
            <v>31938.66</v>
          </cell>
          <cell r="I1528">
            <v>31938.66</v>
          </cell>
          <cell r="J1528">
            <v>31938.66</v>
          </cell>
          <cell r="K1528" t="e">
            <v>#N/A</v>
          </cell>
        </row>
        <row r="1529">
          <cell r="A1529" t="str">
            <v>EH177</v>
          </cell>
          <cell r="B1529" t="str">
            <v>Bristol food waste treatment facility hot water feed control valve</v>
          </cell>
          <cell r="C1529">
            <v>81</v>
          </cell>
          <cell r="D1529" t="str">
            <v>Plant, Machinery &amp; Vehicles</v>
          </cell>
          <cell r="E1529">
            <v>9792.82</v>
          </cell>
          <cell r="F1529">
            <v>0</v>
          </cell>
          <cell r="G1529">
            <v>0</v>
          </cell>
          <cell r="H1529">
            <v>9792.82</v>
          </cell>
          <cell r="I1529">
            <v>9792.82</v>
          </cell>
          <cell r="J1529">
            <v>9792.82</v>
          </cell>
          <cell r="K1529" t="e">
            <v>#N/A</v>
          </cell>
        </row>
        <row r="1530">
          <cell r="A1530" t="str">
            <v>EH178</v>
          </cell>
          <cell r="B1530" t="str">
            <v>Java Support - Analysis and Updates</v>
          </cell>
          <cell r="C1530">
            <v>89</v>
          </cell>
          <cell r="D1530" t="str">
            <v>Plant, Machinery &amp; Vehicles</v>
          </cell>
          <cell r="E1530">
            <v>31210.91</v>
          </cell>
          <cell r="F1530">
            <v>0</v>
          </cell>
          <cell r="G1530">
            <v>0</v>
          </cell>
          <cell r="H1530">
            <v>31210.91</v>
          </cell>
          <cell r="I1530">
            <v>31210.91</v>
          </cell>
          <cell r="J1530">
            <v>31210.91</v>
          </cell>
          <cell r="K1530" t="e">
            <v>#N/A</v>
          </cell>
        </row>
        <row r="1531">
          <cell r="A1531" t="str">
            <v>EH180</v>
          </cell>
          <cell r="B1531" t="str">
            <v>MobileIron Upgrade</v>
          </cell>
          <cell r="C1531">
            <v>89</v>
          </cell>
          <cell r="D1531" t="str">
            <v>Plant, Machinery &amp; Vehicles</v>
          </cell>
          <cell r="E1531">
            <v>142974.69</v>
          </cell>
          <cell r="F1531">
            <v>0</v>
          </cell>
          <cell r="G1531">
            <v>0</v>
          </cell>
          <cell r="H1531">
            <v>142974.69</v>
          </cell>
          <cell r="I1531">
            <v>142974.69</v>
          </cell>
          <cell r="J1531">
            <v>142974.69</v>
          </cell>
          <cell r="K1531" t="e">
            <v>#N/A</v>
          </cell>
        </row>
        <row r="1532">
          <cell r="A1532" t="str">
            <v>EH181</v>
          </cell>
          <cell r="B1532" t="str">
            <v>Incident Room Projector</v>
          </cell>
          <cell r="C1532">
            <v>91</v>
          </cell>
          <cell r="D1532" t="str">
            <v>Plant, Machinery &amp; Vehicles</v>
          </cell>
          <cell r="E1532">
            <v>13135.25</v>
          </cell>
          <cell r="F1532">
            <v>0</v>
          </cell>
          <cell r="G1532">
            <v>0</v>
          </cell>
          <cell r="H1532">
            <v>13135.25</v>
          </cell>
          <cell r="I1532">
            <v>13135.25</v>
          </cell>
          <cell r="J1532">
            <v>13135.25</v>
          </cell>
          <cell r="K1532" t="e">
            <v>#N/A</v>
          </cell>
        </row>
        <row r="1533">
          <cell r="A1533" t="str">
            <v>EH182</v>
          </cell>
          <cell r="B1533" t="str">
            <v>W2B - OW Business Readiness Costs 2015-16</v>
          </cell>
          <cell r="C1533">
            <v>89</v>
          </cell>
          <cell r="D1533" t="str">
            <v>Plant, Machinery &amp; Vehicles</v>
          </cell>
          <cell r="E1533">
            <v>171087.6</v>
          </cell>
          <cell r="F1533">
            <v>0</v>
          </cell>
          <cell r="G1533">
            <v>0</v>
          </cell>
          <cell r="H1533">
            <v>171087.6</v>
          </cell>
          <cell r="I1533">
            <v>171087.6</v>
          </cell>
          <cell r="J1533">
            <v>171087.6</v>
          </cell>
          <cell r="K1533" t="e">
            <v>#N/A</v>
          </cell>
        </row>
        <row r="1534">
          <cell r="A1534" t="str">
            <v>EH188</v>
          </cell>
          <cell r="B1534" t="str">
            <v>NewServ Application Replacement</v>
          </cell>
          <cell r="C1534">
            <v>89</v>
          </cell>
          <cell r="D1534" t="str">
            <v>Plant, Machinery &amp; Vehicles</v>
          </cell>
          <cell r="E1534">
            <v>0</v>
          </cell>
          <cell r="F1534">
            <v>10359.98</v>
          </cell>
          <cell r="G1534">
            <v>0</v>
          </cell>
          <cell r="H1534">
            <v>10359.98</v>
          </cell>
          <cell r="I1534">
            <v>10359.98</v>
          </cell>
          <cell r="J1534">
            <v>10359.98</v>
          </cell>
          <cell r="K1534" t="e">
            <v>#N/A</v>
          </cell>
        </row>
        <row r="1535">
          <cell r="A1535" t="str">
            <v>EH190</v>
          </cell>
          <cell r="B1535" t="str">
            <v>VM Ware installation to replace Virtual Box</v>
          </cell>
          <cell r="C1535">
            <v>89</v>
          </cell>
          <cell r="D1535" t="str">
            <v>Plant, Machinery &amp; Vehicles</v>
          </cell>
          <cell r="E1535">
            <v>0</v>
          </cell>
          <cell r="F1535">
            <v>4601.42</v>
          </cell>
          <cell r="G1535">
            <v>0</v>
          </cell>
          <cell r="H1535">
            <v>4601.42</v>
          </cell>
          <cell r="I1535">
            <v>4601.42</v>
          </cell>
          <cell r="J1535">
            <v>4601.42</v>
          </cell>
          <cell r="K1535" t="e">
            <v>#N/A</v>
          </cell>
        </row>
        <row r="1536">
          <cell r="A1536" t="str">
            <v>EH191</v>
          </cell>
          <cell r="B1536" t="str">
            <v>Tablet Computer Trial</v>
          </cell>
          <cell r="C1536">
            <v>61</v>
          </cell>
          <cell r="D1536" t="str">
            <v>Other</v>
          </cell>
          <cell r="E1536">
            <v>0</v>
          </cell>
          <cell r="F1536">
            <v>49364.73</v>
          </cell>
          <cell r="G1536">
            <v>0</v>
          </cell>
          <cell r="H1536">
            <v>49364.73</v>
          </cell>
          <cell r="I1536">
            <v>49364.73</v>
          </cell>
          <cell r="J1536">
            <v>49364.73</v>
          </cell>
          <cell r="K1536" t="e">
            <v>#N/A</v>
          </cell>
        </row>
        <row r="1537">
          <cell r="A1537" t="str">
            <v>EJ002</v>
          </cell>
          <cell r="B1537" t="str">
            <v>Bristol Liquid Waste Treatment Centre New Access Barrier</v>
          </cell>
          <cell r="C1537">
            <v>81</v>
          </cell>
          <cell r="D1537" t="str">
            <v>Plant, Machinery &amp; Vehicles</v>
          </cell>
          <cell r="E1537">
            <v>1961.85</v>
          </cell>
          <cell r="F1537">
            <v>0</v>
          </cell>
          <cell r="G1537">
            <v>0</v>
          </cell>
          <cell r="H1537">
            <v>1961.85</v>
          </cell>
          <cell r="I1537">
            <v>1961.85</v>
          </cell>
          <cell r="J1537">
            <v>1961.85</v>
          </cell>
          <cell r="K1537" t="e">
            <v>#N/A</v>
          </cell>
        </row>
        <row r="1538">
          <cell r="A1538" t="str">
            <v>EJ003</v>
          </cell>
          <cell r="B1538" t="str">
            <v>Bristol Food Waste Treatment Plant: Air quality monitoring survey</v>
          </cell>
          <cell r="C1538">
            <v>81</v>
          </cell>
          <cell r="D1538" t="str">
            <v>Plant, Machinery &amp; Vehicles</v>
          </cell>
          <cell r="E1538">
            <v>459.36</v>
          </cell>
          <cell r="F1538">
            <v>0</v>
          </cell>
          <cell r="G1538">
            <v>0</v>
          </cell>
          <cell r="H1538">
            <v>459.36</v>
          </cell>
          <cell r="I1538">
            <v>459.36</v>
          </cell>
          <cell r="J1538">
            <v>459.36</v>
          </cell>
          <cell r="K1538" t="e">
            <v>#N/A</v>
          </cell>
        </row>
        <row r="1539">
          <cell r="A1539" t="str">
            <v>EJ004</v>
          </cell>
          <cell r="B1539" t="str">
            <v>Transport - Cars &amp; 4x4s 2016-17</v>
          </cell>
          <cell r="C1539" t="str">
            <v>V9</v>
          </cell>
          <cell r="D1539" t="str">
            <v>Plant, Machinery &amp; Vehicles</v>
          </cell>
          <cell r="E1539">
            <v>0</v>
          </cell>
          <cell r="F1539">
            <v>318172.79999999999</v>
          </cell>
          <cell r="G1539">
            <v>0</v>
          </cell>
          <cell r="H1539">
            <v>318172.79999999999</v>
          </cell>
          <cell r="I1539">
            <v>318172.79999999999</v>
          </cell>
          <cell r="J1539">
            <v>318172.79999999999</v>
          </cell>
          <cell r="K1539" t="e">
            <v>#N/A</v>
          </cell>
        </row>
        <row r="1540">
          <cell r="A1540" t="str">
            <v>EJ005</v>
          </cell>
          <cell r="B1540" t="str">
            <v>Transport - Other 2016-17</v>
          </cell>
          <cell r="C1540" t="str">
            <v>VG</v>
          </cell>
          <cell r="D1540" t="str">
            <v>Plant, Machinery &amp; Vehicles</v>
          </cell>
          <cell r="E1540">
            <v>0</v>
          </cell>
          <cell r="F1540">
            <v>194835.97</v>
          </cell>
          <cell r="G1540">
            <v>0</v>
          </cell>
          <cell r="H1540">
            <v>194835.97</v>
          </cell>
          <cell r="I1540">
            <v>194835.97</v>
          </cell>
          <cell r="J1540">
            <v>194835.97</v>
          </cell>
          <cell r="K1540" t="e">
            <v>#N/A</v>
          </cell>
        </row>
        <row r="1541">
          <cell r="A1541" t="str">
            <v>EJ006</v>
          </cell>
          <cell r="B1541" t="str">
            <v>Tranport - Additional Car Purchases 2016-17</v>
          </cell>
          <cell r="C1541" t="str">
            <v>V9</v>
          </cell>
          <cell r="D1541" t="str">
            <v>Plant, Machinery &amp; Vehicles</v>
          </cell>
          <cell r="E1541">
            <v>0</v>
          </cell>
          <cell r="F1541">
            <v>19061.400000000001</v>
          </cell>
          <cell r="G1541">
            <v>0</v>
          </cell>
          <cell r="H1541">
            <v>19061.400000000001</v>
          </cell>
          <cell r="I1541">
            <v>19061.400000000001</v>
          </cell>
          <cell r="J1541">
            <v>19061.400000000001</v>
          </cell>
          <cell r="K1541" t="e">
            <v>#N/A</v>
          </cell>
        </row>
        <row r="1542">
          <cell r="A1542" t="str">
            <v>EJ007</v>
          </cell>
          <cell r="B1542" t="str">
            <v>Tools and Plant Replacements</v>
          </cell>
          <cell r="C1542" t="str">
            <v>P1</v>
          </cell>
          <cell r="D1542" t="str">
            <v>Plant, Machinery &amp; Vehicles</v>
          </cell>
          <cell r="E1542">
            <v>0</v>
          </cell>
          <cell r="F1542">
            <v>468602</v>
          </cell>
          <cell r="G1542">
            <v>0</v>
          </cell>
          <cell r="H1542">
            <v>468602</v>
          </cell>
          <cell r="I1542">
            <v>468602</v>
          </cell>
          <cell r="J1542">
            <v>468602</v>
          </cell>
          <cell r="K1542" t="e">
            <v>#N/A</v>
          </cell>
        </row>
        <row r="1543">
          <cell r="A1543" t="str">
            <v>EJ008</v>
          </cell>
          <cell r="B1543" t="str">
            <v>BWBSL Brand Redesign 2015-16</v>
          </cell>
          <cell r="C1543">
            <v>89</v>
          </cell>
          <cell r="D1543" t="str">
            <v>Plant, Machinery &amp; Vehicles</v>
          </cell>
          <cell r="E1543">
            <v>16596.919999999998</v>
          </cell>
          <cell r="F1543">
            <v>0</v>
          </cell>
          <cell r="G1543">
            <v>0</v>
          </cell>
          <cell r="H1543">
            <v>16596.919999999998</v>
          </cell>
          <cell r="I1543">
            <v>16596.919999999998</v>
          </cell>
          <cell r="J1543">
            <v>16596.919999999998</v>
          </cell>
          <cell r="K1543" t="e">
            <v>#N/A</v>
          </cell>
        </row>
        <row r="1544">
          <cell r="A1544" t="str">
            <v>EJ010</v>
          </cell>
          <cell r="B1544" t="str">
            <v>Click2Park Car Park Management System</v>
          </cell>
          <cell r="C1544">
            <v>89</v>
          </cell>
          <cell r="D1544" t="str">
            <v>Plant, Machinery &amp; Vehicles</v>
          </cell>
          <cell r="E1544">
            <v>13795.81</v>
          </cell>
          <cell r="F1544">
            <v>0</v>
          </cell>
          <cell r="G1544">
            <v>0</v>
          </cell>
          <cell r="H1544">
            <v>13795.81</v>
          </cell>
          <cell r="I1544">
            <v>13795.81</v>
          </cell>
          <cell r="J1544">
            <v>13795.81</v>
          </cell>
          <cell r="K1544" t="e">
            <v>#N/A</v>
          </cell>
        </row>
        <row r="1545">
          <cell r="A1545" t="str">
            <v>EJ011</v>
          </cell>
          <cell r="B1545" t="str">
            <v>Avonmouth LWTC holding tank remedials</v>
          </cell>
          <cell r="C1545">
            <v>81</v>
          </cell>
          <cell r="D1545" t="str">
            <v>Plant, Machinery &amp; Vehicles</v>
          </cell>
          <cell r="E1545">
            <v>227.52</v>
          </cell>
          <cell r="F1545">
            <v>0</v>
          </cell>
          <cell r="G1545">
            <v>0</v>
          </cell>
          <cell r="H1545">
            <v>227.52</v>
          </cell>
          <cell r="I1545">
            <v>227.52</v>
          </cell>
          <cell r="J1545">
            <v>227.52</v>
          </cell>
          <cell r="K1545" t="e">
            <v>#N/A</v>
          </cell>
        </row>
        <row r="1546">
          <cell r="A1546" t="str">
            <v>EJ012</v>
          </cell>
          <cell r="B1546" t="str">
            <v>Capital Cost Model Software (TR61 v13)</v>
          </cell>
          <cell r="C1546">
            <v>89</v>
          </cell>
          <cell r="D1546" t="str">
            <v>Plant, Machinery &amp; Vehicles</v>
          </cell>
          <cell r="E1546">
            <v>15394.74</v>
          </cell>
          <cell r="F1546">
            <v>0</v>
          </cell>
          <cell r="G1546">
            <v>0</v>
          </cell>
          <cell r="H1546">
            <v>15394.74</v>
          </cell>
          <cell r="I1546">
            <v>15394.74</v>
          </cell>
          <cell r="J1546">
            <v>15394.74</v>
          </cell>
          <cell r="K1546" t="e">
            <v>#N/A</v>
          </cell>
        </row>
        <row r="1547">
          <cell r="A1547" t="str">
            <v>EJ013</v>
          </cell>
          <cell r="B1547" t="str">
            <v>Transport - New Employee Vehicles 2016-17</v>
          </cell>
          <cell r="C1547" t="str">
            <v>V9</v>
          </cell>
          <cell r="D1547" t="str">
            <v>Plant, Machinery &amp; Vehicles</v>
          </cell>
          <cell r="E1547">
            <v>0</v>
          </cell>
          <cell r="F1547">
            <v>166879.84</v>
          </cell>
          <cell r="G1547">
            <v>0</v>
          </cell>
          <cell r="H1547">
            <v>166879.84</v>
          </cell>
          <cell r="I1547">
            <v>166879.84</v>
          </cell>
          <cell r="J1547">
            <v>166879.84</v>
          </cell>
          <cell r="K1547" t="e">
            <v>#N/A</v>
          </cell>
        </row>
        <row r="1548">
          <cell r="A1548" t="str">
            <v>EJ014</v>
          </cell>
          <cell r="B1548" t="str">
            <v>BWBSL Vehicle Replacements 2016/17</v>
          </cell>
          <cell r="C1548" t="str">
            <v>VC</v>
          </cell>
          <cell r="D1548" t="str">
            <v>Plant, Machinery &amp; Vehicles</v>
          </cell>
          <cell r="E1548">
            <v>0</v>
          </cell>
          <cell r="F1548">
            <v>7535</v>
          </cell>
          <cell r="G1548">
            <v>0</v>
          </cell>
          <cell r="H1548">
            <v>7535</v>
          </cell>
          <cell r="I1548">
            <v>7535</v>
          </cell>
          <cell r="J1548">
            <v>7535</v>
          </cell>
          <cell r="K1548" t="e">
            <v>#N/A</v>
          </cell>
        </row>
        <row r="1549">
          <cell r="A1549" t="str">
            <v>EJ015</v>
          </cell>
          <cell r="B1549" t="str">
            <v>BWBSL General IT Equipment 2016/17</v>
          </cell>
          <cell r="C1549">
            <v>91</v>
          </cell>
          <cell r="D1549" t="str">
            <v>Plant, Machinery &amp; Vehicles</v>
          </cell>
          <cell r="E1549">
            <v>0</v>
          </cell>
          <cell r="F1549">
            <v>4759</v>
          </cell>
          <cell r="G1549">
            <v>0</v>
          </cell>
          <cell r="H1549">
            <v>4759</v>
          </cell>
          <cell r="I1549">
            <v>4759</v>
          </cell>
          <cell r="J1549">
            <v>4759</v>
          </cell>
          <cell r="K1549" t="e">
            <v>#N/A</v>
          </cell>
        </row>
        <row r="1550">
          <cell r="A1550" t="str">
            <v>EJ016</v>
          </cell>
          <cell r="B1550" t="str">
            <v>BWBSL Office Equipment Replacements 2016/17</v>
          </cell>
          <cell r="C1550">
            <v>53</v>
          </cell>
          <cell r="D1550" t="str">
            <v>Other</v>
          </cell>
          <cell r="E1550">
            <v>0</v>
          </cell>
          <cell r="F1550">
            <v>3173</v>
          </cell>
          <cell r="G1550">
            <v>0</v>
          </cell>
          <cell r="H1550">
            <v>3173</v>
          </cell>
          <cell r="I1550">
            <v>3173</v>
          </cell>
          <cell r="J1550">
            <v>3173</v>
          </cell>
          <cell r="K1550" t="e">
            <v>#N/A</v>
          </cell>
        </row>
        <row r="1551">
          <cell r="A1551" t="str">
            <v>EJ018</v>
          </cell>
          <cell r="B1551" t="str">
            <v>BWBSL General Building Maintenance 2016/17</v>
          </cell>
          <cell r="C1551">
            <v>51</v>
          </cell>
          <cell r="D1551" t="str">
            <v>Other</v>
          </cell>
          <cell r="E1551">
            <v>0</v>
          </cell>
          <cell r="F1551">
            <v>9518</v>
          </cell>
          <cell r="G1551">
            <v>0</v>
          </cell>
          <cell r="H1551">
            <v>9518</v>
          </cell>
          <cell r="I1551">
            <v>9518</v>
          </cell>
          <cell r="J1551">
            <v>9518</v>
          </cell>
          <cell r="K1551" t="e">
            <v>#N/A</v>
          </cell>
        </row>
        <row r="1552">
          <cell r="A1552" t="str">
            <v>EJ019</v>
          </cell>
          <cell r="B1552" t="str">
            <v>BWBSL Metering Equipment Replacements 2016/17</v>
          </cell>
          <cell r="C1552">
            <v>83</v>
          </cell>
          <cell r="D1552" t="str">
            <v>Plant, Machinery &amp; Vehicles</v>
          </cell>
          <cell r="E1552">
            <v>0</v>
          </cell>
          <cell r="F1552">
            <v>2432</v>
          </cell>
          <cell r="G1552">
            <v>0</v>
          </cell>
          <cell r="H1552">
            <v>2432</v>
          </cell>
          <cell r="I1552">
            <v>2432</v>
          </cell>
          <cell r="J1552">
            <v>2432</v>
          </cell>
          <cell r="K1552" t="e">
            <v>#N/A</v>
          </cell>
        </row>
        <row r="1553">
          <cell r="A1553" t="str">
            <v>EJ022</v>
          </cell>
          <cell r="B1553" t="str">
            <v>Abandoned Sites 2016/17</v>
          </cell>
          <cell r="C1553">
            <v>61</v>
          </cell>
          <cell r="D1553" t="str">
            <v>Other</v>
          </cell>
          <cell r="E1553">
            <v>0</v>
          </cell>
          <cell r="F1553">
            <v>3701.67</v>
          </cell>
          <cell r="G1553">
            <v>0</v>
          </cell>
          <cell r="H1553">
            <v>3701.67</v>
          </cell>
          <cell r="I1553">
            <v>3701.67</v>
          </cell>
          <cell r="J1553">
            <v>3701.67</v>
          </cell>
          <cell r="K1553" t="e">
            <v>#N/A</v>
          </cell>
        </row>
        <row r="1554">
          <cell r="A1554" t="str">
            <v>EJ023</v>
          </cell>
          <cell r="B1554" t="str">
            <v>Lab Annualised - General FM 2016/17</v>
          </cell>
          <cell r="C1554">
            <v>54</v>
          </cell>
          <cell r="D1554" t="str">
            <v>Other</v>
          </cell>
          <cell r="E1554">
            <v>0</v>
          </cell>
          <cell r="F1554">
            <v>3172.64</v>
          </cell>
          <cell r="G1554">
            <v>0</v>
          </cell>
          <cell r="H1554">
            <v>3172.64</v>
          </cell>
          <cell r="I1554">
            <v>3172.64</v>
          </cell>
          <cell r="J1554">
            <v>3172.64</v>
          </cell>
          <cell r="K1554" t="e">
            <v>#N/A</v>
          </cell>
        </row>
        <row r="1555">
          <cell r="A1555" t="str">
            <v>EJ024</v>
          </cell>
          <cell r="B1555" t="str">
            <v>Regional FM Maintenance 2016/17</v>
          </cell>
          <cell r="C1555">
            <v>51</v>
          </cell>
          <cell r="D1555" t="str">
            <v>Other</v>
          </cell>
          <cell r="E1555">
            <v>0</v>
          </cell>
          <cell r="F1555">
            <v>46418.93</v>
          </cell>
          <cell r="G1555">
            <v>0</v>
          </cell>
          <cell r="H1555">
            <v>46418.93</v>
          </cell>
          <cell r="I1555">
            <v>46418.93</v>
          </cell>
          <cell r="J1555">
            <v>46418.93</v>
          </cell>
          <cell r="K1555" t="e">
            <v>#N/A</v>
          </cell>
        </row>
        <row r="1556">
          <cell r="A1556" t="str">
            <v>EJ025</v>
          </cell>
          <cell r="B1556" t="str">
            <v>Regional Residential Maintenance 2016/17</v>
          </cell>
          <cell r="C1556">
            <v>51</v>
          </cell>
          <cell r="D1556" t="str">
            <v>Other</v>
          </cell>
          <cell r="E1556">
            <v>0</v>
          </cell>
          <cell r="F1556">
            <v>8664.86</v>
          </cell>
          <cell r="G1556">
            <v>0</v>
          </cell>
          <cell r="H1556">
            <v>8664.86</v>
          </cell>
          <cell r="I1556">
            <v>8664.86</v>
          </cell>
          <cell r="J1556">
            <v>8664.86</v>
          </cell>
          <cell r="K1556" t="e">
            <v>#N/A</v>
          </cell>
        </row>
        <row r="1557">
          <cell r="A1557" t="str">
            <v>EJ027</v>
          </cell>
          <cell r="B1557" t="str">
            <v>Saltford Lab Misc. Equipment &amp; Maintenance 2016/17</v>
          </cell>
          <cell r="C1557">
            <v>54</v>
          </cell>
          <cell r="D1557" t="str">
            <v>Other</v>
          </cell>
          <cell r="E1557">
            <v>0</v>
          </cell>
          <cell r="F1557">
            <v>12466.47</v>
          </cell>
          <cell r="G1557">
            <v>0</v>
          </cell>
          <cell r="H1557">
            <v>12466.47</v>
          </cell>
          <cell r="I1557">
            <v>12466.47</v>
          </cell>
          <cell r="J1557">
            <v>12466.47</v>
          </cell>
          <cell r="K1557" t="e">
            <v>#N/A</v>
          </cell>
        </row>
        <row r="1558">
          <cell r="A1558" t="str">
            <v>EJ031</v>
          </cell>
          <cell r="B1558" t="str">
            <v>GENeco chemical storage tank inspections</v>
          </cell>
          <cell r="C1558">
            <v>81</v>
          </cell>
          <cell r="D1558" t="str">
            <v>Plant, Machinery &amp; Vehicles</v>
          </cell>
          <cell r="E1558">
            <v>0</v>
          </cell>
          <cell r="F1558">
            <v>491</v>
          </cell>
          <cell r="G1558">
            <v>0</v>
          </cell>
          <cell r="H1558">
            <v>491</v>
          </cell>
          <cell r="I1558">
            <v>491</v>
          </cell>
          <cell r="J1558">
            <v>491</v>
          </cell>
          <cell r="K1558" t="e">
            <v>#N/A</v>
          </cell>
        </row>
        <row r="1559">
          <cell r="A1559" t="str">
            <v>EJ032</v>
          </cell>
          <cell r="B1559" t="str">
            <v>GENeco sewage sludge digestate ro-ro skips replacement</v>
          </cell>
          <cell r="C1559">
            <v>81</v>
          </cell>
          <cell r="D1559" t="str">
            <v>Plant, Machinery &amp; Vehicles</v>
          </cell>
          <cell r="E1559">
            <v>0</v>
          </cell>
          <cell r="F1559">
            <v>30457</v>
          </cell>
          <cell r="G1559">
            <v>0</v>
          </cell>
          <cell r="H1559">
            <v>30457</v>
          </cell>
          <cell r="I1559">
            <v>30457</v>
          </cell>
          <cell r="J1559">
            <v>30457</v>
          </cell>
          <cell r="K1559" t="e">
            <v>#N/A</v>
          </cell>
        </row>
        <row r="1560">
          <cell r="A1560" t="str">
            <v>EJ034</v>
          </cell>
          <cell r="B1560" t="str">
            <v>Environmental Landscaping 16-17</v>
          </cell>
          <cell r="C1560">
            <v>62</v>
          </cell>
          <cell r="D1560" t="str">
            <v>Other</v>
          </cell>
          <cell r="E1560">
            <v>0</v>
          </cell>
          <cell r="F1560">
            <v>12690.88</v>
          </cell>
          <cell r="G1560">
            <v>0</v>
          </cell>
          <cell r="H1560">
            <v>12690.88</v>
          </cell>
          <cell r="I1560">
            <v>12690.88</v>
          </cell>
          <cell r="J1560">
            <v>12690.88</v>
          </cell>
          <cell r="K1560" t="e">
            <v>#N/A</v>
          </cell>
        </row>
        <row r="1561">
          <cell r="A1561" t="str">
            <v>EJ037</v>
          </cell>
          <cell r="B1561" t="str">
            <v>IT Desktop, Laptop and Toughbook Refresh 2016-17</v>
          </cell>
          <cell r="C1561">
            <v>90</v>
          </cell>
          <cell r="D1561" t="str">
            <v>Plant, Machinery &amp; Vehicles</v>
          </cell>
          <cell r="E1561">
            <v>0</v>
          </cell>
          <cell r="F1561">
            <v>33589.61</v>
          </cell>
          <cell r="G1561">
            <v>0</v>
          </cell>
          <cell r="H1561">
            <v>33589.61</v>
          </cell>
          <cell r="I1561">
            <v>33589.61</v>
          </cell>
          <cell r="J1561">
            <v>33589.61</v>
          </cell>
          <cell r="K1561" t="e">
            <v>#N/A</v>
          </cell>
        </row>
        <row r="1562">
          <cell r="A1562" t="str">
            <v>EJ038</v>
          </cell>
          <cell r="B1562" t="str">
            <v>IT Infrastructure Support 2016-17</v>
          </cell>
          <cell r="C1562">
            <v>90</v>
          </cell>
          <cell r="D1562" t="str">
            <v>Plant, Machinery &amp; Vehicles</v>
          </cell>
          <cell r="E1562">
            <v>0</v>
          </cell>
          <cell r="F1562">
            <v>153908.15</v>
          </cell>
          <cell r="G1562">
            <v>0</v>
          </cell>
          <cell r="H1562">
            <v>153908.15</v>
          </cell>
          <cell r="I1562">
            <v>153908.15</v>
          </cell>
          <cell r="J1562">
            <v>153908.15</v>
          </cell>
          <cell r="K1562" t="e">
            <v>#N/A</v>
          </cell>
        </row>
        <row r="1563">
          <cell r="A1563" t="str">
            <v>EJ039</v>
          </cell>
          <cell r="B1563" t="str">
            <v>IT Printers 2016/17</v>
          </cell>
          <cell r="C1563" t="str">
            <v>91A</v>
          </cell>
          <cell r="D1563" t="str">
            <v>Plant, Machinery &amp; Vehicles</v>
          </cell>
          <cell r="E1563">
            <v>0</v>
          </cell>
          <cell r="F1563">
            <v>2629.83</v>
          </cell>
          <cell r="G1563">
            <v>0</v>
          </cell>
          <cell r="H1563">
            <v>2629.83</v>
          </cell>
          <cell r="I1563">
            <v>2629.83</v>
          </cell>
          <cell r="J1563">
            <v>2629.83</v>
          </cell>
          <cell r="K1563" t="e">
            <v>#N/A</v>
          </cell>
        </row>
        <row r="1564">
          <cell r="A1564" t="str">
            <v>EJ040</v>
          </cell>
          <cell r="B1564" t="str">
            <v>IT Business Reporting 2016-17</v>
          </cell>
          <cell r="C1564">
            <v>88</v>
          </cell>
          <cell r="D1564" t="str">
            <v>Plant, Machinery &amp; Vehicles</v>
          </cell>
          <cell r="E1564">
            <v>0</v>
          </cell>
          <cell r="F1564">
            <v>38164.379999999997</v>
          </cell>
          <cell r="G1564">
            <v>0</v>
          </cell>
          <cell r="H1564">
            <v>38164.379999999997</v>
          </cell>
          <cell r="I1564">
            <v>38164.379999999997</v>
          </cell>
          <cell r="J1564">
            <v>38164.379999999997</v>
          </cell>
          <cell r="K1564" t="e">
            <v>#N/A</v>
          </cell>
        </row>
        <row r="1565">
          <cell r="A1565" t="str">
            <v>EJ044</v>
          </cell>
          <cell r="B1565" t="str">
            <v>Cisco phones - Upgrade from CAD to Finesse</v>
          </cell>
          <cell r="C1565">
            <v>89</v>
          </cell>
          <cell r="D1565" t="str">
            <v>Plant, Machinery &amp; Vehicles</v>
          </cell>
          <cell r="E1565">
            <v>1506.64</v>
          </cell>
          <cell r="F1565">
            <v>36425.660000000003</v>
          </cell>
          <cell r="G1565">
            <v>0</v>
          </cell>
          <cell r="H1565">
            <v>37932.300000000003</v>
          </cell>
          <cell r="I1565">
            <v>37932.300000000003</v>
          </cell>
          <cell r="J1565">
            <v>37932.300000000003</v>
          </cell>
          <cell r="K1565" t="e">
            <v>#N/A</v>
          </cell>
        </row>
        <row r="1566">
          <cell r="A1566" t="str">
            <v>EJ045</v>
          </cell>
          <cell r="B1566" t="str">
            <v>Customer Excellence Programme</v>
          </cell>
          <cell r="C1566">
            <v>89</v>
          </cell>
          <cell r="D1566" t="str">
            <v>Plant, Machinery &amp; Vehicles</v>
          </cell>
          <cell r="E1566">
            <v>20903.14</v>
          </cell>
          <cell r="F1566">
            <v>152795.48000000001</v>
          </cell>
          <cell r="G1566">
            <v>0</v>
          </cell>
          <cell r="H1566">
            <v>173698.62</v>
          </cell>
          <cell r="I1566">
            <v>173698.62</v>
          </cell>
          <cell r="J1566">
            <v>173698.62</v>
          </cell>
          <cell r="K1566" t="e">
            <v>#N/A</v>
          </cell>
        </row>
        <row r="1567">
          <cell r="A1567" t="str">
            <v>EJ047</v>
          </cell>
          <cell r="B1567" t="str">
            <v>Avonmouth LWTC: MCERTS waste sampler</v>
          </cell>
          <cell r="C1567">
            <v>81</v>
          </cell>
          <cell r="D1567" t="str">
            <v>Plant, Machinery &amp; Vehicles</v>
          </cell>
          <cell r="E1567">
            <v>4674.75</v>
          </cell>
          <cell r="F1567">
            <v>0</v>
          </cell>
          <cell r="G1567">
            <v>0</v>
          </cell>
          <cell r="H1567">
            <v>4674.75</v>
          </cell>
          <cell r="I1567">
            <v>4674.75</v>
          </cell>
          <cell r="J1567">
            <v>4674.75</v>
          </cell>
          <cell r="K1567" t="e">
            <v>#N/A</v>
          </cell>
        </row>
        <row r="1568">
          <cell r="A1568" t="str">
            <v>EJ048</v>
          </cell>
          <cell r="B1568" t="str">
            <v>Microsoft Licensing 2016/17</v>
          </cell>
          <cell r="C1568">
            <v>89</v>
          </cell>
          <cell r="D1568" t="str">
            <v>Plant, Machinery &amp; Vehicles</v>
          </cell>
          <cell r="E1568">
            <v>0</v>
          </cell>
          <cell r="F1568">
            <v>348556.45</v>
          </cell>
          <cell r="G1568">
            <v>0</v>
          </cell>
          <cell r="H1568">
            <v>348556.45</v>
          </cell>
          <cell r="I1568">
            <v>348556.45</v>
          </cell>
          <cell r="J1568">
            <v>348556.45</v>
          </cell>
          <cell r="K1568" t="e">
            <v>#N/A</v>
          </cell>
        </row>
        <row r="1569">
          <cell r="A1569" t="str">
            <v>EJ053</v>
          </cell>
          <cell r="B1569" t="str">
            <v>Searches System - Bundled Products Requirement</v>
          </cell>
          <cell r="C1569">
            <v>89</v>
          </cell>
          <cell r="D1569" t="str">
            <v>Plant, Machinery &amp; Vehicles</v>
          </cell>
          <cell r="E1569">
            <v>1485</v>
          </cell>
          <cell r="F1569">
            <v>0</v>
          </cell>
          <cell r="G1569">
            <v>0</v>
          </cell>
          <cell r="H1569">
            <v>1485</v>
          </cell>
          <cell r="I1569">
            <v>1485</v>
          </cell>
          <cell r="J1569">
            <v>1485</v>
          </cell>
          <cell r="K1569" t="e">
            <v>#N/A</v>
          </cell>
        </row>
        <row r="1570">
          <cell r="A1570" t="str">
            <v>EJ054</v>
          </cell>
          <cell r="B1570" t="str">
            <v>Avonmouth CHP No.1 Top End Overhaul</v>
          </cell>
          <cell r="C1570">
            <v>87</v>
          </cell>
          <cell r="D1570" t="str">
            <v>Plant, Machinery &amp; Vehicles</v>
          </cell>
          <cell r="E1570">
            <v>41819.629999999997</v>
          </cell>
          <cell r="F1570">
            <v>0</v>
          </cell>
          <cell r="G1570">
            <v>0</v>
          </cell>
          <cell r="H1570">
            <v>41819.629999999997</v>
          </cell>
          <cell r="I1570">
            <v>41819.629999999997</v>
          </cell>
          <cell r="J1570">
            <v>41819.629999999997</v>
          </cell>
          <cell r="K1570" t="e">
            <v>#N/A</v>
          </cell>
        </row>
        <row r="1571">
          <cell r="A1571" t="str">
            <v>EJ057</v>
          </cell>
          <cell r="B1571" t="str">
            <v>Bristol food waste recycling facility: Management of high-concentration leachate</v>
          </cell>
          <cell r="C1571">
            <v>81</v>
          </cell>
          <cell r="D1571" t="str">
            <v>Plant, Machinery &amp; Vehicles</v>
          </cell>
          <cell r="E1571">
            <v>4138.32</v>
          </cell>
          <cell r="F1571">
            <v>0</v>
          </cell>
          <cell r="G1571">
            <v>0</v>
          </cell>
          <cell r="H1571">
            <v>4138.32</v>
          </cell>
          <cell r="I1571">
            <v>4138.32</v>
          </cell>
          <cell r="J1571">
            <v>4138.32</v>
          </cell>
          <cell r="K1571" t="e">
            <v>#N/A</v>
          </cell>
        </row>
        <row r="1572">
          <cell r="A1572" t="str">
            <v>EJ062</v>
          </cell>
          <cell r="B1572" t="str">
            <v>Management Information Strategy Phase 3</v>
          </cell>
          <cell r="C1572">
            <v>89</v>
          </cell>
          <cell r="D1572" t="str">
            <v>Plant, Machinery &amp; Vehicles</v>
          </cell>
          <cell r="E1572">
            <v>0</v>
          </cell>
          <cell r="F1572">
            <v>91322.49</v>
          </cell>
          <cell r="G1572">
            <v>0</v>
          </cell>
          <cell r="H1572">
            <v>91322.49</v>
          </cell>
          <cell r="I1572">
            <v>91322.49</v>
          </cell>
          <cell r="J1572">
            <v>91322.49</v>
          </cell>
          <cell r="K1572" t="e">
            <v>#N/A</v>
          </cell>
        </row>
        <row r="1573">
          <cell r="A1573" t="str">
            <v>EJ063</v>
          </cell>
          <cell r="B1573" t="str">
            <v>CAR Property Maintenance - 16-17</v>
          </cell>
          <cell r="C1573">
            <v>51</v>
          </cell>
          <cell r="D1573" t="str">
            <v>Other</v>
          </cell>
          <cell r="E1573">
            <v>0</v>
          </cell>
          <cell r="F1573">
            <v>1058</v>
          </cell>
          <cell r="G1573">
            <v>0</v>
          </cell>
          <cell r="H1573">
            <v>1058</v>
          </cell>
          <cell r="I1573">
            <v>1058</v>
          </cell>
          <cell r="J1573">
            <v>1058</v>
          </cell>
          <cell r="K1573" t="e">
            <v>#N/A</v>
          </cell>
        </row>
        <row r="1574">
          <cell r="A1574" t="str">
            <v>EJ064</v>
          </cell>
          <cell r="B1574" t="str">
            <v>Offices &amp; Depots Maintenance - 16-17</v>
          </cell>
          <cell r="C1574">
            <v>51</v>
          </cell>
          <cell r="D1574" t="str">
            <v>Other</v>
          </cell>
          <cell r="E1574">
            <v>0</v>
          </cell>
          <cell r="F1574">
            <v>3701</v>
          </cell>
          <cell r="G1574">
            <v>0</v>
          </cell>
          <cell r="H1574">
            <v>3701</v>
          </cell>
          <cell r="I1574">
            <v>3701</v>
          </cell>
          <cell r="J1574">
            <v>3701</v>
          </cell>
          <cell r="K1574" t="e">
            <v>#N/A</v>
          </cell>
        </row>
        <row r="1575">
          <cell r="A1575" t="str">
            <v>EJ065</v>
          </cell>
          <cell r="B1575" t="str">
            <v>Residential Property Maintenance - 16-17</v>
          </cell>
          <cell r="C1575">
            <v>51</v>
          </cell>
          <cell r="D1575" t="str">
            <v>Other</v>
          </cell>
          <cell r="E1575">
            <v>0</v>
          </cell>
          <cell r="F1575">
            <v>1058</v>
          </cell>
          <cell r="G1575">
            <v>0</v>
          </cell>
          <cell r="H1575">
            <v>1058</v>
          </cell>
          <cell r="I1575">
            <v>1058</v>
          </cell>
          <cell r="J1575">
            <v>1058</v>
          </cell>
          <cell r="K1575" t="e">
            <v>#N/A</v>
          </cell>
        </row>
        <row r="1576">
          <cell r="A1576" t="str">
            <v>EQ015</v>
          </cell>
          <cell r="B1576" t="str">
            <v>Poole STW and BAF offices</v>
          </cell>
          <cell r="C1576">
            <v>51</v>
          </cell>
          <cell r="D1576" t="str">
            <v>Other</v>
          </cell>
          <cell r="E1576">
            <v>0.02</v>
          </cell>
          <cell r="F1576">
            <v>0</v>
          </cell>
          <cell r="G1576">
            <v>0</v>
          </cell>
          <cell r="H1576">
            <v>0.02</v>
          </cell>
          <cell r="I1576">
            <v>0.02</v>
          </cell>
          <cell r="J1576">
            <v>0.02</v>
          </cell>
          <cell r="K1576" t="e">
            <v>#N/A</v>
          </cell>
        </row>
        <row r="1577">
          <cell r="A1577" t="str">
            <v>ER028</v>
          </cell>
          <cell r="B1577" t="str">
            <v>Manning Heath Depot - Set Up</v>
          </cell>
          <cell r="C1577">
            <v>51</v>
          </cell>
          <cell r="D1577" t="str">
            <v>Other</v>
          </cell>
          <cell r="E1577">
            <v>-585.63</v>
          </cell>
          <cell r="F1577">
            <v>0</v>
          </cell>
          <cell r="G1577">
            <v>0</v>
          </cell>
          <cell r="H1577">
            <v>-585.63</v>
          </cell>
          <cell r="I1577">
            <v>-585.63</v>
          </cell>
          <cell r="J1577">
            <v>-585.63</v>
          </cell>
          <cell r="K1577" t="e">
            <v>#N/A</v>
          </cell>
        </row>
        <row r="1578">
          <cell r="A1578" t="str">
            <v>ER042</v>
          </cell>
          <cell r="B1578" t="str">
            <v>Avonmouth Tanker Reception Improvements (WWE)</v>
          </cell>
          <cell r="C1578">
            <v>51</v>
          </cell>
          <cell r="D1578" t="str">
            <v>Other</v>
          </cell>
          <cell r="E1578">
            <v>-29.84</v>
          </cell>
          <cell r="F1578">
            <v>0</v>
          </cell>
          <cell r="G1578">
            <v>0</v>
          </cell>
          <cell r="H1578">
            <v>-29.84</v>
          </cell>
          <cell r="I1578">
            <v>-29.84</v>
          </cell>
          <cell r="J1578">
            <v>-29.84</v>
          </cell>
          <cell r="K1578" t="e">
            <v>#N/A</v>
          </cell>
        </row>
        <row r="1579">
          <cell r="A1579" t="str">
            <v>ES033</v>
          </cell>
          <cell r="B1579" t="str">
            <v>Searches Phase 3 &amp; 4</v>
          </cell>
          <cell r="C1579">
            <v>89</v>
          </cell>
          <cell r="D1579" t="str">
            <v>Plant, Machinery &amp; Vehicles</v>
          </cell>
          <cell r="E1579">
            <v>-29.16</v>
          </cell>
          <cell r="F1579">
            <v>0</v>
          </cell>
          <cell r="G1579">
            <v>0</v>
          </cell>
          <cell r="H1579">
            <v>-29.16</v>
          </cell>
          <cell r="I1579">
            <v>-29.16</v>
          </cell>
          <cell r="J1579">
            <v>-29.16</v>
          </cell>
          <cell r="K1579" t="e">
            <v>#N/A</v>
          </cell>
        </row>
        <row r="1580">
          <cell r="A1580" t="str">
            <v>ET033</v>
          </cell>
          <cell r="B1580" t="str">
            <v>Avonmouth Organic Waste: EA Instructed IPPC Works</v>
          </cell>
          <cell r="C1580">
            <v>81</v>
          </cell>
          <cell r="D1580" t="str">
            <v>Plant, Machinery &amp; Vehicles</v>
          </cell>
          <cell r="E1580">
            <v>0</v>
          </cell>
          <cell r="F1580">
            <v>0</v>
          </cell>
          <cell r="G1580">
            <v>74806</v>
          </cell>
          <cell r="H1580">
            <v>0</v>
          </cell>
          <cell r="I1580">
            <v>-74806</v>
          </cell>
          <cell r="J1580">
            <v>0</v>
          </cell>
          <cell r="K1580" t="e">
            <v>#N/A</v>
          </cell>
        </row>
        <row r="1581">
          <cell r="A1581" t="str">
            <v>ET037</v>
          </cell>
          <cell r="B1581" t="str">
            <v>System Improvements Business Customers</v>
          </cell>
          <cell r="C1581">
            <v>89</v>
          </cell>
          <cell r="D1581" t="str">
            <v>Plant, Machinery &amp; Vehicles</v>
          </cell>
          <cell r="E1581">
            <v>0</v>
          </cell>
          <cell r="F1581">
            <v>0</v>
          </cell>
          <cell r="G1581">
            <v>83129</v>
          </cell>
          <cell r="H1581">
            <v>0</v>
          </cell>
          <cell r="I1581">
            <v>-83129</v>
          </cell>
          <cell r="J1581">
            <v>0</v>
          </cell>
          <cell r="K1581" t="e">
            <v>#N/A</v>
          </cell>
        </row>
        <row r="1582">
          <cell r="A1582" t="str">
            <v>EU035</v>
          </cell>
          <cell r="B1582" t="str">
            <v>Asset Data Management</v>
          </cell>
          <cell r="C1582">
            <v>61</v>
          </cell>
          <cell r="D1582" t="str">
            <v>Other</v>
          </cell>
          <cell r="E1582">
            <v>-19.61</v>
          </cell>
          <cell r="F1582">
            <v>0</v>
          </cell>
          <cell r="G1582">
            <v>0</v>
          </cell>
          <cell r="H1582">
            <v>-19.61</v>
          </cell>
          <cell r="I1582">
            <v>-19.61</v>
          </cell>
          <cell r="J1582">
            <v>-19.61</v>
          </cell>
          <cell r="K1582" t="e">
            <v>#N/A</v>
          </cell>
        </row>
        <row r="1583">
          <cell r="A1583" t="str">
            <v>EV003</v>
          </cell>
          <cell r="B1583" t="str">
            <v>Transport - Small Vans 11/12</v>
          </cell>
          <cell r="C1583" t="str">
            <v>VB</v>
          </cell>
          <cell r="D1583" t="str">
            <v>Plant, Machinery &amp; Vehicles</v>
          </cell>
          <cell r="E1583">
            <v>0.06</v>
          </cell>
          <cell r="F1583">
            <v>0</v>
          </cell>
          <cell r="G1583">
            <v>0</v>
          </cell>
          <cell r="H1583">
            <v>0.06</v>
          </cell>
          <cell r="I1583">
            <v>0.06</v>
          </cell>
          <cell r="J1583">
            <v>0.06</v>
          </cell>
          <cell r="K1583" t="e">
            <v>#N/A</v>
          </cell>
        </row>
        <row r="1584">
          <cell r="A1584" t="str">
            <v>EV017</v>
          </cell>
          <cell r="B1584" t="str">
            <v>BWBSL Vehicle Purchases 11/12</v>
          </cell>
          <cell r="C1584" t="str">
            <v>VA</v>
          </cell>
          <cell r="D1584" t="str">
            <v>Plant, Machinery &amp; Vehicles</v>
          </cell>
          <cell r="E1584">
            <v>0.09</v>
          </cell>
          <cell r="F1584">
            <v>0</v>
          </cell>
          <cell r="G1584">
            <v>0</v>
          </cell>
          <cell r="H1584">
            <v>0.09</v>
          </cell>
          <cell r="I1584">
            <v>0.09</v>
          </cell>
          <cell r="J1584">
            <v>0.09</v>
          </cell>
          <cell r="K1584" t="e">
            <v>#N/A</v>
          </cell>
        </row>
        <row r="1585">
          <cell r="A1585" t="str">
            <v>EV031</v>
          </cell>
          <cell r="B1585" t="str">
            <v>Agresso Upgrade (SP3)</v>
          </cell>
          <cell r="C1585">
            <v>89</v>
          </cell>
          <cell r="D1585" t="str">
            <v>Plant, Machinery &amp; Vehicles</v>
          </cell>
          <cell r="E1585">
            <v>76.12</v>
          </cell>
          <cell r="F1585">
            <v>0</v>
          </cell>
          <cell r="G1585">
            <v>79</v>
          </cell>
          <cell r="H1585">
            <v>76.12</v>
          </cell>
          <cell r="I1585">
            <v>-2.8799999999999955</v>
          </cell>
          <cell r="J1585">
            <v>76.12</v>
          </cell>
          <cell r="K1585" t="e">
            <v>#N/A</v>
          </cell>
        </row>
        <row r="1586">
          <cell r="A1586" t="str">
            <v>EV035</v>
          </cell>
          <cell r="B1586" t="str">
            <v>Sharepoint Replacement of Cyberdocs</v>
          </cell>
          <cell r="C1586">
            <v>89</v>
          </cell>
          <cell r="D1586" t="str">
            <v>Plant, Machinery &amp; Vehicles</v>
          </cell>
          <cell r="E1586">
            <v>0.06</v>
          </cell>
          <cell r="F1586">
            <v>0</v>
          </cell>
          <cell r="G1586">
            <v>0</v>
          </cell>
          <cell r="H1586">
            <v>0.06</v>
          </cell>
          <cell r="I1586">
            <v>0.06</v>
          </cell>
          <cell r="J1586">
            <v>0.06</v>
          </cell>
          <cell r="K1586" t="e">
            <v>#N/A</v>
          </cell>
        </row>
        <row r="1587">
          <cell r="A1587" t="str">
            <v>EV038</v>
          </cell>
          <cell r="B1587" t="str">
            <v>BWBSL Customer Web Channel Ph 1</v>
          </cell>
          <cell r="C1587">
            <v>89</v>
          </cell>
          <cell r="D1587" t="str">
            <v>Plant, Machinery &amp; Vehicles</v>
          </cell>
          <cell r="E1587">
            <v>1997</v>
          </cell>
          <cell r="F1587">
            <v>0</v>
          </cell>
          <cell r="G1587">
            <v>0</v>
          </cell>
          <cell r="H1587">
            <v>1997</v>
          </cell>
          <cell r="I1587">
            <v>1997</v>
          </cell>
          <cell r="J1587">
            <v>1997</v>
          </cell>
          <cell r="K1587" t="e">
            <v>#N/A</v>
          </cell>
        </row>
        <row r="1588">
          <cell r="A1588" t="str">
            <v>EV045</v>
          </cell>
          <cell r="B1588" t="str">
            <v>Property - Sutton Poyntz Refurbishment</v>
          </cell>
          <cell r="C1588">
            <v>81</v>
          </cell>
          <cell r="D1588" t="str">
            <v>Plant, Machinery &amp; Vehicles</v>
          </cell>
          <cell r="E1588">
            <v>-472.87</v>
          </cell>
          <cell r="F1588">
            <v>0</v>
          </cell>
          <cell r="G1588">
            <v>31</v>
          </cell>
          <cell r="H1588">
            <v>-472.87</v>
          </cell>
          <cell r="I1588">
            <v>-503.87</v>
          </cell>
          <cell r="J1588">
            <v>-472.87</v>
          </cell>
          <cell r="K1588" t="e">
            <v>#N/A</v>
          </cell>
        </row>
        <row r="1589">
          <cell r="A1589" t="str">
            <v>EV082</v>
          </cell>
          <cell r="B1589" t="str">
            <v>Transport - Large Vans 11/12 - Backlog</v>
          </cell>
          <cell r="C1589" t="str">
            <v>VB</v>
          </cell>
          <cell r="D1589" t="str">
            <v>Plant, Machinery &amp; Vehicles</v>
          </cell>
          <cell r="E1589">
            <v>0.06</v>
          </cell>
          <cell r="F1589">
            <v>0</v>
          </cell>
          <cell r="G1589">
            <v>0</v>
          </cell>
          <cell r="H1589">
            <v>0.06</v>
          </cell>
          <cell r="I1589">
            <v>0.06</v>
          </cell>
          <cell r="J1589">
            <v>0.06</v>
          </cell>
          <cell r="K1589" t="e">
            <v>#N/A</v>
          </cell>
        </row>
        <row r="1590">
          <cell r="A1590" t="str">
            <v>EV085</v>
          </cell>
          <cell r="B1590" t="str">
            <v>Transport - Small Vans 11/12 - Advancement</v>
          </cell>
          <cell r="C1590" t="str">
            <v>VB</v>
          </cell>
          <cell r="D1590" t="str">
            <v>Plant, Machinery &amp; Vehicles</v>
          </cell>
          <cell r="E1590">
            <v>0.02</v>
          </cell>
          <cell r="F1590">
            <v>0</v>
          </cell>
          <cell r="G1590">
            <v>0</v>
          </cell>
          <cell r="H1590">
            <v>0.02</v>
          </cell>
          <cell r="I1590">
            <v>0.02</v>
          </cell>
          <cell r="J1590">
            <v>0.02</v>
          </cell>
          <cell r="K1590" t="e">
            <v>#N/A</v>
          </cell>
        </row>
        <row r="1591">
          <cell r="A1591" t="str">
            <v>EV089</v>
          </cell>
          <cell r="B1591" t="str">
            <v>Tools &amp; Plant Services 11/12 - Backlog</v>
          </cell>
          <cell r="C1591">
            <v>63</v>
          </cell>
          <cell r="D1591" t="str">
            <v>Other</v>
          </cell>
          <cell r="E1591">
            <v>0.02</v>
          </cell>
          <cell r="F1591">
            <v>0</v>
          </cell>
          <cell r="G1591">
            <v>0</v>
          </cell>
          <cell r="H1591">
            <v>0.02</v>
          </cell>
          <cell r="I1591">
            <v>0.02</v>
          </cell>
          <cell r="J1591">
            <v>0.02</v>
          </cell>
          <cell r="K1591" t="e">
            <v>#N/A</v>
          </cell>
        </row>
        <row r="1592">
          <cell r="A1592" t="str">
            <v>EW001</v>
          </cell>
          <cell r="B1592" t="str">
            <v>Transport - Cars &amp; 4x4's 12/13</v>
          </cell>
          <cell r="C1592" t="str">
            <v>VA</v>
          </cell>
          <cell r="D1592" t="str">
            <v>Plant, Machinery &amp; Vehicles</v>
          </cell>
          <cell r="E1592">
            <v>0.02</v>
          </cell>
          <cell r="F1592">
            <v>0</v>
          </cell>
          <cell r="G1592">
            <v>0</v>
          </cell>
          <cell r="H1592">
            <v>0.02</v>
          </cell>
          <cell r="I1592">
            <v>0.02</v>
          </cell>
          <cell r="J1592">
            <v>0.02</v>
          </cell>
          <cell r="K1592" t="e">
            <v>#N/A</v>
          </cell>
        </row>
        <row r="1593">
          <cell r="A1593" t="str">
            <v>EW003</v>
          </cell>
          <cell r="B1593" t="str">
            <v>Transport - Other Vehicles 12/13</v>
          </cell>
          <cell r="C1593" t="str">
            <v>VV</v>
          </cell>
          <cell r="D1593" t="str">
            <v>Plant, Machinery &amp; Vehicles</v>
          </cell>
          <cell r="E1593">
            <v>0.02</v>
          </cell>
          <cell r="F1593">
            <v>0</v>
          </cell>
          <cell r="G1593">
            <v>0</v>
          </cell>
          <cell r="H1593">
            <v>0.02</v>
          </cell>
          <cell r="I1593">
            <v>0.02</v>
          </cell>
          <cell r="J1593">
            <v>0.02</v>
          </cell>
          <cell r="K1593" t="e">
            <v>#N/A</v>
          </cell>
        </row>
        <row r="1594">
          <cell r="A1594" t="str">
            <v>EW011</v>
          </cell>
          <cell r="B1594" t="str">
            <v>IT Intranet Development</v>
          </cell>
          <cell r="C1594">
            <v>88</v>
          </cell>
          <cell r="D1594" t="str">
            <v>Plant, Machinery &amp; Vehicles</v>
          </cell>
          <cell r="E1594">
            <v>0</v>
          </cell>
          <cell r="F1594">
            <v>0</v>
          </cell>
          <cell r="G1594">
            <v>21315</v>
          </cell>
          <cell r="H1594">
            <v>0</v>
          </cell>
          <cell r="I1594">
            <v>-21315</v>
          </cell>
          <cell r="J1594">
            <v>0</v>
          </cell>
          <cell r="K1594" t="e">
            <v>#N/A</v>
          </cell>
        </row>
        <row r="1595">
          <cell r="A1595" t="str">
            <v>EW050</v>
          </cell>
          <cell r="B1595" t="str">
            <v>Charmy Down Access Track</v>
          </cell>
          <cell r="C1595">
            <v>62</v>
          </cell>
          <cell r="D1595" t="str">
            <v>Other</v>
          </cell>
          <cell r="E1595">
            <v>-26.61</v>
          </cell>
          <cell r="F1595">
            <v>0</v>
          </cell>
          <cell r="G1595">
            <v>0</v>
          </cell>
          <cell r="H1595">
            <v>-26.61</v>
          </cell>
          <cell r="I1595">
            <v>-26.61</v>
          </cell>
          <cell r="J1595">
            <v>-26.61</v>
          </cell>
          <cell r="K1595" t="e">
            <v>#N/A</v>
          </cell>
        </row>
        <row r="1596">
          <cell r="A1596" t="str">
            <v>EW052</v>
          </cell>
          <cell r="B1596" t="str">
            <v>West Mill Sherborne Investigations</v>
          </cell>
          <cell r="C1596">
            <v>61</v>
          </cell>
          <cell r="D1596" t="str">
            <v>Other</v>
          </cell>
          <cell r="E1596">
            <v>-3.04</v>
          </cell>
          <cell r="F1596">
            <v>0</v>
          </cell>
          <cell r="G1596">
            <v>0</v>
          </cell>
          <cell r="H1596">
            <v>-3.04</v>
          </cell>
          <cell r="I1596">
            <v>-3.04</v>
          </cell>
          <cell r="J1596">
            <v>-3.04</v>
          </cell>
          <cell r="K1596" t="e">
            <v>#N/A</v>
          </cell>
        </row>
        <row r="1597">
          <cell r="A1597" t="str">
            <v>EW054</v>
          </cell>
          <cell r="B1597" t="str">
            <v>Social Media Development 12/13</v>
          </cell>
          <cell r="C1597">
            <v>89</v>
          </cell>
          <cell r="D1597" t="str">
            <v>Plant, Machinery &amp; Vehicles</v>
          </cell>
          <cell r="E1597">
            <v>-10000</v>
          </cell>
          <cell r="F1597">
            <v>0</v>
          </cell>
          <cell r="G1597">
            <v>658</v>
          </cell>
          <cell r="H1597">
            <v>-10000</v>
          </cell>
          <cell r="I1597">
            <v>-10658</v>
          </cell>
          <cell r="J1597">
            <v>-10000</v>
          </cell>
          <cell r="K1597" t="e">
            <v>#N/A</v>
          </cell>
        </row>
        <row r="1598">
          <cell r="A1598" t="str">
            <v>EW066</v>
          </cell>
          <cell r="B1598" t="str">
            <v>Searches upgrade Ph 1 and 2</v>
          </cell>
          <cell r="C1598">
            <v>89</v>
          </cell>
          <cell r="D1598" t="str">
            <v>Plant, Machinery &amp; Vehicles</v>
          </cell>
          <cell r="E1598">
            <v>803381.92</v>
          </cell>
          <cell r="F1598">
            <v>0</v>
          </cell>
          <cell r="G1598">
            <v>0</v>
          </cell>
          <cell r="H1598">
            <v>803381.92</v>
          </cell>
          <cell r="I1598">
            <v>803381.92</v>
          </cell>
          <cell r="J1598">
            <v>803381.92</v>
          </cell>
          <cell r="K1598" t="e">
            <v>#N/A</v>
          </cell>
        </row>
        <row r="1599">
          <cell r="A1599" t="str">
            <v>EW067</v>
          </cell>
          <cell r="B1599" t="str">
            <v>Energy Management - Central Monitoring, Targeting and Control</v>
          </cell>
          <cell r="C1599">
            <v>61</v>
          </cell>
          <cell r="D1599" t="str">
            <v>Other</v>
          </cell>
          <cell r="E1599">
            <v>-1281.8399999999999</v>
          </cell>
          <cell r="F1599">
            <v>0</v>
          </cell>
          <cell r="G1599">
            <v>70</v>
          </cell>
          <cell r="H1599">
            <v>-1281.8399999999999</v>
          </cell>
          <cell r="I1599">
            <v>-1351.84</v>
          </cell>
          <cell r="J1599">
            <v>-1281.8399999999999</v>
          </cell>
          <cell r="K1599" t="e">
            <v>#N/A</v>
          </cell>
        </row>
        <row r="1600">
          <cell r="A1600" t="str">
            <v>EW094</v>
          </cell>
          <cell r="B1600" t="str">
            <v>SWIMS Improvments</v>
          </cell>
          <cell r="C1600">
            <v>88</v>
          </cell>
          <cell r="D1600" t="str">
            <v>Plant, Machinery &amp; Vehicles</v>
          </cell>
          <cell r="E1600">
            <v>87.27</v>
          </cell>
          <cell r="F1600">
            <v>0</v>
          </cell>
          <cell r="G1600">
            <v>0</v>
          </cell>
          <cell r="H1600">
            <v>87.27</v>
          </cell>
          <cell r="I1600">
            <v>87.27</v>
          </cell>
          <cell r="J1600">
            <v>87.27</v>
          </cell>
          <cell r="K1600" t="e">
            <v>#N/A</v>
          </cell>
        </row>
        <row r="1601">
          <cell r="A1601" t="str">
            <v>EW107</v>
          </cell>
          <cell r="B1601" t="str">
            <v>Chippenham Development and Relocation</v>
          </cell>
          <cell r="C1601">
            <v>60</v>
          </cell>
          <cell r="D1601" t="str">
            <v>Other</v>
          </cell>
          <cell r="E1601">
            <v>-3631</v>
          </cell>
          <cell r="F1601">
            <v>0</v>
          </cell>
          <cell r="G1601">
            <v>239</v>
          </cell>
          <cell r="H1601">
            <v>-3631</v>
          </cell>
          <cell r="I1601">
            <v>-3870</v>
          </cell>
          <cell r="J1601">
            <v>-3631</v>
          </cell>
          <cell r="K1601" t="e">
            <v>#N/A</v>
          </cell>
        </row>
        <row r="1602">
          <cell r="A1602" t="str">
            <v>EW109</v>
          </cell>
          <cell r="B1602" t="str">
            <v>LIMs Enhancemtents and Infrastructure upgrades</v>
          </cell>
          <cell r="C1602">
            <v>90</v>
          </cell>
          <cell r="D1602" t="str">
            <v>Plant, Machinery &amp; Vehicles</v>
          </cell>
          <cell r="E1602">
            <v>-5274.91</v>
          </cell>
          <cell r="F1602">
            <v>0</v>
          </cell>
          <cell r="G1602">
            <v>0</v>
          </cell>
          <cell r="H1602">
            <v>-5274.91</v>
          </cell>
          <cell r="I1602">
            <v>-5274.91</v>
          </cell>
          <cell r="J1602">
            <v>-5274.91</v>
          </cell>
          <cell r="K1602" t="e">
            <v>#N/A</v>
          </cell>
        </row>
        <row r="1603">
          <cell r="A1603" t="str">
            <v>EW113</v>
          </cell>
          <cell r="B1603" t="str">
            <v>Avonmouth Food Waste Treatment Plant: Phase 2</v>
          </cell>
          <cell r="C1603">
            <v>81</v>
          </cell>
          <cell r="D1603" t="str">
            <v>Plant, Machinery &amp; Vehicles</v>
          </cell>
          <cell r="E1603">
            <v>42363.69</v>
          </cell>
          <cell r="F1603">
            <v>0</v>
          </cell>
          <cell r="G1603">
            <v>0</v>
          </cell>
          <cell r="H1603">
            <v>42363.69</v>
          </cell>
          <cell r="I1603">
            <v>42363.69</v>
          </cell>
          <cell r="J1603">
            <v>42363.69</v>
          </cell>
          <cell r="K1603" t="e">
            <v>#N/A</v>
          </cell>
        </row>
        <row r="1604">
          <cell r="A1604" t="str">
            <v>EW116</v>
          </cell>
          <cell r="B1604" t="str">
            <v>Avonmouth STW Groundwater Monitoring Boreholes &amp; Intrusive Investigation</v>
          </cell>
          <cell r="C1604">
            <v>61</v>
          </cell>
          <cell r="D1604" t="str">
            <v>Other</v>
          </cell>
          <cell r="E1604">
            <v>0.02</v>
          </cell>
          <cell r="F1604">
            <v>0</v>
          </cell>
          <cell r="G1604">
            <v>0</v>
          </cell>
          <cell r="H1604">
            <v>0.02</v>
          </cell>
          <cell r="I1604">
            <v>0.02</v>
          </cell>
          <cell r="J1604">
            <v>0.02</v>
          </cell>
          <cell r="K1604" t="e">
            <v>#N/A</v>
          </cell>
        </row>
        <row r="1605">
          <cell r="A1605" t="str">
            <v>EW120</v>
          </cell>
          <cell r="B1605" t="str">
            <v>Redevelopment of Sludge Register</v>
          </cell>
          <cell r="C1605">
            <v>88</v>
          </cell>
          <cell r="D1605" t="str">
            <v>Plant, Machinery &amp; Vehicles</v>
          </cell>
          <cell r="E1605">
            <v>0</v>
          </cell>
          <cell r="F1605">
            <v>297214.77</v>
          </cell>
          <cell r="G1605">
            <v>282500.46000000002</v>
          </cell>
          <cell r="H1605">
            <v>297214.77</v>
          </cell>
          <cell r="I1605">
            <v>14714.309999999998</v>
          </cell>
          <cell r="J1605">
            <v>297214.77</v>
          </cell>
          <cell r="K1605" t="e">
            <v>#N/A</v>
          </cell>
        </row>
        <row r="1606">
          <cell r="A1606" t="str">
            <v>EW138</v>
          </cell>
          <cell r="B1606" t="str">
            <v>Little Canford Study</v>
          </cell>
          <cell r="C1606">
            <v>61</v>
          </cell>
          <cell r="D1606" t="str">
            <v>Other</v>
          </cell>
          <cell r="E1606">
            <v>-40.409999999999997</v>
          </cell>
          <cell r="F1606">
            <v>0</v>
          </cell>
          <cell r="G1606">
            <v>46</v>
          </cell>
          <cell r="H1606">
            <v>-40.409999999999997</v>
          </cell>
          <cell r="I1606">
            <v>-86.41</v>
          </cell>
          <cell r="J1606">
            <v>-40.409999999999997</v>
          </cell>
          <cell r="K1606" t="e">
            <v>#N/A</v>
          </cell>
        </row>
        <row r="1607">
          <cell r="A1607" t="str">
            <v>EW141</v>
          </cell>
          <cell r="B1607" t="str">
            <v>WAM Foundation Activities</v>
          </cell>
          <cell r="C1607">
            <v>88</v>
          </cell>
          <cell r="D1607" t="str">
            <v>Plant, Machinery &amp; Vehicles</v>
          </cell>
          <cell r="E1607">
            <v>-598167.14</v>
          </cell>
          <cell r="F1607">
            <v>591694.69999999995</v>
          </cell>
          <cell r="G1607">
            <v>13153</v>
          </cell>
          <cell r="H1607">
            <v>-6472.4400000000605</v>
          </cell>
          <cell r="I1607">
            <v>-19625.440000000061</v>
          </cell>
          <cell r="J1607">
            <v>-6472.4400000000605</v>
          </cell>
          <cell r="K1607" t="e">
            <v>#N/A</v>
          </cell>
        </row>
        <row r="1608">
          <cell r="A1608" t="str">
            <v>EW142</v>
          </cell>
          <cell r="B1608" t="str">
            <v>Sludge Logisitc Solution</v>
          </cell>
          <cell r="C1608">
            <v>88</v>
          </cell>
          <cell r="D1608" t="str">
            <v>Plant, Machinery &amp; Vehicles</v>
          </cell>
          <cell r="E1608">
            <v>-9.86</v>
          </cell>
          <cell r="F1608">
            <v>0</v>
          </cell>
          <cell r="G1608">
            <v>0</v>
          </cell>
          <cell r="H1608">
            <v>-9.86</v>
          </cell>
          <cell r="I1608">
            <v>-9.86</v>
          </cell>
          <cell r="J1608">
            <v>-9.86</v>
          </cell>
          <cell r="K1608" t="e">
            <v>#N/A</v>
          </cell>
        </row>
        <row r="1609">
          <cell r="A1609" t="str">
            <v>EW143</v>
          </cell>
          <cell r="B1609" t="str">
            <v>Risk Manaement Systems - WPP and WARMS Enhancements</v>
          </cell>
          <cell r="C1609">
            <v>88</v>
          </cell>
          <cell r="D1609" t="str">
            <v>Plant, Machinery &amp; Vehicles</v>
          </cell>
          <cell r="E1609">
            <v>-216.98</v>
          </cell>
          <cell r="F1609">
            <v>0</v>
          </cell>
          <cell r="G1609">
            <v>0</v>
          </cell>
          <cell r="H1609">
            <v>-216.98</v>
          </cell>
          <cell r="I1609">
            <v>-216.98</v>
          </cell>
          <cell r="J1609">
            <v>-216.98</v>
          </cell>
          <cell r="K1609" t="e">
            <v>#N/A</v>
          </cell>
        </row>
        <row r="1610">
          <cell r="A1610" t="str">
            <v>EW144</v>
          </cell>
          <cell r="B1610" t="str">
            <v>Above Ground Asset Solution Release - 5 Production EM&amp;I and OPS</v>
          </cell>
          <cell r="C1610">
            <v>81</v>
          </cell>
          <cell r="D1610" t="str">
            <v>Plant, Machinery &amp; Vehicles</v>
          </cell>
          <cell r="E1610">
            <v>0</v>
          </cell>
          <cell r="F1610">
            <v>1426844.04</v>
          </cell>
          <cell r="G1610">
            <v>1032444.7</v>
          </cell>
          <cell r="H1610">
            <v>1426844.04</v>
          </cell>
          <cell r="I1610">
            <v>394399.34000000008</v>
          </cell>
          <cell r="J1610">
            <v>1426844.04</v>
          </cell>
          <cell r="K1610" t="e">
            <v>#N/A</v>
          </cell>
        </row>
        <row r="1611">
          <cell r="A1611" t="str">
            <v>EW145</v>
          </cell>
          <cell r="B1611" t="str">
            <v>ABOVE GROUND ASSET SOLUTION- Release 6 SPS and STATS GROUP</v>
          </cell>
          <cell r="C1611">
            <v>88</v>
          </cell>
          <cell r="D1611" t="str">
            <v>Plant, Machinery &amp; Vehicles</v>
          </cell>
          <cell r="E1611">
            <v>591421.55000000005</v>
          </cell>
          <cell r="F1611">
            <v>0</v>
          </cell>
          <cell r="G1611">
            <v>514650.17</v>
          </cell>
          <cell r="H1611">
            <v>591421.55000000005</v>
          </cell>
          <cell r="I1611">
            <v>76771.380000000063</v>
          </cell>
          <cell r="J1611">
            <v>591421.55000000005</v>
          </cell>
          <cell r="K1611" t="e">
            <v>#N/A</v>
          </cell>
        </row>
        <row r="1612">
          <cell r="A1612" t="str">
            <v>EW146</v>
          </cell>
          <cell r="B1612" t="str">
            <v>Below Ground Asset (Sewerage)</v>
          </cell>
          <cell r="C1612">
            <v>81</v>
          </cell>
          <cell r="D1612" t="str">
            <v>Plant, Machinery &amp; Vehicles</v>
          </cell>
          <cell r="E1612">
            <v>0</v>
          </cell>
          <cell r="F1612">
            <v>1832563.03</v>
          </cell>
          <cell r="G1612">
            <v>1556825.66</v>
          </cell>
          <cell r="H1612">
            <v>1832563.03</v>
          </cell>
          <cell r="I1612">
            <v>275737.37000000011</v>
          </cell>
          <cell r="J1612">
            <v>1832563.03</v>
          </cell>
          <cell r="K1612" t="e">
            <v>#N/A</v>
          </cell>
        </row>
        <row r="1613">
          <cell r="A1613" t="str">
            <v>EW147</v>
          </cell>
          <cell r="B1613" t="str">
            <v>Below Ground Asset (Distribution)</v>
          </cell>
          <cell r="C1613">
            <v>81</v>
          </cell>
          <cell r="D1613" t="str">
            <v>Plant, Machinery &amp; Vehicles</v>
          </cell>
          <cell r="E1613">
            <v>2101063.89</v>
          </cell>
          <cell r="F1613">
            <v>0</v>
          </cell>
          <cell r="G1613">
            <v>1057466.8400000001</v>
          </cell>
          <cell r="H1613">
            <v>2101063.89</v>
          </cell>
          <cell r="I1613">
            <v>1043597.05</v>
          </cell>
          <cell r="J1613">
            <v>2101063.89</v>
          </cell>
          <cell r="K1613" t="e">
            <v>#N/A</v>
          </cell>
        </row>
        <row r="1614">
          <cell r="A1614" t="str">
            <v>EW148</v>
          </cell>
          <cell r="B1614" t="str">
            <v>Trent HR Performance Management Module</v>
          </cell>
          <cell r="C1614">
            <v>88</v>
          </cell>
          <cell r="D1614" t="str">
            <v>Plant, Machinery &amp; Vehicles</v>
          </cell>
          <cell r="E1614">
            <v>-335.1</v>
          </cell>
          <cell r="F1614">
            <v>75220.800000000003</v>
          </cell>
          <cell r="G1614">
            <v>0</v>
          </cell>
          <cell r="H1614">
            <v>74885.7</v>
          </cell>
          <cell r="I1614">
            <v>74885.7</v>
          </cell>
          <cell r="J1614">
            <v>74885.7</v>
          </cell>
          <cell r="K1614" t="e">
            <v>#N/A</v>
          </cell>
        </row>
        <row r="1615">
          <cell r="A1615" t="str">
            <v>EW151</v>
          </cell>
          <cell r="B1615" t="str">
            <v>Business Retail Set-up - BWBSL</v>
          </cell>
          <cell r="C1615">
            <v>61</v>
          </cell>
          <cell r="D1615" t="str">
            <v>Other</v>
          </cell>
          <cell r="E1615">
            <v>11085.96</v>
          </cell>
          <cell r="F1615">
            <v>0</v>
          </cell>
          <cell r="G1615">
            <v>0</v>
          </cell>
          <cell r="H1615">
            <v>11085.96</v>
          </cell>
          <cell r="I1615">
            <v>11085.96</v>
          </cell>
          <cell r="J1615">
            <v>11085.96</v>
          </cell>
          <cell r="K1615" t="e">
            <v>#N/A</v>
          </cell>
        </row>
        <row r="1616">
          <cell r="A1616" t="str">
            <v>EW154</v>
          </cell>
          <cell r="B1616" t="str">
            <v>NetMotion for BWBSL meter readers</v>
          </cell>
          <cell r="C1616">
            <v>89</v>
          </cell>
          <cell r="D1616" t="str">
            <v>Plant, Machinery &amp; Vehicles</v>
          </cell>
          <cell r="E1616">
            <v>-2200</v>
          </cell>
          <cell r="F1616">
            <v>0</v>
          </cell>
          <cell r="G1616">
            <v>145</v>
          </cell>
          <cell r="H1616">
            <v>-2200</v>
          </cell>
          <cell r="I1616">
            <v>-2345</v>
          </cell>
          <cell r="J1616">
            <v>-2200</v>
          </cell>
          <cell r="K1616" t="e">
            <v>#N/A</v>
          </cell>
        </row>
        <row r="1617">
          <cell r="A1617" t="str">
            <v>EW155</v>
          </cell>
          <cell r="B1617" t="str">
            <v>Digital Strategy Infrastrucutre - Servers</v>
          </cell>
          <cell r="C1617">
            <v>89</v>
          </cell>
          <cell r="D1617" t="str">
            <v>Plant, Machinery &amp; Vehicles</v>
          </cell>
          <cell r="E1617">
            <v>-6334.04</v>
          </cell>
          <cell r="F1617">
            <v>0</v>
          </cell>
          <cell r="G1617">
            <v>55</v>
          </cell>
          <cell r="H1617">
            <v>-6334.04</v>
          </cell>
          <cell r="I1617">
            <v>-6389.04</v>
          </cell>
          <cell r="J1617">
            <v>-6334.04</v>
          </cell>
          <cell r="K1617" t="e">
            <v>#N/A</v>
          </cell>
        </row>
        <row r="1618">
          <cell r="A1618" t="str">
            <v>EW164</v>
          </cell>
          <cell r="B1618" t="str">
            <v>Digital Strategy - Content Management System</v>
          </cell>
          <cell r="C1618">
            <v>89</v>
          </cell>
          <cell r="D1618" t="str">
            <v>Plant, Machinery &amp; Vehicles</v>
          </cell>
          <cell r="E1618">
            <v>22860.82</v>
          </cell>
          <cell r="F1618">
            <v>0</v>
          </cell>
          <cell r="G1618">
            <v>37781.26</v>
          </cell>
          <cell r="H1618">
            <v>22860.82</v>
          </cell>
          <cell r="I1618">
            <v>-14920.440000000002</v>
          </cell>
          <cell r="J1618">
            <v>22860.82</v>
          </cell>
          <cell r="K1618" t="e">
            <v>#N/A</v>
          </cell>
        </row>
        <row r="1619">
          <cell r="A1619" t="str">
            <v>EW167</v>
          </cell>
          <cell r="B1619" t="str">
            <v>Trowbridge TC screen replacement</v>
          </cell>
          <cell r="C1619">
            <v>81</v>
          </cell>
          <cell r="D1619" t="str">
            <v>Plant, Machinery &amp; Vehicles</v>
          </cell>
          <cell r="E1619">
            <v>100193.29</v>
          </cell>
          <cell r="F1619">
            <v>0</v>
          </cell>
          <cell r="G1619">
            <v>0</v>
          </cell>
          <cell r="H1619">
            <v>100193.29</v>
          </cell>
          <cell r="I1619">
            <v>100193.29</v>
          </cell>
          <cell r="J1619">
            <v>100193.29</v>
          </cell>
          <cell r="K1619" t="e">
            <v>#N/A</v>
          </cell>
        </row>
        <row r="1620">
          <cell r="A1620" t="str">
            <v>EW171</v>
          </cell>
          <cell r="B1620" t="str">
            <v>Offices &amp; Depots Ops Maintenance</v>
          </cell>
          <cell r="C1620">
            <v>51</v>
          </cell>
          <cell r="D1620" t="str">
            <v>Other</v>
          </cell>
          <cell r="E1620">
            <v>-29308.240000000002</v>
          </cell>
          <cell r="F1620">
            <v>0</v>
          </cell>
          <cell r="G1620">
            <v>0</v>
          </cell>
          <cell r="H1620">
            <v>-29308.240000000002</v>
          </cell>
          <cell r="I1620">
            <v>-29308.240000000002</v>
          </cell>
          <cell r="J1620">
            <v>-29308.240000000002</v>
          </cell>
          <cell r="K1620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Scheme No</v>
          </cell>
          <cell r="B1" t="str">
            <v>Scheme Name</v>
          </cell>
          <cell r="C1" t="str">
            <v>15ACC</v>
          </cell>
          <cell r="D1" t="str">
            <v>15CEN</v>
          </cell>
          <cell r="E1" t="str">
            <v>15CEO</v>
          </cell>
          <cell r="F1" t="str">
            <v>15ENG</v>
          </cell>
          <cell r="G1" t="str">
            <v>15ENV</v>
          </cell>
          <cell r="H1" t="str">
            <v>15LAB</v>
          </cell>
          <cell r="I1" t="str">
            <v>15REG</v>
          </cell>
          <cell r="J1" t="str">
            <v>15SER</v>
          </cell>
          <cell r="K1" t="str">
            <v>16</v>
          </cell>
          <cell r="L1" t="str">
            <v>17</v>
          </cell>
          <cell r="M1" t="str">
            <v>18</v>
          </cell>
          <cell r="N1" t="str">
            <v>19</v>
          </cell>
          <cell r="O1" t="str">
            <v>21</v>
          </cell>
          <cell r="P1" t="str">
            <v>23</v>
          </cell>
          <cell r="Q1" t="str">
            <v>24A</v>
          </cell>
          <cell r="R1" t="str">
            <v>24B</v>
          </cell>
          <cell r="S1" t="str">
            <v>24C</v>
          </cell>
          <cell r="T1" t="str">
            <v>25A</v>
          </cell>
          <cell r="U1" t="str">
            <v>25B</v>
          </cell>
          <cell r="V1" t="str">
            <v>26A</v>
          </cell>
          <cell r="W1" t="str">
            <v>26B</v>
          </cell>
          <cell r="X1" t="str">
            <v>26C</v>
          </cell>
          <cell r="Y1" t="str">
            <v>26D</v>
          </cell>
          <cell r="Z1" t="str">
            <v>27</v>
          </cell>
          <cell r="AA1" t="str">
            <v>28</v>
          </cell>
          <cell r="AB1" t="str">
            <v>31</v>
          </cell>
          <cell r="AC1" t="str">
            <v>41</v>
          </cell>
        </row>
        <row r="2">
          <cell r="A2" t="str">
            <v>A0000</v>
          </cell>
          <cell r="B2" t="str">
            <v>SYSTEMS HEADER RECORD</v>
          </cell>
          <cell r="Q2">
            <v>0.51</v>
          </cell>
          <cell r="W2">
            <v>0.49</v>
          </cell>
        </row>
        <row r="3">
          <cell r="A3" t="str">
            <v>A0900</v>
          </cell>
          <cell r="B3" t="str">
            <v>CAPITAL PROGRAMME COSTS</v>
          </cell>
          <cell r="S3">
            <v>0.33</v>
          </cell>
          <cell r="U3">
            <v>0.28000000000000003</v>
          </cell>
          <cell r="W3">
            <v>0.39</v>
          </cell>
        </row>
        <row r="4">
          <cell r="A4" t="str">
            <v>A0910</v>
          </cell>
          <cell r="B4" t="str">
            <v>WECS Pain/Gain</v>
          </cell>
          <cell r="F4">
            <v>1</v>
          </cell>
        </row>
        <row r="5">
          <cell r="A5" t="str">
            <v>A0999</v>
          </cell>
          <cell r="B5" t="str">
            <v>NET CAPITAL EXPENDITURE CONTROL</v>
          </cell>
          <cell r="S5">
            <v>1</v>
          </cell>
        </row>
        <row r="6">
          <cell r="A6" t="str">
            <v>A3108</v>
          </cell>
          <cell r="B6" t="str">
            <v>FOVANT STANDBY BOREHOLE</v>
          </cell>
          <cell r="O6">
            <v>1</v>
          </cell>
        </row>
        <row r="7">
          <cell r="A7" t="str">
            <v>A3330</v>
          </cell>
          <cell r="B7" t="str">
            <v>SEWER FLOW SURVEYS 2001-2004</v>
          </cell>
          <cell r="U7">
            <v>1</v>
          </cell>
        </row>
        <row r="8">
          <cell r="A8" t="str">
            <v>A3999</v>
          </cell>
          <cell r="B8" t="str">
            <v>NET CAPITAL EXPENDITURE CO</v>
          </cell>
          <cell r="K8">
            <v>1</v>
          </cell>
        </row>
        <row r="9">
          <cell r="A9" t="str">
            <v>A4005</v>
          </cell>
          <cell r="B9" t="str">
            <v>LAKE TRIAL BOREHOLE</v>
          </cell>
          <cell r="O9">
            <v>1</v>
          </cell>
        </row>
        <row r="10">
          <cell r="A10" t="str">
            <v>A4061</v>
          </cell>
          <cell r="B10" t="str">
            <v>BLASHFORD 1B-ABSTRACTION WORKS</v>
          </cell>
          <cell r="O10">
            <v>1</v>
          </cell>
        </row>
        <row r="11">
          <cell r="A11" t="str">
            <v>A4067</v>
          </cell>
          <cell r="B11" t="str">
            <v>BLASHFORD LAND PURCHASE PH 1</v>
          </cell>
          <cell r="O11">
            <v>1</v>
          </cell>
        </row>
        <row r="12">
          <cell r="A12" t="str">
            <v>A4068</v>
          </cell>
          <cell r="B12" t="str">
            <v>BLASHFORD LAND PURCHASE PH 2</v>
          </cell>
          <cell r="O12">
            <v>1</v>
          </cell>
        </row>
        <row r="13">
          <cell r="A13" t="str">
            <v>A5400</v>
          </cell>
          <cell r="B13" t="str">
            <v>BOREHOLE CCTV EQUIPMENT</v>
          </cell>
          <cell r="O13">
            <v>1</v>
          </cell>
        </row>
        <row r="14">
          <cell r="A14" t="str">
            <v>A6231</v>
          </cell>
          <cell r="B14" t="str">
            <v>KINGSWOOD WARREN SOURCE</v>
          </cell>
          <cell r="O14">
            <v>1</v>
          </cell>
        </row>
        <row r="15">
          <cell r="A15" t="str">
            <v>A6233</v>
          </cell>
          <cell r="B15" t="str">
            <v>FORCHES CORNER, BLACKDOWN HILL</v>
          </cell>
          <cell r="O15">
            <v>1</v>
          </cell>
        </row>
        <row r="16">
          <cell r="A16" t="str">
            <v>A6999</v>
          </cell>
          <cell r="B16" t="str">
            <v>NET CAPITAL EXPENDITURE CO</v>
          </cell>
          <cell r="K16">
            <v>0.51</v>
          </cell>
          <cell r="W16">
            <v>0.49</v>
          </cell>
        </row>
        <row r="17">
          <cell r="A17" t="str">
            <v>A7000</v>
          </cell>
          <cell r="B17" t="str">
            <v>Overhead Allocation - Capital Enhancement</v>
          </cell>
          <cell r="O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O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O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O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O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O22">
            <v>1</v>
          </cell>
        </row>
        <row r="23">
          <cell r="A23" t="str">
            <v>A7006</v>
          </cell>
          <cell r="B23" t="str">
            <v>Production H&amp;S 05/06</v>
          </cell>
          <cell r="O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O24">
            <v>1</v>
          </cell>
        </row>
        <row r="25">
          <cell r="A25" t="str">
            <v>AA002</v>
          </cell>
          <cell r="B25" t="str">
            <v>WATER RESOURCES STRATEGY</v>
          </cell>
          <cell r="O25">
            <v>1</v>
          </cell>
        </row>
        <row r="26">
          <cell r="A26" t="str">
            <v>AF001</v>
          </cell>
          <cell r="B26" t="str">
            <v>Deleted - Set up in error</v>
          </cell>
          <cell r="M26">
            <v>1</v>
          </cell>
        </row>
        <row r="27">
          <cell r="A27" t="str">
            <v>AH001</v>
          </cell>
          <cell r="B27" t="str">
            <v>Reservoir Security Cover Upgrades</v>
          </cell>
          <cell r="Q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S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S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Q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P31">
            <v>1</v>
          </cell>
        </row>
        <row r="32">
          <cell r="A32" t="str">
            <v>B0005</v>
          </cell>
          <cell r="B32" t="str">
            <v>Ashford WTW Filter Refurbishment</v>
          </cell>
          <cell r="P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P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P34">
            <v>1</v>
          </cell>
        </row>
        <row r="35">
          <cell r="A35" t="str">
            <v>B0008</v>
          </cell>
          <cell r="B35" t="str">
            <v>Chirton WTW Iron Removal Plant</v>
          </cell>
          <cell r="P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P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P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P38">
            <v>1</v>
          </cell>
        </row>
        <row r="39">
          <cell r="A39" t="str">
            <v>B0012</v>
          </cell>
          <cell r="B39" t="str">
            <v>Tatworth WTW Reconstruction</v>
          </cell>
          <cell r="P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O40">
            <v>1</v>
          </cell>
        </row>
        <row r="41">
          <cell r="A41" t="str">
            <v>B0014</v>
          </cell>
          <cell r="B41" t="str">
            <v>Tucking Mill WTW Refurbishment</v>
          </cell>
          <cell r="P41">
            <v>1</v>
          </cell>
        </row>
        <row r="42">
          <cell r="A42" t="str">
            <v>B0015</v>
          </cell>
          <cell r="B42" t="str">
            <v>Ivyfields WTW Contact Tank</v>
          </cell>
          <cell r="P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S43">
            <v>1</v>
          </cell>
        </row>
        <row r="44">
          <cell r="A44" t="str">
            <v>B0017</v>
          </cell>
          <cell r="B44" t="str">
            <v>Leakage 05/06 - Leakage Equipment</v>
          </cell>
          <cell r="S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S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S46">
            <v>1</v>
          </cell>
        </row>
        <row r="47">
          <cell r="A47" t="str">
            <v>B0020</v>
          </cell>
          <cell r="B47" t="str">
            <v>Leakage 05/06 - Public Relations</v>
          </cell>
          <cell r="S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S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S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P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P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P52">
            <v>1</v>
          </cell>
        </row>
        <row r="53">
          <cell r="A53" t="str">
            <v>B0026</v>
          </cell>
          <cell r="B53" t="str">
            <v>Supply Distribution H&amp;S 05/06</v>
          </cell>
          <cell r="S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O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O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O56">
            <v>1</v>
          </cell>
        </row>
        <row r="57">
          <cell r="A57" t="str">
            <v>B0030</v>
          </cell>
          <cell r="B57" t="str">
            <v>Production H&amp;S 05/06</v>
          </cell>
          <cell r="P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S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S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S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P61">
            <v>1</v>
          </cell>
        </row>
        <row r="62">
          <cell r="A62" t="str">
            <v>B0035</v>
          </cell>
          <cell r="B62" t="str">
            <v>Bathampton Tank Replacement</v>
          </cell>
          <cell r="Q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S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O64">
            <v>1</v>
          </cell>
        </row>
        <row r="65">
          <cell r="A65" t="str">
            <v>B0038</v>
          </cell>
          <cell r="B65" t="str">
            <v>Poundbury Mains Diversion</v>
          </cell>
          <cell r="R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R66">
            <v>1</v>
          </cell>
        </row>
        <row r="67">
          <cell r="A67" t="str">
            <v>B0040</v>
          </cell>
          <cell r="B67" t="str">
            <v>Drought Works Appraisal 2005/6</v>
          </cell>
          <cell r="O67">
            <v>1</v>
          </cell>
        </row>
        <row r="68">
          <cell r="A68" t="str">
            <v>B0041</v>
          </cell>
          <cell r="B68" t="str">
            <v>Old Sarum Water Supply</v>
          </cell>
          <cell r="R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S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P70">
            <v>1</v>
          </cell>
        </row>
        <row r="71">
          <cell r="A71" t="str">
            <v>B0044</v>
          </cell>
          <cell r="B71" t="str">
            <v>Salisbury, Harnham Business Park</v>
          </cell>
          <cell r="S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Q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P73">
            <v>1</v>
          </cell>
        </row>
        <row r="74">
          <cell r="A74" t="str">
            <v>B0047</v>
          </cell>
          <cell r="B74" t="str">
            <v>Consumption Monitor – Phase 4</v>
          </cell>
          <cell r="I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P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S76">
            <v>1</v>
          </cell>
        </row>
        <row r="77">
          <cell r="A77" t="str">
            <v>B0050</v>
          </cell>
          <cell r="B77" t="str">
            <v>Somerset Booster Chlorination</v>
          </cell>
          <cell r="P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S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S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S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S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S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S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S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S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S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S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S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S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S90">
            <v>1</v>
          </cell>
        </row>
        <row r="91">
          <cell r="A91" t="str">
            <v>B0064</v>
          </cell>
          <cell r="B91" t="str">
            <v>Leakage 06/07 - Leakage Equipment</v>
          </cell>
          <cell r="S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S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S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S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S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S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S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S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S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Q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S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S102">
            <v>1</v>
          </cell>
        </row>
        <row r="103">
          <cell r="A103" t="str">
            <v>B0076</v>
          </cell>
          <cell r="B103" t="str">
            <v>Highway Diversion Contributions 06/07</v>
          </cell>
          <cell r="S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S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P105">
            <v>0.55000000000000004</v>
          </cell>
          <cell r="R105">
            <v>0.22</v>
          </cell>
          <cell r="S105">
            <v>0.23</v>
          </cell>
        </row>
        <row r="106">
          <cell r="A106" t="str">
            <v>B0079</v>
          </cell>
          <cell r="B106" t="str">
            <v>Melksham (East) Spine Main</v>
          </cell>
          <cell r="S106">
            <v>1</v>
          </cell>
        </row>
        <row r="107">
          <cell r="A107" t="str">
            <v>B0080</v>
          </cell>
          <cell r="B107" t="str">
            <v>Trowbridge (East) Spine Main</v>
          </cell>
          <cell r="S107">
            <v>1</v>
          </cell>
        </row>
        <row r="108">
          <cell r="A108" t="str">
            <v>B0081</v>
          </cell>
          <cell r="B108" t="str">
            <v>Stockmoor Village Spine Main</v>
          </cell>
          <cell r="S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S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S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S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S112">
            <v>1</v>
          </cell>
        </row>
        <row r="113">
          <cell r="A113" t="str">
            <v>B0086</v>
          </cell>
          <cell r="B113" t="str">
            <v>Wincanton, Deansely Way</v>
          </cell>
          <cell r="S113">
            <v>1</v>
          </cell>
        </row>
        <row r="114">
          <cell r="A114" t="str">
            <v>B0087</v>
          </cell>
          <cell r="B114" t="str">
            <v>Henstridge, Wessex Grain</v>
          </cell>
          <cell r="S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O115">
            <v>1</v>
          </cell>
        </row>
        <row r="116">
          <cell r="A116" t="str">
            <v>B0089</v>
          </cell>
          <cell r="B116" t="str">
            <v>Sutton Bingham WTW PAC Plant</v>
          </cell>
          <cell r="P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O117">
            <v>1</v>
          </cell>
        </row>
        <row r="118">
          <cell r="A118" t="str">
            <v>B0091</v>
          </cell>
          <cell r="B118" t="str">
            <v>Codford Village Tank</v>
          </cell>
          <cell r="Q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Q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S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P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P122">
            <v>0.6</v>
          </cell>
          <cell r="Q122">
            <v>0.3</v>
          </cell>
          <cell r="S122">
            <v>0.1</v>
          </cell>
        </row>
        <row r="123">
          <cell r="A123" t="str">
            <v>B0096</v>
          </cell>
          <cell r="B123" t="str">
            <v>Hilperton Reservoir to Staverton Main Replacement</v>
          </cell>
          <cell r="R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S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R125">
            <v>1</v>
          </cell>
        </row>
        <row r="126">
          <cell r="A126" t="str">
            <v>B0099</v>
          </cell>
          <cell r="B126" t="str">
            <v>Northern Free Meters 06/07</v>
          </cell>
          <cell r="S126">
            <v>1</v>
          </cell>
        </row>
        <row r="127">
          <cell r="A127" t="str">
            <v>B0100</v>
          </cell>
          <cell r="B127" t="str">
            <v>INFRASTRUCTURE CHARGES</v>
          </cell>
          <cell r="S127">
            <v>1</v>
          </cell>
        </row>
        <row r="128">
          <cell r="A128" t="str">
            <v>B0101</v>
          </cell>
          <cell r="B128" t="str">
            <v>Southern Free Meters 06/07</v>
          </cell>
          <cell r="S128">
            <v>1</v>
          </cell>
        </row>
        <row r="129">
          <cell r="A129" t="str">
            <v>B0102</v>
          </cell>
          <cell r="B129" t="str">
            <v>Western Free Meters 06/07</v>
          </cell>
          <cell r="S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S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S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S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Q133">
            <v>1</v>
          </cell>
        </row>
        <row r="134">
          <cell r="A134" t="str">
            <v>B0107</v>
          </cell>
          <cell r="B134" t="str">
            <v>5 Day Leakage Target 06/07</v>
          </cell>
          <cell r="S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R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P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Q137">
            <v>1</v>
          </cell>
        </row>
        <row r="138">
          <cell r="A138" t="str">
            <v>B0111</v>
          </cell>
          <cell r="B138" t="str">
            <v>Bourton WTW Iron Removal</v>
          </cell>
          <cell r="P138">
            <v>1</v>
          </cell>
        </row>
        <row r="139">
          <cell r="A139" t="str">
            <v>B0112</v>
          </cell>
          <cell r="B139" t="str">
            <v>Hill Farm Reservoir Repairs</v>
          </cell>
          <cell r="Q139">
            <v>1</v>
          </cell>
        </row>
        <row r="140">
          <cell r="A140" t="str">
            <v>B0113</v>
          </cell>
          <cell r="B140" t="str">
            <v>Bowden Res Repairs</v>
          </cell>
          <cell r="Q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P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P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P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S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Q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S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P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S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R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R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S151">
            <v>1</v>
          </cell>
        </row>
        <row r="152">
          <cell r="A152" t="str">
            <v>B0125</v>
          </cell>
          <cell r="B152" t="str">
            <v>Supply System Reviews 06/07</v>
          </cell>
          <cell r="S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R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R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R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R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R157">
            <v>1</v>
          </cell>
        </row>
        <row r="158">
          <cell r="A158" t="str">
            <v>B0131</v>
          </cell>
          <cell r="B158" t="str">
            <v>Fovant Critical Source Review</v>
          </cell>
          <cell r="R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R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R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R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R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R163">
            <v>1</v>
          </cell>
        </row>
        <row r="164">
          <cell r="A164" t="str">
            <v>B0137</v>
          </cell>
          <cell r="B164" t="str">
            <v>Critical Crossings Review</v>
          </cell>
          <cell r="R164">
            <v>1</v>
          </cell>
        </row>
        <row r="165">
          <cell r="A165" t="str">
            <v>B0138</v>
          </cell>
          <cell r="B165" t="str">
            <v>Belhuish WTW Risk Review</v>
          </cell>
          <cell r="P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R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Q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Q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Q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Q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Q171">
            <v>1</v>
          </cell>
        </row>
        <row r="172">
          <cell r="A172" t="str">
            <v>B0145</v>
          </cell>
          <cell r="B172" t="str">
            <v>Rudloe Tanks Replacement</v>
          </cell>
          <cell r="Q172">
            <v>1</v>
          </cell>
        </row>
        <row r="173">
          <cell r="A173" t="str">
            <v>B0146</v>
          </cell>
          <cell r="B173" t="str">
            <v>Wyke Reservoir No 1 Repairs</v>
          </cell>
          <cell r="Q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Q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S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R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P177">
            <v>1</v>
          </cell>
        </row>
        <row r="178">
          <cell r="A178" t="str">
            <v>B0151</v>
          </cell>
          <cell r="B178" t="str">
            <v>Lake WTW Capacity Review</v>
          </cell>
          <cell r="P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P179">
            <v>1</v>
          </cell>
        </row>
        <row r="180">
          <cell r="A180" t="str">
            <v>B0153</v>
          </cell>
          <cell r="B180" t="str">
            <v>Blashford WTW Capacity Review</v>
          </cell>
          <cell r="P180">
            <v>1</v>
          </cell>
        </row>
        <row r="181">
          <cell r="A181" t="str">
            <v>B0154</v>
          </cell>
          <cell r="B181" t="str">
            <v>Ashford WTW Capacity Review</v>
          </cell>
          <cell r="P181">
            <v>1</v>
          </cell>
        </row>
        <row r="182">
          <cell r="A182" t="str">
            <v>B0155</v>
          </cell>
          <cell r="B182" t="str">
            <v>Durleigh WTW Capacity Review</v>
          </cell>
          <cell r="P182">
            <v>1</v>
          </cell>
        </row>
        <row r="183">
          <cell r="A183" t="str">
            <v>B0156</v>
          </cell>
          <cell r="B183" t="str">
            <v>Fulwood WTW Capacity Review</v>
          </cell>
          <cell r="P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P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P185">
            <v>1</v>
          </cell>
        </row>
        <row r="186">
          <cell r="A186" t="str">
            <v>B0159</v>
          </cell>
          <cell r="B186" t="str">
            <v>Disinfection Improvements</v>
          </cell>
          <cell r="P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P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Q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Q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Q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Q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S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S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S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S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S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S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S198">
            <v>1</v>
          </cell>
        </row>
        <row r="199">
          <cell r="A199" t="str">
            <v>B0172</v>
          </cell>
          <cell r="B199" t="str">
            <v>Northern Free Meters 07/08</v>
          </cell>
          <cell r="S199">
            <v>1</v>
          </cell>
        </row>
        <row r="200">
          <cell r="A200" t="str">
            <v>B0173</v>
          </cell>
          <cell r="B200" t="str">
            <v>Southern Free Meters 07/08</v>
          </cell>
          <cell r="S200">
            <v>1</v>
          </cell>
        </row>
        <row r="201">
          <cell r="A201" t="str">
            <v>B0174</v>
          </cell>
          <cell r="B201" t="str">
            <v>Western Free Meters 07/08</v>
          </cell>
          <cell r="S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O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O203">
            <v>1</v>
          </cell>
        </row>
        <row r="204">
          <cell r="A204" t="str">
            <v>B0177</v>
          </cell>
          <cell r="B204" t="str">
            <v>Heytesbury Pumping Station</v>
          </cell>
          <cell r="P204">
            <v>1</v>
          </cell>
        </row>
        <row r="205">
          <cell r="A205" t="str">
            <v>B0178</v>
          </cell>
          <cell r="B205" t="str">
            <v>Codford WTW Advance Works</v>
          </cell>
          <cell r="P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R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S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P208">
            <v>1</v>
          </cell>
        </row>
        <row r="209">
          <cell r="A209" t="str">
            <v>B0182</v>
          </cell>
          <cell r="B209" t="str">
            <v>Spine Main advancement works</v>
          </cell>
          <cell r="S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R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S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S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R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Q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S215">
            <v>1</v>
          </cell>
        </row>
        <row r="216">
          <cell r="A216" t="str">
            <v>B0189</v>
          </cell>
          <cell r="B216" t="str">
            <v>Bradley Head WTW Remediation</v>
          </cell>
          <cell r="P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Q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Q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Q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P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P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P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P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P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P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P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P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P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Q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Q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Q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Q232">
            <v>1</v>
          </cell>
        </row>
        <row r="233">
          <cell r="A233" t="str">
            <v>B0206</v>
          </cell>
          <cell r="B233" t="str">
            <v>Consumption Monitor - Phase 5</v>
          </cell>
          <cell r="I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S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S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S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S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S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S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S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S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S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S243">
            <v>1</v>
          </cell>
        </row>
        <row r="244">
          <cell r="A244" t="str">
            <v>B0217</v>
          </cell>
          <cell r="B244" t="str">
            <v>Hydrant Security</v>
          </cell>
          <cell r="S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P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P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P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P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P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P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P251">
            <v>1</v>
          </cell>
        </row>
        <row r="252">
          <cell r="A252" t="str">
            <v>B0225</v>
          </cell>
          <cell r="B252" t="str">
            <v>Flow Metering Improvements</v>
          </cell>
          <cell r="S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S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S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S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S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S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S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S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S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S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S262">
            <v>1</v>
          </cell>
        </row>
        <row r="263">
          <cell r="A263" t="str">
            <v>B0236</v>
          </cell>
          <cell r="B263" t="str">
            <v>Weymouth DG2 Action Plan</v>
          </cell>
          <cell r="S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S264">
            <v>1</v>
          </cell>
        </row>
        <row r="265">
          <cell r="A265" t="str">
            <v>B0238</v>
          </cell>
          <cell r="B265" t="str">
            <v>Colerne Tower Storage Upgrade</v>
          </cell>
          <cell r="Q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Q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Q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Q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Q269">
            <v>1</v>
          </cell>
        </row>
        <row r="270">
          <cell r="A270" t="str">
            <v>B0243</v>
          </cell>
          <cell r="B270" t="str">
            <v>Corfe Castle Reservoir</v>
          </cell>
          <cell r="Q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P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S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P273">
            <v>1</v>
          </cell>
        </row>
        <row r="274">
          <cell r="A274" t="str">
            <v>B0247</v>
          </cell>
          <cell r="B274" t="str">
            <v>Supply Generator Replacement</v>
          </cell>
          <cell r="S274">
            <v>1</v>
          </cell>
        </row>
        <row r="275">
          <cell r="A275" t="str">
            <v>B0248</v>
          </cell>
          <cell r="B275" t="str">
            <v>WTW Security Improvements</v>
          </cell>
          <cell r="P275">
            <v>1</v>
          </cell>
        </row>
        <row r="276">
          <cell r="A276" t="str">
            <v>B0249</v>
          </cell>
          <cell r="B276" t="str">
            <v>LITTLE LEAZE/NYDON CATCOTT</v>
          </cell>
          <cell r="S276">
            <v>1</v>
          </cell>
        </row>
        <row r="277">
          <cell r="A277" t="str">
            <v>B0250</v>
          </cell>
          <cell r="B277" t="str">
            <v>PITNEY MAIN REPLACEMENT</v>
          </cell>
          <cell r="S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Q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Q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S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S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S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S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S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S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S286">
            <v>1</v>
          </cell>
        </row>
        <row r="287">
          <cell r="A287" t="str">
            <v>B0260</v>
          </cell>
          <cell r="B287" t="str">
            <v>Porlock WTW Review</v>
          </cell>
          <cell r="P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P288">
            <v>1</v>
          </cell>
        </row>
        <row r="289">
          <cell r="A289" t="str">
            <v>B0262</v>
          </cell>
          <cell r="B289" t="str">
            <v>Ashford Dam Improvement Works</v>
          </cell>
          <cell r="O289">
            <v>1</v>
          </cell>
        </row>
        <row r="290">
          <cell r="A290" t="str">
            <v>B0263</v>
          </cell>
          <cell r="B290" t="str">
            <v>LOWER WESTWOOD WESTBURY</v>
          </cell>
          <cell r="R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O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S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S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S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S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R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R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R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R299">
            <v>1</v>
          </cell>
        </row>
        <row r="300">
          <cell r="A300" t="str">
            <v>B0273</v>
          </cell>
          <cell r="B300" t="str">
            <v>BUSHES BARN CHITTERNE</v>
          </cell>
          <cell r="S300">
            <v>1</v>
          </cell>
        </row>
        <row r="301">
          <cell r="A301" t="str">
            <v>B0274</v>
          </cell>
          <cell r="B301" t="str">
            <v>Ulwell Reservoir Review</v>
          </cell>
          <cell r="Q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S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P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S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S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S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S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S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S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S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S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S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S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S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S315">
            <v>1</v>
          </cell>
        </row>
        <row r="316">
          <cell r="A316" t="str">
            <v>B0289</v>
          </cell>
          <cell r="B316" t="str">
            <v>RODDEN-LANGTON HERRING</v>
          </cell>
          <cell r="S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S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S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P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P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P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P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O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O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P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P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P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P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P329">
            <v>0.25</v>
          </cell>
          <cell r="S329">
            <v>0.75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P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O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P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S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P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S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P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O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P338">
            <v>1</v>
          </cell>
        </row>
        <row r="339">
          <cell r="A339" t="str">
            <v>B0312</v>
          </cell>
          <cell r="B339" t="str">
            <v>Northern Free Meters 08/09</v>
          </cell>
          <cell r="S339">
            <v>1</v>
          </cell>
        </row>
        <row r="340">
          <cell r="A340" t="str">
            <v>B0313</v>
          </cell>
          <cell r="B340" t="str">
            <v>Southern Free Meters 08/09</v>
          </cell>
          <cell r="S340">
            <v>1</v>
          </cell>
        </row>
        <row r="341">
          <cell r="A341" t="str">
            <v>B0314</v>
          </cell>
          <cell r="B341" t="str">
            <v>Western Free Meters 08/09</v>
          </cell>
          <cell r="S341">
            <v>1</v>
          </cell>
        </row>
        <row r="342">
          <cell r="A342" t="str">
            <v>B0315</v>
          </cell>
          <cell r="B342" t="str">
            <v>A39 - MOORHOUSE RES</v>
          </cell>
          <cell r="Q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R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S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P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S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S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S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S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S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S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S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S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S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S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S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S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R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S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P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R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Q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Q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Q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R365">
            <v>1</v>
          </cell>
        </row>
        <row r="366">
          <cell r="A366" t="str">
            <v>B0339</v>
          </cell>
          <cell r="B366" t="str">
            <v>Fivehead Booster Chlorination</v>
          </cell>
          <cell r="R366">
            <v>1</v>
          </cell>
        </row>
        <row r="367">
          <cell r="A367" t="str">
            <v>B0340</v>
          </cell>
          <cell r="B367" t="str">
            <v>Hardenhuish DG2 Booster</v>
          </cell>
          <cell r="S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Q368">
            <v>1</v>
          </cell>
        </row>
        <row r="369">
          <cell r="A369" t="str">
            <v>B0342</v>
          </cell>
          <cell r="B369" t="str">
            <v>Alton Barnes DG2 Booster</v>
          </cell>
          <cell r="S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S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R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S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P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P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P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P376">
            <v>1</v>
          </cell>
        </row>
        <row r="377">
          <cell r="A377" t="str">
            <v>B0350</v>
          </cell>
          <cell r="B377" t="str">
            <v>Northern Free Meters 09/10</v>
          </cell>
          <cell r="S377">
            <v>1</v>
          </cell>
        </row>
        <row r="378">
          <cell r="A378" t="str">
            <v>B0351</v>
          </cell>
          <cell r="B378" t="str">
            <v>Southern Free Meters 09/10</v>
          </cell>
          <cell r="S378">
            <v>1</v>
          </cell>
        </row>
        <row r="379">
          <cell r="A379" t="str">
            <v>B0352</v>
          </cell>
          <cell r="B379" t="str">
            <v>Western Free Meters 09/10</v>
          </cell>
          <cell r="S379">
            <v>1</v>
          </cell>
        </row>
        <row r="380">
          <cell r="A380" t="str">
            <v>B0353</v>
          </cell>
          <cell r="B380" t="str">
            <v>POLE RUE, CHARD. IMPROVEME</v>
          </cell>
          <cell r="R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S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P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P383">
            <v>1</v>
          </cell>
        </row>
        <row r="384">
          <cell r="A384" t="str">
            <v>B0357</v>
          </cell>
          <cell r="B384" t="str">
            <v>SOURCE METER CHECKS</v>
          </cell>
          <cell r="P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S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Q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P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P388">
            <v>1</v>
          </cell>
        </row>
        <row r="389">
          <cell r="A389" t="str">
            <v>B0362</v>
          </cell>
          <cell r="B389" t="str">
            <v>DG2 Removals (Modelling)</v>
          </cell>
          <cell r="S389">
            <v>1</v>
          </cell>
        </row>
        <row r="390">
          <cell r="A390" t="str">
            <v>B0363</v>
          </cell>
          <cell r="B390" t="str">
            <v>Consumption Monitor - Phase 6</v>
          </cell>
          <cell r="I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S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S392">
            <v>1</v>
          </cell>
        </row>
        <row r="393">
          <cell r="A393" t="str">
            <v>B0366</v>
          </cell>
          <cell r="B393" t="str">
            <v>Deficit Income - Supply</v>
          </cell>
          <cell r="I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R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S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P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P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P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P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P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O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O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P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S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P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Q406">
            <v>1</v>
          </cell>
        </row>
        <row r="407">
          <cell r="A407" t="str">
            <v>B0380</v>
          </cell>
          <cell r="B407" t="str">
            <v>River Bourne Stream Support</v>
          </cell>
          <cell r="O407">
            <v>1</v>
          </cell>
        </row>
        <row r="408">
          <cell r="A408" t="str">
            <v>B0381</v>
          </cell>
          <cell r="B408" t="str">
            <v>AMP5 Ground Water Resource Investigations</v>
          </cell>
          <cell r="O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O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P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P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R412">
            <v>0.5</v>
          </cell>
          <cell r="S412">
            <v>0.5</v>
          </cell>
        </row>
        <row r="413">
          <cell r="A413" t="str">
            <v>B0386</v>
          </cell>
          <cell r="B413" t="str">
            <v>Weymouth Relief Road - Water Main Diversions</v>
          </cell>
          <cell r="R413">
            <v>0.12</v>
          </cell>
          <cell r="S413">
            <v>0.88</v>
          </cell>
        </row>
        <row r="414">
          <cell r="A414" t="str">
            <v>B0387</v>
          </cell>
          <cell r="B414" t="str">
            <v>Hawkridge Dam Concrete Repairs (Reservoirs Act)</v>
          </cell>
          <cell r="O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O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P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P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P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P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P420">
            <v>1</v>
          </cell>
        </row>
        <row r="421">
          <cell r="A421" t="str">
            <v>B0394</v>
          </cell>
          <cell r="B421" t="str">
            <v>Tatworth WTW Crypto Treatment</v>
          </cell>
          <cell r="P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R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R423">
            <v>1</v>
          </cell>
        </row>
        <row r="424">
          <cell r="A424" t="str">
            <v>B0397</v>
          </cell>
          <cell r="B424" t="str">
            <v>Blashford WTW Phase 1</v>
          </cell>
          <cell r="P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P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R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R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R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R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R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R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R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R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R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R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R436">
            <v>0.8</v>
          </cell>
          <cell r="S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R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P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R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R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R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R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R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R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R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R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R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R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R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R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R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R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R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R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P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P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P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P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R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P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O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P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S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R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P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O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P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R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Q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Q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Q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S472">
            <v>1</v>
          </cell>
        </row>
        <row r="473">
          <cell r="A473" t="str">
            <v>B0446</v>
          </cell>
          <cell r="B473" t="str">
            <v>Ashford WTW Refurbishment</v>
          </cell>
          <cell r="P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P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P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P476">
            <v>1</v>
          </cell>
        </row>
        <row r="477">
          <cell r="A477" t="str">
            <v>B0450</v>
          </cell>
          <cell r="B477" t="str">
            <v>Codford WTW Refurbishment</v>
          </cell>
          <cell r="P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P478">
            <v>1</v>
          </cell>
        </row>
        <row r="479">
          <cell r="A479" t="str">
            <v>B0452</v>
          </cell>
          <cell r="B479" t="str">
            <v>Wylye WTW Refurbishment</v>
          </cell>
          <cell r="P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P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P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Q482">
            <v>1</v>
          </cell>
        </row>
        <row r="483">
          <cell r="A483" t="str">
            <v>B0456</v>
          </cell>
          <cell r="B483" t="str">
            <v>Earlsdown to Salisbury Link</v>
          </cell>
          <cell r="R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R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Q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O486">
            <v>1</v>
          </cell>
        </row>
        <row r="487">
          <cell r="A487" t="str">
            <v>B0460</v>
          </cell>
          <cell r="B487" t="str">
            <v>Biss Brook Investigation</v>
          </cell>
          <cell r="O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S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P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Q490">
            <v>0.25</v>
          </cell>
          <cell r="R490">
            <v>0.75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S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P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Q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R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R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P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P497">
            <v>1</v>
          </cell>
        </row>
        <row r="498">
          <cell r="A498" t="str">
            <v>B0471</v>
          </cell>
          <cell r="B498" t="str">
            <v>Deans Farm WTW Upgrade (Grid)</v>
          </cell>
          <cell r="P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P499">
            <v>1</v>
          </cell>
        </row>
        <row r="500">
          <cell r="A500" t="str">
            <v>B0473</v>
          </cell>
          <cell r="B500" t="str">
            <v>Black Lane WTW Upgrade (Grid)</v>
          </cell>
          <cell r="P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P501">
            <v>1</v>
          </cell>
        </row>
        <row r="502">
          <cell r="A502" t="str">
            <v>B0475</v>
          </cell>
          <cell r="B502" t="str">
            <v>Chitterne WTW Refurbishment</v>
          </cell>
          <cell r="P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P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P504">
            <v>1</v>
          </cell>
        </row>
        <row r="505">
          <cell r="A505" t="str">
            <v>B0478</v>
          </cell>
          <cell r="B505" t="str">
            <v>Bottled Water Plant</v>
          </cell>
          <cell r="P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P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S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Q508">
            <v>0.45</v>
          </cell>
          <cell r="S508">
            <v>0.55000000000000004</v>
          </cell>
        </row>
        <row r="509">
          <cell r="A509" t="str">
            <v>B0482</v>
          </cell>
          <cell r="B509" t="str">
            <v>PANIK Intrusion Detection Equipment Installation</v>
          </cell>
          <cell r="O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Q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O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O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O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O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R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P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O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O518">
            <v>1</v>
          </cell>
        </row>
        <row r="519">
          <cell r="A519" t="str">
            <v>B0492</v>
          </cell>
          <cell r="B519" t="str">
            <v>Metering Commercial Customers</v>
          </cell>
          <cell r="S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S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S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S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S523">
            <v>1</v>
          </cell>
        </row>
        <row r="524">
          <cell r="A524" t="str">
            <v>B0497</v>
          </cell>
          <cell r="B524" t="str">
            <v>Extend Turbidity Monitors</v>
          </cell>
          <cell r="P524">
            <v>1</v>
          </cell>
        </row>
        <row r="525">
          <cell r="A525" t="str">
            <v>B0498</v>
          </cell>
          <cell r="B525" t="str">
            <v>WRIMS Improvments</v>
          </cell>
          <cell r="S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S526">
            <v>1</v>
          </cell>
        </row>
        <row r="527">
          <cell r="A527" t="str">
            <v>B0500</v>
          </cell>
          <cell r="B527" t="str">
            <v>SOMERSET BLOCK ALLOCATION</v>
          </cell>
          <cell r="S527">
            <v>1</v>
          </cell>
        </row>
        <row r="528">
          <cell r="A528" t="str">
            <v>B0501</v>
          </cell>
          <cell r="B528" t="str">
            <v>Zone 37 Bowden Mains Rehabilitation Phase 2</v>
          </cell>
          <cell r="R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S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S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S531">
            <v>1</v>
          </cell>
        </row>
        <row r="532">
          <cell r="A532" t="str">
            <v>B0505</v>
          </cell>
          <cell r="B532" t="str">
            <v>Corfe Mains Replacement</v>
          </cell>
          <cell r="S532">
            <v>1</v>
          </cell>
        </row>
        <row r="533">
          <cell r="A533" t="str">
            <v>B0506</v>
          </cell>
          <cell r="B533" t="str">
            <v>Blashford WTW Mothballing</v>
          </cell>
          <cell r="P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P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O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S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R537">
            <v>1</v>
          </cell>
        </row>
        <row r="538">
          <cell r="A538" t="str">
            <v>B0511</v>
          </cell>
          <cell r="B538" t="str">
            <v>Corfe Mullen Booster</v>
          </cell>
          <cell r="S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S539">
            <v>1</v>
          </cell>
        </row>
        <row r="540">
          <cell r="A540" t="str">
            <v>B0513</v>
          </cell>
          <cell r="B540" t="str">
            <v>Snowsdown Res</v>
          </cell>
          <cell r="S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R541">
            <v>1</v>
          </cell>
        </row>
        <row r="542">
          <cell r="A542" t="str">
            <v>B0515</v>
          </cell>
          <cell r="B542" t="str">
            <v>Littledown SR</v>
          </cell>
          <cell r="S542">
            <v>1</v>
          </cell>
        </row>
        <row r="543">
          <cell r="A543" t="str">
            <v>B0516</v>
          </cell>
          <cell r="B543" t="str">
            <v>Monkton Deverill Booster</v>
          </cell>
          <cell r="S543">
            <v>1</v>
          </cell>
        </row>
        <row r="544">
          <cell r="A544" t="str">
            <v>B0517</v>
          </cell>
          <cell r="B544" t="str">
            <v>Summersdale Down SR</v>
          </cell>
          <cell r="S544">
            <v>1</v>
          </cell>
        </row>
        <row r="545">
          <cell r="A545" t="str">
            <v>B0518</v>
          </cell>
          <cell r="B545" t="str">
            <v>Codford to Camp Hill Pipeline</v>
          </cell>
          <cell r="S545">
            <v>1</v>
          </cell>
        </row>
        <row r="546">
          <cell r="A546" t="str">
            <v>B0519</v>
          </cell>
          <cell r="B546" t="str">
            <v>Camp Hill SR</v>
          </cell>
          <cell r="S546">
            <v>1</v>
          </cell>
        </row>
        <row r="547">
          <cell r="A547" t="str">
            <v>B0520</v>
          </cell>
          <cell r="B547" t="str">
            <v>Wylye Booster</v>
          </cell>
          <cell r="S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R548">
            <v>1</v>
          </cell>
        </row>
        <row r="549">
          <cell r="A549" t="str">
            <v>B0522</v>
          </cell>
          <cell r="B549" t="str">
            <v>Pimperne Booster</v>
          </cell>
          <cell r="S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R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S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S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P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P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S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O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O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S558">
            <v>1</v>
          </cell>
        </row>
        <row r="559">
          <cell r="A559" t="str">
            <v>B0532</v>
          </cell>
          <cell r="B559" t="str">
            <v>PODDS V</v>
          </cell>
          <cell r="S559">
            <v>1</v>
          </cell>
        </row>
        <row r="560">
          <cell r="A560" t="str">
            <v>B0533</v>
          </cell>
          <cell r="B560" t="str">
            <v>Taunton A38 Mains Replacement</v>
          </cell>
          <cell r="S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P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P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P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P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P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O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P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P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P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P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P571">
            <v>1</v>
          </cell>
        </row>
        <row r="572">
          <cell r="A572" t="str">
            <v>B0545</v>
          </cell>
          <cell r="B572" t="str">
            <v>Notton Farm Booster</v>
          </cell>
          <cell r="S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S573">
            <v>1</v>
          </cell>
        </row>
        <row r="574">
          <cell r="A574" t="str">
            <v>B0547</v>
          </cell>
          <cell r="B574" t="str">
            <v>Minehead zone rationalisation</v>
          </cell>
          <cell r="S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P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R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P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P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P579">
            <v>1</v>
          </cell>
        </row>
        <row r="580">
          <cell r="A580" t="str">
            <v>B0553</v>
          </cell>
          <cell r="B580" t="str">
            <v>AMP6 Leakage R&amp;D Strategy</v>
          </cell>
          <cell r="O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R581">
            <v>1</v>
          </cell>
        </row>
        <row r="582">
          <cell r="A582" t="str">
            <v>B0555</v>
          </cell>
          <cell r="B582" t="str">
            <v>Aquatic Ecology</v>
          </cell>
          <cell r="O582">
            <v>1</v>
          </cell>
        </row>
        <row r="583">
          <cell r="A583" t="str">
            <v>B0556</v>
          </cell>
          <cell r="B583" t="str">
            <v>Eels Investigation</v>
          </cell>
          <cell r="P583">
            <v>1</v>
          </cell>
        </row>
        <row r="584">
          <cell r="A584" t="str">
            <v>B0557</v>
          </cell>
          <cell r="B584" t="str">
            <v>Mere Investigation AMP6</v>
          </cell>
          <cell r="O584">
            <v>1</v>
          </cell>
        </row>
        <row r="585">
          <cell r="A585" t="str">
            <v>B0558</v>
          </cell>
          <cell r="B585" t="str">
            <v>Malmesbury Investigations</v>
          </cell>
          <cell r="O585">
            <v>1</v>
          </cell>
        </row>
        <row r="586">
          <cell r="A586" t="str">
            <v>B0559</v>
          </cell>
          <cell r="B586" t="str">
            <v>Hooke WTW Crypto protection</v>
          </cell>
          <cell r="P586">
            <v>1</v>
          </cell>
        </row>
        <row r="587">
          <cell r="A587" t="str">
            <v>B0560</v>
          </cell>
          <cell r="B587" t="str">
            <v>Cryptosporidium appraisals</v>
          </cell>
          <cell r="P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P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O589">
            <v>1</v>
          </cell>
        </row>
        <row r="590">
          <cell r="A590" t="str">
            <v>B0563</v>
          </cell>
          <cell r="B590" t="str">
            <v>Chitterne WTw - Disinfection Improvements</v>
          </cell>
          <cell r="P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P591">
            <v>1</v>
          </cell>
        </row>
        <row r="592">
          <cell r="A592" t="str">
            <v>B0565</v>
          </cell>
          <cell r="B592" t="str">
            <v>Environmental Monitoring</v>
          </cell>
          <cell r="P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P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O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P595">
            <v>1</v>
          </cell>
        </row>
        <row r="596">
          <cell r="A596" t="str">
            <v>B0569</v>
          </cell>
          <cell r="B596" t="str">
            <v>Durleigh WTW Reconstruction</v>
          </cell>
          <cell r="P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P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P598">
            <v>1</v>
          </cell>
        </row>
        <row r="599">
          <cell r="A599" t="str">
            <v>B0572</v>
          </cell>
          <cell r="B599" t="str">
            <v>Corscombe WTW Abandonment</v>
          </cell>
          <cell r="P599">
            <v>1</v>
          </cell>
        </row>
        <row r="600">
          <cell r="A600" t="str">
            <v>B0573</v>
          </cell>
          <cell r="B600" t="str">
            <v>Langdon Source Abandonment</v>
          </cell>
          <cell r="P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P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O602">
            <v>1</v>
          </cell>
        </row>
        <row r="603">
          <cell r="A603" t="str">
            <v>B0576</v>
          </cell>
          <cell r="B603" t="str">
            <v>Woolcombe WTW abandonment</v>
          </cell>
          <cell r="P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S604">
            <v>1</v>
          </cell>
        </row>
        <row r="605">
          <cell r="A605" t="str">
            <v>B0578</v>
          </cell>
          <cell r="B605" t="str">
            <v>North Curry WQ mains rehab</v>
          </cell>
          <cell r="S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P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P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P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S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O610">
            <v>1</v>
          </cell>
        </row>
        <row r="611">
          <cell r="A611" t="str">
            <v>B0584</v>
          </cell>
          <cell r="B611" t="str">
            <v>TaKaDu - Network Monitorign</v>
          </cell>
          <cell r="S611">
            <v>1</v>
          </cell>
        </row>
        <row r="612">
          <cell r="A612" t="str">
            <v>B0585</v>
          </cell>
          <cell r="B612" t="str">
            <v>Burton WTW M&amp;E (E-W link)</v>
          </cell>
          <cell r="P612">
            <v>1</v>
          </cell>
        </row>
        <row r="613">
          <cell r="A613" t="str">
            <v>B0586</v>
          </cell>
          <cell r="B613" t="str">
            <v>East - West link M&amp;E</v>
          </cell>
          <cell r="R613">
            <v>1</v>
          </cell>
        </row>
        <row r="614">
          <cell r="A614" t="str">
            <v>B0587</v>
          </cell>
          <cell r="B614" t="str">
            <v>Empool WTW (E-W link)</v>
          </cell>
          <cell r="P614">
            <v>1</v>
          </cell>
        </row>
        <row r="615">
          <cell r="A615" t="str">
            <v>B0588</v>
          </cell>
          <cell r="B615" t="str">
            <v>Forston WTW (E-W link)</v>
          </cell>
          <cell r="P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R616">
            <v>1</v>
          </cell>
        </row>
        <row r="617">
          <cell r="A617" t="str">
            <v>B0590</v>
          </cell>
          <cell r="B617" t="str">
            <v>Wood Hill SR (E-W link)</v>
          </cell>
          <cell r="Q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P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P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P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S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S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S623">
            <v>1</v>
          </cell>
        </row>
        <row r="624">
          <cell r="A624" t="str">
            <v>B0597</v>
          </cell>
          <cell r="B624" t="str">
            <v>WRMP Prep (AMP6)</v>
          </cell>
          <cell r="K624">
            <v>1</v>
          </cell>
        </row>
        <row r="625">
          <cell r="A625" t="str">
            <v>B0598</v>
          </cell>
          <cell r="B625" t="str">
            <v>Supply network modelling AMP6</v>
          </cell>
          <cell r="S625">
            <v>1</v>
          </cell>
        </row>
        <row r="626">
          <cell r="A626" t="str">
            <v>B0599</v>
          </cell>
          <cell r="B626" t="str">
            <v>Dam inspections AMP6</v>
          </cell>
          <cell r="O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S627">
            <v>1</v>
          </cell>
        </row>
        <row r="628">
          <cell r="A628" t="str">
            <v>B0601</v>
          </cell>
          <cell r="B628" t="str">
            <v>North Yeovil Capacity Improvements (Brimsmore)</v>
          </cell>
          <cell r="R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P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P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Q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Q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P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P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P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P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P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S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Q639">
            <v>0.5</v>
          </cell>
          <cell r="S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P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P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R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P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P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P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P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P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P648">
            <v>1</v>
          </cell>
        </row>
        <row r="649">
          <cell r="A649" t="str">
            <v>B0622</v>
          </cell>
          <cell r="B649" t="str">
            <v>North Supply FPR 16/17</v>
          </cell>
          <cell r="P649">
            <v>1</v>
          </cell>
        </row>
        <row r="650">
          <cell r="A650" t="str">
            <v>B0623</v>
          </cell>
          <cell r="B650" t="str">
            <v>South Supply FPR 16/17</v>
          </cell>
          <cell r="P650">
            <v>1</v>
          </cell>
        </row>
        <row r="651">
          <cell r="A651" t="str">
            <v>B0624</v>
          </cell>
          <cell r="B651" t="str">
            <v>West Supply FPR 16/17</v>
          </cell>
          <cell r="P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P652">
            <v>1</v>
          </cell>
        </row>
        <row r="653">
          <cell r="A653" t="str">
            <v>B0626</v>
          </cell>
          <cell r="B653" t="str">
            <v>Durleigh WTW UV advance works</v>
          </cell>
          <cell r="P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P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O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P657">
            <v>1</v>
          </cell>
        </row>
        <row r="658">
          <cell r="A658" t="str">
            <v>B0700</v>
          </cell>
          <cell r="B658" t="str">
            <v>DORSET BLOCK ALLOCATION AP</v>
          </cell>
          <cell r="S658">
            <v>1</v>
          </cell>
        </row>
        <row r="659">
          <cell r="A659" t="str">
            <v>B0999</v>
          </cell>
          <cell r="B659" t="str">
            <v>NET CAPITAL EXPENDITURE CO</v>
          </cell>
          <cell r="S659">
            <v>1</v>
          </cell>
        </row>
        <row r="660">
          <cell r="A660" t="str">
            <v>B1003</v>
          </cell>
          <cell r="B660" t="str">
            <v>LOW FLOW INVESTIGATION 97/98</v>
          </cell>
          <cell r="O660">
            <v>1</v>
          </cell>
        </row>
        <row r="661">
          <cell r="A661" t="str">
            <v>B1006</v>
          </cell>
          <cell r="B661" t="str">
            <v>OTTERHEAD DREDGING</v>
          </cell>
          <cell r="O661">
            <v>1</v>
          </cell>
        </row>
        <row r="662">
          <cell r="A662" t="str">
            <v>B1010</v>
          </cell>
          <cell r="B662" t="str">
            <v>BATHWICK RES</v>
          </cell>
          <cell r="Q662">
            <v>1</v>
          </cell>
        </row>
        <row r="663">
          <cell r="A663" t="str">
            <v>B1014</v>
          </cell>
          <cell r="B663" t="str">
            <v>CODFORD SOURCE DEVELOPMENT</v>
          </cell>
          <cell r="O663">
            <v>1</v>
          </cell>
        </row>
        <row r="664">
          <cell r="A664" t="str">
            <v>B1015</v>
          </cell>
          <cell r="B664" t="str">
            <v>CHITTERNE PS MODIFICATIONS1</v>
          </cell>
          <cell r="R664">
            <v>1</v>
          </cell>
        </row>
        <row r="665">
          <cell r="A665" t="str">
            <v>B1018</v>
          </cell>
          <cell r="B665" t="str">
            <v>DURLEIGH GAC</v>
          </cell>
          <cell r="P665">
            <v>0.95</v>
          </cell>
          <cell r="R665">
            <v>0.05</v>
          </cell>
        </row>
        <row r="666">
          <cell r="A666" t="str">
            <v>B1020</v>
          </cell>
          <cell r="B666" t="str">
            <v>WYLE VALLEY SOURCE WORKS</v>
          </cell>
          <cell r="O666">
            <v>1</v>
          </cell>
        </row>
        <row r="667">
          <cell r="A667" t="str">
            <v>B1022</v>
          </cell>
          <cell r="B667" t="str">
            <v>BLACK LANE NITRATE</v>
          </cell>
          <cell r="P667">
            <v>1</v>
          </cell>
        </row>
        <row r="668">
          <cell r="A668" t="str">
            <v>B1026</v>
          </cell>
          <cell r="B668" t="str">
            <v>MIDLEVEL STORAGE - BATH</v>
          </cell>
          <cell r="Q668">
            <v>0.8</v>
          </cell>
          <cell r="R668">
            <v>0.2</v>
          </cell>
        </row>
        <row r="669">
          <cell r="A669" t="str">
            <v>B1031</v>
          </cell>
          <cell r="B669" t="str">
            <v>SANDY LANE RES.</v>
          </cell>
          <cell r="Q669">
            <v>0.9</v>
          </cell>
          <cell r="R669">
            <v>0.06</v>
          </cell>
          <cell r="S669">
            <v>0.04</v>
          </cell>
        </row>
        <row r="670">
          <cell r="A670" t="str">
            <v>B1038</v>
          </cell>
          <cell r="B670" t="str">
            <v>TAUNTON RING MAIN</v>
          </cell>
          <cell r="R670">
            <v>1</v>
          </cell>
        </row>
        <row r="671">
          <cell r="A671" t="str">
            <v>B1039</v>
          </cell>
          <cell r="B671" t="str">
            <v>TETTON RES - OUTLET MAIN</v>
          </cell>
          <cell r="R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O672">
            <v>1</v>
          </cell>
        </row>
        <row r="673">
          <cell r="A673" t="str">
            <v>B1041</v>
          </cell>
          <cell r="B673" t="str">
            <v>CHARMEY DOWN TREATMENT WORKS</v>
          </cell>
          <cell r="P673">
            <v>1</v>
          </cell>
        </row>
        <row r="674">
          <cell r="A674" t="str">
            <v>B1043</v>
          </cell>
          <cell r="B674" t="str">
            <v>CHIPPENHAM RING MAIN WEST</v>
          </cell>
          <cell r="R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R675">
            <v>1</v>
          </cell>
        </row>
        <row r="676">
          <cell r="A676" t="str">
            <v>B1046</v>
          </cell>
          <cell r="B676" t="str">
            <v>ILMINSTER/ILTON DEVELOPMENT</v>
          </cell>
          <cell r="S676">
            <v>1</v>
          </cell>
        </row>
        <row r="677">
          <cell r="A677" t="str">
            <v>B1047</v>
          </cell>
          <cell r="B677" t="str">
            <v>COMMUNICATION PIPE REP 97/8</v>
          </cell>
          <cell r="S677">
            <v>1</v>
          </cell>
        </row>
        <row r="678">
          <cell r="A678" t="str">
            <v>B1048</v>
          </cell>
          <cell r="B678" t="str">
            <v>REHAB SAMPLING AND ANALYSIS</v>
          </cell>
          <cell r="S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P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Q680">
            <v>1</v>
          </cell>
        </row>
        <row r="681">
          <cell r="A681" t="str">
            <v>B1052</v>
          </cell>
          <cell r="B681" t="str">
            <v>ILCHESTER FEED MAIN</v>
          </cell>
          <cell r="R681">
            <v>1</v>
          </cell>
        </row>
        <row r="682">
          <cell r="A682" t="str">
            <v>B1053</v>
          </cell>
          <cell r="B682" t="str">
            <v>PORLOCK TREATMENT</v>
          </cell>
          <cell r="P682">
            <v>1</v>
          </cell>
        </row>
        <row r="683">
          <cell r="A683" t="str">
            <v>B1055</v>
          </cell>
          <cell r="B683" t="str">
            <v>CORSHAM</v>
          </cell>
          <cell r="S683">
            <v>1</v>
          </cell>
        </row>
        <row r="684">
          <cell r="A684" t="str">
            <v>B1056</v>
          </cell>
          <cell r="B684" t="str">
            <v>PEWSEY</v>
          </cell>
          <cell r="S684">
            <v>1</v>
          </cell>
        </row>
        <row r="685">
          <cell r="A685" t="str">
            <v>B1057</v>
          </cell>
          <cell r="B685" t="str">
            <v>TROWBRIDGE RING MAIN PH2</v>
          </cell>
          <cell r="R685">
            <v>1</v>
          </cell>
        </row>
        <row r="686">
          <cell r="A686" t="str">
            <v>B1058</v>
          </cell>
          <cell r="B686" t="str">
            <v>CALNE RING MAIN PH2</v>
          </cell>
          <cell r="R686">
            <v>1</v>
          </cell>
        </row>
        <row r="687">
          <cell r="A687" t="str">
            <v>B1063</v>
          </cell>
          <cell r="B687" t="str">
            <v>HOPCOTT RES EXTENSION</v>
          </cell>
          <cell r="Q687">
            <v>0.9</v>
          </cell>
          <cell r="R687">
            <v>0.1</v>
          </cell>
        </row>
        <row r="688">
          <cell r="A688" t="str">
            <v>B1064</v>
          </cell>
          <cell r="B688" t="str">
            <v>SMALL SOURCE YIELD IMPROVEMENT</v>
          </cell>
          <cell r="O688">
            <v>1</v>
          </cell>
        </row>
        <row r="689">
          <cell r="A689" t="str">
            <v>B1065</v>
          </cell>
          <cell r="B689" t="str">
            <v>RES. REHAB SURVEYS</v>
          </cell>
          <cell r="Q689">
            <v>1</v>
          </cell>
        </row>
        <row r="690">
          <cell r="A690" t="str">
            <v>B1066</v>
          </cell>
          <cell r="B690" t="str">
            <v>RES. REHAB MAJOR WKS 94/95</v>
          </cell>
          <cell r="Q690">
            <v>1</v>
          </cell>
        </row>
        <row r="691">
          <cell r="A691" t="str">
            <v>B1067</v>
          </cell>
          <cell r="B691" t="str">
            <v>RES. REHAB SOMERSET MINOR WKS</v>
          </cell>
          <cell r="Q691">
            <v>1</v>
          </cell>
        </row>
        <row r="692">
          <cell r="A692" t="str">
            <v>B1068</v>
          </cell>
          <cell r="B692" t="str">
            <v>RES. REHAB DORSET MINOR WKS</v>
          </cell>
          <cell r="Q692">
            <v>1</v>
          </cell>
        </row>
        <row r="693">
          <cell r="A693" t="str">
            <v>B1069</v>
          </cell>
          <cell r="B693" t="str">
            <v>RESERVOIR REHAB BATH &amp; WILTS</v>
          </cell>
          <cell r="Q693">
            <v>1</v>
          </cell>
        </row>
        <row r="694">
          <cell r="A694" t="str">
            <v>B1071</v>
          </cell>
          <cell r="B694" t="str">
            <v>LYCHETT MATRAVERS</v>
          </cell>
          <cell r="Q694">
            <v>1</v>
          </cell>
        </row>
        <row r="695">
          <cell r="A695" t="str">
            <v>B1072</v>
          </cell>
          <cell r="B695" t="str">
            <v>RES REHAB 1996/97</v>
          </cell>
          <cell r="Q695">
            <v>1</v>
          </cell>
        </row>
        <row r="696">
          <cell r="A696" t="str">
            <v>B1073</v>
          </cell>
          <cell r="B696" t="str">
            <v>RES REHAB SURVEY WORK 1996/7</v>
          </cell>
          <cell r="Q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S697">
            <v>1</v>
          </cell>
        </row>
        <row r="698">
          <cell r="A698" t="str">
            <v>B1075</v>
          </cell>
          <cell r="B698" t="str">
            <v>RES REHAB 2000</v>
          </cell>
          <cell r="Q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Q699">
            <v>1</v>
          </cell>
        </row>
        <row r="700">
          <cell r="A700" t="str">
            <v>B1077</v>
          </cell>
          <cell r="B700" t="str">
            <v>DORSET SERV RES REP 1997/8</v>
          </cell>
          <cell r="Q700">
            <v>1</v>
          </cell>
        </row>
        <row r="701">
          <cell r="A701" t="str">
            <v>B1078</v>
          </cell>
          <cell r="B701" t="str">
            <v>SOMERSET SER RES REP 1997/8</v>
          </cell>
          <cell r="Q701">
            <v>1</v>
          </cell>
        </row>
        <row r="702">
          <cell r="A702" t="str">
            <v>B1079</v>
          </cell>
          <cell r="B702" t="str">
            <v>WYLYE STREAM SUPPORT</v>
          </cell>
          <cell r="O702">
            <v>1</v>
          </cell>
        </row>
        <row r="703">
          <cell r="A703" t="str">
            <v>B1080</v>
          </cell>
          <cell r="B703" t="str">
            <v>ALTON PANCRAS STREAM SUPPORT</v>
          </cell>
          <cell r="S703">
            <v>1</v>
          </cell>
        </row>
        <row r="704">
          <cell r="A704" t="str">
            <v>B1081</v>
          </cell>
          <cell r="B704" t="str">
            <v>NEWBRIDGE HIGH LIFT P.STN.</v>
          </cell>
          <cell r="O704">
            <v>1</v>
          </cell>
        </row>
        <row r="705">
          <cell r="A705" t="str">
            <v>B1083</v>
          </cell>
          <cell r="B705" t="str">
            <v>AVON ABSTRACTION PIPELINES</v>
          </cell>
          <cell r="O705">
            <v>1</v>
          </cell>
        </row>
        <row r="706">
          <cell r="A706" t="str">
            <v>B1084</v>
          </cell>
          <cell r="B706" t="str">
            <v>AVON &amp; WILTS PAH 1997/8</v>
          </cell>
          <cell r="S706">
            <v>1</v>
          </cell>
        </row>
        <row r="707">
          <cell r="A707" t="str">
            <v>B1085</v>
          </cell>
          <cell r="B707" t="str">
            <v>SOMERSET PAH1997/8</v>
          </cell>
          <cell r="S707">
            <v>1</v>
          </cell>
        </row>
        <row r="708">
          <cell r="A708" t="str">
            <v>B1086</v>
          </cell>
          <cell r="B708" t="str">
            <v>DORSET PAH 1997/8</v>
          </cell>
          <cell r="S708">
            <v>1</v>
          </cell>
        </row>
        <row r="709">
          <cell r="A709" t="str">
            <v>B1087</v>
          </cell>
          <cell r="B709" t="str">
            <v>A&amp;W SERVICE RES 1998/9</v>
          </cell>
          <cell r="Q709">
            <v>1</v>
          </cell>
        </row>
        <row r="710">
          <cell r="A710" t="str">
            <v>B1088</v>
          </cell>
          <cell r="B710" t="str">
            <v>DORSET SER RES 1998/9</v>
          </cell>
          <cell r="Q710">
            <v>1</v>
          </cell>
        </row>
        <row r="711">
          <cell r="A711" t="str">
            <v>B1089</v>
          </cell>
          <cell r="B711" t="str">
            <v>SOMERSET SER RES 1998/9</v>
          </cell>
          <cell r="Q711">
            <v>1</v>
          </cell>
        </row>
        <row r="712">
          <cell r="A712" t="str">
            <v>B1090</v>
          </cell>
          <cell r="B712" t="str">
            <v>DWI LIAISON/SURVEY 1998/9</v>
          </cell>
          <cell r="S712">
            <v>1</v>
          </cell>
        </row>
        <row r="713">
          <cell r="A713" t="str">
            <v>B1091</v>
          </cell>
          <cell r="B713" t="str">
            <v>A &amp; W PAH 1998/9</v>
          </cell>
          <cell r="S713">
            <v>1</v>
          </cell>
        </row>
        <row r="714">
          <cell r="A714" t="str">
            <v>B1092</v>
          </cell>
          <cell r="B714" t="str">
            <v>DORSET PAH 1998/9</v>
          </cell>
          <cell r="S714">
            <v>1</v>
          </cell>
        </row>
        <row r="715">
          <cell r="A715" t="str">
            <v>B1093</v>
          </cell>
          <cell r="B715" t="str">
            <v>SOMERSET IRON 1998/9</v>
          </cell>
          <cell r="S715">
            <v>1</v>
          </cell>
        </row>
        <row r="716">
          <cell r="A716" t="str">
            <v>B1094</v>
          </cell>
          <cell r="B716" t="str">
            <v>BALLS HILL PUMPING STATION</v>
          </cell>
          <cell r="S716">
            <v>1</v>
          </cell>
        </row>
        <row r="717">
          <cell r="A717" t="str">
            <v>B1095</v>
          </cell>
          <cell r="B717" t="str">
            <v>ULWELL SOURCE IMPROVEMENT</v>
          </cell>
          <cell r="P717">
            <v>1</v>
          </cell>
        </row>
        <row r="718">
          <cell r="A718" t="str">
            <v>B1096</v>
          </cell>
          <cell r="B718" t="str">
            <v>LOW FLOW 97/8 MALMESBURY</v>
          </cell>
          <cell r="O718">
            <v>1</v>
          </cell>
        </row>
        <row r="719">
          <cell r="A719" t="str">
            <v>B1097</v>
          </cell>
          <cell r="B719" t="str">
            <v>LOW FLOW 98/9 MALMESBURY</v>
          </cell>
          <cell r="O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O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O721">
            <v>1</v>
          </cell>
        </row>
        <row r="722">
          <cell r="A722" t="str">
            <v>B1102</v>
          </cell>
          <cell r="B722" t="str">
            <v>MAUNDOWN WTW PHASE 3</v>
          </cell>
          <cell r="P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S723">
            <v>1</v>
          </cell>
        </row>
        <row r="724">
          <cell r="A724" t="str">
            <v>B1104</v>
          </cell>
          <cell r="B724" t="str">
            <v>CHITTERNE BOREHOLES</v>
          </cell>
          <cell r="O724">
            <v>1</v>
          </cell>
        </row>
        <row r="725">
          <cell r="A725" t="str">
            <v>B1106</v>
          </cell>
          <cell r="B725" t="str">
            <v>DURRINGTON IMPROVEMENTS</v>
          </cell>
          <cell r="O725">
            <v>1</v>
          </cell>
        </row>
        <row r="726">
          <cell r="A726" t="str">
            <v>B1111</v>
          </cell>
          <cell r="B726" t="str">
            <v>STOCKWOOD SPRING IMP</v>
          </cell>
          <cell r="P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O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R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O729">
            <v>1</v>
          </cell>
        </row>
        <row r="730">
          <cell r="A730" t="str">
            <v>B1115</v>
          </cell>
          <cell r="B730" t="str">
            <v>OTTERHEAD DAM</v>
          </cell>
          <cell r="P730">
            <v>1</v>
          </cell>
        </row>
        <row r="731">
          <cell r="A731" t="str">
            <v>B1116</v>
          </cell>
          <cell r="B731" t="str">
            <v>LUGGERSHALL SERVICE RESERVOIR</v>
          </cell>
          <cell r="Q731">
            <v>1</v>
          </cell>
        </row>
        <row r="732">
          <cell r="A732" t="str">
            <v>B1118</v>
          </cell>
          <cell r="B732" t="str">
            <v>AQUIFER STORAGE RECOVERY</v>
          </cell>
          <cell r="O732">
            <v>1</v>
          </cell>
        </row>
        <row r="733">
          <cell r="A733" t="str">
            <v>B1119</v>
          </cell>
          <cell r="B733" t="str">
            <v>RIVER PIDDLE OVERLAND PIPE</v>
          </cell>
          <cell r="S733">
            <v>1</v>
          </cell>
        </row>
        <row r="734">
          <cell r="A734" t="str">
            <v>B1120</v>
          </cell>
          <cell r="B734" t="str">
            <v>LFA 97/8 HABITAT MANAGEMENT</v>
          </cell>
          <cell r="S734">
            <v>1</v>
          </cell>
        </row>
        <row r="735">
          <cell r="A735" t="str">
            <v>B1123</v>
          </cell>
          <cell r="B735" t="str">
            <v>SUTTON POYNTZ SPRING TANK CVR</v>
          </cell>
          <cell r="P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O736">
            <v>1</v>
          </cell>
        </row>
        <row r="737">
          <cell r="A737" t="str">
            <v>B1125</v>
          </cell>
          <cell r="B737" t="str">
            <v>BATHEASTON DAM</v>
          </cell>
          <cell r="O737">
            <v>1</v>
          </cell>
        </row>
        <row r="738">
          <cell r="A738" t="str">
            <v>B1126</v>
          </cell>
          <cell r="B738" t="str">
            <v>BLASHFORD PH 2 PRELIM WORKS</v>
          </cell>
          <cell r="O738">
            <v>1</v>
          </cell>
        </row>
        <row r="739">
          <cell r="A739" t="str">
            <v>B1127</v>
          </cell>
          <cell r="B739" t="str">
            <v>NUTSCALE RWM</v>
          </cell>
          <cell r="O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O740">
            <v>1</v>
          </cell>
        </row>
        <row r="741">
          <cell r="A741" t="str">
            <v>B1130</v>
          </cell>
          <cell r="B741" t="str">
            <v>BELHUISH SOURCE OPTIMISATION</v>
          </cell>
          <cell r="R741">
            <v>1</v>
          </cell>
        </row>
        <row r="742">
          <cell r="A742" t="str">
            <v>B1131</v>
          </cell>
          <cell r="B742" t="str">
            <v>SHREWTON SOURCE OUTPUT</v>
          </cell>
          <cell r="O742">
            <v>1</v>
          </cell>
        </row>
        <row r="743">
          <cell r="A743" t="str">
            <v>B1132</v>
          </cell>
          <cell r="B743" t="str">
            <v>WELLHEAD SOURCE REFURBISHMENT</v>
          </cell>
          <cell r="O743">
            <v>0.5</v>
          </cell>
          <cell r="P743">
            <v>0.5</v>
          </cell>
        </row>
        <row r="744">
          <cell r="A744" t="str">
            <v>B1133</v>
          </cell>
          <cell r="B744" t="str">
            <v>BLASHFORD REMEDIAL WORKS</v>
          </cell>
          <cell r="P744">
            <v>1</v>
          </cell>
        </row>
        <row r="745">
          <cell r="A745" t="str">
            <v>B1134</v>
          </cell>
          <cell r="B745" t="str">
            <v>HAWKRIDGE RESERVOIR OPS IMPS</v>
          </cell>
          <cell r="O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O746">
            <v>1</v>
          </cell>
        </row>
        <row r="747">
          <cell r="A747" t="str">
            <v>B1136</v>
          </cell>
          <cell r="B747" t="str">
            <v>WESTLEIGH SOURCE ALT SUPPLY</v>
          </cell>
          <cell r="P747">
            <v>1</v>
          </cell>
        </row>
        <row r="748">
          <cell r="A748" t="str">
            <v>B1137</v>
          </cell>
          <cell r="B748" t="str">
            <v>CATTISTOCK BOREHOLE</v>
          </cell>
          <cell r="O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O749">
            <v>1</v>
          </cell>
        </row>
        <row r="750">
          <cell r="A750" t="str">
            <v>B1139</v>
          </cell>
          <cell r="B750" t="str">
            <v>FRIAR WADDEN NEW PUMPS</v>
          </cell>
          <cell r="O750">
            <v>1</v>
          </cell>
        </row>
        <row r="751">
          <cell r="A751" t="str">
            <v>B1140</v>
          </cell>
          <cell r="B751" t="str">
            <v>LOW FLOW INVESTIGATIONS</v>
          </cell>
          <cell r="O751">
            <v>1</v>
          </cell>
        </row>
        <row r="752">
          <cell r="A752" t="str">
            <v>B1141</v>
          </cell>
          <cell r="B752" t="str">
            <v>RESOURCES LONG TERM STRATEGY</v>
          </cell>
          <cell r="O752">
            <v>1</v>
          </cell>
        </row>
        <row r="753">
          <cell r="A753" t="str">
            <v>B1143</v>
          </cell>
          <cell r="B753" t="str">
            <v>SOURCE YIELD RESTORATION</v>
          </cell>
          <cell r="O753">
            <v>1</v>
          </cell>
        </row>
        <row r="754">
          <cell r="A754" t="str">
            <v>B1144</v>
          </cell>
          <cell r="B754" t="str">
            <v>LAKE BOREHOLE- REP THR J0023</v>
          </cell>
          <cell r="O754">
            <v>1</v>
          </cell>
        </row>
        <row r="755">
          <cell r="A755" t="str">
            <v>B1145</v>
          </cell>
          <cell r="B755" t="str">
            <v>MONKSWOOD TANK</v>
          </cell>
          <cell r="O755">
            <v>1</v>
          </cell>
        </row>
        <row r="756">
          <cell r="A756" t="str">
            <v>B1146</v>
          </cell>
          <cell r="B756" t="str">
            <v>RESOURCE INVESTIGATI</v>
          </cell>
          <cell r="O756">
            <v>1</v>
          </cell>
        </row>
        <row r="757">
          <cell r="A757" t="str">
            <v>B1147</v>
          </cell>
          <cell r="B757" t="str">
            <v>COMPTON DURVILLE SOURCE REHAB</v>
          </cell>
          <cell r="O757">
            <v>1</v>
          </cell>
        </row>
        <row r="758">
          <cell r="A758" t="str">
            <v>B1148</v>
          </cell>
          <cell r="B758" t="str">
            <v>CORFE MULLEN REHABILITION</v>
          </cell>
          <cell r="O758">
            <v>1</v>
          </cell>
        </row>
        <row r="759">
          <cell r="A759" t="str">
            <v>B1150</v>
          </cell>
          <cell r="B759" t="str">
            <v>STUBHAMPTON DEVELOPMENT</v>
          </cell>
          <cell r="O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P760">
            <v>1</v>
          </cell>
        </row>
        <row r="761">
          <cell r="A761" t="str">
            <v>B1153</v>
          </cell>
          <cell r="B761" t="str">
            <v>WIMBLEBALL PUMP</v>
          </cell>
          <cell r="R761">
            <v>1</v>
          </cell>
        </row>
        <row r="762">
          <cell r="A762" t="str">
            <v>B1155</v>
          </cell>
          <cell r="B762" t="str">
            <v>CORFE CASTLE SOURCE INVEST</v>
          </cell>
          <cell r="O762">
            <v>1</v>
          </cell>
        </row>
        <row r="763">
          <cell r="A763" t="str">
            <v>B1156</v>
          </cell>
          <cell r="B763" t="str">
            <v>WIMBLEBALL SOURCE</v>
          </cell>
          <cell r="O763">
            <v>1</v>
          </cell>
        </row>
        <row r="764">
          <cell r="A764" t="str">
            <v>B1157</v>
          </cell>
          <cell r="B764" t="str">
            <v>BOURNEMOUTH BULK RESOURCE</v>
          </cell>
          <cell r="O764">
            <v>1</v>
          </cell>
        </row>
        <row r="765">
          <cell r="A765" t="str">
            <v>B1158</v>
          </cell>
          <cell r="B765" t="str">
            <v>BRISTOL BULK RESOURCE</v>
          </cell>
          <cell r="O765">
            <v>1</v>
          </cell>
        </row>
        <row r="766">
          <cell r="A766" t="str">
            <v>B1159</v>
          </cell>
          <cell r="B766" t="str">
            <v>LFA RIVER WYLYE</v>
          </cell>
          <cell r="O766">
            <v>1</v>
          </cell>
        </row>
        <row r="767">
          <cell r="A767" t="str">
            <v>B1160</v>
          </cell>
          <cell r="B767" t="str">
            <v>MONKSWOOD RES REM WK TO DAM</v>
          </cell>
          <cell r="O767">
            <v>1</v>
          </cell>
        </row>
        <row r="768">
          <cell r="A768" t="str">
            <v>B1161</v>
          </cell>
          <cell r="B768" t="str">
            <v>LUXHAY DAM</v>
          </cell>
          <cell r="O768">
            <v>1</v>
          </cell>
        </row>
        <row r="769">
          <cell r="A769" t="str">
            <v>B1162</v>
          </cell>
          <cell r="B769" t="str">
            <v>FREE CUST PIPE A &amp; W 98/9</v>
          </cell>
          <cell r="S769">
            <v>1</v>
          </cell>
        </row>
        <row r="770">
          <cell r="A770" t="str">
            <v>B1163</v>
          </cell>
          <cell r="B770" t="str">
            <v>FREE CUST PIPE SOMERSET 98/9</v>
          </cell>
          <cell r="S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S771">
            <v>1</v>
          </cell>
        </row>
        <row r="772">
          <cell r="A772" t="str">
            <v>B1165</v>
          </cell>
          <cell r="B772" t="str">
            <v>BLASHFORD WTW REFURBISHMENT</v>
          </cell>
          <cell r="P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O773">
            <v>1</v>
          </cell>
        </row>
        <row r="774">
          <cell r="A774" t="str">
            <v>B1167</v>
          </cell>
          <cell r="B774" t="str">
            <v>BROADMAYNE TO OSMINGTON MAIN</v>
          </cell>
          <cell r="S774">
            <v>1</v>
          </cell>
        </row>
        <row r="775">
          <cell r="A775" t="str">
            <v>B1168</v>
          </cell>
          <cell r="B775" t="str">
            <v>PUNCKNOWLE MAINS IMPROVEMENT</v>
          </cell>
          <cell r="S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O776">
            <v>1</v>
          </cell>
        </row>
        <row r="777">
          <cell r="A777" t="str">
            <v>B1170</v>
          </cell>
          <cell r="B777" t="str">
            <v>REGIONAL RES LOW LEVEL ALARM</v>
          </cell>
          <cell r="Q777">
            <v>1</v>
          </cell>
        </row>
        <row r="778">
          <cell r="A778" t="str">
            <v>B1171</v>
          </cell>
          <cell r="B778" t="str">
            <v>WATER SUPPLY SAMPLING POINT</v>
          </cell>
          <cell r="G778">
            <v>1</v>
          </cell>
        </row>
        <row r="779">
          <cell r="A779" t="str">
            <v>B1172</v>
          </cell>
          <cell r="B779" t="str">
            <v>HERRISON HOSPITAL DEVELOPMENT</v>
          </cell>
          <cell r="S779">
            <v>1</v>
          </cell>
        </row>
        <row r="780">
          <cell r="A780" t="str">
            <v>B1173</v>
          </cell>
          <cell r="B780" t="str">
            <v>DORSET CRITICAL SOURCE REVIEW</v>
          </cell>
          <cell r="R780">
            <v>1</v>
          </cell>
        </row>
        <row r="781">
          <cell r="A781" t="str">
            <v>B1174</v>
          </cell>
          <cell r="B781" t="str">
            <v>TRULL GREEN PRESSURE PROBLEMS</v>
          </cell>
          <cell r="S781">
            <v>1</v>
          </cell>
        </row>
        <row r="782">
          <cell r="A782" t="str">
            <v>B1175</v>
          </cell>
          <cell r="B782" t="str">
            <v>PORTON DOWN BULK WATER SUPPLY</v>
          </cell>
          <cell r="S782">
            <v>1</v>
          </cell>
        </row>
        <row r="783">
          <cell r="A783" t="str">
            <v>B1176</v>
          </cell>
          <cell r="B783" t="str">
            <v>COCKY DOWN TO CAMP HILL TRUNK</v>
          </cell>
          <cell r="R783">
            <v>1</v>
          </cell>
        </row>
        <row r="784">
          <cell r="A784" t="str">
            <v>B1177</v>
          </cell>
          <cell r="B784" t="str">
            <v>CALM MAIN REMEDIAL WORKS</v>
          </cell>
          <cell r="R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S785">
            <v>1</v>
          </cell>
        </row>
        <row r="786">
          <cell r="A786" t="str">
            <v>B1179</v>
          </cell>
          <cell r="B786" t="str">
            <v>HERRISON HOSPITAL DEVELOPMENT</v>
          </cell>
          <cell r="Q786">
            <v>0.33</v>
          </cell>
          <cell r="S786">
            <v>0.67</v>
          </cell>
        </row>
        <row r="787">
          <cell r="A787" t="str">
            <v>B1180</v>
          </cell>
          <cell r="B787" t="str">
            <v>AVON &amp; WILT CUSTOMER PIPE 1999</v>
          </cell>
          <cell r="S787">
            <v>1</v>
          </cell>
        </row>
        <row r="788">
          <cell r="A788" t="str">
            <v>B1181</v>
          </cell>
          <cell r="B788" t="str">
            <v>DORSET CUSTOMER PIPE REP 1999</v>
          </cell>
          <cell r="S788">
            <v>1</v>
          </cell>
        </row>
        <row r="789">
          <cell r="A789" t="str">
            <v>B1182</v>
          </cell>
          <cell r="B789" t="str">
            <v>CUST PIPE REP SOMERSET 1999</v>
          </cell>
          <cell r="S789">
            <v>1</v>
          </cell>
        </row>
        <row r="790">
          <cell r="A790" t="str">
            <v>B1183</v>
          </cell>
          <cell r="B790" t="str">
            <v>SOMERSET COM PIPE REP 98/9</v>
          </cell>
          <cell r="S790">
            <v>1</v>
          </cell>
        </row>
        <row r="791">
          <cell r="A791" t="str">
            <v>B1184</v>
          </cell>
          <cell r="B791" t="str">
            <v>AQUIFER SOURCE RECHARGE 98/99</v>
          </cell>
          <cell r="O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Q792">
            <v>1</v>
          </cell>
        </row>
        <row r="793">
          <cell r="A793" t="str">
            <v>B1186</v>
          </cell>
          <cell r="B793" t="str">
            <v>LOW FLOW 98/9 RIVER WYLYE</v>
          </cell>
          <cell r="O793">
            <v>1</v>
          </cell>
        </row>
        <row r="794">
          <cell r="A794" t="str">
            <v>B1187</v>
          </cell>
          <cell r="B794" t="str">
            <v>NEWTON TONEY STRIPPING TOWER</v>
          </cell>
          <cell r="P794">
            <v>1</v>
          </cell>
        </row>
        <row r="795">
          <cell r="A795" t="str">
            <v>B1188</v>
          </cell>
          <cell r="B795" t="str">
            <v>LOW FLOW 98/9 RIVER PIDDLE</v>
          </cell>
          <cell r="O795">
            <v>1</v>
          </cell>
        </row>
        <row r="796">
          <cell r="A796" t="str">
            <v>B1189</v>
          </cell>
          <cell r="B796" t="str">
            <v>HABITAT MANAGEMENT - 98/9</v>
          </cell>
          <cell r="O796">
            <v>1</v>
          </cell>
        </row>
        <row r="797">
          <cell r="A797" t="str">
            <v>B1190</v>
          </cell>
          <cell r="B797" t="str">
            <v>WELLINGTON SUPPLY</v>
          </cell>
          <cell r="S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O798">
            <v>1</v>
          </cell>
        </row>
        <row r="799">
          <cell r="A799" t="str">
            <v>B1192</v>
          </cell>
          <cell r="B799" t="str">
            <v>LEAKAGE 1998/9</v>
          </cell>
          <cell r="S799">
            <v>1</v>
          </cell>
        </row>
        <row r="800">
          <cell r="A800" t="str">
            <v>B1193</v>
          </cell>
          <cell r="B800" t="str">
            <v>DURLEIGH - OZONE</v>
          </cell>
          <cell r="P800">
            <v>1</v>
          </cell>
        </row>
        <row r="801">
          <cell r="A801" t="str">
            <v>B1194</v>
          </cell>
          <cell r="B801" t="str">
            <v>BROADWOOD SOURCE</v>
          </cell>
          <cell r="P801">
            <v>1</v>
          </cell>
        </row>
        <row r="802">
          <cell r="A802" t="str">
            <v>B1195</v>
          </cell>
          <cell r="B802" t="str">
            <v>DURLEIGH SANDFILTERS/BACKWASH</v>
          </cell>
          <cell r="P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O803">
            <v>1</v>
          </cell>
        </row>
        <row r="804">
          <cell r="A804" t="str">
            <v>B1197</v>
          </cell>
          <cell r="B804" t="str">
            <v>NORTON FITZWARREN SUPPLY</v>
          </cell>
          <cell r="S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R805">
            <v>1</v>
          </cell>
        </row>
        <row r="806">
          <cell r="A806" t="str">
            <v>B1199</v>
          </cell>
          <cell r="B806" t="str">
            <v>A &amp; W CUSTOMER PIPE 2000</v>
          </cell>
          <cell r="S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S807">
            <v>1</v>
          </cell>
        </row>
        <row r="808">
          <cell r="A808" t="str">
            <v>B1201</v>
          </cell>
          <cell r="B808" t="str">
            <v>SOMERSET CUSTOMER PIPE 2000</v>
          </cell>
          <cell r="S808">
            <v>1</v>
          </cell>
        </row>
        <row r="809">
          <cell r="A809" t="str">
            <v>B1202</v>
          </cell>
          <cell r="B809" t="str">
            <v>SECT 19 MAINS REHAB 2000/2001</v>
          </cell>
          <cell r="S809">
            <v>1</v>
          </cell>
        </row>
        <row r="810">
          <cell r="A810" t="str">
            <v>B1203</v>
          </cell>
          <cell r="B810" t="str">
            <v>SECT 19 MAINS REHAB 2001/2002</v>
          </cell>
          <cell r="S810">
            <v>1</v>
          </cell>
        </row>
        <row r="811">
          <cell r="A811" t="str">
            <v>B1204</v>
          </cell>
          <cell r="B811" t="str">
            <v>A &amp; W CUSTOMER PIPE 2001</v>
          </cell>
          <cell r="S811">
            <v>1</v>
          </cell>
        </row>
        <row r="812">
          <cell r="A812" t="str">
            <v>B1206</v>
          </cell>
          <cell r="B812" t="str">
            <v>DORSET CUSTOMER PIPE 2001</v>
          </cell>
          <cell r="S812">
            <v>1</v>
          </cell>
        </row>
        <row r="813">
          <cell r="A813" t="str">
            <v>B1207</v>
          </cell>
          <cell r="B813" t="str">
            <v>SOMERSET CUSTOMER PIPE 2001</v>
          </cell>
          <cell r="S813">
            <v>1</v>
          </cell>
        </row>
        <row r="814">
          <cell r="A814" t="str">
            <v>B1209</v>
          </cell>
          <cell r="B814" t="str">
            <v>LEAKAGE REGIONAL 00/01</v>
          </cell>
          <cell r="S814">
            <v>1</v>
          </cell>
        </row>
        <row r="815">
          <cell r="A815" t="str">
            <v>B1211</v>
          </cell>
          <cell r="B815" t="str">
            <v>SERVICE RES REPAIRS 2001/2002</v>
          </cell>
          <cell r="Q815">
            <v>1</v>
          </cell>
        </row>
        <row r="816">
          <cell r="A816" t="str">
            <v>B1216</v>
          </cell>
          <cell r="B816" t="str">
            <v>UPTON SCUD. ARN HILL FARM</v>
          </cell>
          <cell r="S816">
            <v>1</v>
          </cell>
        </row>
        <row r="817">
          <cell r="A817" t="str">
            <v>B1234</v>
          </cell>
          <cell r="B817" t="str">
            <v>MONKSWOOD MAXIMISATION PH1</v>
          </cell>
          <cell r="O817">
            <v>1</v>
          </cell>
        </row>
        <row r="818">
          <cell r="A818" t="str">
            <v>B1239</v>
          </cell>
          <cell r="B818" t="str">
            <v>NORTHERN CUSTOMER PIPE 2002</v>
          </cell>
          <cell r="S818">
            <v>1</v>
          </cell>
        </row>
        <row r="819">
          <cell r="A819" t="str">
            <v>B1240</v>
          </cell>
          <cell r="B819" t="str">
            <v>WESTERN CUSTOMER PIPE 2002</v>
          </cell>
          <cell r="S819">
            <v>1</v>
          </cell>
        </row>
        <row r="820">
          <cell r="A820" t="str">
            <v>B1241</v>
          </cell>
          <cell r="B820" t="str">
            <v>SOUTHERN CUSTOMER PIPE 2002</v>
          </cell>
          <cell r="S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S821">
            <v>1</v>
          </cell>
        </row>
        <row r="822">
          <cell r="A822" t="str">
            <v>B1312</v>
          </cell>
          <cell r="B822" t="str">
            <v>CHURCHINGFORD-CULMEAD</v>
          </cell>
          <cell r="S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O823">
            <v>0.9</v>
          </cell>
          <cell r="P823">
            <v>0.1</v>
          </cell>
        </row>
        <row r="824">
          <cell r="A824" t="str">
            <v>B1350</v>
          </cell>
          <cell r="B824" t="str">
            <v>BRIXTON TO WHITESHEET RELAY</v>
          </cell>
          <cell r="S824">
            <v>1</v>
          </cell>
        </row>
        <row r="825">
          <cell r="A825" t="str">
            <v>B1405</v>
          </cell>
          <cell r="B825" t="str">
            <v>DURLEIGH GAC</v>
          </cell>
          <cell r="P825">
            <v>1</v>
          </cell>
        </row>
        <row r="826">
          <cell r="A826" t="str">
            <v>B1412</v>
          </cell>
          <cell r="B826" t="str">
            <v>CHIRTON IRON REMOVAL (NEW)</v>
          </cell>
          <cell r="P826">
            <v>1</v>
          </cell>
        </row>
        <row r="827">
          <cell r="A827" t="str">
            <v>B1413</v>
          </cell>
          <cell r="B827" t="str">
            <v>IVYFIELDS GAC</v>
          </cell>
          <cell r="P827">
            <v>1</v>
          </cell>
        </row>
        <row r="828">
          <cell r="A828" t="str">
            <v>B1414</v>
          </cell>
          <cell r="B828" t="str">
            <v>DIVERSION/HOLDING FACILITIES</v>
          </cell>
          <cell r="P828">
            <v>1</v>
          </cell>
        </row>
        <row r="829">
          <cell r="A829" t="str">
            <v>B1416</v>
          </cell>
          <cell r="B829" t="str">
            <v>S.20 - PHASE 3</v>
          </cell>
          <cell r="P829">
            <v>1</v>
          </cell>
        </row>
        <row r="830">
          <cell r="A830" t="str">
            <v>B1417</v>
          </cell>
          <cell r="B830" t="str">
            <v>LEIGH RAW WATER MAIN</v>
          </cell>
          <cell r="O830">
            <v>0.9</v>
          </cell>
          <cell r="P830">
            <v>0.1</v>
          </cell>
        </row>
        <row r="831">
          <cell r="A831" t="str">
            <v>B1419</v>
          </cell>
          <cell r="B831" t="str">
            <v>PORLOCK WT (S.20) MANGANESE</v>
          </cell>
          <cell r="P831">
            <v>1</v>
          </cell>
        </row>
        <row r="832">
          <cell r="A832" t="str">
            <v>B1421</v>
          </cell>
          <cell r="B832" t="str">
            <v>AUTOSHUTDOWN IMPROVE</v>
          </cell>
          <cell r="P832">
            <v>1</v>
          </cell>
        </row>
        <row r="833">
          <cell r="A833" t="str">
            <v>B1422</v>
          </cell>
          <cell r="B833" t="str">
            <v>EMPOOL TANK IMPROVEMENTS</v>
          </cell>
          <cell r="R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P834">
            <v>1</v>
          </cell>
        </row>
        <row r="835">
          <cell r="A835" t="str">
            <v>B1424</v>
          </cell>
          <cell r="B835" t="str">
            <v>SALISBURY LEAD PILOT STUDIES</v>
          </cell>
          <cell r="P835">
            <v>1</v>
          </cell>
        </row>
        <row r="836">
          <cell r="A836" t="str">
            <v>B1425</v>
          </cell>
          <cell r="B836" t="str">
            <v>BRIDGWATER AREA T.W. MODS</v>
          </cell>
          <cell r="P836">
            <v>1</v>
          </cell>
        </row>
        <row r="837">
          <cell r="A837" t="str">
            <v>B1426</v>
          </cell>
          <cell r="B837" t="str">
            <v>WIDDENHAM T.W.</v>
          </cell>
          <cell r="Q837">
            <v>1</v>
          </cell>
        </row>
        <row r="838">
          <cell r="A838" t="str">
            <v>B1427</v>
          </cell>
          <cell r="B838" t="str">
            <v>FRIAR WADDON W.T.</v>
          </cell>
          <cell r="P838">
            <v>1</v>
          </cell>
        </row>
        <row r="839">
          <cell r="A839" t="str">
            <v>B1428</v>
          </cell>
          <cell r="B839" t="str">
            <v>PHOSPHATE DOSING</v>
          </cell>
          <cell r="P839">
            <v>1</v>
          </cell>
        </row>
        <row r="840">
          <cell r="A840" t="str">
            <v>B1429</v>
          </cell>
          <cell r="B840" t="str">
            <v>CLAREDON GAC</v>
          </cell>
          <cell r="P840">
            <v>1</v>
          </cell>
        </row>
        <row r="841">
          <cell r="A841" t="str">
            <v>B1430</v>
          </cell>
          <cell r="B841" t="str">
            <v>CHLORINE BOOSTING</v>
          </cell>
          <cell r="P841">
            <v>1</v>
          </cell>
        </row>
        <row r="842">
          <cell r="A842" t="str">
            <v>B1432</v>
          </cell>
          <cell r="B842" t="str">
            <v>CRYPTOSPORIDIUM INVESTIGATION</v>
          </cell>
          <cell r="P842">
            <v>1</v>
          </cell>
        </row>
        <row r="843">
          <cell r="A843" t="str">
            <v>B1433</v>
          </cell>
          <cell r="B843" t="str">
            <v>NEWTON MEADOWS P.STN IMPROV</v>
          </cell>
          <cell r="P843">
            <v>1</v>
          </cell>
        </row>
        <row r="844">
          <cell r="A844" t="str">
            <v>B1434</v>
          </cell>
          <cell r="B844" t="str">
            <v>SUTTON BINGHAM (OFFICES)</v>
          </cell>
          <cell r="P844">
            <v>1</v>
          </cell>
        </row>
        <row r="845">
          <cell r="A845" t="str">
            <v>B1436</v>
          </cell>
          <cell r="B845" t="str">
            <v>BELHUISH</v>
          </cell>
          <cell r="P845">
            <v>1</v>
          </cell>
        </row>
        <row r="846">
          <cell r="A846" t="str">
            <v>B1437</v>
          </cell>
          <cell r="B846" t="str">
            <v>CLAREDON SOURCE PESTICIDES</v>
          </cell>
          <cell r="P846">
            <v>1</v>
          </cell>
        </row>
        <row r="847">
          <cell r="A847" t="str">
            <v>B1438</v>
          </cell>
          <cell r="B847" t="str">
            <v>ASHFORD WTW COAGULANT CHANGE</v>
          </cell>
          <cell r="P847">
            <v>1</v>
          </cell>
        </row>
        <row r="848">
          <cell r="A848" t="str">
            <v>B1439</v>
          </cell>
          <cell r="B848" t="str">
            <v>WOOLCOMBE SOURCE IMPROVEMENT</v>
          </cell>
          <cell r="P848">
            <v>1</v>
          </cell>
        </row>
        <row r="849">
          <cell r="A849" t="str">
            <v>B1440</v>
          </cell>
          <cell r="B849" t="str">
            <v>AUTOSHUTDOWN IMP 95/96</v>
          </cell>
          <cell r="P849">
            <v>1</v>
          </cell>
        </row>
        <row r="850">
          <cell r="A850" t="str">
            <v>B1441</v>
          </cell>
          <cell r="B850" t="str">
            <v>FULLWOOD FILTER IMPROVEMEN</v>
          </cell>
          <cell r="P850">
            <v>1</v>
          </cell>
        </row>
        <row r="851">
          <cell r="A851" t="str">
            <v>B1442</v>
          </cell>
          <cell r="B851" t="str">
            <v>LANGDON NITRATE TREATMENT</v>
          </cell>
          <cell r="P851">
            <v>1</v>
          </cell>
        </row>
        <row r="852">
          <cell r="A852" t="str">
            <v>B1443</v>
          </cell>
          <cell r="B852" t="str">
            <v>BLASHFORD GENERATOR</v>
          </cell>
          <cell r="R852">
            <v>1</v>
          </cell>
        </row>
        <row r="853">
          <cell r="A853" t="str">
            <v>B1444</v>
          </cell>
          <cell r="B853" t="str">
            <v>MAUNDOWN TREATMENT PHASE 2</v>
          </cell>
          <cell r="P853">
            <v>1</v>
          </cell>
        </row>
        <row r="854">
          <cell r="A854" t="str">
            <v>B1445</v>
          </cell>
          <cell r="B854" t="str">
            <v>Clarendon Nitrates</v>
          </cell>
          <cell r="P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S855">
            <v>1</v>
          </cell>
        </row>
        <row r="856">
          <cell r="A856" t="str">
            <v>B1447</v>
          </cell>
          <cell r="B856" t="str">
            <v>NORTHERN LEAKAGE02/03 PRV INSTAL</v>
          </cell>
          <cell r="S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S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S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S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S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S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S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S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S864">
            <v>1</v>
          </cell>
        </row>
        <row r="865">
          <cell r="A865" t="str">
            <v>B1456</v>
          </cell>
          <cell r="B865" t="str">
            <v>REGIONAL LEAKAGE 02/03 METERS</v>
          </cell>
          <cell r="S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S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S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S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S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S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S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S872">
            <v>1</v>
          </cell>
        </row>
        <row r="873">
          <cell r="A873" t="str">
            <v>B1465</v>
          </cell>
          <cell r="B873" t="str">
            <v>HOLES BAY, POOLE DEVELOPMENT</v>
          </cell>
          <cell r="R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S874">
            <v>1</v>
          </cell>
        </row>
        <row r="875">
          <cell r="A875" t="str">
            <v>B1467</v>
          </cell>
          <cell r="B875" t="str">
            <v>OPERATIONAL IT EQUIPMENT</v>
          </cell>
          <cell r="K875">
            <v>1</v>
          </cell>
        </row>
        <row r="876">
          <cell r="A876" t="str">
            <v>B1468</v>
          </cell>
          <cell r="B876" t="str">
            <v>BRIDGE WAY, SOUTH PETHERTON</v>
          </cell>
          <cell r="R876">
            <v>1</v>
          </cell>
        </row>
        <row r="877">
          <cell r="A877" t="str">
            <v>B1470</v>
          </cell>
          <cell r="B877" t="str">
            <v>CHILTON TRINITY, WEMBDON</v>
          </cell>
          <cell r="R877">
            <v>1</v>
          </cell>
        </row>
        <row r="878">
          <cell r="A878" t="str">
            <v>B1471</v>
          </cell>
          <cell r="B878" t="str">
            <v>CORFE CASTLE MAIN</v>
          </cell>
          <cell r="R878">
            <v>1</v>
          </cell>
        </row>
        <row r="879">
          <cell r="A879" t="str">
            <v>B1472</v>
          </cell>
          <cell r="B879" t="str">
            <v>SOUTH ROAD, TAUNTON</v>
          </cell>
          <cell r="S879">
            <v>1</v>
          </cell>
        </row>
        <row r="880">
          <cell r="A880" t="str">
            <v>B1473</v>
          </cell>
          <cell r="B880" t="str">
            <v>A39 PIPERS INN, ASHCOTT</v>
          </cell>
          <cell r="R880">
            <v>1</v>
          </cell>
        </row>
        <row r="881">
          <cell r="A881" t="str">
            <v>B1475</v>
          </cell>
          <cell r="B881" t="str">
            <v>GALLOPS RESERVOIR</v>
          </cell>
          <cell r="Q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S882">
            <v>1</v>
          </cell>
        </row>
        <row r="883">
          <cell r="A883" t="str">
            <v>B1477</v>
          </cell>
          <cell r="B883" t="str">
            <v>CONSUMPTION MONITOR PHASE3 -</v>
          </cell>
          <cell r="I883">
            <v>1</v>
          </cell>
        </row>
        <row r="884">
          <cell r="A884" t="str">
            <v>B1478</v>
          </cell>
          <cell r="B884" t="str">
            <v>PROCESS AREA MONITORING -</v>
          </cell>
          <cell r="P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S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S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S887">
            <v>1</v>
          </cell>
        </row>
        <row r="888">
          <cell r="A888" t="str">
            <v>B1482</v>
          </cell>
          <cell r="B888" t="str">
            <v>SERVICE PIPES REP, S CHARD</v>
          </cell>
          <cell r="S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S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R890">
            <v>1</v>
          </cell>
        </row>
        <row r="891">
          <cell r="A891" t="str">
            <v>B1486</v>
          </cell>
          <cell r="B891" t="str">
            <v>FISHING BOAT REPLACEMENTS</v>
          </cell>
          <cell r="O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P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O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S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S895">
            <v>1</v>
          </cell>
        </row>
        <row r="896">
          <cell r="A896" t="str">
            <v>B1491</v>
          </cell>
          <cell r="B896" t="str">
            <v>AERIAL SURVEYS</v>
          </cell>
          <cell r="R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S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S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S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P900">
            <v>1</v>
          </cell>
        </row>
        <row r="901">
          <cell r="A901" t="str">
            <v>B1499</v>
          </cell>
          <cell r="B901" t="str">
            <v>S.20 PESTICIDE GENERAL (GAC)</v>
          </cell>
          <cell r="P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Q902">
            <v>0.9</v>
          </cell>
          <cell r="R902">
            <v>0.1</v>
          </cell>
        </row>
        <row r="903">
          <cell r="A903" t="str">
            <v>B1501</v>
          </cell>
          <cell r="B903" t="str">
            <v>FULWOOD AREA MACS</v>
          </cell>
          <cell r="S903">
            <v>1</v>
          </cell>
        </row>
        <row r="904">
          <cell r="A904" t="str">
            <v>B1502</v>
          </cell>
          <cell r="B904" t="str">
            <v>PORLOCK MAC</v>
          </cell>
          <cell r="P904">
            <v>1</v>
          </cell>
        </row>
        <row r="905">
          <cell r="A905" t="str">
            <v>B1503</v>
          </cell>
          <cell r="B905" t="str">
            <v>ST.CATHERINES VALLEY MAC</v>
          </cell>
          <cell r="S905">
            <v>1</v>
          </cell>
        </row>
        <row r="906">
          <cell r="A906" t="str">
            <v>B1524</v>
          </cell>
          <cell r="B906" t="str">
            <v>GALMINGTON (13) RELINING</v>
          </cell>
          <cell r="S906">
            <v>1</v>
          </cell>
        </row>
        <row r="907">
          <cell r="A907" t="str">
            <v>B1529</v>
          </cell>
          <cell r="B907" t="str">
            <v>BATTS PARK (18) RELINING</v>
          </cell>
          <cell r="S907">
            <v>1</v>
          </cell>
        </row>
        <row r="908">
          <cell r="A908" t="str">
            <v>B1533</v>
          </cell>
          <cell r="B908" t="str">
            <v>TRULL (25) RELINING</v>
          </cell>
          <cell r="S908">
            <v>1</v>
          </cell>
        </row>
        <row r="909">
          <cell r="A909" t="str">
            <v>B1534</v>
          </cell>
          <cell r="B909" t="str">
            <v>STOKE ST MARY (33) RELINING</v>
          </cell>
          <cell r="S909">
            <v>1</v>
          </cell>
        </row>
        <row r="910">
          <cell r="A910" t="str">
            <v>B1540</v>
          </cell>
          <cell r="B910" t="str">
            <v>BISHOPS HULL (26) RELINING</v>
          </cell>
          <cell r="S910">
            <v>1</v>
          </cell>
        </row>
        <row r="911">
          <cell r="A911" t="str">
            <v>B1543</v>
          </cell>
          <cell r="B911" t="str">
            <v>WHITE ST, HAM</v>
          </cell>
          <cell r="S911">
            <v>1</v>
          </cell>
        </row>
        <row r="912">
          <cell r="A912" t="str">
            <v>B1550</v>
          </cell>
          <cell r="B912" t="str">
            <v>L32 SLOWAY LN, W.HUNTSPILL</v>
          </cell>
          <cell r="S912">
            <v>1</v>
          </cell>
        </row>
        <row r="913">
          <cell r="A913" t="str">
            <v>B1552</v>
          </cell>
          <cell r="B913" t="str">
            <v>L12 STRETCHOLT</v>
          </cell>
          <cell r="S913">
            <v>1</v>
          </cell>
        </row>
        <row r="914">
          <cell r="A914" t="str">
            <v>B1573</v>
          </cell>
          <cell r="B914" t="str">
            <v>L36 KING GEORGE RD MINEHEAD</v>
          </cell>
          <cell r="S914">
            <v>1</v>
          </cell>
        </row>
        <row r="915">
          <cell r="A915" t="str">
            <v>B1597</v>
          </cell>
          <cell r="B915" t="str">
            <v>TAUNTON, STATION ROAD</v>
          </cell>
          <cell r="S915">
            <v>1</v>
          </cell>
        </row>
        <row r="916">
          <cell r="A916" t="str">
            <v>B1598</v>
          </cell>
          <cell r="B916" t="str">
            <v>GALMINGTON RD,TAUNTON</v>
          </cell>
          <cell r="S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R917">
            <v>1</v>
          </cell>
        </row>
        <row r="918">
          <cell r="A918" t="str">
            <v>B1603</v>
          </cell>
          <cell r="B918" t="str">
            <v>CASTLE BARN OUTLET MAIN</v>
          </cell>
          <cell r="R918">
            <v>1</v>
          </cell>
        </row>
        <row r="919">
          <cell r="A919" t="str">
            <v>B1606</v>
          </cell>
          <cell r="B919" t="str">
            <v>FORD-TETTON SR MAIN</v>
          </cell>
          <cell r="R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R920">
            <v>1</v>
          </cell>
        </row>
        <row r="921">
          <cell r="A921" t="str">
            <v>B1609</v>
          </cell>
          <cell r="B921" t="str">
            <v>MAUNDOWN-WILLET MAIN</v>
          </cell>
          <cell r="R921">
            <v>1</v>
          </cell>
        </row>
        <row r="922">
          <cell r="A922" t="str">
            <v>B1611</v>
          </cell>
          <cell r="B922" t="str">
            <v>ALLINGTON TO HARDENHUISH MAIN</v>
          </cell>
          <cell r="R922">
            <v>1</v>
          </cell>
        </row>
        <row r="923">
          <cell r="A923" t="str">
            <v>B1612</v>
          </cell>
          <cell r="B923" t="str">
            <v>CHIRTON AUGMENTATION MAIN</v>
          </cell>
          <cell r="R923">
            <v>1</v>
          </cell>
        </row>
        <row r="924">
          <cell r="A924" t="str">
            <v>B1613</v>
          </cell>
          <cell r="B924" t="str">
            <v>COKER HILL/ODCOMBE</v>
          </cell>
          <cell r="R924">
            <v>1</v>
          </cell>
        </row>
        <row r="925">
          <cell r="A925" t="str">
            <v>B1615</v>
          </cell>
          <cell r="B925" t="str">
            <v>NEWTON TONEY-COKEY DOWN MAIN</v>
          </cell>
          <cell r="R925">
            <v>1</v>
          </cell>
        </row>
        <row r="926">
          <cell r="A926" t="str">
            <v>B1616</v>
          </cell>
          <cell r="B926" t="str">
            <v>CALM BACKPUMPING</v>
          </cell>
          <cell r="R926">
            <v>1</v>
          </cell>
        </row>
        <row r="927">
          <cell r="A927" t="str">
            <v>B1619</v>
          </cell>
          <cell r="B927" t="str">
            <v>SOMERSET SPINE FLOW REVERSAL</v>
          </cell>
          <cell r="R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S928">
            <v>1</v>
          </cell>
        </row>
        <row r="929">
          <cell r="A929" t="str">
            <v>B1623</v>
          </cell>
          <cell r="B929" t="str">
            <v>WEST SOMERSET LINK CAPACIT</v>
          </cell>
          <cell r="R929">
            <v>1</v>
          </cell>
        </row>
        <row r="930">
          <cell r="A930" t="str">
            <v>B1627</v>
          </cell>
          <cell r="B930" t="str">
            <v>STRAWBERRY HILL RES - CHIRTON</v>
          </cell>
          <cell r="R930">
            <v>1</v>
          </cell>
        </row>
        <row r="931">
          <cell r="A931" t="str">
            <v>B1629</v>
          </cell>
          <cell r="B931" t="str">
            <v>ALTON PANCRAS LINK MAIN</v>
          </cell>
          <cell r="O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R932">
            <v>1</v>
          </cell>
        </row>
        <row r="933">
          <cell r="A933" t="str">
            <v>B1632</v>
          </cell>
          <cell r="B933" t="str">
            <v>DOTTERY TO RYALL</v>
          </cell>
          <cell r="R933">
            <v>1</v>
          </cell>
        </row>
        <row r="934">
          <cell r="A934" t="str">
            <v>B1634</v>
          </cell>
          <cell r="B934" t="str">
            <v>NEWTON MEADOWS PROMROSE HI</v>
          </cell>
          <cell r="S934">
            <v>1</v>
          </cell>
        </row>
        <row r="935">
          <cell r="A935" t="str">
            <v>B1635</v>
          </cell>
          <cell r="B935" t="str">
            <v>SPINE MAIN DUPLICATION</v>
          </cell>
          <cell r="S935">
            <v>1</v>
          </cell>
        </row>
        <row r="936">
          <cell r="A936" t="str">
            <v>B1636</v>
          </cell>
          <cell r="B936" t="str">
            <v>TUCKING MILL HAMPTON DOWN</v>
          </cell>
          <cell r="S936">
            <v>1</v>
          </cell>
        </row>
        <row r="937">
          <cell r="A937" t="str">
            <v>B1638</v>
          </cell>
          <cell r="B937" t="str">
            <v>WIMBLEBALL RAW WATER MAIN</v>
          </cell>
          <cell r="O937">
            <v>1</v>
          </cell>
        </row>
        <row r="938">
          <cell r="A938" t="str">
            <v>B1639</v>
          </cell>
          <cell r="B938" t="str">
            <v>NUTSCALE RAW WATER MAIN</v>
          </cell>
          <cell r="O938">
            <v>1</v>
          </cell>
        </row>
        <row r="939">
          <cell r="A939" t="str">
            <v>B1640</v>
          </cell>
          <cell r="B939" t="str">
            <v>TRUNK MAINS GENERAL 97/8</v>
          </cell>
          <cell r="R939">
            <v>1</v>
          </cell>
        </row>
        <row r="940">
          <cell r="A940" t="str">
            <v>B1641</v>
          </cell>
          <cell r="B940" t="str">
            <v>FRITH SERVICE RES SUPPLY Z</v>
          </cell>
          <cell r="S940">
            <v>1</v>
          </cell>
        </row>
        <row r="941">
          <cell r="A941" t="str">
            <v>B1651</v>
          </cell>
          <cell r="B941" t="str">
            <v>WESTBURY (NEWTON) REP/REPL.</v>
          </cell>
          <cell r="P941">
            <v>1</v>
          </cell>
        </row>
        <row r="942">
          <cell r="A942" t="str">
            <v>B1652</v>
          </cell>
          <cell r="B942" t="str">
            <v>WESTWOOD SR REP/REPL.</v>
          </cell>
          <cell r="Q942">
            <v>1</v>
          </cell>
        </row>
        <row r="943">
          <cell r="A943" t="str">
            <v>B1654</v>
          </cell>
          <cell r="B943" t="str">
            <v>SNOWDEN RESERVOIR (CHARD)</v>
          </cell>
          <cell r="Q943">
            <v>1</v>
          </cell>
        </row>
        <row r="944">
          <cell r="A944" t="str">
            <v>B1655</v>
          </cell>
          <cell r="B944" t="str">
            <v>SUMMERHOUSE SERVICE RESERVOIR</v>
          </cell>
          <cell r="Q944">
            <v>1</v>
          </cell>
        </row>
        <row r="945">
          <cell r="A945" t="str">
            <v>B1656</v>
          </cell>
          <cell r="B945" t="str">
            <v>WENBDOM SR ABANDONMENT</v>
          </cell>
          <cell r="Q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Q946">
            <v>1</v>
          </cell>
        </row>
        <row r="947">
          <cell r="A947" t="str">
            <v>B1658</v>
          </cell>
          <cell r="B947" t="str">
            <v>CHARLTON HAWTHORNE</v>
          </cell>
          <cell r="Q947">
            <v>1</v>
          </cell>
        </row>
        <row r="948">
          <cell r="A948" t="str">
            <v>B1659</v>
          </cell>
          <cell r="B948" t="str">
            <v>RURAL SERVICE STORAGE</v>
          </cell>
          <cell r="Q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Q949">
            <v>1</v>
          </cell>
        </row>
        <row r="950">
          <cell r="A950" t="str">
            <v>B1661</v>
          </cell>
          <cell r="B950" t="str">
            <v>TURNHILL LEA RESERVOIR REPAIR</v>
          </cell>
          <cell r="Q950">
            <v>1</v>
          </cell>
        </row>
        <row r="951">
          <cell r="A951" t="str">
            <v>B1662</v>
          </cell>
          <cell r="B951" t="str">
            <v>KINGSDON S R REPLACEMENT</v>
          </cell>
          <cell r="Q951">
            <v>1</v>
          </cell>
        </row>
        <row r="952">
          <cell r="A952" t="str">
            <v>B1663</v>
          </cell>
          <cell r="B952" t="str">
            <v>SERVICE RESERVOIR REPAIRS 1997-98</v>
          </cell>
          <cell r="Q952">
            <v>1</v>
          </cell>
        </row>
        <row r="953">
          <cell r="A953" t="str">
            <v>B1664</v>
          </cell>
          <cell r="B953" t="str">
            <v>SERVICE RES.INSPECTION 97/8</v>
          </cell>
          <cell r="Q953">
            <v>1</v>
          </cell>
        </row>
        <row r="954">
          <cell r="A954" t="str">
            <v>B1680</v>
          </cell>
          <cell r="B954" t="str">
            <v>KINGSDON SR - SCHEME CLOSED</v>
          </cell>
          <cell r="Q954">
            <v>1</v>
          </cell>
        </row>
        <row r="955">
          <cell r="A955" t="str">
            <v>B1681</v>
          </cell>
          <cell r="B955" t="str">
            <v>LORDS WOOD SR</v>
          </cell>
          <cell r="Q955">
            <v>0.8</v>
          </cell>
          <cell r="S955">
            <v>0.2</v>
          </cell>
        </row>
        <row r="956">
          <cell r="A956" t="str">
            <v>B1682</v>
          </cell>
          <cell r="B956" t="str">
            <v>COKER HILL</v>
          </cell>
          <cell r="Q956">
            <v>1</v>
          </cell>
        </row>
        <row r="957">
          <cell r="A957" t="str">
            <v>B1683</v>
          </cell>
          <cell r="B957" t="str">
            <v>MINETY TOWER</v>
          </cell>
          <cell r="Q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Q958">
            <v>1</v>
          </cell>
        </row>
        <row r="959">
          <cell r="A959" t="str">
            <v>B1685</v>
          </cell>
          <cell r="B959" t="str">
            <v>COLLINGBOURNE RESERVOIR</v>
          </cell>
          <cell r="Q959">
            <v>1</v>
          </cell>
        </row>
        <row r="960">
          <cell r="A960" t="str">
            <v>B1686</v>
          </cell>
          <cell r="B960" t="str">
            <v>BURTON BRADSTOCK</v>
          </cell>
          <cell r="Q960">
            <v>1</v>
          </cell>
        </row>
        <row r="961">
          <cell r="A961" t="str">
            <v>B1687</v>
          </cell>
          <cell r="B961" t="str">
            <v>LOW FLOW ALEVIATION</v>
          </cell>
          <cell r="O961">
            <v>1</v>
          </cell>
        </row>
        <row r="962">
          <cell r="A962" t="str">
            <v>B1688</v>
          </cell>
          <cell r="B962" t="str">
            <v>CHIPPENHAM - ENGLANDS SITE</v>
          </cell>
          <cell r="S962">
            <v>1</v>
          </cell>
        </row>
        <row r="963">
          <cell r="A963" t="str">
            <v>B1689</v>
          </cell>
          <cell r="B963" t="str">
            <v>NITRATE BIOREMEDIATION</v>
          </cell>
          <cell r="O963">
            <v>1</v>
          </cell>
        </row>
        <row r="964">
          <cell r="A964" t="str">
            <v>B1690</v>
          </cell>
          <cell r="B964" t="str">
            <v>GILLINGHAM DEVELOPMENT</v>
          </cell>
          <cell r="S964">
            <v>1</v>
          </cell>
        </row>
        <row r="965">
          <cell r="A965" t="str">
            <v>B1691</v>
          </cell>
          <cell r="B965" t="str">
            <v>SOMERSET SPINE MAIN DESIGN</v>
          </cell>
          <cell r="R965">
            <v>1</v>
          </cell>
        </row>
        <row r="966">
          <cell r="A966" t="str">
            <v>B1692</v>
          </cell>
          <cell r="B966" t="str">
            <v>SUSTAINABLE ENERGY</v>
          </cell>
          <cell r="P966">
            <v>1</v>
          </cell>
        </row>
        <row r="967">
          <cell r="A967" t="str">
            <v>B1693</v>
          </cell>
          <cell r="B967" t="str">
            <v>S19 MAINS REHAB UNLINED IRON</v>
          </cell>
          <cell r="S967">
            <v>1</v>
          </cell>
        </row>
        <row r="968">
          <cell r="A968" t="str">
            <v>B1694</v>
          </cell>
          <cell r="B968" t="str">
            <v>SECT 19 MAINS REHAB 2002/2003</v>
          </cell>
          <cell r="S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S969">
            <v>1</v>
          </cell>
        </row>
        <row r="970">
          <cell r="A970" t="str">
            <v>B1696</v>
          </cell>
          <cell r="B970" t="str">
            <v>POTTERNE TO URCHFONT MAIN REP</v>
          </cell>
          <cell r="S970">
            <v>1</v>
          </cell>
        </row>
        <row r="971">
          <cell r="A971" t="str">
            <v>B1697</v>
          </cell>
          <cell r="B971" t="str">
            <v>CORSHAM RD/LACOCK RD MAIN REP</v>
          </cell>
          <cell r="S971">
            <v>1</v>
          </cell>
        </row>
        <row r="972">
          <cell r="A972" t="str">
            <v>B1698</v>
          </cell>
          <cell r="B972" t="str">
            <v>THINGLEY MAIN REP</v>
          </cell>
          <cell r="S972">
            <v>1</v>
          </cell>
        </row>
        <row r="973">
          <cell r="A973" t="str">
            <v>B1699</v>
          </cell>
          <cell r="B973" t="str">
            <v>HAWKERIDGE RD MAIN REP</v>
          </cell>
          <cell r="S973">
            <v>1</v>
          </cell>
        </row>
        <row r="974">
          <cell r="A974" t="str">
            <v>B1702</v>
          </cell>
          <cell r="B974" t="str">
            <v>BRIDGWATER RING MN EAST</v>
          </cell>
          <cell r="R974">
            <v>1</v>
          </cell>
        </row>
        <row r="975">
          <cell r="A975" t="str">
            <v>B1703</v>
          </cell>
          <cell r="B975" t="str">
            <v>BRIDGWATER RING MN NORTH PH1</v>
          </cell>
          <cell r="R975">
            <v>1</v>
          </cell>
        </row>
        <row r="976">
          <cell r="A976" t="str">
            <v>B1704</v>
          </cell>
          <cell r="B976" t="str">
            <v>BRIDGWATER RING MN NORTH PH2</v>
          </cell>
          <cell r="R976">
            <v>1</v>
          </cell>
        </row>
        <row r="977">
          <cell r="A977" t="str">
            <v>B1707</v>
          </cell>
          <cell r="B977" t="str">
            <v>SHREWTON AREA MAINS</v>
          </cell>
          <cell r="Q977">
            <v>1</v>
          </cell>
        </row>
        <row r="978">
          <cell r="A978" t="str">
            <v>B1710</v>
          </cell>
          <cell r="B978" t="str">
            <v>CENTRE PARC, WARMINSTER</v>
          </cell>
          <cell r="S978">
            <v>1</v>
          </cell>
        </row>
        <row r="979">
          <cell r="A979" t="str">
            <v>B1711</v>
          </cell>
          <cell r="B979" t="str">
            <v>SHREWTON MAIN REINFORCEMENT</v>
          </cell>
          <cell r="S979">
            <v>1</v>
          </cell>
        </row>
        <row r="980">
          <cell r="A980" t="str">
            <v>B1712</v>
          </cell>
          <cell r="B980" t="str">
            <v>BRIDGWATER RING MAIN SOUTH</v>
          </cell>
          <cell r="R980">
            <v>1</v>
          </cell>
        </row>
        <row r="981">
          <cell r="A981" t="str">
            <v>B1713</v>
          </cell>
          <cell r="B981" t="str">
            <v>DANCING HILL-HUNTWORTH</v>
          </cell>
          <cell r="R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R982">
            <v>1</v>
          </cell>
        </row>
        <row r="983">
          <cell r="A983" t="str">
            <v>B1719</v>
          </cell>
          <cell r="B983" t="str">
            <v>CHARD REINFORCEMENT</v>
          </cell>
          <cell r="S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S984">
            <v>1</v>
          </cell>
        </row>
        <row r="985">
          <cell r="A985" t="str">
            <v>B1721</v>
          </cell>
          <cell r="B985" t="str">
            <v>MINETY CRUDWELL LINK</v>
          </cell>
          <cell r="R985">
            <v>1</v>
          </cell>
        </row>
        <row r="986">
          <cell r="A986" t="str">
            <v>B1722</v>
          </cell>
          <cell r="B986" t="str">
            <v>PRIMROSE HILL RES OUTLET MAIN</v>
          </cell>
          <cell r="S986">
            <v>1</v>
          </cell>
        </row>
        <row r="987">
          <cell r="A987" t="str">
            <v>B1723</v>
          </cell>
          <cell r="B987" t="str">
            <v>FRITH RES MAINS REINFORCEM</v>
          </cell>
          <cell r="S987">
            <v>1</v>
          </cell>
        </row>
        <row r="988">
          <cell r="A988" t="str">
            <v>B1724</v>
          </cell>
          <cell r="B988" t="str">
            <v>HONEYCOMBE DISTRIBUTION IM</v>
          </cell>
          <cell r="S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S989">
            <v>1</v>
          </cell>
        </row>
        <row r="990">
          <cell r="A990" t="str">
            <v>B1726</v>
          </cell>
          <cell r="B990" t="str">
            <v>WEST HATCH CUSTOMER DIVIDE</v>
          </cell>
          <cell r="R990">
            <v>1</v>
          </cell>
        </row>
        <row r="991">
          <cell r="A991" t="str">
            <v>B1727</v>
          </cell>
          <cell r="B991" t="str">
            <v>DURLEIGH OPTIMISATION</v>
          </cell>
          <cell r="P991">
            <v>1</v>
          </cell>
        </row>
        <row r="992">
          <cell r="A992" t="str">
            <v>B1749</v>
          </cell>
          <cell r="B992" t="str">
            <v>LEAKAGE REGIONAL 01/02</v>
          </cell>
          <cell r="S992">
            <v>1</v>
          </cell>
        </row>
        <row r="993">
          <cell r="A993" t="str">
            <v>B1750</v>
          </cell>
          <cell r="B993" t="str">
            <v>RODBOURNE PUMPING STATION</v>
          </cell>
          <cell r="O993">
            <v>1</v>
          </cell>
        </row>
        <row r="994">
          <cell r="A994" t="str">
            <v>B1751</v>
          </cell>
          <cell r="B994" t="str">
            <v>CODFORD SOURCE</v>
          </cell>
          <cell r="O994">
            <v>1</v>
          </cell>
        </row>
        <row r="995">
          <cell r="A995" t="str">
            <v>B1752</v>
          </cell>
          <cell r="B995" t="str">
            <v>SOURCE PUMPING STATION REFURB</v>
          </cell>
          <cell r="O995">
            <v>1</v>
          </cell>
        </row>
        <row r="996">
          <cell r="A996" t="str">
            <v>B1753</v>
          </cell>
          <cell r="B996" t="str">
            <v>FORSTON PS UPRATING</v>
          </cell>
          <cell r="P996">
            <v>1</v>
          </cell>
        </row>
        <row r="997">
          <cell r="A997" t="str">
            <v>B1754</v>
          </cell>
          <cell r="B997" t="str">
            <v>EAGLE LODGE PS UPRATING</v>
          </cell>
          <cell r="P997">
            <v>1</v>
          </cell>
        </row>
        <row r="998">
          <cell r="A998" t="str">
            <v>B1755</v>
          </cell>
          <cell r="B998" t="str">
            <v>YEOVIL STOURTON WAY ABBEY MNR</v>
          </cell>
          <cell r="S998">
            <v>1</v>
          </cell>
        </row>
        <row r="999">
          <cell r="A999" t="str">
            <v>B1756</v>
          </cell>
          <cell r="B999" t="str">
            <v>KINGSTON DEVERILL GENERATOR</v>
          </cell>
          <cell r="O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S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S1001">
            <v>1</v>
          </cell>
        </row>
        <row r="1002">
          <cell r="A1002" t="str">
            <v>B1759</v>
          </cell>
          <cell r="B1002" t="str">
            <v>EMERGENCY WATER SUPPLIES</v>
          </cell>
          <cell r="S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O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Q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Q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R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O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O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S1009">
            <v>1</v>
          </cell>
        </row>
        <row r="1010">
          <cell r="A1010" t="str">
            <v>B1767</v>
          </cell>
          <cell r="B1010" t="str">
            <v>CATTISTOCK SOURCE</v>
          </cell>
          <cell r="O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P1011">
            <v>1</v>
          </cell>
        </row>
        <row r="1012">
          <cell r="A1012" t="str">
            <v>B1769</v>
          </cell>
          <cell r="B1012" t="str">
            <v>LOW FLOW ALLEVIATION</v>
          </cell>
          <cell r="O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R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S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P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S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P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O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S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S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O1021">
            <v>1</v>
          </cell>
        </row>
        <row r="1022">
          <cell r="A1022" t="str">
            <v>B1780</v>
          </cell>
          <cell r="B1022" t="str">
            <v>LEAKAGE REGIONAL 1999/00</v>
          </cell>
          <cell r="S1022">
            <v>1</v>
          </cell>
        </row>
        <row r="1023">
          <cell r="A1023" t="str">
            <v>B1781</v>
          </cell>
          <cell r="B1023" t="str">
            <v>CRYPTOSPORIDIUM REG MON</v>
          </cell>
          <cell r="P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P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P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P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P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R1028">
            <v>0.65</v>
          </cell>
          <cell r="S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P1029">
            <v>0.95</v>
          </cell>
          <cell r="R1029">
            <v>0.05</v>
          </cell>
        </row>
        <row r="1030">
          <cell r="A1030" t="str">
            <v>B1788</v>
          </cell>
          <cell r="B1030" t="str">
            <v>LAKE TW ORTHOPHOSPHATE DOSING</v>
          </cell>
          <cell r="P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P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P1032">
            <v>0.5</v>
          </cell>
          <cell r="R1032">
            <v>0.5</v>
          </cell>
        </row>
        <row r="1033">
          <cell r="A1033" t="str">
            <v>B1791</v>
          </cell>
          <cell r="B1033" t="str">
            <v>STURMINSTER M'SHALL CRYPTO</v>
          </cell>
          <cell r="P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P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P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P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P1037">
            <v>0.3</v>
          </cell>
          <cell r="R1037">
            <v>0.7</v>
          </cell>
        </row>
        <row r="1038">
          <cell r="A1038" t="str">
            <v>B1796</v>
          </cell>
          <cell r="B1038" t="str">
            <v>UPTON SCUDAMORE CRYPTOSPORIDIU</v>
          </cell>
          <cell r="P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P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P1040">
            <v>0.73</v>
          </cell>
          <cell r="R1040">
            <v>0.27</v>
          </cell>
        </row>
        <row r="1041">
          <cell r="A1041" t="str">
            <v>B1799</v>
          </cell>
          <cell r="B1041" t="str">
            <v>LEAKAGE A &amp; W 1999/00</v>
          </cell>
          <cell r="S1041">
            <v>1</v>
          </cell>
        </row>
        <row r="1042">
          <cell r="A1042" t="str">
            <v>B1800</v>
          </cell>
          <cell r="B1042" t="str">
            <v>CORSHAM MAINS RENOVATION</v>
          </cell>
          <cell r="S1042">
            <v>1</v>
          </cell>
        </row>
        <row r="1043">
          <cell r="A1043" t="str">
            <v>B1801</v>
          </cell>
          <cell r="B1043" t="str">
            <v>CALNE MAINS REPLACEMENT</v>
          </cell>
          <cell r="S1043">
            <v>1</v>
          </cell>
        </row>
        <row r="1044">
          <cell r="A1044" t="str">
            <v>B1802</v>
          </cell>
          <cell r="B1044" t="str">
            <v>CHRISTIAN MALFORD REPL.</v>
          </cell>
          <cell r="S1044">
            <v>1</v>
          </cell>
        </row>
        <row r="1045">
          <cell r="A1045" t="str">
            <v>B1803</v>
          </cell>
          <cell r="B1045" t="str">
            <v>HOPCOTT- PORLOCK RENOV.</v>
          </cell>
          <cell r="S1045">
            <v>1</v>
          </cell>
        </row>
        <row r="1046">
          <cell r="A1046" t="str">
            <v>B1804</v>
          </cell>
          <cell r="B1046" t="str">
            <v>PAH MAINS REPLACEMENT</v>
          </cell>
          <cell r="S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R1047">
            <v>1</v>
          </cell>
        </row>
        <row r="1048">
          <cell r="A1048" t="str">
            <v>B1807</v>
          </cell>
          <cell r="B1048" t="str">
            <v>CHARLCOMBE REPLACEMENT</v>
          </cell>
          <cell r="S1048">
            <v>1</v>
          </cell>
        </row>
        <row r="1049">
          <cell r="A1049" t="str">
            <v>B1808</v>
          </cell>
          <cell r="B1049" t="str">
            <v>WARLEIGH REPLACEMENT MAIN</v>
          </cell>
          <cell r="S1049">
            <v>1</v>
          </cell>
        </row>
        <row r="1050">
          <cell r="A1050" t="str">
            <v>B1809</v>
          </cell>
          <cell r="B1050" t="str">
            <v>BATH LANSDOWN HIGH STREET</v>
          </cell>
          <cell r="S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S1051">
            <v>1</v>
          </cell>
        </row>
        <row r="1052">
          <cell r="A1052" t="str">
            <v>B1811</v>
          </cell>
          <cell r="B1052" t="str">
            <v>HAWKERIDGE 12"</v>
          </cell>
          <cell r="S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S1053">
            <v>1</v>
          </cell>
        </row>
        <row r="1054">
          <cell r="A1054" t="str">
            <v>B1817</v>
          </cell>
          <cell r="B1054" t="str">
            <v>BOWERHILL MELKSHAM</v>
          </cell>
          <cell r="S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S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S1056">
            <v>1</v>
          </cell>
        </row>
        <row r="1057">
          <cell r="A1057" t="str">
            <v>B1820</v>
          </cell>
          <cell r="B1057" t="str">
            <v>LACOCK BOWDEN HILL</v>
          </cell>
          <cell r="S1057">
            <v>1</v>
          </cell>
        </row>
        <row r="1058">
          <cell r="A1058" t="str">
            <v>B1821</v>
          </cell>
          <cell r="B1058" t="str">
            <v>CHIPPENHAM - LONDON ROAD</v>
          </cell>
          <cell r="S1058">
            <v>1</v>
          </cell>
        </row>
        <row r="1059">
          <cell r="A1059" t="str">
            <v>B1822</v>
          </cell>
          <cell r="B1059" t="str">
            <v>CLARENDON-COCKEYDOWN MAIN</v>
          </cell>
          <cell r="S1059">
            <v>1</v>
          </cell>
        </row>
        <row r="1060">
          <cell r="A1060" t="str">
            <v>B1823</v>
          </cell>
          <cell r="B1060" t="str">
            <v>WOOLCOMBE LEAD SERVICE</v>
          </cell>
          <cell r="S1060">
            <v>1</v>
          </cell>
        </row>
        <row r="1061">
          <cell r="A1061" t="str">
            <v>B1824</v>
          </cell>
          <cell r="B1061" t="str">
            <v>LEAKAGE FUTURE YEARS</v>
          </cell>
          <cell r="S1061">
            <v>1</v>
          </cell>
        </row>
        <row r="1062">
          <cell r="A1062" t="str">
            <v>B1825</v>
          </cell>
          <cell r="B1062" t="str">
            <v>WOOLCOMBE LEAD SERVICE</v>
          </cell>
          <cell r="S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S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S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S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S1066">
            <v>1</v>
          </cell>
        </row>
        <row r="1067">
          <cell r="A1067" t="str">
            <v>B1831</v>
          </cell>
          <cell r="B1067" t="str">
            <v>DUNTISH LEAKAGE REDUCTION</v>
          </cell>
          <cell r="S1067">
            <v>1</v>
          </cell>
        </row>
        <row r="1068">
          <cell r="A1068" t="str">
            <v>B1832</v>
          </cell>
          <cell r="B1068" t="str">
            <v>RESERVOIR CONTROL VALVES</v>
          </cell>
          <cell r="Q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S1069">
            <v>1</v>
          </cell>
        </row>
        <row r="1070">
          <cell r="A1070" t="str">
            <v>B1834</v>
          </cell>
          <cell r="B1070" t="str">
            <v>BOX MAINS REPLACEMENT</v>
          </cell>
          <cell r="S1070">
            <v>1</v>
          </cell>
        </row>
        <row r="1071">
          <cell r="A1071" t="str">
            <v>B1835</v>
          </cell>
          <cell r="B1071" t="str">
            <v>PRV - ECOWATT</v>
          </cell>
          <cell r="S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S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S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S1074">
            <v>1</v>
          </cell>
        </row>
        <row r="1075">
          <cell r="A1075" t="str">
            <v>B1840</v>
          </cell>
          <cell r="B1075" t="str">
            <v>LEAKAGE STRATEGY 1997/8</v>
          </cell>
          <cell r="S1075">
            <v>1</v>
          </cell>
        </row>
        <row r="1076">
          <cell r="A1076" t="str">
            <v>B1841</v>
          </cell>
          <cell r="B1076" t="str">
            <v>BRIDGWATER EXPRESS BUSINESS PK</v>
          </cell>
          <cell r="S1076">
            <v>1</v>
          </cell>
        </row>
        <row r="1077">
          <cell r="A1077" t="str">
            <v>B1842</v>
          </cell>
          <cell r="B1077" t="str">
            <v>LEAKAGE DORSET 1999/00</v>
          </cell>
          <cell r="S1077">
            <v>1</v>
          </cell>
        </row>
        <row r="1078">
          <cell r="A1078" t="str">
            <v>B1843</v>
          </cell>
          <cell r="B1078" t="str">
            <v>CHIPSTABLE SOURCE ABANDONMENT</v>
          </cell>
          <cell r="P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P1079">
            <v>0.55000000000000004</v>
          </cell>
          <cell r="Q1079">
            <v>0.23</v>
          </cell>
          <cell r="R1079">
            <v>0.22</v>
          </cell>
        </row>
        <row r="1080">
          <cell r="A1080" t="str">
            <v>B1846</v>
          </cell>
          <cell r="B1080" t="str">
            <v>AMESBURY DEVELOPMENT(SUPPLY)</v>
          </cell>
          <cell r="S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P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P1082">
            <v>1</v>
          </cell>
        </row>
        <row r="1083">
          <cell r="A1083" t="str">
            <v>B1849</v>
          </cell>
          <cell r="B1083" t="str">
            <v>PORLOCK WTW EFFLUENT IMPS</v>
          </cell>
          <cell r="P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O1084">
            <v>1</v>
          </cell>
        </row>
        <row r="1085">
          <cell r="A1085" t="str">
            <v>B1852</v>
          </cell>
          <cell r="B1085" t="str">
            <v>LEAKAGE A &amp; W 00/01</v>
          </cell>
          <cell r="S1085">
            <v>1</v>
          </cell>
        </row>
        <row r="1086">
          <cell r="A1086" t="str">
            <v>B1853</v>
          </cell>
          <cell r="B1086" t="str">
            <v>ASHFORD WTW SIGS REPLACEMENT</v>
          </cell>
          <cell r="P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P1087">
            <v>1</v>
          </cell>
        </row>
        <row r="1088">
          <cell r="A1088" t="str">
            <v>B1855</v>
          </cell>
          <cell r="B1088" t="str">
            <v>LAKE WTW SIGS REPLACEMENT</v>
          </cell>
          <cell r="P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O1089">
            <v>1</v>
          </cell>
        </row>
        <row r="1090">
          <cell r="A1090" t="str">
            <v>B1857</v>
          </cell>
          <cell r="B1090" t="str">
            <v>LEAKAGE SOMERSET 1999/00</v>
          </cell>
          <cell r="S1090">
            <v>1</v>
          </cell>
        </row>
        <row r="1091">
          <cell r="A1091" t="str">
            <v>B1900</v>
          </cell>
          <cell r="B1091" t="str">
            <v>LEAKAGE SOMERSET 00/01</v>
          </cell>
          <cell r="S1091">
            <v>1</v>
          </cell>
        </row>
        <row r="1092">
          <cell r="A1092" t="str">
            <v>B1901</v>
          </cell>
          <cell r="B1092" t="str">
            <v>TAUNTON ZONE (T1) MAC</v>
          </cell>
          <cell r="S1092">
            <v>1</v>
          </cell>
        </row>
        <row r="1093">
          <cell r="A1093" t="str">
            <v>B1902</v>
          </cell>
          <cell r="B1093" t="str">
            <v>POLDENS ZONE (T2) MAC</v>
          </cell>
          <cell r="S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S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S1095">
            <v>1</v>
          </cell>
        </row>
        <row r="1096">
          <cell r="A1096" t="str">
            <v>B1905</v>
          </cell>
          <cell r="B1096" t="str">
            <v>WELLINGTON ZONE (T5) MAC</v>
          </cell>
          <cell r="S1096">
            <v>1</v>
          </cell>
        </row>
        <row r="1097">
          <cell r="A1097" t="str">
            <v>B1906</v>
          </cell>
          <cell r="B1097" t="str">
            <v>TAUNTON ZONE (T6) MAC</v>
          </cell>
          <cell r="S1097">
            <v>1</v>
          </cell>
        </row>
        <row r="1098">
          <cell r="A1098" t="str">
            <v>B1907</v>
          </cell>
          <cell r="B1098" t="str">
            <v>MINEHEAD ZONE (T7) MAC</v>
          </cell>
          <cell r="S1098">
            <v>1</v>
          </cell>
        </row>
        <row r="1099">
          <cell r="A1099" t="str">
            <v>B1908</v>
          </cell>
          <cell r="B1099" t="str">
            <v>EXMOOR ZONE (T8) MAC</v>
          </cell>
          <cell r="S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P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S1101">
            <v>1</v>
          </cell>
        </row>
        <row r="1102">
          <cell r="A1102" t="str">
            <v>B1912</v>
          </cell>
          <cell r="B1102" t="str">
            <v>LUCCOMBE CRYPTOSPORIDIUM PROTE</v>
          </cell>
          <cell r="S1102">
            <v>1</v>
          </cell>
        </row>
        <row r="1103">
          <cell r="A1103" t="str">
            <v>B1913</v>
          </cell>
          <cell r="B1103" t="str">
            <v>TAUNTON ZONE (T3) MAC RELINING</v>
          </cell>
          <cell r="S1103">
            <v>1</v>
          </cell>
        </row>
        <row r="1104">
          <cell r="A1104" t="str">
            <v>B1914</v>
          </cell>
          <cell r="B1104" t="str">
            <v>OLD SARUM TRUNK MAIN</v>
          </cell>
          <cell r="R1104">
            <v>1</v>
          </cell>
        </row>
        <row r="1105">
          <cell r="A1105" t="str">
            <v>B1915</v>
          </cell>
          <cell r="B1105" t="str">
            <v>SNOWSDOWN RESEVOIR</v>
          </cell>
          <cell r="Q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R1106">
            <v>1</v>
          </cell>
        </row>
        <row r="1107">
          <cell r="A1107" t="str">
            <v>B1917</v>
          </cell>
          <cell r="B1107" t="str">
            <v>WINCANTON</v>
          </cell>
          <cell r="S1107">
            <v>1</v>
          </cell>
        </row>
        <row r="1108">
          <cell r="A1108" t="str">
            <v>B1918</v>
          </cell>
          <cell r="B1108" t="str">
            <v>Fovant Nitrates</v>
          </cell>
          <cell r="P1108">
            <v>1</v>
          </cell>
        </row>
        <row r="1109">
          <cell r="A1109" t="str">
            <v>B1920</v>
          </cell>
          <cell r="B1109" t="str">
            <v>MAINS FLUSHING 2001</v>
          </cell>
          <cell r="S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P1110">
            <v>1</v>
          </cell>
        </row>
        <row r="1111">
          <cell r="A1111" t="str">
            <v>B1922</v>
          </cell>
          <cell r="B1111" t="str">
            <v>HOOKE WTW REFURBISHMENT</v>
          </cell>
          <cell r="P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S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O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P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S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S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S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S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S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S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S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S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S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S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S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S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S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S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S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S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P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S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S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P1134">
            <v>1</v>
          </cell>
        </row>
        <row r="1135">
          <cell r="A1135" t="str">
            <v>B1946</v>
          </cell>
          <cell r="B1135" t="str">
            <v>WATER REGULATIONS 2001</v>
          </cell>
          <cell r="K1135">
            <v>1</v>
          </cell>
        </row>
        <row r="1136">
          <cell r="A1136" t="str">
            <v>B1947</v>
          </cell>
          <cell r="B1136" t="str">
            <v>YEOVIL TRUNK SUPPLY</v>
          </cell>
          <cell r="S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S1137">
            <v>1</v>
          </cell>
        </row>
        <row r="1138">
          <cell r="A1138" t="str">
            <v>B1949</v>
          </cell>
          <cell r="B1138" t="str">
            <v>TURBIDITY METERS FOR WTW</v>
          </cell>
          <cell r="P1138">
            <v>1</v>
          </cell>
        </row>
        <row r="1139">
          <cell r="A1139" t="str">
            <v>B1950</v>
          </cell>
          <cell r="B1139" t="str">
            <v>LEAKAGE DORSET 00/01</v>
          </cell>
          <cell r="S1139">
            <v>1</v>
          </cell>
        </row>
        <row r="1140">
          <cell r="A1140" t="str">
            <v>B1953</v>
          </cell>
          <cell r="B1140" t="str">
            <v>DURRINGTON &amp; CHITTER</v>
          </cell>
          <cell r="S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R1141">
            <v>1</v>
          </cell>
        </row>
        <row r="1142">
          <cell r="A1142" t="str">
            <v>B1956</v>
          </cell>
          <cell r="B1142" t="str">
            <v>LYCHETT MATTRAVERS</v>
          </cell>
          <cell r="R1142">
            <v>1</v>
          </cell>
        </row>
        <row r="1143">
          <cell r="A1143" t="str">
            <v>B1957</v>
          </cell>
          <cell r="B1143" t="str">
            <v>SOMERSET SPINE PS</v>
          </cell>
          <cell r="R1143">
            <v>1</v>
          </cell>
        </row>
        <row r="1144">
          <cell r="A1144" t="str">
            <v>B1958</v>
          </cell>
          <cell r="B1144" t="str">
            <v>TELEMETRY SYSTEMS</v>
          </cell>
          <cell r="O1144">
            <v>0.25</v>
          </cell>
          <cell r="P1144">
            <v>0.5</v>
          </cell>
          <cell r="Q1144">
            <v>0.25</v>
          </cell>
        </row>
        <row r="1145">
          <cell r="A1145" t="str">
            <v>B1962</v>
          </cell>
          <cell r="B1145" t="str">
            <v>CODFORD P.STN</v>
          </cell>
          <cell r="R1145">
            <v>1</v>
          </cell>
        </row>
        <row r="1146">
          <cell r="A1146" t="str">
            <v>B1963</v>
          </cell>
          <cell r="B1146" t="str">
            <v>EMPOOL P.STN UPGRADE</v>
          </cell>
          <cell r="P1146">
            <v>7.0000000000000007E-2</v>
          </cell>
          <cell r="R1146">
            <v>0.93</v>
          </cell>
        </row>
        <row r="1147">
          <cell r="A1147" t="str">
            <v>B1966</v>
          </cell>
          <cell r="B1147" t="str">
            <v>SURFACE RES GAUGING STATION</v>
          </cell>
          <cell r="O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S1148">
            <v>1</v>
          </cell>
        </row>
        <row r="1149">
          <cell r="A1149" t="str">
            <v>B1968</v>
          </cell>
          <cell r="B1149" t="str">
            <v>NETWORK MODELS</v>
          </cell>
          <cell r="S1149">
            <v>1</v>
          </cell>
        </row>
        <row r="1150">
          <cell r="A1150" t="str">
            <v>B1970</v>
          </cell>
          <cell r="B1150" t="str">
            <v>ASSET IMPS</v>
          </cell>
          <cell r="O1150">
            <v>0.1</v>
          </cell>
          <cell r="P1150">
            <v>0.6</v>
          </cell>
          <cell r="Q1150">
            <v>0.25</v>
          </cell>
          <cell r="S1150">
            <v>0.05</v>
          </cell>
        </row>
        <row r="1151">
          <cell r="A1151" t="str">
            <v>B1971</v>
          </cell>
          <cell r="B1151" t="str">
            <v>METER REPLACEMENT PROGRAMME</v>
          </cell>
          <cell r="S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S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S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S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S1155">
            <v>1</v>
          </cell>
        </row>
        <row r="1156">
          <cell r="A1156" t="str">
            <v>B1976</v>
          </cell>
          <cell r="B1156" t="str">
            <v>SOURCE ALLOCATION MODEL</v>
          </cell>
          <cell r="O1156">
            <v>1</v>
          </cell>
        </row>
        <row r="1157">
          <cell r="A1157" t="str">
            <v>B1977</v>
          </cell>
          <cell r="B1157" t="str">
            <v>BULK TRANSFER METERS</v>
          </cell>
          <cell r="R1157">
            <v>1</v>
          </cell>
        </row>
        <row r="1158">
          <cell r="A1158" t="str">
            <v>B1979</v>
          </cell>
          <cell r="B1158" t="str">
            <v>METER REPLACEMENT - 97/98</v>
          </cell>
          <cell r="S1158">
            <v>1</v>
          </cell>
        </row>
        <row r="1159">
          <cell r="A1159" t="str">
            <v>B1980</v>
          </cell>
          <cell r="B1159" t="str">
            <v>METER REPLACEMENT 98/9</v>
          </cell>
          <cell r="S1159">
            <v>1</v>
          </cell>
        </row>
        <row r="1160">
          <cell r="A1160" t="str">
            <v>B1981</v>
          </cell>
          <cell r="B1160" t="str">
            <v>METER REPLACEMENTS 1999</v>
          </cell>
          <cell r="S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S1161">
            <v>1</v>
          </cell>
        </row>
        <row r="1162">
          <cell r="A1162" t="str">
            <v>B1983</v>
          </cell>
          <cell r="B1162" t="str">
            <v>METER REPLACEMENTS 2000</v>
          </cell>
          <cell r="S1162">
            <v>1</v>
          </cell>
        </row>
        <row r="1163">
          <cell r="A1163" t="str">
            <v>B1984</v>
          </cell>
          <cell r="B1163" t="str">
            <v>METER REPLACEMENTS 2001</v>
          </cell>
          <cell r="S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Q1164">
            <v>1</v>
          </cell>
        </row>
        <row r="1165">
          <cell r="A1165" t="str">
            <v>B1986</v>
          </cell>
          <cell r="B1165" t="str">
            <v>MAINS FLUSHING 2002-03</v>
          </cell>
          <cell r="S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S1166">
            <v>1</v>
          </cell>
        </row>
        <row r="1167">
          <cell r="A1167" t="str">
            <v>B2143</v>
          </cell>
          <cell r="B1167" t="str">
            <v>WASTE METERS</v>
          </cell>
          <cell r="S1167">
            <v>1</v>
          </cell>
        </row>
        <row r="1168">
          <cell r="A1168" t="str">
            <v>B2304</v>
          </cell>
          <cell r="B1168" t="str">
            <v>THE OAKS, CHIPPENHAM</v>
          </cell>
          <cell r="S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S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S1170">
            <v>1</v>
          </cell>
        </row>
        <row r="1171">
          <cell r="A1171" t="str">
            <v>B2338</v>
          </cell>
          <cell r="B1171" t="str">
            <v>CANTELLO NUSERIES</v>
          </cell>
          <cell r="S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S1172">
            <v>1</v>
          </cell>
        </row>
        <row r="1173">
          <cell r="A1173" t="str">
            <v>B2547</v>
          </cell>
          <cell r="B1173" t="str">
            <v>BENCROFT MILL CHIPPENHAM</v>
          </cell>
          <cell r="S1173">
            <v>1</v>
          </cell>
        </row>
        <row r="1174">
          <cell r="A1174" t="str">
            <v>B2549</v>
          </cell>
          <cell r="B1174" t="str">
            <v>BATHEASTON REFURB</v>
          </cell>
          <cell r="S1174">
            <v>1</v>
          </cell>
        </row>
        <row r="1175">
          <cell r="A1175" t="str">
            <v>B2581</v>
          </cell>
          <cell r="B1175" t="str">
            <v>BLASHFORD LAKES - SPARES</v>
          </cell>
          <cell r="P1175">
            <v>1</v>
          </cell>
        </row>
        <row r="1176">
          <cell r="A1176" t="str">
            <v>B2592</v>
          </cell>
          <cell r="B1176" t="str">
            <v>REGIONAL DATA LOGGERS</v>
          </cell>
          <cell r="S1176">
            <v>1</v>
          </cell>
        </row>
        <row r="1177">
          <cell r="A1177" t="str">
            <v>B3022</v>
          </cell>
          <cell r="B1177" t="str">
            <v>MONKTON PARK CHIPPENHAM</v>
          </cell>
          <cell r="S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O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S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S1180">
            <v>1</v>
          </cell>
        </row>
        <row r="1181">
          <cell r="A1181" t="str">
            <v>B4003</v>
          </cell>
          <cell r="B1181" t="str">
            <v>RYALL/CATHESTON SYSTEM</v>
          </cell>
          <cell r="S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S1182">
            <v>1</v>
          </cell>
        </row>
        <row r="1183">
          <cell r="A1183" t="str">
            <v>B4013</v>
          </cell>
          <cell r="B1183" t="str">
            <v>MERE LOW LEVEL RES</v>
          </cell>
          <cell r="Q1183">
            <v>1</v>
          </cell>
        </row>
        <row r="1184">
          <cell r="A1184" t="str">
            <v>B4016</v>
          </cell>
          <cell r="B1184" t="str">
            <v>DURRINGTO TO EARLSDOWN MAIN</v>
          </cell>
          <cell r="R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S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Q1186">
            <v>1</v>
          </cell>
        </row>
        <row r="1187">
          <cell r="A1187" t="str">
            <v>B4044</v>
          </cell>
          <cell r="B1187" t="str">
            <v>BLACKHILL/SWANAGE MAIN</v>
          </cell>
          <cell r="R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R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P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R1190">
            <v>1</v>
          </cell>
        </row>
        <row r="1191">
          <cell r="A1191" t="str">
            <v>B4072</v>
          </cell>
          <cell r="B1191" t="str">
            <v>LAKE SOURCE IRON REMOVAL</v>
          </cell>
          <cell r="P1191">
            <v>1</v>
          </cell>
        </row>
        <row r="1192">
          <cell r="A1192" t="str">
            <v>B4083</v>
          </cell>
          <cell r="B1192" t="str">
            <v>CORF HILLS MN (ARCHIVED)</v>
          </cell>
          <cell r="R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R1193">
            <v>1</v>
          </cell>
        </row>
        <row r="1194">
          <cell r="A1194" t="str">
            <v>B4086</v>
          </cell>
          <cell r="B1194" t="str">
            <v>FOVANT TO TISBURY MAIN</v>
          </cell>
          <cell r="R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S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R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R1197">
            <v>1</v>
          </cell>
        </row>
        <row r="1198">
          <cell r="A1198" t="str">
            <v>B4098</v>
          </cell>
          <cell r="B1198" t="str">
            <v>CORFE MULLEN TREAT TANK</v>
          </cell>
          <cell r="P1198">
            <v>1</v>
          </cell>
        </row>
        <row r="1199">
          <cell r="A1199" t="str">
            <v>B4102</v>
          </cell>
          <cell r="B1199" t="str">
            <v>TUCKING MILL TREATMENT</v>
          </cell>
          <cell r="P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R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O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S1202">
            <v>1</v>
          </cell>
        </row>
        <row r="1203">
          <cell r="A1203" t="str">
            <v>B4383</v>
          </cell>
          <cell r="B1203" t="str">
            <v>BOYNE HOLLOW SOURCE REPL/IMPRV</v>
          </cell>
          <cell r="O1203">
            <v>0.54</v>
          </cell>
          <cell r="R1203">
            <v>0.26</v>
          </cell>
          <cell r="S1203">
            <v>0.2</v>
          </cell>
        </row>
        <row r="1204">
          <cell r="A1204" t="str">
            <v>B4431</v>
          </cell>
          <cell r="B1204" t="str">
            <v>SWANAGE RESERVOIR</v>
          </cell>
          <cell r="Q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Q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P1206">
            <v>1</v>
          </cell>
        </row>
        <row r="1207">
          <cell r="A1207" t="str">
            <v>B4604</v>
          </cell>
          <cell r="B1207" t="str">
            <v>STOCKLYNCH RES TO CHARD</v>
          </cell>
          <cell r="R1207">
            <v>1</v>
          </cell>
        </row>
        <row r="1208">
          <cell r="A1208" t="str">
            <v>B4717</v>
          </cell>
          <cell r="B1208" t="str">
            <v>YEOVIL LYDE ROAD</v>
          </cell>
          <cell r="S1208">
            <v>1</v>
          </cell>
        </row>
        <row r="1209">
          <cell r="A1209" t="str">
            <v>B4725</v>
          </cell>
          <cell r="B1209" t="str">
            <v>COMTON DURVILLE</v>
          </cell>
          <cell r="S1209">
            <v>1</v>
          </cell>
        </row>
        <row r="1210">
          <cell r="A1210" t="str">
            <v>B4739</v>
          </cell>
          <cell r="B1210" t="str">
            <v>FURLAND RD, CREWKERNE</v>
          </cell>
          <cell r="S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S1211">
            <v>1</v>
          </cell>
        </row>
        <row r="1212">
          <cell r="A1212" t="str">
            <v>B4742</v>
          </cell>
          <cell r="B1212" t="str">
            <v>WEST COKER ROAD YEOVIL</v>
          </cell>
          <cell r="S1212">
            <v>1</v>
          </cell>
        </row>
        <row r="1213">
          <cell r="A1213" t="str">
            <v>B4747</v>
          </cell>
          <cell r="B1213" t="str">
            <v>MIDDLE STREET YEOVIL</v>
          </cell>
          <cell r="S1213">
            <v>1</v>
          </cell>
        </row>
        <row r="1214">
          <cell r="A1214" t="str">
            <v>B4753</v>
          </cell>
          <cell r="B1214" t="str">
            <v>PRIMROSE LANE YEOVIL</v>
          </cell>
          <cell r="S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P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P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P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P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P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P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S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S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P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P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P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P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S1227">
            <v>1</v>
          </cell>
        </row>
        <row r="1228">
          <cell r="A1228" t="str">
            <v>B4814</v>
          </cell>
          <cell r="B1228" t="str">
            <v>UNITED MILK - SUPPLY</v>
          </cell>
          <cell r="S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S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O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S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P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P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P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P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P1236">
            <v>1</v>
          </cell>
        </row>
        <row r="1237">
          <cell r="A1237" t="str">
            <v>B4823</v>
          </cell>
          <cell r="B1237" t="str">
            <v>LANSDOWN DG2</v>
          </cell>
          <cell r="S1237">
            <v>1</v>
          </cell>
        </row>
        <row r="1238">
          <cell r="A1238" t="str">
            <v>B4824</v>
          </cell>
          <cell r="B1238" t="str">
            <v>NUTSCALE RES MAIN</v>
          </cell>
          <cell r="R1238">
            <v>1</v>
          </cell>
        </row>
        <row r="1239">
          <cell r="A1239" t="str">
            <v>B4901</v>
          </cell>
          <cell r="B1239" t="str">
            <v>YEOVIL ZONE (Y1) MAC</v>
          </cell>
          <cell r="S1239">
            <v>1</v>
          </cell>
        </row>
        <row r="1240">
          <cell r="A1240" t="str">
            <v>B4902</v>
          </cell>
          <cell r="B1240" t="str">
            <v>YEOVIL ZONE (Y2) MAC</v>
          </cell>
          <cell r="S1240">
            <v>1</v>
          </cell>
        </row>
        <row r="1241">
          <cell r="A1241" t="str">
            <v>B4903</v>
          </cell>
          <cell r="B1241" t="str">
            <v>CREWKERNE  (Y3) MAC</v>
          </cell>
          <cell r="S1241">
            <v>1</v>
          </cell>
        </row>
        <row r="1242">
          <cell r="A1242" t="str">
            <v>B4904</v>
          </cell>
          <cell r="B1242" t="str">
            <v>CHARD (Y4) MAC</v>
          </cell>
          <cell r="S1242">
            <v>1</v>
          </cell>
        </row>
        <row r="1243">
          <cell r="A1243" t="str">
            <v>B4906</v>
          </cell>
          <cell r="B1243" t="str">
            <v>WINCANTON (Y6) MAC</v>
          </cell>
          <cell r="S1243">
            <v>1</v>
          </cell>
        </row>
        <row r="1244">
          <cell r="A1244" t="str">
            <v>B4909</v>
          </cell>
          <cell r="B1244" t="str">
            <v>PLANNING - MONITORING</v>
          </cell>
          <cell r="S1244">
            <v>1</v>
          </cell>
        </row>
        <row r="1245">
          <cell r="A1245" t="str">
            <v>B4921</v>
          </cell>
          <cell r="B1245" t="str">
            <v>YEOVIL ZONE (Y1) MAC</v>
          </cell>
          <cell r="S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S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S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S1248">
            <v>1</v>
          </cell>
        </row>
        <row r="1249">
          <cell r="A1249" t="str">
            <v>B5218</v>
          </cell>
          <cell r="B1249" t="str">
            <v>STOUTON CAUNDLE STRAINER</v>
          </cell>
          <cell r="R1249">
            <v>1</v>
          </cell>
        </row>
        <row r="1250">
          <cell r="A1250" t="str">
            <v>B5255</v>
          </cell>
          <cell r="B1250" t="str">
            <v>COMPUTER MANAGMENT SYSTEM</v>
          </cell>
          <cell r="S1250">
            <v>1</v>
          </cell>
        </row>
        <row r="1251">
          <cell r="A1251" t="str">
            <v>B5312</v>
          </cell>
          <cell r="B1251" t="str">
            <v>LULWORTH DIVERSIONS</v>
          </cell>
          <cell r="S1251">
            <v>1</v>
          </cell>
        </row>
        <row r="1252">
          <cell r="A1252" t="str">
            <v>B5328</v>
          </cell>
          <cell r="B1252" t="str">
            <v>MILBORNE ST ANDREW</v>
          </cell>
          <cell r="S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S1253">
            <v>1</v>
          </cell>
        </row>
        <row r="1254">
          <cell r="A1254" t="str">
            <v>B5441</v>
          </cell>
          <cell r="B1254" t="str">
            <v>RESV SECURITY</v>
          </cell>
          <cell r="Q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P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P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S1257">
            <v>1</v>
          </cell>
        </row>
        <row r="1258">
          <cell r="A1258" t="str">
            <v>B6164</v>
          </cell>
          <cell r="B1258" t="str">
            <v>WEST STAFFORD THE PADDOCK</v>
          </cell>
          <cell r="S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S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S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S1261">
            <v>1</v>
          </cell>
        </row>
        <row r="1262">
          <cell r="A1262" t="str">
            <v>B6438</v>
          </cell>
          <cell r="B1262" t="str">
            <v>YEOVIL WATERCOMBE HEIGHTS</v>
          </cell>
          <cell r="S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S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S1264">
            <v>1</v>
          </cell>
        </row>
        <row r="1265">
          <cell r="A1265" t="str">
            <v>B6659</v>
          </cell>
          <cell r="B1265" t="str">
            <v>S 40 BISHOPSWOOD, TAUNTON</v>
          </cell>
          <cell r="S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S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S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S1268">
            <v>1</v>
          </cell>
        </row>
        <row r="1269">
          <cell r="A1269" t="str">
            <v>B7002</v>
          </cell>
          <cell r="B1269" t="str">
            <v>ASHFORD TW RECONSTRUCTION</v>
          </cell>
          <cell r="P1269">
            <v>1</v>
          </cell>
        </row>
        <row r="1270">
          <cell r="A1270" t="str">
            <v>B7012</v>
          </cell>
          <cell r="B1270" t="str">
            <v>MUDFORD TOWER</v>
          </cell>
          <cell r="Q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S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R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R1273">
            <v>1</v>
          </cell>
        </row>
        <row r="1274">
          <cell r="A1274" t="str">
            <v>B7048</v>
          </cell>
          <cell r="B1274" t="str">
            <v>FULWOOD TW EXTENSION</v>
          </cell>
          <cell r="P1274">
            <v>1</v>
          </cell>
        </row>
        <row r="1275">
          <cell r="A1275" t="str">
            <v>B7057</v>
          </cell>
          <cell r="B1275" t="str">
            <v>SUTTON BINGHAM EXTENSIONS</v>
          </cell>
          <cell r="P1275">
            <v>1</v>
          </cell>
        </row>
        <row r="1276">
          <cell r="A1276" t="str">
            <v>B7063</v>
          </cell>
          <cell r="B1276" t="str">
            <v>N.YEOVIL STORAGE</v>
          </cell>
          <cell r="R1276">
            <v>1</v>
          </cell>
        </row>
        <row r="1277">
          <cell r="A1277" t="str">
            <v>B7066</v>
          </cell>
          <cell r="B1277" t="str">
            <v>BACKWASH/AUTOSHUTDOWN FACILITY</v>
          </cell>
          <cell r="P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P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P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O1280">
            <v>1</v>
          </cell>
        </row>
        <row r="1281">
          <cell r="A1281" t="str">
            <v>B7070</v>
          </cell>
          <cell r="B1281" t="str">
            <v>FULLWOOD CHLORINATION</v>
          </cell>
          <cell r="P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S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O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Q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Q1285">
            <v>1</v>
          </cell>
        </row>
        <row r="1286">
          <cell r="A1286" t="str">
            <v>B7075</v>
          </cell>
          <cell r="B1286" t="str">
            <v>S19 MAINS REHAB 2003/2004</v>
          </cell>
          <cell r="S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S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P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S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S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S1291">
            <v>1</v>
          </cell>
        </row>
        <row r="1292">
          <cell r="A1292" t="str">
            <v>B7081</v>
          </cell>
          <cell r="B1292" t="str">
            <v>CORSHAM DEVELOPMENT</v>
          </cell>
          <cell r="S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P1293">
            <v>1</v>
          </cell>
        </row>
        <row r="1294">
          <cell r="A1294" t="str">
            <v>B7101</v>
          </cell>
          <cell r="B1294" t="str">
            <v>PHASE 1 LAKE DEVELOPMENT</v>
          </cell>
          <cell r="P1294">
            <v>1</v>
          </cell>
        </row>
        <row r="1295">
          <cell r="A1295" t="str">
            <v>B7121</v>
          </cell>
          <cell r="B1295" t="str">
            <v>MAUNDOWN SLUDGE TREATMENT</v>
          </cell>
          <cell r="P1295">
            <v>1</v>
          </cell>
        </row>
        <row r="1296">
          <cell r="A1296" t="str">
            <v>B7201</v>
          </cell>
          <cell r="B1296" t="str">
            <v>PURITON</v>
          </cell>
          <cell r="S1296">
            <v>1</v>
          </cell>
        </row>
        <row r="1297">
          <cell r="A1297" t="str">
            <v>B7202</v>
          </cell>
          <cell r="B1297" t="str">
            <v>SHAPWICK</v>
          </cell>
          <cell r="S1297">
            <v>1</v>
          </cell>
        </row>
        <row r="1298">
          <cell r="A1298" t="str">
            <v>B7203</v>
          </cell>
          <cell r="B1298" t="str">
            <v>BAWDRIP</v>
          </cell>
          <cell r="S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S1299">
            <v>1</v>
          </cell>
        </row>
        <row r="1300">
          <cell r="A1300" t="str">
            <v>B7209</v>
          </cell>
          <cell r="B1300" t="str">
            <v>SUNNY BANK ZONE, B/WATER</v>
          </cell>
          <cell r="S1300">
            <v>1</v>
          </cell>
        </row>
        <row r="1301">
          <cell r="A1301" t="str">
            <v>B7210</v>
          </cell>
          <cell r="B1301" t="str">
            <v>BAGBOROUGH</v>
          </cell>
          <cell r="S1301">
            <v>1</v>
          </cell>
        </row>
        <row r="1302">
          <cell r="A1302" t="str">
            <v>B7211</v>
          </cell>
          <cell r="B1302" t="str">
            <v>COMBE FLOREY</v>
          </cell>
          <cell r="S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S1303">
            <v>1</v>
          </cell>
        </row>
        <row r="1304">
          <cell r="A1304" t="str">
            <v>B7218</v>
          </cell>
          <cell r="B1304" t="str">
            <v>SHAPWICK MAINS REHAB</v>
          </cell>
          <cell r="S1304">
            <v>1</v>
          </cell>
        </row>
        <row r="1305">
          <cell r="A1305" t="str">
            <v>B7220</v>
          </cell>
          <cell r="B1305" t="str">
            <v>BURTLE MAINS REHAB</v>
          </cell>
          <cell r="S1305">
            <v>1</v>
          </cell>
        </row>
        <row r="1306">
          <cell r="A1306" t="str">
            <v>B7233</v>
          </cell>
          <cell r="B1306" t="str">
            <v>B/WATER-CHURCH RD WEMBDON</v>
          </cell>
          <cell r="S1306">
            <v>1</v>
          </cell>
        </row>
        <row r="1307">
          <cell r="A1307" t="str">
            <v>B7235</v>
          </cell>
          <cell r="B1307" t="str">
            <v>B/WATER-CHAMBERLIN AVE</v>
          </cell>
          <cell r="S1307">
            <v>1</v>
          </cell>
        </row>
        <row r="1308">
          <cell r="A1308" t="str">
            <v>B7237</v>
          </cell>
          <cell r="B1308" t="str">
            <v>DODINGTON-STOGURSEY</v>
          </cell>
          <cell r="S1308">
            <v>1</v>
          </cell>
        </row>
        <row r="1309">
          <cell r="A1309" t="str">
            <v>B7238</v>
          </cell>
          <cell r="B1309" t="str">
            <v>COMBE FLOREY-WATTS HOUSE</v>
          </cell>
          <cell r="S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S1310">
            <v>1</v>
          </cell>
        </row>
        <row r="1311">
          <cell r="A1311" t="str">
            <v>B7242</v>
          </cell>
          <cell r="B1311" t="str">
            <v>A358-SHOPNOLLER</v>
          </cell>
          <cell r="S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S1312">
            <v>1</v>
          </cell>
        </row>
        <row r="1313">
          <cell r="A1313" t="str">
            <v>B7255</v>
          </cell>
          <cell r="B1313" t="str">
            <v>ALMYR TERRACE, MINEHEAD</v>
          </cell>
          <cell r="S1313">
            <v>1</v>
          </cell>
        </row>
        <row r="1314">
          <cell r="A1314" t="str">
            <v>B7262</v>
          </cell>
          <cell r="B1314" t="str">
            <v>POLDEN RES CRANDON BRIDGE</v>
          </cell>
          <cell r="S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S1315">
            <v>1</v>
          </cell>
        </row>
        <row r="1316">
          <cell r="A1316" t="str">
            <v>B7267</v>
          </cell>
          <cell r="B1316" t="str">
            <v>CREED FARM BOR BRIDG</v>
          </cell>
          <cell r="S1316">
            <v>1</v>
          </cell>
        </row>
        <row r="1317">
          <cell r="A1317" t="str">
            <v>B7273</v>
          </cell>
          <cell r="B1317" t="str">
            <v>EDDINGTON CHILTON POLDEN</v>
          </cell>
          <cell r="S1317">
            <v>1</v>
          </cell>
        </row>
        <row r="1318">
          <cell r="A1318" t="str">
            <v>B7278</v>
          </cell>
          <cell r="B1318" t="str">
            <v>CANNINGTON (ASHFORD)</v>
          </cell>
          <cell r="S1318">
            <v>1</v>
          </cell>
        </row>
        <row r="1319">
          <cell r="A1319" t="str">
            <v>B7279</v>
          </cell>
          <cell r="B1319" t="str">
            <v>STOCKLAND BRISTOL</v>
          </cell>
          <cell r="S1319">
            <v>1</v>
          </cell>
        </row>
        <row r="1320">
          <cell r="A1320" t="str">
            <v>B7280</v>
          </cell>
          <cell r="B1320" t="str">
            <v>BISHOPS LYDEARD</v>
          </cell>
          <cell r="S1320">
            <v>1</v>
          </cell>
        </row>
        <row r="1321">
          <cell r="A1321" t="str">
            <v>B7281</v>
          </cell>
          <cell r="B1321" t="str">
            <v>STOGURSEY</v>
          </cell>
          <cell r="S1321">
            <v>1</v>
          </cell>
        </row>
        <row r="1322">
          <cell r="A1322" t="str">
            <v>B7282</v>
          </cell>
          <cell r="B1322" t="str">
            <v>NETHER STOWEY</v>
          </cell>
          <cell r="S1322">
            <v>1</v>
          </cell>
        </row>
        <row r="1323">
          <cell r="A1323" t="str">
            <v>B7283</v>
          </cell>
          <cell r="B1323" t="str">
            <v>HALSE</v>
          </cell>
          <cell r="S1323">
            <v>1</v>
          </cell>
        </row>
        <row r="1324">
          <cell r="A1324" t="str">
            <v>B7284</v>
          </cell>
          <cell r="B1324" t="str">
            <v>MARSH MILLS</v>
          </cell>
          <cell r="S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S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S1326">
            <v>1</v>
          </cell>
        </row>
        <row r="1327">
          <cell r="A1327" t="str">
            <v>B7288</v>
          </cell>
          <cell r="B1327" t="str">
            <v>WEST ST (BISHOPS LYDEARD)</v>
          </cell>
          <cell r="S1327">
            <v>1</v>
          </cell>
        </row>
        <row r="1328">
          <cell r="A1328" t="str">
            <v>B7289</v>
          </cell>
          <cell r="B1328" t="str">
            <v>STOGURSEY</v>
          </cell>
          <cell r="S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S1329">
            <v>1</v>
          </cell>
        </row>
        <row r="1330">
          <cell r="A1330" t="str">
            <v>B7292</v>
          </cell>
          <cell r="B1330" t="str">
            <v>NORTHWAY, HALSE</v>
          </cell>
          <cell r="S1330">
            <v>1</v>
          </cell>
        </row>
        <row r="1331">
          <cell r="A1331" t="str">
            <v>B7297</v>
          </cell>
          <cell r="B1331" t="str">
            <v>TONEHILL WELLINGTON</v>
          </cell>
          <cell r="S1331">
            <v>1</v>
          </cell>
        </row>
        <row r="1332">
          <cell r="A1332" t="str">
            <v>B7298</v>
          </cell>
          <cell r="B1332" t="str">
            <v>WATERROW</v>
          </cell>
          <cell r="S1332">
            <v>1</v>
          </cell>
        </row>
        <row r="1333">
          <cell r="A1333" t="str">
            <v>B7299</v>
          </cell>
          <cell r="B1333" t="str">
            <v>LOVELYNCH MILVERTON</v>
          </cell>
          <cell r="S1333">
            <v>1</v>
          </cell>
        </row>
        <row r="1334">
          <cell r="A1334" t="str">
            <v>B7301</v>
          </cell>
          <cell r="B1334" t="str">
            <v>NORTH CURRY</v>
          </cell>
          <cell r="S1334">
            <v>1</v>
          </cell>
        </row>
        <row r="1335">
          <cell r="A1335" t="str">
            <v>B7302</v>
          </cell>
          <cell r="B1335" t="str">
            <v>ANGERSLEIGH</v>
          </cell>
          <cell r="S1335">
            <v>1</v>
          </cell>
        </row>
        <row r="1336">
          <cell r="A1336" t="str">
            <v>B7303</v>
          </cell>
          <cell r="B1336" t="str">
            <v>STOGUMBER - VELLOW</v>
          </cell>
          <cell r="S1336">
            <v>1</v>
          </cell>
        </row>
        <row r="1337">
          <cell r="A1337" t="str">
            <v>B7304</v>
          </cell>
          <cell r="B1337" t="str">
            <v>CHER, HOPCOTT, MINEHEAD</v>
          </cell>
          <cell r="S1337">
            <v>1</v>
          </cell>
        </row>
        <row r="1338">
          <cell r="A1338" t="str">
            <v>B7307</v>
          </cell>
          <cell r="B1338" t="str">
            <v>NORTH NEWTON</v>
          </cell>
          <cell r="S1338">
            <v>1</v>
          </cell>
        </row>
        <row r="1339">
          <cell r="A1339" t="str">
            <v>B7310</v>
          </cell>
          <cell r="B1339" t="str">
            <v>TAUNTON GREENWAY RELINE</v>
          </cell>
          <cell r="S1339">
            <v>1</v>
          </cell>
        </row>
        <row r="1340">
          <cell r="A1340" t="str">
            <v>B7311</v>
          </cell>
          <cell r="B1340" t="str">
            <v>BAWDRIP A39</v>
          </cell>
          <cell r="S1340">
            <v>1</v>
          </cell>
        </row>
        <row r="1341">
          <cell r="A1341" t="str">
            <v>B7312</v>
          </cell>
          <cell r="B1341" t="str">
            <v>CHILTON POLDEN RELINE</v>
          </cell>
          <cell r="S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S1342">
            <v>1</v>
          </cell>
        </row>
        <row r="1343">
          <cell r="A1343" t="str">
            <v>B7314</v>
          </cell>
          <cell r="B1343" t="str">
            <v>COSSINGTON</v>
          </cell>
          <cell r="S1343">
            <v>1</v>
          </cell>
        </row>
        <row r="1344">
          <cell r="A1344" t="str">
            <v>B7315</v>
          </cell>
          <cell r="B1344" t="str">
            <v>COSSINGTON RELINING</v>
          </cell>
          <cell r="S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S1345">
            <v>1</v>
          </cell>
        </row>
        <row r="1346">
          <cell r="A1346" t="str">
            <v>B7317</v>
          </cell>
          <cell r="B1346" t="str">
            <v>PURITON</v>
          </cell>
          <cell r="S1346">
            <v>1</v>
          </cell>
        </row>
        <row r="1347">
          <cell r="A1347" t="str">
            <v>B7318</v>
          </cell>
          <cell r="B1347" t="str">
            <v>CANNINGTON A39</v>
          </cell>
          <cell r="S1347">
            <v>1</v>
          </cell>
        </row>
        <row r="1348">
          <cell r="A1348" t="str">
            <v>B7319</v>
          </cell>
          <cell r="B1348" t="str">
            <v>NORTH NEWTON</v>
          </cell>
          <cell r="S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S1349">
            <v>1</v>
          </cell>
        </row>
        <row r="1350">
          <cell r="A1350" t="str">
            <v>B7321</v>
          </cell>
          <cell r="B1350" t="str">
            <v>COMBE FLOREY</v>
          </cell>
          <cell r="S1350">
            <v>1</v>
          </cell>
        </row>
        <row r="1351">
          <cell r="A1351" t="str">
            <v>B7322</v>
          </cell>
          <cell r="B1351" t="str">
            <v>COMBE FLOREY (EAST COMBE)</v>
          </cell>
          <cell r="S1351">
            <v>1</v>
          </cell>
        </row>
        <row r="1352">
          <cell r="A1352" t="str">
            <v>B7323</v>
          </cell>
          <cell r="B1352" t="str">
            <v>YEOVIL PRIORITY 1</v>
          </cell>
          <cell r="S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S1353">
            <v>1</v>
          </cell>
        </row>
        <row r="1354">
          <cell r="A1354" t="str">
            <v>B7325</v>
          </cell>
          <cell r="B1354" t="str">
            <v>MINEHEAD</v>
          </cell>
          <cell r="S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S1355">
            <v>1</v>
          </cell>
        </row>
        <row r="1356">
          <cell r="A1356" t="str">
            <v>B7327</v>
          </cell>
          <cell r="B1356" t="str">
            <v>LOWER ODCOMBE/LUFTON</v>
          </cell>
          <cell r="S1356">
            <v>1</v>
          </cell>
        </row>
        <row r="1357">
          <cell r="A1357" t="str">
            <v>B7328</v>
          </cell>
          <cell r="B1357" t="str">
            <v>MARTOCK</v>
          </cell>
          <cell r="S1357">
            <v>1</v>
          </cell>
        </row>
        <row r="1358">
          <cell r="A1358" t="str">
            <v>B7329</v>
          </cell>
          <cell r="B1358" t="str">
            <v>MARTOCK RELINING</v>
          </cell>
          <cell r="S1358">
            <v>1</v>
          </cell>
        </row>
        <row r="1359">
          <cell r="A1359" t="str">
            <v>B7330</v>
          </cell>
          <cell r="B1359" t="str">
            <v>SOUTH PETHERTON</v>
          </cell>
          <cell r="S1359">
            <v>1</v>
          </cell>
        </row>
        <row r="1360">
          <cell r="A1360" t="str">
            <v>B7331</v>
          </cell>
          <cell r="B1360" t="str">
            <v>SOUTH PETHERTON RELINING</v>
          </cell>
          <cell r="S1360">
            <v>1</v>
          </cell>
        </row>
        <row r="1361">
          <cell r="A1361" t="str">
            <v>B7333</v>
          </cell>
          <cell r="B1361" t="str">
            <v>STOKE SUB HAMDON</v>
          </cell>
          <cell r="S1361">
            <v>1</v>
          </cell>
        </row>
        <row r="1362">
          <cell r="A1362" t="str">
            <v>B7334</v>
          </cell>
          <cell r="B1362" t="str">
            <v>WEST COKER</v>
          </cell>
          <cell r="S1362">
            <v>1</v>
          </cell>
        </row>
        <row r="1363">
          <cell r="A1363" t="str">
            <v>B7335</v>
          </cell>
          <cell r="B1363" t="str">
            <v>KNAPLOCK FARM, COUTTINGS</v>
          </cell>
          <cell r="S1363">
            <v>1</v>
          </cell>
        </row>
        <row r="1364">
          <cell r="A1364" t="str">
            <v>B7336</v>
          </cell>
          <cell r="B1364" t="str">
            <v>WOOLAVINGTON</v>
          </cell>
          <cell r="S1364">
            <v>1</v>
          </cell>
        </row>
        <row r="1365">
          <cell r="A1365" t="str">
            <v>B7337</v>
          </cell>
          <cell r="B1365" t="str">
            <v>WEST COKER ROAD YEOVIL</v>
          </cell>
          <cell r="S1365">
            <v>1</v>
          </cell>
        </row>
        <row r="1366">
          <cell r="A1366" t="str">
            <v>B7338</v>
          </cell>
          <cell r="B1366" t="str">
            <v>PAWLETT</v>
          </cell>
          <cell r="S1366">
            <v>1</v>
          </cell>
        </row>
        <row r="1367">
          <cell r="A1367" t="str">
            <v>B7339</v>
          </cell>
          <cell r="B1367" t="str">
            <v>PORTLOCK WEIR</v>
          </cell>
          <cell r="S1367">
            <v>1</v>
          </cell>
        </row>
        <row r="1368">
          <cell r="A1368" t="str">
            <v>B7340</v>
          </cell>
          <cell r="B1368" t="str">
            <v>PAH</v>
          </cell>
          <cell r="S1368">
            <v>1</v>
          </cell>
        </row>
        <row r="1369">
          <cell r="A1369" t="str">
            <v>B7341</v>
          </cell>
          <cell r="B1369" t="str">
            <v>IRON</v>
          </cell>
          <cell r="S1369">
            <v>1</v>
          </cell>
        </row>
        <row r="1370">
          <cell r="A1370" t="str">
            <v>B7342</v>
          </cell>
          <cell r="B1370" t="str">
            <v>PAH 96/97</v>
          </cell>
          <cell r="S1370">
            <v>1</v>
          </cell>
        </row>
        <row r="1371">
          <cell r="A1371" t="str">
            <v>B7343</v>
          </cell>
          <cell r="B1371" t="str">
            <v>IRON 96/97</v>
          </cell>
          <cell r="S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P1372">
            <v>1</v>
          </cell>
        </row>
        <row r="1373">
          <cell r="A1373" t="str">
            <v>B7390</v>
          </cell>
          <cell r="B1373" t="str">
            <v>PROJECT MOINTORING</v>
          </cell>
          <cell r="S1373">
            <v>1</v>
          </cell>
        </row>
        <row r="1374">
          <cell r="A1374" t="str">
            <v>B7391</v>
          </cell>
          <cell r="B1374" t="str">
            <v>SURVEY WORK FOR 94/95</v>
          </cell>
          <cell r="S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S1375">
            <v>1</v>
          </cell>
        </row>
        <row r="1376">
          <cell r="A1376" t="str">
            <v>B7901</v>
          </cell>
          <cell r="B1376" t="str">
            <v>DISTRIBUTION SYSTEM DEVELOPMT</v>
          </cell>
          <cell r="S1376">
            <v>1</v>
          </cell>
        </row>
        <row r="1377">
          <cell r="A1377" t="str">
            <v>B7902</v>
          </cell>
          <cell r="B1377" t="str">
            <v>FILTER FOR CLEARENCE</v>
          </cell>
          <cell r="O1377">
            <v>1</v>
          </cell>
        </row>
        <row r="1378">
          <cell r="A1378" t="str">
            <v>B7903</v>
          </cell>
          <cell r="B1378" t="str">
            <v>NETWORK MODELLING</v>
          </cell>
          <cell r="S1378">
            <v>1</v>
          </cell>
        </row>
        <row r="1379">
          <cell r="A1379" t="str">
            <v>B7904</v>
          </cell>
          <cell r="B1379" t="str">
            <v>DEMAND MANAGMENT PHASE 1</v>
          </cell>
          <cell r="S1379">
            <v>1</v>
          </cell>
        </row>
        <row r="1380">
          <cell r="A1380" t="str">
            <v>B7906</v>
          </cell>
          <cell r="B1380" t="str">
            <v>LEAKAGE CONSUMPTION INVESTIGATION</v>
          </cell>
          <cell r="S1380">
            <v>1</v>
          </cell>
        </row>
        <row r="1381">
          <cell r="A1381" t="str">
            <v>B7907</v>
          </cell>
          <cell r="B1381" t="str">
            <v>PRODUCTION METERING</v>
          </cell>
          <cell r="P1381">
            <v>1</v>
          </cell>
        </row>
        <row r="1382">
          <cell r="A1382" t="str">
            <v>B7908</v>
          </cell>
          <cell r="B1382" t="str">
            <v>TECHNICAL DEVELOPMENT</v>
          </cell>
          <cell r="S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S1383">
            <v>1</v>
          </cell>
        </row>
        <row r="1384">
          <cell r="A1384" t="str">
            <v>B7912</v>
          </cell>
          <cell r="B1384" t="str">
            <v>MAUNDOWN SECURITY</v>
          </cell>
          <cell r="P1384">
            <v>1</v>
          </cell>
        </row>
        <row r="1385">
          <cell r="A1385" t="str">
            <v>B7913</v>
          </cell>
          <cell r="B1385" t="str">
            <v>SUTTON POYNTZ COTTAGE</v>
          </cell>
          <cell r="P1385">
            <v>1</v>
          </cell>
        </row>
        <row r="1386">
          <cell r="A1386" t="str">
            <v>B7914</v>
          </cell>
          <cell r="B1386" t="str">
            <v>POOLE DEPOT</v>
          </cell>
          <cell r="R1386">
            <v>1</v>
          </cell>
        </row>
        <row r="1387">
          <cell r="A1387" t="str">
            <v>B7915</v>
          </cell>
          <cell r="B1387" t="str">
            <v>WATER SUPPLY SYSTEMS</v>
          </cell>
          <cell r="R1387">
            <v>1</v>
          </cell>
        </row>
        <row r="1388">
          <cell r="A1388" t="str">
            <v>B7916</v>
          </cell>
          <cell r="B1388" t="str">
            <v>BLASHFORD FIELD CENTRE</v>
          </cell>
          <cell r="O1388">
            <v>1</v>
          </cell>
        </row>
        <row r="1389">
          <cell r="A1389" t="str">
            <v>B7917</v>
          </cell>
          <cell r="B1389" t="str">
            <v>PRVS REPLACEMENT/UPGRADE</v>
          </cell>
          <cell r="S1389">
            <v>1</v>
          </cell>
        </row>
        <row r="1390">
          <cell r="A1390" t="str">
            <v>B7918</v>
          </cell>
          <cell r="B1390" t="str">
            <v>PRVS NEW</v>
          </cell>
          <cell r="S1390">
            <v>1</v>
          </cell>
        </row>
        <row r="1391">
          <cell r="A1391" t="str">
            <v>B7919</v>
          </cell>
          <cell r="B1391" t="str">
            <v>DISTRICT METERING</v>
          </cell>
          <cell r="S1391">
            <v>1</v>
          </cell>
        </row>
        <row r="1392">
          <cell r="A1392" t="str">
            <v>B7920</v>
          </cell>
          <cell r="B1392" t="str">
            <v>RESERVOIR CONTROL VALVES</v>
          </cell>
          <cell r="Q1392">
            <v>1</v>
          </cell>
        </row>
        <row r="1393">
          <cell r="A1393" t="str">
            <v>B7921</v>
          </cell>
          <cell r="B1393" t="str">
            <v>LCP DEVELOPMENT</v>
          </cell>
          <cell r="S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S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P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S1396">
            <v>1</v>
          </cell>
        </row>
        <row r="1397">
          <cell r="A1397" t="str">
            <v>B7925</v>
          </cell>
          <cell r="B1397" t="str">
            <v>WATER SUPPLY MAPPING</v>
          </cell>
          <cell r="S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S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S1399">
            <v>1</v>
          </cell>
        </row>
        <row r="1400">
          <cell r="A1400" t="str">
            <v>B7928</v>
          </cell>
          <cell r="B1400" t="str">
            <v>STREET WORKS REGISTER IMP</v>
          </cell>
          <cell r="S1400">
            <v>1</v>
          </cell>
        </row>
        <row r="1401">
          <cell r="A1401" t="str">
            <v>B7929</v>
          </cell>
          <cell r="B1401" t="str">
            <v>DEVIZES DEPOT REPLACEMENT</v>
          </cell>
          <cell r="K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S1402">
            <v>1</v>
          </cell>
        </row>
        <row r="1403">
          <cell r="A1403" t="str">
            <v>B7931</v>
          </cell>
          <cell r="B1403" t="str">
            <v>FREE METER OPTIONS</v>
          </cell>
          <cell r="S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S1404">
            <v>1</v>
          </cell>
        </row>
        <row r="1405">
          <cell r="A1405" t="str">
            <v>B7933</v>
          </cell>
          <cell r="B1405" t="str">
            <v>PRVS NEW 96/97</v>
          </cell>
          <cell r="S1405">
            <v>1</v>
          </cell>
        </row>
        <row r="1406">
          <cell r="A1406" t="str">
            <v>B7934</v>
          </cell>
          <cell r="B1406" t="str">
            <v>DISTRICT METERING</v>
          </cell>
          <cell r="S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S1407">
            <v>1</v>
          </cell>
        </row>
        <row r="1408">
          <cell r="A1408" t="str">
            <v>B7936</v>
          </cell>
          <cell r="B1408" t="str">
            <v>PAGER PURCHASE</v>
          </cell>
          <cell r="K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O1409">
            <v>1</v>
          </cell>
        </row>
        <row r="1410">
          <cell r="A1410" t="str">
            <v>B7938</v>
          </cell>
          <cell r="B1410" t="str">
            <v>PAH 97/8</v>
          </cell>
          <cell r="S1410">
            <v>1</v>
          </cell>
        </row>
        <row r="1411">
          <cell r="A1411" t="str">
            <v>B7939</v>
          </cell>
          <cell r="B1411" t="str">
            <v>IRON 97/8</v>
          </cell>
          <cell r="S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O1412">
            <v>1</v>
          </cell>
        </row>
        <row r="1413">
          <cell r="A1413" t="str">
            <v>B7941</v>
          </cell>
          <cell r="B1413" t="str">
            <v>TIDWORTH SCHEME (ABORTED)</v>
          </cell>
          <cell r="S1413">
            <v>1</v>
          </cell>
        </row>
        <row r="1414">
          <cell r="A1414" t="str">
            <v>B7942</v>
          </cell>
          <cell r="B1414" t="str">
            <v>PAH 1999</v>
          </cell>
          <cell r="S1414">
            <v>1</v>
          </cell>
        </row>
        <row r="1415">
          <cell r="A1415" t="str">
            <v>B7943</v>
          </cell>
          <cell r="B1415" t="str">
            <v>IRON 1999/00</v>
          </cell>
          <cell r="S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S1416">
            <v>1</v>
          </cell>
        </row>
        <row r="1417">
          <cell r="A1417" t="str">
            <v>B7945</v>
          </cell>
          <cell r="B1417" t="str">
            <v>SOMERSET FREE METERS 97/8</v>
          </cell>
          <cell r="S1417">
            <v>1</v>
          </cell>
        </row>
        <row r="1418">
          <cell r="A1418" t="str">
            <v>B7946</v>
          </cell>
          <cell r="B1418" t="str">
            <v>DORSET FREE METERS 97/8</v>
          </cell>
          <cell r="S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S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S1420">
            <v>1</v>
          </cell>
        </row>
        <row r="1421">
          <cell r="A1421" t="str">
            <v>B7949</v>
          </cell>
          <cell r="B1421" t="str">
            <v>DORSET FREE METERS 98/99</v>
          </cell>
          <cell r="S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S1422">
            <v>1</v>
          </cell>
        </row>
        <row r="1423">
          <cell r="A1423" t="str">
            <v>B7951</v>
          </cell>
          <cell r="B1423" t="str">
            <v>DORSET FREE METERS 1999</v>
          </cell>
          <cell r="S1423">
            <v>1</v>
          </cell>
        </row>
        <row r="1424">
          <cell r="A1424" t="str">
            <v>B7952</v>
          </cell>
          <cell r="B1424" t="str">
            <v>SOMERSET FREE METERS 1999</v>
          </cell>
          <cell r="S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S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S1426">
            <v>1</v>
          </cell>
        </row>
        <row r="1427">
          <cell r="A1427" t="str">
            <v>B7955</v>
          </cell>
          <cell r="B1427" t="str">
            <v>DORSET FREE METERS 2000</v>
          </cell>
          <cell r="S1427">
            <v>1</v>
          </cell>
        </row>
        <row r="1428">
          <cell r="A1428" t="str">
            <v>B7956</v>
          </cell>
          <cell r="B1428" t="str">
            <v>SOMERSET FREE METERS 2000</v>
          </cell>
          <cell r="S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S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S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S1431">
            <v>1</v>
          </cell>
        </row>
        <row r="1432">
          <cell r="A1432" t="str">
            <v>B7960</v>
          </cell>
          <cell r="B1432" t="str">
            <v>DORSET FREE METERS 2001</v>
          </cell>
          <cell r="S1432">
            <v>1</v>
          </cell>
        </row>
        <row r="1433">
          <cell r="A1433" t="str">
            <v>B7961</v>
          </cell>
          <cell r="B1433" t="str">
            <v>SOMERSET FREE METERS 2001</v>
          </cell>
          <cell r="S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Q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R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Q1436">
            <v>1</v>
          </cell>
        </row>
        <row r="1437">
          <cell r="A1437" t="str">
            <v>B7965</v>
          </cell>
          <cell r="B1437" t="str">
            <v>ULWELL RESERVOIR</v>
          </cell>
          <cell r="Q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S1438">
            <v>1</v>
          </cell>
        </row>
        <row r="1439">
          <cell r="A1439" t="str">
            <v>B7967</v>
          </cell>
          <cell r="B1439" t="str">
            <v>WINTERSLOW DG2</v>
          </cell>
          <cell r="S1439">
            <v>1</v>
          </cell>
        </row>
        <row r="1440">
          <cell r="A1440" t="str">
            <v>B7968</v>
          </cell>
          <cell r="B1440" t="str">
            <v>DURLEIGH PLC REPLACEMENT</v>
          </cell>
          <cell r="P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P1441">
            <v>1</v>
          </cell>
        </row>
        <row r="1442">
          <cell r="A1442" t="str">
            <v>B7970</v>
          </cell>
          <cell r="B1442" t="str">
            <v>MAINS FLUSHING 2001/2</v>
          </cell>
          <cell r="S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S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O1444">
            <v>1</v>
          </cell>
        </row>
        <row r="1445">
          <cell r="A1445" t="str">
            <v>B7973</v>
          </cell>
          <cell r="B1445" t="str">
            <v>GENERATOR REFURBISHMENT</v>
          </cell>
          <cell r="P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Q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Q1447">
            <v>1</v>
          </cell>
        </row>
        <row r="1448">
          <cell r="A1448" t="str">
            <v>B7976</v>
          </cell>
          <cell r="B1448" t="str">
            <v>NORTHERN FREE METERS 2002</v>
          </cell>
          <cell r="S1448">
            <v>1</v>
          </cell>
        </row>
        <row r="1449">
          <cell r="A1449" t="str">
            <v>B7977</v>
          </cell>
          <cell r="B1449" t="str">
            <v>WESTERN FREE METERS 2002</v>
          </cell>
          <cell r="S1449">
            <v>1</v>
          </cell>
        </row>
        <row r="1450">
          <cell r="A1450" t="str">
            <v>B7978</v>
          </cell>
          <cell r="B1450" t="str">
            <v>SOUTHERN FREE METERS 2002</v>
          </cell>
          <cell r="S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S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Q1452">
            <v>1</v>
          </cell>
        </row>
        <row r="1453">
          <cell r="A1453" t="str">
            <v>B7981</v>
          </cell>
          <cell r="B1453" t="str">
            <v>FULWOOD IMPROVEMENTS</v>
          </cell>
          <cell r="P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P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S1455">
            <v>1</v>
          </cell>
        </row>
        <row r="1456">
          <cell r="A1456" t="str">
            <v>B7984</v>
          </cell>
          <cell r="B1456" t="str">
            <v>RAPID/OPERATIONAL CONTACT</v>
          </cell>
          <cell r="S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S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R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P1459">
            <v>1</v>
          </cell>
        </row>
        <row r="1460">
          <cell r="A1460" t="str">
            <v>B7989</v>
          </cell>
          <cell r="B1460" t="str">
            <v>UPWAY MAIN IMPROVEMENTS</v>
          </cell>
          <cell r="R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O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O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O1463">
            <v>0.8</v>
          </cell>
          <cell r="S1463">
            <v>0.2</v>
          </cell>
        </row>
        <row r="1464">
          <cell r="A1464" t="str">
            <v>B7993</v>
          </cell>
          <cell r="B1464" t="str">
            <v>DUNBALL MAIN REPLACEMENT</v>
          </cell>
          <cell r="R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S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S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S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S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S1469">
            <v>1</v>
          </cell>
        </row>
        <row r="1470">
          <cell r="A1470" t="str">
            <v>B8120</v>
          </cell>
          <cell r="B1470" t="str">
            <v>TAUNTON TOWN ZONE T1</v>
          </cell>
          <cell r="S1470">
            <v>1</v>
          </cell>
        </row>
        <row r="1471">
          <cell r="A1471" t="str">
            <v>B8121</v>
          </cell>
          <cell r="B1471" t="str">
            <v>POLDENS ZONE T2</v>
          </cell>
          <cell r="S1471">
            <v>1</v>
          </cell>
        </row>
        <row r="1472">
          <cell r="A1472" t="str">
            <v>B8122</v>
          </cell>
          <cell r="B1472" t="str">
            <v>BRIDGWATER ZONE T3</v>
          </cell>
          <cell r="S1472">
            <v>1</v>
          </cell>
        </row>
        <row r="1473">
          <cell r="A1473" t="str">
            <v>B8123</v>
          </cell>
          <cell r="B1473" t="str">
            <v>NETHER STOWEY ZONE T4</v>
          </cell>
          <cell r="S1473">
            <v>1</v>
          </cell>
        </row>
        <row r="1474">
          <cell r="A1474" t="str">
            <v>B8126</v>
          </cell>
          <cell r="B1474" t="str">
            <v>MINEHEAD ZONE T7</v>
          </cell>
          <cell r="S1474">
            <v>1</v>
          </cell>
        </row>
        <row r="1475">
          <cell r="A1475" t="str">
            <v>B8128</v>
          </cell>
          <cell r="B1475" t="str">
            <v>YEOVIL TOWN ZONE Y1</v>
          </cell>
          <cell r="S1475">
            <v>1</v>
          </cell>
        </row>
        <row r="1476">
          <cell r="A1476" t="str">
            <v>B8751</v>
          </cell>
          <cell r="B1476" t="str">
            <v>RE DOCWRA RETE</v>
          </cell>
          <cell r="S1476">
            <v>1</v>
          </cell>
        </row>
        <row r="1477">
          <cell r="A1477" t="str">
            <v>B8949</v>
          </cell>
          <cell r="B1477" t="str">
            <v>RETENTIONS</v>
          </cell>
          <cell r="S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O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O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P1480">
            <v>1</v>
          </cell>
        </row>
        <row r="1481">
          <cell r="A1481" t="str">
            <v>B9828</v>
          </cell>
          <cell r="B1481" t="str">
            <v>Clatworthy Tunnel</v>
          </cell>
          <cell r="O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S1482">
            <v>1</v>
          </cell>
        </row>
        <row r="1483">
          <cell r="A1483" t="str">
            <v>B9830</v>
          </cell>
          <cell r="B1483" t="str">
            <v>Southern NRSWA notices</v>
          </cell>
          <cell r="S1483">
            <v>1</v>
          </cell>
        </row>
        <row r="1484">
          <cell r="A1484" t="str">
            <v>B9831</v>
          </cell>
          <cell r="B1484" t="str">
            <v>Northern NRSWA notices</v>
          </cell>
          <cell r="S1484">
            <v>1</v>
          </cell>
        </row>
        <row r="1485">
          <cell r="A1485" t="str">
            <v>B9832</v>
          </cell>
          <cell r="B1485" t="str">
            <v>Western NRSWA notices</v>
          </cell>
          <cell r="S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S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S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S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S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S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S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S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S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S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S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S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S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S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S1499">
            <v>1</v>
          </cell>
        </row>
        <row r="1500">
          <cell r="A1500" t="str">
            <v>B9847</v>
          </cell>
          <cell r="B1500" t="str">
            <v>Leakage 2003/04 - Additional repairs North</v>
          </cell>
          <cell r="S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S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S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R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S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S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S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S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S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S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S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O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P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S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P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R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S1516">
            <v>1</v>
          </cell>
        </row>
        <row r="1517">
          <cell r="A1517" t="str">
            <v>B9864</v>
          </cell>
          <cell r="B1517" t="str">
            <v>Wiveliscombe, Plain Pond</v>
          </cell>
          <cell r="S1517">
            <v>1</v>
          </cell>
        </row>
        <row r="1518">
          <cell r="A1518" t="str">
            <v>B9865</v>
          </cell>
          <cell r="B1518" t="str">
            <v>Yeovil Ring Main</v>
          </cell>
          <cell r="R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S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S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S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S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R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P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O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S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S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S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S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S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S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S1532">
            <v>1</v>
          </cell>
        </row>
        <row r="1533">
          <cell r="A1533" t="str">
            <v>B9880</v>
          </cell>
          <cell r="B1533" t="str">
            <v>Spine Main  Boosting</v>
          </cell>
          <cell r="S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P1534">
            <v>1</v>
          </cell>
        </row>
        <row r="1535">
          <cell r="A1535" t="str">
            <v>B9882</v>
          </cell>
          <cell r="B1535" t="str">
            <v>Mains Flushing 2003/04</v>
          </cell>
          <cell r="S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S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R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S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R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S1540">
            <v>1</v>
          </cell>
        </row>
        <row r="1541">
          <cell r="A1541" t="str">
            <v>B9888</v>
          </cell>
          <cell r="B1541" t="str">
            <v>Crossways Supply Strategy</v>
          </cell>
          <cell r="R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R1542">
            <v>0.3</v>
          </cell>
          <cell r="S1542">
            <v>0.7</v>
          </cell>
        </row>
        <row r="1543">
          <cell r="A1543" t="str">
            <v>B9890</v>
          </cell>
          <cell r="B1543" t="str">
            <v>Maundown WTW DAF Enclosure</v>
          </cell>
          <cell r="P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S1544">
            <v>1</v>
          </cell>
        </row>
        <row r="1545">
          <cell r="A1545" t="str">
            <v>B9892</v>
          </cell>
          <cell r="B1545" t="str">
            <v>Ulwell Pesticide Removal</v>
          </cell>
          <cell r="P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S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P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P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P1549">
            <v>1</v>
          </cell>
        </row>
        <row r="1550">
          <cell r="A1550" t="str">
            <v>B9897</v>
          </cell>
          <cell r="B1550" t="str">
            <v>Pewsey Supply Strategy</v>
          </cell>
          <cell r="S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P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P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P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P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P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P1556">
            <v>1</v>
          </cell>
        </row>
        <row r="1557">
          <cell r="A1557" t="str">
            <v>B9904</v>
          </cell>
          <cell r="B1557" t="str">
            <v>Belhuish WTW washout main</v>
          </cell>
          <cell r="P1557">
            <v>0.61</v>
          </cell>
          <cell r="S1557">
            <v>0.39</v>
          </cell>
        </row>
        <row r="1558">
          <cell r="A1558" t="str">
            <v>B9905</v>
          </cell>
          <cell r="B1558" t="str">
            <v>Odstock Hospital Mains Replacement</v>
          </cell>
          <cell r="S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S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S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S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S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S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S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S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S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Q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S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S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S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S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S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S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S1574">
            <v>1</v>
          </cell>
        </row>
        <row r="1575">
          <cell r="A1575" t="str">
            <v>B9922</v>
          </cell>
          <cell r="B1575" t="str">
            <v>Chard Supply Strategy</v>
          </cell>
          <cell r="R1575">
            <v>1</v>
          </cell>
        </row>
        <row r="1576">
          <cell r="A1576" t="str">
            <v>B9923</v>
          </cell>
          <cell r="B1576" t="str">
            <v>Bridport Supply Strategy</v>
          </cell>
          <cell r="R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S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S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S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S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S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S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S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S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S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S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S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S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S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S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S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S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S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S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S1595">
            <v>1</v>
          </cell>
        </row>
        <row r="1596">
          <cell r="A1596" t="str">
            <v>B9943</v>
          </cell>
          <cell r="B1596" t="str">
            <v>Western Free Meters 04/05</v>
          </cell>
          <cell r="S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P1597">
            <v>1</v>
          </cell>
        </row>
        <row r="1598">
          <cell r="A1598" t="str">
            <v>B9945</v>
          </cell>
          <cell r="B1598" t="str">
            <v>Empool Nitrate Control</v>
          </cell>
          <cell r="P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P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P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P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P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P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S1604">
            <v>1</v>
          </cell>
        </row>
        <row r="1605">
          <cell r="A1605" t="str">
            <v>B9952</v>
          </cell>
          <cell r="B1605" t="str">
            <v>Westbury Supply Strategy</v>
          </cell>
          <cell r="S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O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S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S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S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S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S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S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O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O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S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S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S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O1618">
            <v>1</v>
          </cell>
        </row>
        <row r="1619">
          <cell r="A1619" t="str">
            <v>B9966</v>
          </cell>
          <cell r="B1619" t="str">
            <v>Reservoir Telemetry</v>
          </cell>
          <cell r="Q1619">
            <v>1</v>
          </cell>
        </row>
        <row r="1620">
          <cell r="A1620" t="str">
            <v>B9967</v>
          </cell>
          <cell r="B1620" t="str">
            <v>Yeovil Supply Strategy</v>
          </cell>
          <cell r="S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S1621">
            <v>1</v>
          </cell>
        </row>
        <row r="1622">
          <cell r="A1622" t="str">
            <v>B9969</v>
          </cell>
          <cell r="B1622" t="str">
            <v>Low Flow Solutions - AMP4</v>
          </cell>
          <cell r="O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S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S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S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S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S1627">
            <v>1</v>
          </cell>
        </row>
        <row r="1628">
          <cell r="A1628" t="str">
            <v>B9975</v>
          </cell>
          <cell r="B1628" t="str">
            <v>Yeovil Ring Main Phase 2</v>
          </cell>
          <cell r="R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R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S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S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P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S1633">
            <v>1</v>
          </cell>
        </row>
        <row r="1634">
          <cell r="A1634" t="str">
            <v>B9981</v>
          </cell>
          <cell r="B1634" t="str">
            <v>Reservoir security 2005/6</v>
          </cell>
          <cell r="Q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P1635">
            <v>0.75</v>
          </cell>
          <cell r="R1635">
            <v>0.25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O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R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S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R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S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S1641">
            <v>1</v>
          </cell>
        </row>
        <row r="1642">
          <cell r="A1642" t="str">
            <v>B9989</v>
          </cell>
          <cell r="B1642" t="str">
            <v>Western Free Meters 05/06</v>
          </cell>
          <cell r="S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S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S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S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S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S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S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S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S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S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S1652">
            <v>1</v>
          </cell>
        </row>
        <row r="1653">
          <cell r="A1653" t="str">
            <v>BA001</v>
          </cell>
          <cell r="B1653" t="str">
            <v>SILVER STREET MALMESBURY</v>
          </cell>
          <cell r="S1653">
            <v>1</v>
          </cell>
        </row>
        <row r="1654">
          <cell r="A1654" t="str">
            <v>BA004</v>
          </cell>
          <cell r="B1654" t="str">
            <v>UPPER WESTWOOD, LYNE GREEN</v>
          </cell>
          <cell r="S1654">
            <v>1</v>
          </cell>
        </row>
        <row r="1655">
          <cell r="A1655" t="str">
            <v>BA008</v>
          </cell>
          <cell r="B1655" t="str">
            <v>CORFE HILLS BOOSTER GENERATOR</v>
          </cell>
          <cell r="S1655">
            <v>1</v>
          </cell>
        </row>
        <row r="1656">
          <cell r="A1656" t="str">
            <v>BA010</v>
          </cell>
          <cell r="B1656" t="str">
            <v>FARLEIGH WICK, TROWBRIDGE</v>
          </cell>
          <cell r="S1656">
            <v>1</v>
          </cell>
        </row>
        <row r="1657">
          <cell r="A1657" t="str">
            <v>BA011</v>
          </cell>
          <cell r="B1657" t="str">
            <v>ROOKERY PARK, CALNE</v>
          </cell>
          <cell r="S1657">
            <v>1</v>
          </cell>
        </row>
        <row r="1658">
          <cell r="A1658" t="str">
            <v>BA013</v>
          </cell>
          <cell r="B1658" t="str">
            <v>STURFORD MEAD, CORSLEY</v>
          </cell>
          <cell r="S1658">
            <v>1</v>
          </cell>
        </row>
        <row r="1659">
          <cell r="A1659" t="str">
            <v>BA026</v>
          </cell>
          <cell r="B1659" t="str">
            <v>LOWER HENLADE TO HAYDON</v>
          </cell>
          <cell r="S1659">
            <v>1</v>
          </cell>
        </row>
        <row r="1660">
          <cell r="A1660" t="str">
            <v>BA029</v>
          </cell>
          <cell r="B1660" t="str">
            <v>DOMMETT, GRANGEWOOD</v>
          </cell>
          <cell r="S1660">
            <v>1</v>
          </cell>
        </row>
        <row r="1661">
          <cell r="A1661" t="str">
            <v>BA031</v>
          </cell>
          <cell r="B1661" t="str">
            <v>RUGGS DROVE, CHEDZOY</v>
          </cell>
          <cell r="S1661">
            <v>1</v>
          </cell>
        </row>
        <row r="1662">
          <cell r="A1662" t="str">
            <v>BA041</v>
          </cell>
          <cell r="B1662" t="str">
            <v>KINGSTON MAURWARD</v>
          </cell>
          <cell r="S1662">
            <v>1</v>
          </cell>
        </row>
        <row r="1663">
          <cell r="A1663" t="str">
            <v>BA047</v>
          </cell>
          <cell r="B1663" t="str">
            <v>OKEFORD PS SHILLINGSTONE</v>
          </cell>
          <cell r="S1663">
            <v>1</v>
          </cell>
        </row>
        <row r="1664">
          <cell r="A1664" t="str">
            <v>BA050</v>
          </cell>
          <cell r="B1664" t="str">
            <v>WAREHAM OLD PUDDLETOWN ROA</v>
          </cell>
          <cell r="S1664">
            <v>1</v>
          </cell>
        </row>
        <row r="1665">
          <cell r="A1665" t="str">
            <v>BA054</v>
          </cell>
          <cell r="B1665" t="str">
            <v>WEYMOUTH COMMUNICATION PIPES</v>
          </cell>
          <cell r="S1665">
            <v>1</v>
          </cell>
        </row>
        <row r="1666">
          <cell r="A1666" t="str">
            <v>BA061</v>
          </cell>
          <cell r="B1666" t="str">
            <v>DOC UPGRADE</v>
          </cell>
          <cell r="S1666">
            <v>1</v>
          </cell>
        </row>
        <row r="1667">
          <cell r="A1667" t="str">
            <v>BA072</v>
          </cell>
          <cell r="B1667" t="str">
            <v>BRIDGWATER AREA-NETWORK MO</v>
          </cell>
          <cell r="S1667">
            <v>1</v>
          </cell>
        </row>
        <row r="1668">
          <cell r="A1668" t="str">
            <v>BA085</v>
          </cell>
          <cell r="B1668" t="str">
            <v>NORTHFIELD WINSLEY</v>
          </cell>
          <cell r="S1668">
            <v>1</v>
          </cell>
        </row>
        <row r="1669">
          <cell r="A1669" t="str">
            <v>BA088</v>
          </cell>
          <cell r="B1669" t="str">
            <v>DEVIZES - AIR SCOUR</v>
          </cell>
          <cell r="S1669">
            <v>1</v>
          </cell>
        </row>
        <row r="1670">
          <cell r="A1670" t="str">
            <v>BA089</v>
          </cell>
          <cell r="B1670" t="str">
            <v>SURFACE RESERVOIR SAFETY W</v>
          </cell>
          <cell r="S1670">
            <v>1</v>
          </cell>
        </row>
        <row r="1671">
          <cell r="A1671" t="str">
            <v>BA092</v>
          </cell>
          <cell r="B1671" t="str">
            <v>SECONDARY CHLORINATION SOM</v>
          </cell>
          <cell r="S1671">
            <v>1</v>
          </cell>
        </row>
        <row r="1672">
          <cell r="A1672" t="str">
            <v>BA097</v>
          </cell>
          <cell r="B1672" t="str">
            <v>CORROCOATING PUMP SETS</v>
          </cell>
          <cell r="S1672">
            <v>1</v>
          </cell>
        </row>
        <row r="1673">
          <cell r="A1673" t="str">
            <v>BA101</v>
          </cell>
          <cell r="B1673" t="str">
            <v>SPINE MAIN CONDITION SURVE</v>
          </cell>
          <cell r="O1673">
            <v>1</v>
          </cell>
        </row>
        <row r="1674">
          <cell r="A1674" t="str">
            <v>BB001</v>
          </cell>
          <cell r="B1674" t="str">
            <v>ROC EQUIPMENT UPGRADE</v>
          </cell>
          <cell r="S1674">
            <v>1</v>
          </cell>
        </row>
        <row r="1675">
          <cell r="A1675" t="str">
            <v>BB005</v>
          </cell>
          <cell r="B1675" t="str">
            <v>WILLOUGHBY HEDGEBOOSTER</v>
          </cell>
          <cell r="S1675">
            <v>1</v>
          </cell>
        </row>
        <row r="1676">
          <cell r="A1676" t="str">
            <v>BB006</v>
          </cell>
          <cell r="B1676" t="str">
            <v>HILMARTON CHURCH ROAD</v>
          </cell>
          <cell r="S1676">
            <v>1</v>
          </cell>
        </row>
        <row r="1677">
          <cell r="A1677" t="str">
            <v>BB009</v>
          </cell>
          <cell r="B1677" t="str">
            <v>CASTLE CARY INLET MAIN</v>
          </cell>
          <cell r="S1677">
            <v>1</v>
          </cell>
        </row>
        <row r="1678">
          <cell r="A1678" t="str">
            <v>BB012</v>
          </cell>
          <cell r="B1678" t="str">
            <v>NORTH PETHERTON DANCING HI</v>
          </cell>
          <cell r="S1678">
            <v>1</v>
          </cell>
        </row>
        <row r="1679">
          <cell r="A1679" t="str">
            <v>BB013</v>
          </cell>
          <cell r="B1679" t="str">
            <v>DORSET &amp; SALISBURY LIGHT P</v>
          </cell>
          <cell r="S1679">
            <v>1</v>
          </cell>
        </row>
        <row r="1680">
          <cell r="A1680" t="str">
            <v>BB014</v>
          </cell>
          <cell r="B1680" t="str">
            <v>DORSET BOOSTER IMPROVEMENT</v>
          </cell>
          <cell r="S1680">
            <v>1</v>
          </cell>
        </row>
        <row r="1681">
          <cell r="A1681" t="str">
            <v>BB015</v>
          </cell>
          <cell r="B1681" t="str">
            <v>RECREATIONAL FACILITIES VA</v>
          </cell>
          <cell r="S1681">
            <v>1</v>
          </cell>
        </row>
        <row r="1682">
          <cell r="A1682" t="str">
            <v>BB017</v>
          </cell>
          <cell r="B1682" t="str">
            <v>DORSET &amp; SOMERSET PA SYSTE</v>
          </cell>
          <cell r="S1682">
            <v>1</v>
          </cell>
        </row>
        <row r="1683">
          <cell r="A1683" t="str">
            <v>BB023</v>
          </cell>
          <cell r="B1683" t="str">
            <v>WASHPOOL OAKFORD CROSS CONNECT</v>
          </cell>
          <cell r="S1683">
            <v>1</v>
          </cell>
        </row>
        <row r="1684">
          <cell r="A1684" t="str">
            <v>BB024</v>
          </cell>
          <cell r="B1684" t="str">
            <v>FOREST HILLS BOOSTER</v>
          </cell>
          <cell r="S1684">
            <v>1</v>
          </cell>
        </row>
        <row r="1685">
          <cell r="A1685" t="str">
            <v>BB026</v>
          </cell>
          <cell r="B1685" t="str">
            <v>FULWOOD DRYING BED IMPROVE</v>
          </cell>
          <cell r="S1685">
            <v>1</v>
          </cell>
        </row>
        <row r="1686">
          <cell r="A1686" t="str">
            <v>BB027</v>
          </cell>
          <cell r="B1686" t="str">
            <v>SHERBORNE DISUSED RESERVOI</v>
          </cell>
          <cell r="S1686">
            <v>1</v>
          </cell>
        </row>
        <row r="1687">
          <cell r="A1687" t="str">
            <v>BB101</v>
          </cell>
          <cell r="B1687" t="str">
            <v>SPRING SOURCE REMEDIAL WOR</v>
          </cell>
          <cell r="O1687">
            <v>1</v>
          </cell>
        </row>
        <row r="1688">
          <cell r="A1688" t="str">
            <v>BB150</v>
          </cell>
          <cell r="B1688" t="str">
            <v>CORFE MULLEN - YATES METER</v>
          </cell>
          <cell r="P1688">
            <v>1</v>
          </cell>
        </row>
        <row r="1689">
          <cell r="A1689" t="str">
            <v>BB151</v>
          </cell>
          <cell r="B1689" t="str">
            <v>WAYFORD NEW BUILDING</v>
          </cell>
          <cell r="P1689">
            <v>1</v>
          </cell>
        </row>
        <row r="1690">
          <cell r="A1690" t="str">
            <v>BB152</v>
          </cell>
          <cell r="B1690" t="str">
            <v>RODBOURNE PS MOTOR CHANGE</v>
          </cell>
          <cell r="P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P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P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P1693">
            <v>1</v>
          </cell>
        </row>
        <row r="1694">
          <cell r="A1694" t="str">
            <v>BB159</v>
          </cell>
          <cell r="B1694" t="str">
            <v>ARNHILL PUMPING STATION</v>
          </cell>
          <cell r="P1694">
            <v>1</v>
          </cell>
        </row>
        <row r="1695">
          <cell r="A1695" t="str">
            <v>BB160</v>
          </cell>
          <cell r="B1695" t="str">
            <v>PUMP REPLACEMENT</v>
          </cell>
          <cell r="P1695">
            <v>1</v>
          </cell>
        </row>
        <row r="1696">
          <cell r="A1696" t="str">
            <v>BB161</v>
          </cell>
          <cell r="B1696" t="str">
            <v>HV EQUIPMENT SAFETY WORKS</v>
          </cell>
          <cell r="P1696">
            <v>1</v>
          </cell>
        </row>
        <row r="1697">
          <cell r="A1697" t="str">
            <v>BB162</v>
          </cell>
          <cell r="B1697" t="str">
            <v>ELECTRICAL SURVEY</v>
          </cell>
          <cell r="P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P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P1699">
            <v>1</v>
          </cell>
        </row>
        <row r="1700">
          <cell r="A1700" t="str">
            <v>BB252</v>
          </cell>
          <cell r="B1700" t="str">
            <v>WATER QUALITY MONITORS</v>
          </cell>
          <cell r="P1700">
            <v>1</v>
          </cell>
        </row>
        <row r="1701">
          <cell r="A1701" t="str">
            <v>BB253</v>
          </cell>
          <cell r="B1701" t="str">
            <v>RE-CHLORINATION TRAILER</v>
          </cell>
          <cell r="P1701">
            <v>1</v>
          </cell>
        </row>
        <row r="1702">
          <cell r="A1702" t="str">
            <v>BB256</v>
          </cell>
          <cell r="B1702" t="str">
            <v>BLASHFORD MONITORS</v>
          </cell>
          <cell r="P1702">
            <v>1</v>
          </cell>
        </row>
        <row r="1703">
          <cell r="A1703" t="str">
            <v>BB258</v>
          </cell>
          <cell r="B1703" t="str">
            <v>CHLORINATION UPGRADES 2 -</v>
          </cell>
          <cell r="P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R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P1705">
            <v>1</v>
          </cell>
        </row>
        <row r="1706">
          <cell r="A1706" t="str">
            <v>BB300</v>
          </cell>
          <cell r="B1706" t="str">
            <v>BRIDPORT  ALLINGTON PARK</v>
          </cell>
          <cell r="S1706">
            <v>1</v>
          </cell>
        </row>
        <row r="1707">
          <cell r="A1707" t="str">
            <v>BB303</v>
          </cell>
          <cell r="B1707" t="str">
            <v>SWINDON ROAD HILMARTON</v>
          </cell>
          <cell r="S1707">
            <v>1</v>
          </cell>
        </row>
        <row r="1708">
          <cell r="A1708" t="str">
            <v>BB307</v>
          </cell>
          <cell r="B1708" t="str">
            <v>TAUNTON CREECH CASTLE</v>
          </cell>
          <cell r="S1708">
            <v>1</v>
          </cell>
        </row>
        <row r="1709">
          <cell r="A1709" t="str">
            <v>BB309</v>
          </cell>
          <cell r="B1709" t="str">
            <v>WAREHAM STRECHE ROAD</v>
          </cell>
          <cell r="S1709">
            <v>1</v>
          </cell>
        </row>
        <row r="1710">
          <cell r="A1710" t="str">
            <v>BB310</v>
          </cell>
          <cell r="B1710" t="str">
            <v>PORTLAND VICTORIA RO</v>
          </cell>
          <cell r="S1710">
            <v>1</v>
          </cell>
        </row>
        <row r="1711">
          <cell r="A1711" t="str">
            <v>BB311</v>
          </cell>
          <cell r="B1711" t="str">
            <v>WINTERSLOW IMPROVEMENTS</v>
          </cell>
          <cell r="S1711">
            <v>1</v>
          </cell>
        </row>
        <row r="1712">
          <cell r="A1712" t="str">
            <v>BB313</v>
          </cell>
          <cell r="B1712" t="str">
            <v>BROADWAY HARE LANE</v>
          </cell>
          <cell r="S1712">
            <v>1</v>
          </cell>
        </row>
        <row r="1713">
          <cell r="A1713" t="str">
            <v>BB316</v>
          </cell>
          <cell r="B1713" t="str">
            <v>QUEENS ROAD WESTBURY</v>
          </cell>
          <cell r="S1713">
            <v>1</v>
          </cell>
        </row>
        <row r="1714">
          <cell r="A1714" t="str">
            <v>BB317</v>
          </cell>
          <cell r="B1714" t="str">
            <v>THE GROVES WESTBURY</v>
          </cell>
          <cell r="S1714">
            <v>1</v>
          </cell>
        </row>
        <row r="1715">
          <cell r="A1715" t="str">
            <v>BB318</v>
          </cell>
          <cell r="B1715" t="str">
            <v>HAMWORTHY FERRY ROAD</v>
          </cell>
          <cell r="S1715">
            <v>1</v>
          </cell>
        </row>
        <row r="1716">
          <cell r="A1716" t="str">
            <v>BB351</v>
          </cell>
          <cell r="B1716" t="str">
            <v>HAWKRIDGW RESERVOIR</v>
          </cell>
          <cell r="S1716">
            <v>1</v>
          </cell>
        </row>
        <row r="1717">
          <cell r="A1717" t="str">
            <v>BB352</v>
          </cell>
          <cell r="B1717" t="str">
            <v>SUTTON BINGHAM RESERVOIR</v>
          </cell>
          <cell r="S1717">
            <v>1</v>
          </cell>
        </row>
        <row r="1718">
          <cell r="A1718" t="str">
            <v>BB353</v>
          </cell>
          <cell r="B1718" t="str">
            <v>LEIGH RESERVOIR</v>
          </cell>
          <cell r="S1718">
            <v>1</v>
          </cell>
        </row>
        <row r="1719">
          <cell r="A1719" t="str">
            <v>BB354</v>
          </cell>
          <cell r="B1719" t="str">
            <v>DURLEIGH RESERVOIR</v>
          </cell>
          <cell r="S1719">
            <v>1</v>
          </cell>
        </row>
        <row r="1720">
          <cell r="A1720" t="str">
            <v>BB355</v>
          </cell>
          <cell r="B1720" t="str">
            <v>CLATWORTHY RESERVOIR</v>
          </cell>
          <cell r="S1720">
            <v>1</v>
          </cell>
        </row>
        <row r="1721">
          <cell r="A1721" t="str">
            <v>BB356</v>
          </cell>
          <cell r="B1721" t="str">
            <v>LUXHAY RESERVOIR</v>
          </cell>
          <cell r="S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S1722">
            <v>1</v>
          </cell>
        </row>
        <row r="1723">
          <cell r="A1723" t="str">
            <v>BB402</v>
          </cell>
          <cell r="B1723" t="str">
            <v>SHAFTESBURY LITTLE HARRTGR</v>
          </cell>
          <cell r="S1723">
            <v>1</v>
          </cell>
        </row>
        <row r="1724">
          <cell r="A1724" t="str">
            <v>BB404</v>
          </cell>
          <cell r="B1724" t="str">
            <v>HOLFORD HOODER COOMBE</v>
          </cell>
          <cell r="S1724">
            <v>1</v>
          </cell>
        </row>
        <row r="1725">
          <cell r="A1725" t="str">
            <v>BB410</v>
          </cell>
          <cell r="B1725" t="str">
            <v>SHAFTESBURY WINSCOMBE RENE</v>
          </cell>
          <cell r="S1725">
            <v>1</v>
          </cell>
        </row>
        <row r="1726">
          <cell r="A1726" t="str">
            <v>BB413</v>
          </cell>
          <cell r="B1726" t="str">
            <v>PORLOCK WEST LUCCOMBE</v>
          </cell>
          <cell r="S1726">
            <v>1</v>
          </cell>
        </row>
        <row r="1727">
          <cell r="A1727" t="str">
            <v>BB416</v>
          </cell>
          <cell r="B1727" t="str">
            <v>CHURCH LANE PUCKINGTON</v>
          </cell>
          <cell r="S1727">
            <v>1</v>
          </cell>
        </row>
        <row r="1728">
          <cell r="A1728" t="str">
            <v>BB419</v>
          </cell>
          <cell r="B1728" t="str">
            <v>OTHERY SUMMERHEDGE</v>
          </cell>
          <cell r="S1728">
            <v>1</v>
          </cell>
        </row>
        <row r="1729">
          <cell r="A1729" t="str">
            <v>BB422</v>
          </cell>
          <cell r="B1729" t="str">
            <v>WINCANTON COMMON LANE MAIN</v>
          </cell>
          <cell r="S1729">
            <v>1</v>
          </cell>
        </row>
        <row r="1730">
          <cell r="A1730" t="str">
            <v>BB428</v>
          </cell>
          <cell r="B1730" t="str">
            <v>WEST BOURTON VILLAGE</v>
          </cell>
          <cell r="S1730">
            <v>1</v>
          </cell>
        </row>
        <row r="1731">
          <cell r="A1731" t="str">
            <v>BB434</v>
          </cell>
          <cell r="B1731" t="str">
            <v>SHILLINGSTONE CHURCH ROAD</v>
          </cell>
          <cell r="S1731">
            <v>1</v>
          </cell>
        </row>
        <row r="1732">
          <cell r="A1732" t="str">
            <v>BB435</v>
          </cell>
          <cell r="B1732" t="str">
            <v>MILE ELM CALNE</v>
          </cell>
          <cell r="S1732">
            <v>1</v>
          </cell>
        </row>
        <row r="1733">
          <cell r="A1733" t="str">
            <v>BB438</v>
          </cell>
          <cell r="B1733" t="str">
            <v>WORGRET ENCOMBE ROAD</v>
          </cell>
          <cell r="S1733">
            <v>1</v>
          </cell>
        </row>
        <row r="1734">
          <cell r="A1734" t="str">
            <v>BB439</v>
          </cell>
          <cell r="B1734" t="str">
            <v>REDBRIDGE ROAD CROSSWAYS</v>
          </cell>
          <cell r="S1734">
            <v>1</v>
          </cell>
        </row>
        <row r="1735">
          <cell r="A1735" t="str">
            <v>BB441</v>
          </cell>
          <cell r="B1735" t="str">
            <v>YARLINGTON QUEEN STREET</v>
          </cell>
          <cell r="S1735">
            <v>1</v>
          </cell>
        </row>
        <row r="1736">
          <cell r="A1736" t="str">
            <v>BB442</v>
          </cell>
          <cell r="B1736" t="str">
            <v>THORNCOMBE STONELAKE / HOL</v>
          </cell>
          <cell r="S1736">
            <v>1</v>
          </cell>
        </row>
        <row r="1737">
          <cell r="A1737" t="str">
            <v>BB443</v>
          </cell>
          <cell r="B1737" t="str">
            <v>CAMLEY GREEN WHITEWAY BATH</v>
          </cell>
          <cell r="S1737">
            <v>1</v>
          </cell>
        </row>
        <row r="1738">
          <cell r="A1738" t="str">
            <v>BB449</v>
          </cell>
          <cell r="B1738" t="str">
            <v>LANGLEY BURRELL</v>
          </cell>
          <cell r="S1738">
            <v>1</v>
          </cell>
        </row>
        <row r="1739">
          <cell r="A1739" t="str">
            <v>BB450</v>
          </cell>
          <cell r="B1739" t="str">
            <v>NORTON BAVANT RD SUTTON VE</v>
          </cell>
          <cell r="S1739">
            <v>1</v>
          </cell>
        </row>
        <row r="1740">
          <cell r="A1740" t="str">
            <v>BB453</v>
          </cell>
          <cell r="B1740" t="str">
            <v>AVENUE ROAD WEYMOUTH</v>
          </cell>
          <cell r="S1740">
            <v>1</v>
          </cell>
        </row>
        <row r="1741">
          <cell r="A1741" t="str">
            <v>BB454</v>
          </cell>
          <cell r="B1741" t="str">
            <v>WYLYE ROAD WARMINSTER</v>
          </cell>
          <cell r="S1741">
            <v>1</v>
          </cell>
        </row>
        <row r="1742">
          <cell r="A1742" t="str">
            <v>BB457</v>
          </cell>
          <cell r="B1742" t="str">
            <v>NETWORK MODELLING - POOLE</v>
          </cell>
          <cell r="S1742">
            <v>1</v>
          </cell>
        </row>
        <row r="1743">
          <cell r="A1743" t="str">
            <v>BB501</v>
          </cell>
          <cell r="B1743" t="str">
            <v>MALMESBURY HIGH STREET</v>
          </cell>
          <cell r="S1743">
            <v>1</v>
          </cell>
        </row>
        <row r="1744">
          <cell r="A1744" t="str">
            <v>BB502</v>
          </cell>
          <cell r="B1744" t="str">
            <v>THE OVAL BATH</v>
          </cell>
          <cell r="S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S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S1746">
            <v>1</v>
          </cell>
        </row>
        <row r="1747">
          <cell r="A1747" t="str">
            <v>BB513</v>
          </cell>
          <cell r="B1747" t="str">
            <v>JUNCTION ROAD BATH</v>
          </cell>
          <cell r="S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S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S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S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S1751">
            <v>1</v>
          </cell>
        </row>
        <row r="1752">
          <cell r="A1752" t="str">
            <v>BB758</v>
          </cell>
          <cell r="B1752" t="str">
            <v>BATH &amp; WILTS CHAMBER REPLA</v>
          </cell>
          <cell r="S1752">
            <v>1</v>
          </cell>
        </row>
        <row r="1753">
          <cell r="A1753" t="str">
            <v>BB759</v>
          </cell>
          <cell r="B1753" t="str">
            <v>BATH &amp; WILTS STOP TAP RENE</v>
          </cell>
          <cell r="S1753">
            <v>1</v>
          </cell>
        </row>
        <row r="1754">
          <cell r="A1754" t="str">
            <v>BB851</v>
          </cell>
          <cell r="B1754" t="str">
            <v>CONTRACT PURCHASE OF ELECT</v>
          </cell>
          <cell r="S1754">
            <v>1</v>
          </cell>
        </row>
        <row r="1755">
          <cell r="A1755" t="str">
            <v>BB852</v>
          </cell>
          <cell r="B1755" t="str">
            <v>APPRAISALS FOR MTS</v>
          </cell>
          <cell r="S1755">
            <v>1</v>
          </cell>
        </row>
        <row r="1756">
          <cell r="A1756" t="str">
            <v>BC001</v>
          </cell>
          <cell r="B1756" t="str">
            <v>SUTTON MONTIS</v>
          </cell>
          <cell r="S1756">
            <v>1</v>
          </cell>
        </row>
        <row r="1757">
          <cell r="A1757" t="str">
            <v>BC002</v>
          </cell>
          <cell r="B1757" t="str">
            <v>DORSET COMPULSORY METERING</v>
          </cell>
          <cell r="S1757">
            <v>1</v>
          </cell>
        </row>
        <row r="1758">
          <cell r="A1758" t="str">
            <v>BC003</v>
          </cell>
          <cell r="B1758" t="str">
            <v>MAIDEN NEWTON RESERVOIR OV</v>
          </cell>
          <cell r="S1758">
            <v>1</v>
          </cell>
        </row>
        <row r="1759">
          <cell r="A1759" t="str">
            <v>BC004</v>
          </cell>
          <cell r="B1759" t="str">
            <v>BLACKDOWN HILLS SOURCE IMP</v>
          </cell>
          <cell r="S1759">
            <v>1</v>
          </cell>
        </row>
        <row r="1760">
          <cell r="A1760" t="str">
            <v>BC005</v>
          </cell>
          <cell r="B1760" t="str">
            <v>DORCHESTER VALVE INSTERTIO</v>
          </cell>
          <cell r="S1760">
            <v>1</v>
          </cell>
        </row>
        <row r="1761">
          <cell r="A1761" t="str">
            <v>BC006</v>
          </cell>
          <cell r="B1761" t="str">
            <v>ENVIRONMENTAL INVESTIGATIO</v>
          </cell>
          <cell r="S1761">
            <v>1</v>
          </cell>
        </row>
        <row r="1762">
          <cell r="A1762" t="str">
            <v>BC007</v>
          </cell>
          <cell r="B1762" t="str">
            <v>DUCTILE IRON TRUNK MAIN SU</v>
          </cell>
          <cell r="S1762">
            <v>1</v>
          </cell>
        </row>
        <row r="1763">
          <cell r="A1763" t="str">
            <v>BC008</v>
          </cell>
          <cell r="B1763" t="str">
            <v>SEMLEY TO HAYS JOINT REPAI</v>
          </cell>
          <cell r="S1763">
            <v>1</v>
          </cell>
        </row>
        <row r="1764">
          <cell r="A1764" t="str">
            <v>BC009</v>
          </cell>
          <cell r="B1764" t="str">
            <v>DMA DATA COLLECTION</v>
          </cell>
          <cell r="S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S1765">
            <v>1</v>
          </cell>
        </row>
        <row r="1766">
          <cell r="A1766" t="str">
            <v>BC012</v>
          </cell>
          <cell r="B1766" t="str">
            <v>LANDSCAPING IMPOUNDING RES</v>
          </cell>
          <cell r="S1766">
            <v>1</v>
          </cell>
        </row>
        <row r="1767">
          <cell r="A1767" t="str">
            <v>BC013</v>
          </cell>
          <cell r="B1767" t="str">
            <v>WATER QUALITY SAMPLING</v>
          </cell>
          <cell r="S1767">
            <v>1</v>
          </cell>
        </row>
        <row r="1768">
          <cell r="A1768" t="str">
            <v>BC014</v>
          </cell>
          <cell r="B1768" t="str">
            <v>ROC OIFRAS UPGRADE</v>
          </cell>
          <cell r="S1768">
            <v>1</v>
          </cell>
        </row>
        <row r="1769">
          <cell r="A1769" t="str">
            <v>BC015</v>
          </cell>
          <cell r="B1769" t="str">
            <v>PERIOD MAINLAYING CONTRACT</v>
          </cell>
          <cell r="S1769">
            <v>1</v>
          </cell>
        </row>
        <row r="1770">
          <cell r="A1770" t="str">
            <v>BC016</v>
          </cell>
          <cell r="B1770" t="str">
            <v>PENSELWOOD CONTACK TANK REFURB</v>
          </cell>
          <cell r="R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S1771">
            <v>1</v>
          </cell>
        </row>
        <row r="1772">
          <cell r="A1772" t="str">
            <v>BC018</v>
          </cell>
          <cell r="B1772" t="str">
            <v>COPCAR INDUSTRIAL HERITAGE</v>
          </cell>
          <cell r="S1772">
            <v>1</v>
          </cell>
        </row>
        <row r="1773">
          <cell r="A1773" t="str">
            <v>BC019</v>
          </cell>
          <cell r="B1773" t="str">
            <v>BATH AND WILTS 94/5 EQUIP WKS</v>
          </cell>
          <cell r="S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S1774">
            <v>1</v>
          </cell>
        </row>
        <row r="1775">
          <cell r="A1775" t="str">
            <v>BC021</v>
          </cell>
          <cell r="B1775" t="str">
            <v>DORSET LIGHT PLANT</v>
          </cell>
          <cell r="S1775">
            <v>1</v>
          </cell>
        </row>
        <row r="1776">
          <cell r="A1776" t="str">
            <v>BC022</v>
          </cell>
          <cell r="B1776" t="str">
            <v>SOMERSET 94/95 WORKS EQUIP</v>
          </cell>
          <cell r="S1776">
            <v>1</v>
          </cell>
        </row>
        <row r="1777">
          <cell r="A1777" t="str">
            <v>BC100</v>
          </cell>
          <cell r="B1777" t="str">
            <v>GENERATOR MODIFICATIONS -E</v>
          </cell>
          <cell r="O1777">
            <v>1</v>
          </cell>
        </row>
        <row r="1778">
          <cell r="A1778" t="str">
            <v>BC102</v>
          </cell>
          <cell r="B1778" t="str">
            <v>GENERATOR MODIFICATIONS -</v>
          </cell>
          <cell r="O1778">
            <v>1</v>
          </cell>
        </row>
        <row r="1779">
          <cell r="A1779" t="str">
            <v>BC103</v>
          </cell>
          <cell r="B1779" t="str">
            <v>LULWORTH GROUND WATER SCHEME</v>
          </cell>
          <cell r="O1779">
            <v>1</v>
          </cell>
        </row>
        <row r="1780">
          <cell r="A1780" t="str">
            <v>BC150</v>
          </cell>
          <cell r="B1780" t="str">
            <v>CHLORINATION RENEWALS WEST</v>
          </cell>
          <cell r="P1780">
            <v>1</v>
          </cell>
        </row>
        <row r="1781">
          <cell r="A1781" t="str">
            <v>BC151</v>
          </cell>
          <cell r="B1781" t="str">
            <v>NEW COMPRESSED AIR SYSTEM</v>
          </cell>
          <cell r="P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P1782">
            <v>1</v>
          </cell>
        </row>
        <row r="1783">
          <cell r="A1783" t="str">
            <v>BC153</v>
          </cell>
          <cell r="B1783" t="str">
            <v>FONTHILL BISHOP</v>
          </cell>
          <cell r="P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P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P1785">
            <v>1</v>
          </cell>
        </row>
        <row r="1786">
          <cell r="A1786" t="str">
            <v>BC156</v>
          </cell>
          <cell r="B1786" t="str">
            <v>MECHANICAL EQUIPMENT EAST</v>
          </cell>
          <cell r="P1786">
            <v>1</v>
          </cell>
        </row>
        <row r="1787">
          <cell r="A1787" t="str">
            <v>BC157</v>
          </cell>
          <cell r="B1787" t="str">
            <v>MECHANCIAL EQUIPMENT WEST</v>
          </cell>
          <cell r="P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P1788">
            <v>1</v>
          </cell>
        </row>
        <row r="1789">
          <cell r="A1789" t="str">
            <v>BC250</v>
          </cell>
          <cell r="B1789" t="str">
            <v>CHLORGUARD INSTALLATIONS</v>
          </cell>
          <cell r="P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P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P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P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S1793">
            <v>1</v>
          </cell>
        </row>
        <row r="1794">
          <cell r="A1794" t="str">
            <v>BC301</v>
          </cell>
          <cell r="B1794" t="str">
            <v>CHARD MOUNT HINDRANCE</v>
          </cell>
          <cell r="S1794">
            <v>1</v>
          </cell>
        </row>
        <row r="1795">
          <cell r="A1795" t="str">
            <v>BC302</v>
          </cell>
          <cell r="B1795" t="str">
            <v>RIMPTON RESERVOIR OUTLET</v>
          </cell>
          <cell r="S1795">
            <v>1</v>
          </cell>
        </row>
        <row r="1796">
          <cell r="A1796" t="str">
            <v>BC303</v>
          </cell>
          <cell r="B1796" t="str">
            <v>WEYMOUTH DALE AVENUE LINK</v>
          </cell>
          <cell r="S1796">
            <v>1</v>
          </cell>
        </row>
        <row r="1797">
          <cell r="A1797" t="str">
            <v>BC306</v>
          </cell>
          <cell r="B1797" t="str">
            <v>REINSTATEMENTS 1994/5</v>
          </cell>
          <cell r="S1797">
            <v>1</v>
          </cell>
        </row>
        <row r="1798">
          <cell r="A1798" t="str">
            <v>BC307</v>
          </cell>
          <cell r="B1798" t="str">
            <v>AMESBURY ORCHARD WAY</v>
          </cell>
          <cell r="S1798">
            <v>1</v>
          </cell>
        </row>
        <row r="1799">
          <cell r="A1799" t="str">
            <v>BC308</v>
          </cell>
          <cell r="B1799" t="str">
            <v>SALISBURY FUGGLESTONE</v>
          </cell>
          <cell r="S1799">
            <v>1</v>
          </cell>
        </row>
        <row r="1800">
          <cell r="A1800" t="str">
            <v>BC310</v>
          </cell>
          <cell r="B1800" t="str">
            <v>LONGBURTON WEST HILL</v>
          </cell>
          <cell r="S1800">
            <v>1</v>
          </cell>
        </row>
        <row r="1801">
          <cell r="A1801" t="str">
            <v>BC311</v>
          </cell>
          <cell r="B1801" t="str">
            <v>FRITH/PURSE CAUNDLE LINK</v>
          </cell>
          <cell r="S1801">
            <v>1</v>
          </cell>
        </row>
        <row r="1802">
          <cell r="A1802" t="str">
            <v>BC312</v>
          </cell>
          <cell r="B1802" t="str">
            <v>CALNE LOW LANE</v>
          </cell>
          <cell r="S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S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S1804">
            <v>1</v>
          </cell>
        </row>
        <row r="1805">
          <cell r="A1805" t="str">
            <v>BC400</v>
          </cell>
          <cell r="B1805" t="str">
            <v>NOCKETTS HILL REPLACEMENT</v>
          </cell>
          <cell r="S1805">
            <v>1</v>
          </cell>
        </row>
        <row r="1806">
          <cell r="A1806" t="str">
            <v>BC401</v>
          </cell>
          <cell r="B1806" t="str">
            <v>THE PHEASANTRY LONGLEAT</v>
          </cell>
          <cell r="S1806">
            <v>1</v>
          </cell>
        </row>
        <row r="1807">
          <cell r="A1807" t="str">
            <v>BC402</v>
          </cell>
          <cell r="B1807" t="str">
            <v>CASTLE COOMBE</v>
          </cell>
          <cell r="S1807">
            <v>1</v>
          </cell>
        </row>
        <row r="1808">
          <cell r="A1808" t="str">
            <v>BC405</v>
          </cell>
          <cell r="B1808" t="str">
            <v>ASHILL KENNY</v>
          </cell>
          <cell r="S1808">
            <v>1</v>
          </cell>
        </row>
        <row r="1809">
          <cell r="A1809" t="str">
            <v>BC406</v>
          </cell>
          <cell r="B1809" t="str">
            <v>SHERFORD TAUNTON</v>
          </cell>
          <cell r="S1809">
            <v>1</v>
          </cell>
        </row>
        <row r="1810">
          <cell r="A1810" t="str">
            <v>BC407</v>
          </cell>
          <cell r="B1810" t="str">
            <v>BRUTON COOMBE HILL</v>
          </cell>
          <cell r="S1810">
            <v>1</v>
          </cell>
        </row>
        <row r="1811">
          <cell r="A1811" t="str">
            <v>BC408</v>
          </cell>
          <cell r="B1811" t="str">
            <v>CHARLTON MUSGROVE SHALFORD</v>
          </cell>
          <cell r="S1811">
            <v>1</v>
          </cell>
        </row>
        <row r="1812">
          <cell r="A1812" t="str">
            <v>BC409</v>
          </cell>
          <cell r="B1812" t="str">
            <v>CREECH ST MICHAEL TONE BRI</v>
          </cell>
          <cell r="S1812">
            <v>1</v>
          </cell>
        </row>
        <row r="1813">
          <cell r="A1813" t="str">
            <v>BC411</v>
          </cell>
          <cell r="B1813" t="str">
            <v>MISTERTON UNITY LANE</v>
          </cell>
          <cell r="S1813">
            <v>1</v>
          </cell>
        </row>
        <row r="1814">
          <cell r="A1814" t="str">
            <v>BC412</v>
          </cell>
          <cell r="B1814" t="str">
            <v>HENLADE A354</v>
          </cell>
          <cell r="S1814">
            <v>1</v>
          </cell>
        </row>
        <row r="1815">
          <cell r="A1815" t="str">
            <v>BC413</v>
          </cell>
          <cell r="B1815" t="str">
            <v>BRIDPORT MONKWOOD CROSS</v>
          </cell>
          <cell r="S1815">
            <v>1</v>
          </cell>
        </row>
        <row r="1816">
          <cell r="A1816" t="str">
            <v>BC414</v>
          </cell>
          <cell r="B1816" t="str">
            <v>WEST BAY BRIDPORT KINGFISH</v>
          </cell>
          <cell r="S1816">
            <v>1</v>
          </cell>
        </row>
        <row r="1817">
          <cell r="A1817" t="str">
            <v>BC415</v>
          </cell>
          <cell r="B1817" t="str">
            <v>WEYMOUTH DUNDEE ROAD</v>
          </cell>
          <cell r="S1817">
            <v>1</v>
          </cell>
        </row>
        <row r="1818">
          <cell r="A1818" t="str">
            <v>BC416</v>
          </cell>
          <cell r="B1818" t="str">
            <v>WHITCHURCH CANONICORUM GRE</v>
          </cell>
          <cell r="S1818">
            <v>1</v>
          </cell>
        </row>
        <row r="1819">
          <cell r="A1819" t="str">
            <v>BC418</v>
          </cell>
          <cell r="B1819" t="str">
            <v>CHARMINSTER YORK CLOSE DIV</v>
          </cell>
          <cell r="S1819">
            <v>1</v>
          </cell>
        </row>
        <row r="1820">
          <cell r="A1820" t="str">
            <v>BC419</v>
          </cell>
          <cell r="B1820" t="str">
            <v>SWANAGE BURLINGTON ROAD</v>
          </cell>
          <cell r="S1820">
            <v>1</v>
          </cell>
        </row>
        <row r="1821">
          <cell r="A1821" t="str">
            <v>BC420</v>
          </cell>
          <cell r="B1821" t="str">
            <v>WEYMOUTH WESLEY STREET</v>
          </cell>
          <cell r="S1821">
            <v>1</v>
          </cell>
        </row>
        <row r="1822">
          <cell r="A1822" t="str">
            <v>BC421</v>
          </cell>
          <cell r="B1822" t="str">
            <v>BROADWINDSOR HURSEY LANE</v>
          </cell>
          <cell r="S1822">
            <v>1</v>
          </cell>
        </row>
        <row r="1823">
          <cell r="A1823" t="str">
            <v>BC422</v>
          </cell>
          <cell r="B1823" t="str">
            <v>HORSINGTON COMMON LANE</v>
          </cell>
          <cell r="S1823">
            <v>1</v>
          </cell>
        </row>
        <row r="1824">
          <cell r="A1824" t="str">
            <v>BC423</v>
          </cell>
          <cell r="B1824" t="str">
            <v>THE MACIES BATH</v>
          </cell>
          <cell r="S1824">
            <v>1</v>
          </cell>
        </row>
        <row r="1825">
          <cell r="A1825" t="str">
            <v>BC426</v>
          </cell>
          <cell r="B1825" t="str">
            <v>STOKE TRISTER STILEWAY FAR</v>
          </cell>
          <cell r="S1825">
            <v>1</v>
          </cell>
        </row>
        <row r="1826">
          <cell r="A1826" t="str">
            <v>BC427</v>
          </cell>
          <cell r="B1826" t="str">
            <v>SANDFORD ORCAS</v>
          </cell>
          <cell r="S1826">
            <v>1</v>
          </cell>
        </row>
        <row r="1827">
          <cell r="A1827" t="str">
            <v>BC428</v>
          </cell>
          <cell r="B1827" t="str">
            <v>CURRY MALLET REDLAND LANE</v>
          </cell>
          <cell r="S1827">
            <v>1</v>
          </cell>
        </row>
        <row r="1828">
          <cell r="A1828" t="str">
            <v>BC429</v>
          </cell>
          <cell r="B1828" t="str">
            <v>WIVELISCOMBE SKILGATE</v>
          </cell>
          <cell r="S1828">
            <v>1</v>
          </cell>
        </row>
        <row r="1829">
          <cell r="A1829" t="str">
            <v>BC431</v>
          </cell>
          <cell r="B1829" t="str">
            <v>GREINTON GREYLAKE</v>
          </cell>
          <cell r="S1829">
            <v>1</v>
          </cell>
        </row>
        <row r="1830">
          <cell r="A1830" t="str">
            <v>BC432</v>
          </cell>
          <cell r="B1830" t="str">
            <v>SALTERS HILL GROVE FARM</v>
          </cell>
          <cell r="S1830">
            <v>1</v>
          </cell>
        </row>
        <row r="1831">
          <cell r="A1831" t="str">
            <v>BC433</v>
          </cell>
          <cell r="B1831" t="str">
            <v>NORTH BRADEN ISLE BREWERS</v>
          </cell>
          <cell r="S1831">
            <v>1</v>
          </cell>
        </row>
        <row r="1832">
          <cell r="A1832" t="str">
            <v>BC434</v>
          </cell>
          <cell r="B1832" t="str">
            <v>MAPERTON BLACKFORD</v>
          </cell>
          <cell r="S1832">
            <v>1</v>
          </cell>
        </row>
        <row r="1833">
          <cell r="A1833" t="str">
            <v>BC436</v>
          </cell>
          <cell r="B1833" t="str">
            <v>NETWORK MODELLING AVON/WIL</v>
          </cell>
          <cell r="S1833">
            <v>1</v>
          </cell>
        </row>
        <row r="1834">
          <cell r="A1834" t="str">
            <v>BC438</v>
          </cell>
          <cell r="B1834" t="str">
            <v>NETWORK MODELLING DORSET &amp;</v>
          </cell>
          <cell r="S1834">
            <v>1</v>
          </cell>
        </row>
        <row r="1835">
          <cell r="A1835" t="str">
            <v>BC439</v>
          </cell>
          <cell r="B1835" t="str">
            <v>COOMBE PARK BATH (RUH)</v>
          </cell>
          <cell r="S1835">
            <v>1</v>
          </cell>
        </row>
        <row r="1836">
          <cell r="A1836" t="str">
            <v>BC440</v>
          </cell>
          <cell r="B1836" t="str">
            <v>PENNARD GREEN TWERTON</v>
          </cell>
          <cell r="S1836">
            <v>1</v>
          </cell>
        </row>
        <row r="1837">
          <cell r="A1837" t="str">
            <v>BC441</v>
          </cell>
          <cell r="B1837" t="str">
            <v>MOUNT PLEASNAT TO WINSLEY</v>
          </cell>
          <cell r="S1837">
            <v>1</v>
          </cell>
        </row>
        <row r="1838">
          <cell r="A1838" t="str">
            <v>BC442</v>
          </cell>
          <cell r="B1838" t="str">
            <v>HILLSIDE ROAD BATH</v>
          </cell>
          <cell r="S1838">
            <v>1</v>
          </cell>
        </row>
        <row r="1839">
          <cell r="A1839" t="str">
            <v>BC443</v>
          </cell>
          <cell r="B1839" t="str">
            <v>UNDERWAY COMBE ST NICHOLAS</v>
          </cell>
          <cell r="S1839">
            <v>1</v>
          </cell>
        </row>
        <row r="1840">
          <cell r="A1840" t="str">
            <v>BC444</v>
          </cell>
          <cell r="B1840" t="str">
            <v>CHARD EAST STREET</v>
          </cell>
          <cell r="S1840">
            <v>1</v>
          </cell>
        </row>
        <row r="1841">
          <cell r="A1841" t="str">
            <v>BC445</v>
          </cell>
          <cell r="B1841" t="str">
            <v>MILBOURNE ST ANDREW A354</v>
          </cell>
          <cell r="S1841">
            <v>1</v>
          </cell>
        </row>
        <row r="1842">
          <cell r="A1842" t="str">
            <v>BC446</v>
          </cell>
          <cell r="B1842" t="str">
            <v>WEYMOUTH SOUTHDOWN AVENUE</v>
          </cell>
          <cell r="S1842">
            <v>1</v>
          </cell>
        </row>
        <row r="1843">
          <cell r="A1843" t="str">
            <v>BC447</v>
          </cell>
          <cell r="B1843" t="str">
            <v>BURROWBRIDGE OTHERY</v>
          </cell>
          <cell r="S1843">
            <v>1</v>
          </cell>
        </row>
        <row r="1844">
          <cell r="A1844" t="str">
            <v>BC449</v>
          </cell>
          <cell r="B1844" t="str">
            <v>CHIPPENHAM MARKET PLACE</v>
          </cell>
          <cell r="S1844">
            <v>1</v>
          </cell>
        </row>
        <row r="1845">
          <cell r="A1845" t="str">
            <v>BC450</v>
          </cell>
          <cell r="B1845" t="str">
            <v>BATH LANSDOWN VIEW</v>
          </cell>
          <cell r="S1845">
            <v>1</v>
          </cell>
        </row>
        <row r="1846">
          <cell r="A1846" t="str">
            <v>BC451</v>
          </cell>
          <cell r="B1846" t="str">
            <v>BLACKDOG HILL A4</v>
          </cell>
          <cell r="S1846">
            <v>1</v>
          </cell>
        </row>
        <row r="1847">
          <cell r="A1847" t="str">
            <v>BC500</v>
          </cell>
          <cell r="B1847" t="str">
            <v>POOLE CO PIPES REPLACEMENT</v>
          </cell>
          <cell r="S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S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S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S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S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S1852">
            <v>1</v>
          </cell>
        </row>
        <row r="1853">
          <cell r="A1853" t="str">
            <v>BC506</v>
          </cell>
          <cell r="B1853" t="str">
            <v>BROADMOOR LANE BATH</v>
          </cell>
          <cell r="S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S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S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S1856">
            <v>1</v>
          </cell>
        </row>
        <row r="1857">
          <cell r="A1857" t="str">
            <v>BC510</v>
          </cell>
          <cell r="B1857" t="str">
            <v>SERVICRE RENEWALS TAUNTON</v>
          </cell>
          <cell r="S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S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S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S1860">
            <v>1</v>
          </cell>
        </row>
        <row r="1861">
          <cell r="A1861" t="str">
            <v>BC514</v>
          </cell>
          <cell r="B1861" t="str">
            <v>BATH COPMPANY PIPE REPLMT</v>
          </cell>
          <cell r="S1861">
            <v>1</v>
          </cell>
        </row>
        <row r="1862">
          <cell r="A1862" t="str">
            <v>BC600</v>
          </cell>
          <cell r="B1862" t="str">
            <v>HILL FM HSE GLOUCESTER RD</v>
          </cell>
          <cell r="S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S1863">
            <v>1</v>
          </cell>
        </row>
        <row r="1864">
          <cell r="A1864" t="str">
            <v>BC604</v>
          </cell>
          <cell r="B1864" t="str">
            <v>BATHEASTON BYPASS A4/A6</v>
          </cell>
          <cell r="S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S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S1866">
            <v>1</v>
          </cell>
        </row>
        <row r="1867">
          <cell r="A1867" t="str">
            <v>BC650</v>
          </cell>
          <cell r="B1867" t="str">
            <v>HUNTWORTH CANAL CROSSING</v>
          </cell>
          <cell r="S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S1868">
            <v>1</v>
          </cell>
        </row>
        <row r="1869">
          <cell r="A1869" t="str">
            <v>BC751</v>
          </cell>
          <cell r="B1869" t="str">
            <v>BATH WILTS STOP TAP RENEWA</v>
          </cell>
          <cell r="S1869">
            <v>1</v>
          </cell>
        </row>
        <row r="1870">
          <cell r="A1870" t="str">
            <v>BC752</v>
          </cell>
          <cell r="B1870" t="str">
            <v>BATH/WILTS CHAMBER REPLACE</v>
          </cell>
          <cell r="S1870">
            <v>1</v>
          </cell>
        </row>
        <row r="1871">
          <cell r="A1871" t="str">
            <v>BC753</v>
          </cell>
          <cell r="B1871" t="str">
            <v>PRV REPLACEMENTS</v>
          </cell>
          <cell r="S1871">
            <v>1</v>
          </cell>
        </row>
        <row r="1872">
          <cell r="A1872" t="str">
            <v>BC754</v>
          </cell>
          <cell r="B1872" t="str">
            <v>DORSET METER REPLACEMENTS</v>
          </cell>
          <cell r="S1872">
            <v>1</v>
          </cell>
        </row>
        <row r="1873">
          <cell r="A1873" t="str">
            <v>BC755</v>
          </cell>
          <cell r="B1873" t="str">
            <v>DORSET CHAMBER REPLACEMENT</v>
          </cell>
          <cell r="S1873">
            <v>1</v>
          </cell>
        </row>
        <row r="1874">
          <cell r="A1874" t="str">
            <v>BC756</v>
          </cell>
          <cell r="B1874" t="str">
            <v>STOP TAP RENEWALS DORSET</v>
          </cell>
          <cell r="S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S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S1876">
            <v>1</v>
          </cell>
        </row>
        <row r="1877">
          <cell r="A1877" t="str">
            <v>BC761</v>
          </cell>
          <cell r="B1877" t="str">
            <v>SOMERSET METER REPLACEMENT</v>
          </cell>
          <cell r="S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S1878">
            <v>1</v>
          </cell>
        </row>
        <row r="1879">
          <cell r="A1879" t="str">
            <v>BC850</v>
          </cell>
          <cell r="B1879" t="str">
            <v>PUMP REFURBISHMENT 94/95</v>
          </cell>
          <cell r="S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S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S1881">
            <v>1</v>
          </cell>
        </row>
        <row r="1882">
          <cell r="A1882" t="str">
            <v>BD001</v>
          </cell>
          <cell r="B1882" t="str">
            <v>BOOSTER PUMPS SOMERSET</v>
          </cell>
          <cell r="S1882">
            <v>1</v>
          </cell>
        </row>
        <row r="1883">
          <cell r="A1883" t="str">
            <v>BD002</v>
          </cell>
          <cell r="B1883" t="str">
            <v>YEOVIL FOREST HILL</v>
          </cell>
          <cell r="S1883">
            <v>1</v>
          </cell>
        </row>
        <row r="1884">
          <cell r="A1884" t="str">
            <v>BD003</v>
          </cell>
          <cell r="B1884" t="str">
            <v>REVENUE SAVINGS</v>
          </cell>
          <cell r="S1884">
            <v>1</v>
          </cell>
        </row>
        <row r="1885">
          <cell r="A1885" t="str">
            <v>BD004</v>
          </cell>
          <cell r="B1885" t="str">
            <v>DORSET LIGHT PLANT</v>
          </cell>
          <cell r="S1885">
            <v>1</v>
          </cell>
        </row>
        <row r="1886">
          <cell r="A1886" t="str">
            <v>BD005</v>
          </cell>
          <cell r="B1886" t="str">
            <v>HONEYCOMBE PUMPS RENEWAL</v>
          </cell>
          <cell r="S1886">
            <v>1</v>
          </cell>
        </row>
        <row r="1887">
          <cell r="A1887" t="str">
            <v>BD006</v>
          </cell>
          <cell r="B1887" t="str">
            <v>R&amp;E EQUIP SPARES SUT BING</v>
          </cell>
          <cell r="S1887">
            <v>1</v>
          </cell>
        </row>
        <row r="1888">
          <cell r="A1888" t="str">
            <v>BD007</v>
          </cell>
          <cell r="B1888" t="str">
            <v>E&amp;M INV APPRAISAL</v>
          </cell>
          <cell r="S1888">
            <v>1</v>
          </cell>
        </row>
        <row r="1889">
          <cell r="A1889" t="str">
            <v>BD008</v>
          </cell>
          <cell r="B1889" t="str">
            <v>TREATMENT PLANT REPLACEMT</v>
          </cell>
          <cell r="S1889">
            <v>1</v>
          </cell>
        </row>
        <row r="1890">
          <cell r="A1890" t="str">
            <v>BD009</v>
          </cell>
          <cell r="B1890" t="str">
            <v>KENNET WAY GENERATOR</v>
          </cell>
          <cell r="S1890">
            <v>1</v>
          </cell>
        </row>
        <row r="1891">
          <cell r="A1891" t="str">
            <v>BD010</v>
          </cell>
          <cell r="B1891" t="str">
            <v>VENTILATION IMPROVEMENTS</v>
          </cell>
          <cell r="S1891">
            <v>1</v>
          </cell>
        </row>
        <row r="1892">
          <cell r="A1892" t="str">
            <v>BD011</v>
          </cell>
          <cell r="B1892" t="str">
            <v>EMERGENCY PLANNING DAM BRE</v>
          </cell>
          <cell r="S1892">
            <v>1</v>
          </cell>
        </row>
        <row r="1893">
          <cell r="A1893" t="str">
            <v>BD012</v>
          </cell>
          <cell r="B1893" t="str">
            <v>LUDGERSHALL AIR VALVES</v>
          </cell>
          <cell r="S1893">
            <v>1</v>
          </cell>
        </row>
        <row r="1894">
          <cell r="A1894" t="str">
            <v>BD013</v>
          </cell>
          <cell r="B1894" t="str">
            <v>RECREATIONAL FACILITIES 95</v>
          </cell>
          <cell r="S1894">
            <v>1</v>
          </cell>
        </row>
        <row r="1895">
          <cell r="A1895" t="str">
            <v>BD014</v>
          </cell>
          <cell r="B1895" t="str">
            <v>WEST DORSET CID STUDY</v>
          </cell>
          <cell r="S1895">
            <v>1</v>
          </cell>
        </row>
        <row r="1896">
          <cell r="A1896" t="str">
            <v>BD015</v>
          </cell>
          <cell r="B1896" t="str">
            <v>INDUSTRIAL ARCHAEOLOGY</v>
          </cell>
          <cell r="S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S1897">
            <v>1</v>
          </cell>
        </row>
        <row r="1898">
          <cell r="A1898" t="str">
            <v>BD017</v>
          </cell>
          <cell r="B1898" t="str">
            <v>ENVIRONMENTAL MANAGEMENT</v>
          </cell>
          <cell r="S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S1899">
            <v>1</v>
          </cell>
        </row>
        <row r="1900">
          <cell r="A1900" t="str">
            <v>BD019</v>
          </cell>
          <cell r="B1900" t="str">
            <v>PLEAMORE RES WELLINGTON</v>
          </cell>
          <cell r="S1900">
            <v>1</v>
          </cell>
        </row>
        <row r="1901">
          <cell r="A1901" t="str">
            <v>BD020</v>
          </cell>
          <cell r="B1901" t="str">
            <v>BATH REINSTATEMENT TRIAL</v>
          </cell>
          <cell r="S1901">
            <v>1</v>
          </cell>
        </row>
        <row r="1902">
          <cell r="A1902" t="str">
            <v>BD021</v>
          </cell>
          <cell r="B1902" t="str">
            <v>PENRIDGE RES OUTLET</v>
          </cell>
          <cell r="S1902">
            <v>1</v>
          </cell>
        </row>
        <row r="1903">
          <cell r="A1903" t="str">
            <v>BD022</v>
          </cell>
          <cell r="B1903" t="str">
            <v>KINGSDON BINEHAM FARM</v>
          </cell>
          <cell r="S1903">
            <v>1</v>
          </cell>
        </row>
        <row r="1904">
          <cell r="A1904" t="str">
            <v>BD023</v>
          </cell>
          <cell r="B1904" t="str">
            <v>TRAPHOLE REINFORCEMENT</v>
          </cell>
          <cell r="S1904">
            <v>1</v>
          </cell>
        </row>
        <row r="1905">
          <cell r="A1905" t="str">
            <v>BD024</v>
          </cell>
          <cell r="B1905" t="str">
            <v>CHIPSTABLE BOREHOLE REFURB</v>
          </cell>
          <cell r="O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S1906">
            <v>1</v>
          </cell>
        </row>
        <row r="1907">
          <cell r="A1907" t="str">
            <v>BD026</v>
          </cell>
          <cell r="B1907" t="str">
            <v>DURLEIGH FULWOOD OFFICE EQ</v>
          </cell>
          <cell r="S1907">
            <v>1</v>
          </cell>
        </row>
        <row r="1908">
          <cell r="A1908" t="str">
            <v>BD027</v>
          </cell>
          <cell r="B1908" t="str">
            <v>CHIRTON SWABBING</v>
          </cell>
          <cell r="S1908">
            <v>1</v>
          </cell>
        </row>
        <row r="1909">
          <cell r="A1909" t="str">
            <v>BD028</v>
          </cell>
          <cell r="B1909" t="str">
            <v>GALMINGTON DEPOT SECURITY</v>
          </cell>
          <cell r="S1909">
            <v>1</v>
          </cell>
        </row>
        <row r="1910">
          <cell r="A1910" t="str">
            <v>BD029</v>
          </cell>
          <cell r="B1910" t="str">
            <v>SAFETY EQUIPMENT</v>
          </cell>
          <cell r="S1910">
            <v>1</v>
          </cell>
        </row>
        <row r="1911">
          <cell r="A1911" t="str">
            <v>BD030</v>
          </cell>
          <cell r="B1911" t="str">
            <v>ODCOMBE RESERVOIR OUTLET MAIN</v>
          </cell>
          <cell r="R1911">
            <v>1</v>
          </cell>
        </row>
        <row r="1912">
          <cell r="A1912" t="str">
            <v>BD031</v>
          </cell>
          <cell r="B1912" t="str">
            <v>LEIGHT RESERVOIR OUTLET</v>
          </cell>
          <cell r="P1912">
            <v>1</v>
          </cell>
        </row>
        <row r="1913">
          <cell r="A1913" t="str">
            <v>BD032</v>
          </cell>
          <cell r="B1913" t="str">
            <v>EMERGENCY LIGHTING</v>
          </cell>
          <cell r="P1913">
            <v>1</v>
          </cell>
        </row>
        <row r="1914">
          <cell r="A1914" t="str">
            <v>BD033</v>
          </cell>
          <cell r="B1914" t="str">
            <v>BLASHFORD SLUDGE PUMPS</v>
          </cell>
          <cell r="O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S1915">
            <v>1</v>
          </cell>
        </row>
        <row r="1916">
          <cell r="A1916" t="str">
            <v>BD035</v>
          </cell>
          <cell r="B1916" t="str">
            <v>BLASHFORD SILICATE STORAGE</v>
          </cell>
          <cell r="S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S1917">
            <v>1</v>
          </cell>
        </row>
        <row r="1918">
          <cell r="A1918" t="str">
            <v>BD037</v>
          </cell>
          <cell r="B1918" t="str">
            <v>HOPCOTT RESERVOIR HEALTH AND SAFETY</v>
          </cell>
          <cell r="S1918">
            <v>1</v>
          </cell>
        </row>
        <row r="1919">
          <cell r="A1919" t="str">
            <v>BD038</v>
          </cell>
          <cell r="B1919" t="str">
            <v>DETAILED DAMBREAK ANALYSIS</v>
          </cell>
          <cell r="S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S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S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S1922">
            <v>1</v>
          </cell>
        </row>
        <row r="1923">
          <cell r="A1923" t="str">
            <v>BD050</v>
          </cell>
          <cell r="B1923" t="str">
            <v>HOLTON HEATH BOOSTER</v>
          </cell>
          <cell r="S1923">
            <v>1</v>
          </cell>
        </row>
        <row r="1924">
          <cell r="A1924" t="str">
            <v>BD051</v>
          </cell>
          <cell r="B1924" t="str">
            <v>CONEYGAR HOUSE BOOSTER</v>
          </cell>
          <cell r="S1924">
            <v>1</v>
          </cell>
        </row>
        <row r="1925">
          <cell r="A1925" t="str">
            <v>BD052</v>
          </cell>
          <cell r="B1925" t="str">
            <v>KINGWESTON PUMPING STATION</v>
          </cell>
          <cell r="S1925">
            <v>1</v>
          </cell>
        </row>
        <row r="1926">
          <cell r="A1926" t="str">
            <v>BD053</v>
          </cell>
          <cell r="B1926" t="str">
            <v>UPPER SYDLING BOOSTER</v>
          </cell>
          <cell r="S1926">
            <v>1</v>
          </cell>
        </row>
        <row r="1927">
          <cell r="A1927" t="str">
            <v>BD054</v>
          </cell>
          <cell r="B1927" t="str">
            <v>TIBBARTS HILL</v>
          </cell>
          <cell r="S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O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O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O1930">
            <v>1</v>
          </cell>
        </row>
        <row r="1931">
          <cell r="A1931" t="str">
            <v>BD150</v>
          </cell>
          <cell r="B1931" t="str">
            <v>DORSET MECHANCIAL EQUIPMEN</v>
          </cell>
          <cell r="P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P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P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P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P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P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P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P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P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P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P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P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P1943">
            <v>1</v>
          </cell>
        </row>
        <row r="1944">
          <cell r="A1944" t="str">
            <v>BD163</v>
          </cell>
          <cell r="B1944" t="str">
            <v>IEE 16TH EDIT REMEDIAL WK</v>
          </cell>
          <cell r="P1944">
            <v>1</v>
          </cell>
        </row>
        <row r="1945">
          <cell r="A1945" t="str">
            <v>BD164</v>
          </cell>
          <cell r="B1945" t="str">
            <v>BATH/WILTS ICA EQUIPMENT</v>
          </cell>
          <cell r="P1945">
            <v>1</v>
          </cell>
        </row>
        <row r="1946">
          <cell r="A1946" t="str">
            <v>BD165</v>
          </cell>
          <cell r="B1946" t="str">
            <v>SOMERSET ICA EQUIPMENT</v>
          </cell>
          <cell r="O1946">
            <v>1</v>
          </cell>
        </row>
        <row r="1947">
          <cell r="A1947" t="str">
            <v>BD166</v>
          </cell>
          <cell r="B1947" t="str">
            <v>THERMAL IMAGING/VIBRATION</v>
          </cell>
          <cell r="P1947">
            <v>1</v>
          </cell>
        </row>
        <row r="1948">
          <cell r="A1948" t="str">
            <v>BD167</v>
          </cell>
          <cell r="B1948" t="str">
            <v>DORSET ICA EQUIPMENT</v>
          </cell>
          <cell r="P1948">
            <v>1</v>
          </cell>
        </row>
        <row r="1949">
          <cell r="A1949" t="str">
            <v>BD168</v>
          </cell>
          <cell r="B1949" t="str">
            <v>MOBILE GENERATOR SEC/REF</v>
          </cell>
          <cell r="P1949">
            <v>1</v>
          </cell>
        </row>
        <row r="1950">
          <cell r="A1950" t="str">
            <v>BD169</v>
          </cell>
          <cell r="B1950" t="str">
            <v>LANGDON PS ALTERATIONS</v>
          </cell>
          <cell r="P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P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P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P1953">
            <v>1</v>
          </cell>
        </row>
        <row r="1954">
          <cell r="A1954" t="str">
            <v>BD173</v>
          </cell>
          <cell r="B1954" t="str">
            <v>KNOWLE HILL PUMPS</v>
          </cell>
          <cell r="P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P1955">
            <v>1</v>
          </cell>
        </row>
        <row r="1956">
          <cell r="A1956" t="str">
            <v>BD175</v>
          </cell>
          <cell r="B1956" t="str">
            <v>HOLT 2 PANEL REPLACEMENT</v>
          </cell>
          <cell r="P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P1957">
            <v>1</v>
          </cell>
        </row>
        <row r="1958">
          <cell r="A1958" t="str">
            <v>BD177</v>
          </cell>
          <cell r="B1958" t="str">
            <v>FIXED GENERATOR PURCHASES</v>
          </cell>
          <cell r="P1958">
            <v>1</v>
          </cell>
        </row>
        <row r="1959">
          <cell r="A1959" t="str">
            <v>BD200</v>
          </cell>
          <cell r="B1959" t="str">
            <v>CHLORINE HANDLING IMP</v>
          </cell>
          <cell r="O1959">
            <v>1</v>
          </cell>
        </row>
        <row r="1960">
          <cell r="A1960" t="str">
            <v>BD201</v>
          </cell>
          <cell r="B1960" t="str">
            <v>SOMERSET CHLORINE BOOSTING</v>
          </cell>
          <cell r="P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O1961">
            <v>1</v>
          </cell>
        </row>
        <row r="1962">
          <cell r="A1962" t="str">
            <v>BD203</v>
          </cell>
          <cell r="B1962" t="str">
            <v>FRIAR WADDEN SULP FLOW CONTROL</v>
          </cell>
          <cell r="O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P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P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P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P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P1967">
            <v>1</v>
          </cell>
        </row>
        <row r="1968">
          <cell r="A1968" t="str">
            <v>BD250</v>
          </cell>
          <cell r="B1968" t="str">
            <v>BAGBOROUGH RECHLORINATION</v>
          </cell>
          <cell r="P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P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P1970">
            <v>1</v>
          </cell>
        </row>
        <row r="1971">
          <cell r="A1971" t="str">
            <v>BD253</v>
          </cell>
          <cell r="B1971" t="str">
            <v>TURBIDITY SEQUENCING</v>
          </cell>
          <cell r="P1971">
            <v>1</v>
          </cell>
        </row>
        <row r="1972">
          <cell r="A1972" t="str">
            <v>BD254</v>
          </cell>
          <cell r="B1972" t="str">
            <v>MONKSWOOD RESERVOIR</v>
          </cell>
          <cell r="P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P1973">
            <v>1</v>
          </cell>
        </row>
        <row r="1974">
          <cell r="A1974" t="str">
            <v>BD256</v>
          </cell>
          <cell r="B1974" t="str">
            <v>ASHFORD REPLACEMENT GAC</v>
          </cell>
          <cell r="P1974">
            <v>1</v>
          </cell>
        </row>
        <row r="1975">
          <cell r="A1975" t="str">
            <v>BD257</v>
          </cell>
          <cell r="B1975" t="str">
            <v>HAZOP</v>
          </cell>
          <cell r="P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P1976">
            <v>1</v>
          </cell>
        </row>
        <row r="1977">
          <cell r="A1977" t="str">
            <v>BD259</v>
          </cell>
          <cell r="B1977" t="str">
            <v>SMELL BELLS</v>
          </cell>
          <cell r="P1977">
            <v>1</v>
          </cell>
        </row>
        <row r="1978">
          <cell r="A1978" t="str">
            <v>BD300</v>
          </cell>
          <cell r="B1978" t="str">
            <v>POTTERNE REINFORCEMENT</v>
          </cell>
          <cell r="S1978">
            <v>1</v>
          </cell>
        </row>
        <row r="1979">
          <cell r="A1979" t="str">
            <v>BD301</v>
          </cell>
          <cell r="B1979" t="str">
            <v>MARNHULL</v>
          </cell>
          <cell r="S1979">
            <v>1</v>
          </cell>
        </row>
        <row r="1980">
          <cell r="A1980" t="str">
            <v>BD302</v>
          </cell>
          <cell r="B1980" t="str">
            <v>CUTCOMBE</v>
          </cell>
          <cell r="S1980">
            <v>1</v>
          </cell>
        </row>
        <row r="1981">
          <cell r="A1981" t="str">
            <v>BD303</v>
          </cell>
          <cell r="B1981" t="str">
            <v>LEIGH</v>
          </cell>
          <cell r="S1981">
            <v>1</v>
          </cell>
        </row>
        <row r="1982">
          <cell r="A1982" t="str">
            <v>BD304</v>
          </cell>
          <cell r="B1982" t="str">
            <v>QUANTOCK ROAD WEMBDON</v>
          </cell>
          <cell r="S1982">
            <v>1</v>
          </cell>
        </row>
        <row r="1983">
          <cell r="A1983" t="str">
            <v>BD305</v>
          </cell>
          <cell r="B1983" t="str">
            <v>WEST BAMPFYLDE</v>
          </cell>
          <cell r="S1983">
            <v>1</v>
          </cell>
        </row>
        <row r="1984">
          <cell r="A1984" t="str">
            <v>BD306</v>
          </cell>
          <cell r="B1984" t="str">
            <v>MISTERTON NEWBURY LANE</v>
          </cell>
          <cell r="S1984">
            <v>1</v>
          </cell>
        </row>
        <row r="1985">
          <cell r="A1985" t="str">
            <v>BD307</v>
          </cell>
          <cell r="B1985" t="str">
            <v>REDLYNCH HARDWAY</v>
          </cell>
          <cell r="S1985">
            <v>1</v>
          </cell>
        </row>
        <row r="1986">
          <cell r="A1986" t="str">
            <v>BD308</v>
          </cell>
          <cell r="B1986" t="str">
            <v>PENSELWOOD VILLAGE</v>
          </cell>
          <cell r="S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S1987">
            <v>1</v>
          </cell>
        </row>
        <row r="1988">
          <cell r="A1988" t="str">
            <v>BD310</v>
          </cell>
          <cell r="B1988" t="str">
            <v>CORFE HILLS RES OUTLET</v>
          </cell>
          <cell r="S1988">
            <v>1</v>
          </cell>
        </row>
        <row r="1989">
          <cell r="A1989" t="str">
            <v>BD311</v>
          </cell>
          <cell r="B1989" t="str">
            <v>MALMESBURY REEDS FARM</v>
          </cell>
          <cell r="S1989">
            <v>1</v>
          </cell>
        </row>
        <row r="1990">
          <cell r="A1990" t="str">
            <v>BD312</v>
          </cell>
          <cell r="B1990" t="str">
            <v>WEYMOUTH DMA HAMPSHIRE RD</v>
          </cell>
          <cell r="S1990">
            <v>1</v>
          </cell>
        </row>
        <row r="1991">
          <cell r="A1991" t="str">
            <v>BD313</v>
          </cell>
          <cell r="B1991" t="str">
            <v>BRIANTSPUDDLE LINK MAIN</v>
          </cell>
          <cell r="S1991">
            <v>1</v>
          </cell>
        </row>
        <row r="1992">
          <cell r="A1992" t="str">
            <v>BD314</v>
          </cell>
          <cell r="B1992" t="str">
            <v>COLLINGBOURNE DUCIS LINK</v>
          </cell>
          <cell r="S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S1993">
            <v>1</v>
          </cell>
        </row>
        <row r="1994">
          <cell r="A1994" t="str">
            <v>BD316</v>
          </cell>
          <cell r="B1994" t="str">
            <v>DE MOULHAM ROAD</v>
          </cell>
          <cell r="S1994">
            <v>1</v>
          </cell>
        </row>
        <row r="1995">
          <cell r="A1995" t="str">
            <v>BD317</v>
          </cell>
          <cell r="B1995" t="str">
            <v>NETTLETON IMPROVEMENTS</v>
          </cell>
          <cell r="S1995">
            <v>1</v>
          </cell>
        </row>
        <row r="1996">
          <cell r="A1996" t="str">
            <v>BD318</v>
          </cell>
          <cell r="B1996" t="str">
            <v>BONDFIELD WAY CHARD</v>
          </cell>
          <cell r="S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S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S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S1999">
            <v>1</v>
          </cell>
        </row>
        <row r="2000">
          <cell r="A2000" t="str">
            <v>BD322</v>
          </cell>
          <cell r="B2000" t="str">
            <v>BURROWBRIDGE TO OTHERY PH</v>
          </cell>
          <cell r="S2000">
            <v>1</v>
          </cell>
        </row>
        <row r="2001">
          <cell r="A2001" t="str">
            <v>BD323</v>
          </cell>
          <cell r="B2001" t="str">
            <v>HAWKCOMBE PORLOCK HILL</v>
          </cell>
          <cell r="S2001">
            <v>1</v>
          </cell>
        </row>
        <row r="2002">
          <cell r="A2002" t="str">
            <v>BD324</v>
          </cell>
          <cell r="B2002" t="str">
            <v>REDLYNCH BRUTON</v>
          </cell>
          <cell r="S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S2003">
            <v>1</v>
          </cell>
        </row>
        <row r="2004">
          <cell r="A2004" t="str">
            <v>BD326</v>
          </cell>
          <cell r="B2004" t="str">
            <v>WOOLCOMBE REDFORD</v>
          </cell>
          <cell r="S2004">
            <v>1</v>
          </cell>
        </row>
        <row r="2005">
          <cell r="A2005" t="str">
            <v>BD327</v>
          </cell>
          <cell r="B2005" t="str">
            <v>TEMPLECOMBE SANDPITS</v>
          </cell>
          <cell r="S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S2006">
            <v>1</v>
          </cell>
        </row>
        <row r="2007">
          <cell r="A2007" t="str">
            <v>BD329</v>
          </cell>
          <cell r="B2007" t="str">
            <v>LEIGHT HILL WINSHAM</v>
          </cell>
          <cell r="S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S2008">
            <v>1</v>
          </cell>
        </row>
        <row r="2009">
          <cell r="A2009" t="str">
            <v>BD331</v>
          </cell>
          <cell r="B2009" t="str">
            <v>BROADWINDSOR BY-PASS</v>
          </cell>
          <cell r="S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S2010">
            <v>1</v>
          </cell>
        </row>
        <row r="2011">
          <cell r="A2011" t="str">
            <v>BD333</v>
          </cell>
          <cell r="B2011" t="str">
            <v>LYNCHETS ROAD, AMESBURY</v>
          </cell>
          <cell r="S2011">
            <v>1</v>
          </cell>
        </row>
        <row r="2012">
          <cell r="A2012" t="str">
            <v>BD334</v>
          </cell>
          <cell r="B2012" t="str">
            <v>NORDEN TO CORFE CASTLE</v>
          </cell>
          <cell r="S2012">
            <v>1</v>
          </cell>
        </row>
        <row r="2013">
          <cell r="A2013" t="str">
            <v>BD350</v>
          </cell>
          <cell r="B2013" t="str">
            <v>BLACKDOWNS TELEMETRY</v>
          </cell>
          <cell r="S2013">
            <v>1</v>
          </cell>
        </row>
        <row r="2014">
          <cell r="A2014" t="str">
            <v>BD400</v>
          </cell>
          <cell r="B2014" t="str">
            <v>RIMPTON, BACK LANE</v>
          </cell>
          <cell r="S2014">
            <v>1</v>
          </cell>
        </row>
        <row r="2015">
          <cell r="A2015" t="str">
            <v>BD401</v>
          </cell>
          <cell r="B2015" t="str">
            <v>EXFORD</v>
          </cell>
          <cell r="S2015">
            <v>1</v>
          </cell>
        </row>
        <row r="2016">
          <cell r="A2016" t="str">
            <v>BD402</v>
          </cell>
          <cell r="B2016" t="str">
            <v>THURLOXTON</v>
          </cell>
          <cell r="S2016">
            <v>1</v>
          </cell>
        </row>
        <row r="2017">
          <cell r="A2017" t="str">
            <v>BD403</v>
          </cell>
          <cell r="B2017" t="str">
            <v>BLACKFORD, MAPERTON ROAD</v>
          </cell>
          <cell r="S2017">
            <v>1</v>
          </cell>
        </row>
        <row r="2018">
          <cell r="A2018" t="str">
            <v>BD404</v>
          </cell>
          <cell r="B2018" t="str">
            <v>BRISTER END, YETMINSTER</v>
          </cell>
          <cell r="S2018">
            <v>1</v>
          </cell>
        </row>
        <row r="2019">
          <cell r="A2019" t="str">
            <v>BD405</v>
          </cell>
          <cell r="B2019" t="str">
            <v>STONEY STOKE</v>
          </cell>
          <cell r="S2019">
            <v>1</v>
          </cell>
        </row>
        <row r="2020">
          <cell r="A2020" t="str">
            <v>BD406</v>
          </cell>
          <cell r="B2020" t="str">
            <v>CHIPSTABLE</v>
          </cell>
          <cell r="S2020">
            <v>1</v>
          </cell>
        </row>
        <row r="2021">
          <cell r="A2021" t="str">
            <v>BD407</v>
          </cell>
          <cell r="B2021" t="str">
            <v>MOOLHAM, ILMINSTER</v>
          </cell>
          <cell r="S2021">
            <v>1</v>
          </cell>
        </row>
        <row r="2022">
          <cell r="A2022" t="str">
            <v>BD408</v>
          </cell>
          <cell r="B2022" t="str">
            <v>OATH MOOR, REDHILL</v>
          </cell>
          <cell r="S2022">
            <v>1</v>
          </cell>
        </row>
        <row r="2023">
          <cell r="A2023" t="str">
            <v>BD409</v>
          </cell>
          <cell r="B2023" t="str">
            <v>LONG LOAD SOUTH PETHERTON</v>
          </cell>
          <cell r="S2023">
            <v>1</v>
          </cell>
        </row>
        <row r="2024">
          <cell r="A2024" t="str">
            <v>BD410</v>
          </cell>
          <cell r="B2024" t="str">
            <v>KNOWLE , ST GILES</v>
          </cell>
          <cell r="S2024">
            <v>1</v>
          </cell>
        </row>
        <row r="2025">
          <cell r="A2025" t="str">
            <v>BD411</v>
          </cell>
          <cell r="B2025" t="str">
            <v>HORNSBURY, CHARD</v>
          </cell>
          <cell r="S2025">
            <v>1</v>
          </cell>
        </row>
        <row r="2026">
          <cell r="A2026" t="str">
            <v>BD412</v>
          </cell>
          <cell r="B2026" t="str">
            <v>HACK LANE, NETHER STOWEY</v>
          </cell>
          <cell r="S2026">
            <v>1</v>
          </cell>
        </row>
        <row r="2027">
          <cell r="A2027" t="str">
            <v>BD413</v>
          </cell>
          <cell r="B2027" t="str">
            <v>DUNSTER, BONNITON LANE</v>
          </cell>
          <cell r="S2027">
            <v>1</v>
          </cell>
        </row>
        <row r="2028">
          <cell r="A2028" t="str">
            <v>BD414</v>
          </cell>
          <cell r="B2028" t="str">
            <v>CUCKLINGTON, MARSH LANE</v>
          </cell>
          <cell r="S2028">
            <v>1</v>
          </cell>
        </row>
        <row r="2029">
          <cell r="A2029" t="str">
            <v>BD415</v>
          </cell>
          <cell r="B2029" t="str">
            <v>WIVELISCOMBE, SOUTHGATE</v>
          </cell>
          <cell r="S2029">
            <v>1</v>
          </cell>
        </row>
        <row r="2030">
          <cell r="A2030" t="str">
            <v>BD416</v>
          </cell>
          <cell r="B2030" t="str">
            <v>BATH BRASSKNOCKER HILL</v>
          </cell>
          <cell r="S2030">
            <v>1</v>
          </cell>
        </row>
        <row r="2031">
          <cell r="A2031" t="str">
            <v>BD417</v>
          </cell>
          <cell r="B2031" t="str">
            <v>CHAPMANSLADE</v>
          </cell>
          <cell r="S2031">
            <v>1</v>
          </cell>
        </row>
        <row r="2032">
          <cell r="A2032" t="str">
            <v>BD418</v>
          </cell>
          <cell r="B2032" t="str">
            <v>GREAT CHALFIELD</v>
          </cell>
          <cell r="S2032">
            <v>1</v>
          </cell>
        </row>
        <row r="2033">
          <cell r="A2033" t="str">
            <v>BD419</v>
          </cell>
          <cell r="B2033" t="str">
            <v>TROWBRIDGE MORTIMER STREET</v>
          </cell>
          <cell r="S2033">
            <v>1</v>
          </cell>
        </row>
        <row r="2034">
          <cell r="A2034" t="str">
            <v>BD420</v>
          </cell>
          <cell r="B2034" t="str">
            <v>TROWBRIDGE MARSH ROAD</v>
          </cell>
          <cell r="S2034">
            <v>1</v>
          </cell>
        </row>
        <row r="2035">
          <cell r="A2035" t="str">
            <v>BD421</v>
          </cell>
          <cell r="B2035" t="str">
            <v>BATH DARLINGTON PLACE</v>
          </cell>
          <cell r="S2035">
            <v>1</v>
          </cell>
        </row>
        <row r="2036">
          <cell r="A2036" t="str">
            <v>BD422</v>
          </cell>
          <cell r="B2036" t="str">
            <v>HOLT NO 2</v>
          </cell>
          <cell r="S2036">
            <v>1</v>
          </cell>
        </row>
        <row r="2037">
          <cell r="A2037" t="str">
            <v>BD423</v>
          </cell>
          <cell r="B2037" t="str">
            <v>SUTTON VENEY DUCK STREET</v>
          </cell>
          <cell r="S2037">
            <v>1</v>
          </cell>
        </row>
        <row r="2038">
          <cell r="A2038" t="str">
            <v>BD424</v>
          </cell>
          <cell r="B2038" t="str">
            <v>POTTERNE WICK 95</v>
          </cell>
          <cell r="S2038">
            <v>1</v>
          </cell>
        </row>
        <row r="2039">
          <cell r="A2039" t="str">
            <v>BD425</v>
          </cell>
          <cell r="B2039" t="str">
            <v>HORSINGTON MARSH LANE</v>
          </cell>
          <cell r="S2039">
            <v>1</v>
          </cell>
        </row>
        <row r="2040">
          <cell r="A2040" t="str">
            <v>BD426</v>
          </cell>
          <cell r="B2040" t="str">
            <v>STALBRIDGE KINGS MILL ROAD</v>
          </cell>
          <cell r="S2040">
            <v>1</v>
          </cell>
        </row>
        <row r="2041">
          <cell r="A2041" t="str">
            <v>BD427</v>
          </cell>
          <cell r="B2041" t="str">
            <v>WEYMOUTH DERBY STREET</v>
          </cell>
          <cell r="S2041">
            <v>1</v>
          </cell>
        </row>
        <row r="2042">
          <cell r="A2042" t="str">
            <v>BD428</v>
          </cell>
          <cell r="B2042" t="str">
            <v>WEYMOUTH MELCOMBE PLACE</v>
          </cell>
          <cell r="S2042">
            <v>1</v>
          </cell>
        </row>
        <row r="2043">
          <cell r="A2043" t="str">
            <v>BD429</v>
          </cell>
          <cell r="B2043" t="str">
            <v>MAIDEN NEWTON CHAPEL LANE</v>
          </cell>
          <cell r="S2043">
            <v>1</v>
          </cell>
        </row>
        <row r="2044">
          <cell r="A2044" t="str">
            <v>BD430</v>
          </cell>
          <cell r="B2044" t="str">
            <v>CHARD SQUARE/COMPASS STEWL</v>
          </cell>
          <cell r="S2044">
            <v>1</v>
          </cell>
        </row>
        <row r="2045">
          <cell r="A2045" t="str">
            <v>BD431</v>
          </cell>
          <cell r="B2045" t="str">
            <v>HORTON POUND ROAD</v>
          </cell>
          <cell r="S2045">
            <v>1</v>
          </cell>
        </row>
        <row r="2046">
          <cell r="A2046" t="str">
            <v>BD432</v>
          </cell>
          <cell r="B2046" t="str">
            <v>CHARD CLAYHANGER TO DAWLIS</v>
          </cell>
          <cell r="S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S2047">
            <v>1</v>
          </cell>
        </row>
        <row r="2048">
          <cell r="A2048" t="str">
            <v>BD434</v>
          </cell>
          <cell r="B2048" t="str">
            <v>CHARD LYDDONS MEAD</v>
          </cell>
          <cell r="S2048">
            <v>1</v>
          </cell>
        </row>
        <row r="2049">
          <cell r="A2049" t="str">
            <v>BD435</v>
          </cell>
          <cell r="B2049" t="str">
            <v>CHARD COMBE ST NICHOLAS WH</v>
          </cell>
          <cell r="S2049">
            <v>1</v>
          </cell>
        </row>
        <row r="2050">
          <cell r="A2050" t="str">
            <v>BD436</v>
          </cell>
          <cell r="B2050" t="str">
            <v>BATCOMBE DYERS FARM</v>
          </cell>
          <cell r="S2050">
            <v>1</v>
          </cell>
        </row>
        <row r="2051">
          <cell r="A2051" t="str">
            <v>BD437</v>
          </cell>
          <cell r="B2051" t="str">
            <v>CHARD COMBE HILL COMBE ST</v>
          </cell>
          <cell r="S2051">
            <v>1</v>
          </cell>
        </row>
        <row r="2052">
          <cell r="A2052" t="str">
            <v>BD438</v>
          </cell>
          <cell r="B2052" t="str">
            <v>CHILWORTHY TO WITNEY BTM &amp;</v>
          </cell>
          <cell r="S2052">
            <v>1</v>
          </cell>
        </row>
        <row r="2053">
          <cell r="A2053" t="str">
            <v>BD439</v>
          </cell>
          <cell r="B2053" t="str">
            <v>CHARD BARRINGTON HILL BROA</v>
          </cell>
          <cell r="S2053">
            <v>1</v>
          </cell>
        </row>
        <row r="2054">
          <cell r="A2054" t="str">
            <v>BD440</v>
          </cell>
          <cell r="B2054" t="str">
            <v>BRIDPORT FOLLY MILL LANE</v>
          </cell>
          <cell r="S2054">
            <v>1</v>
          </cell>
        </row>
        <row r="2055">
          <cell r="A2055" t="str">
            <v>BD441</v>
          </cell>
          <cell r="B2055" t="str">
            <v>WEYMOUTH NOTHE PARADE</v>
          </cell>
          <cell r="S2055">
            <v>1</v>
          </cell>
        </row>
        <row r="2056">
          <cell r="A2056" t="str">
            <v>BD442</v>
          </cell>
          <cell r="B2056" t="str">
            <v>UPWEY DORCHESTER ROAD</v>
          </cell>
          <cell r="S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S2057">
            <v>1</v>
          </cell>
        </row>
        <row r="2058">
          <cell r="A2058" t="str">
            <v>BD444</v>
          </cell>
          <cell r="B2058" t="str">
            <v>OKEFORD FITZPAINE CASTLE L</v>
          </cell>
          <cell r="S2058">
            <v>1</v>
          </cell>
        </row>
        <row r="2059">
          <cell r="A2059" t="str">
            <v>BD445</v>
          </cell>
          <cell r="B2059" t="str">
            <v>FIFEHEAD NEVILLE A357</v>
          </cell>
          <cell r="S2059">
            <v>1</v>
          </cell>
        </row>
        <row r="2060">
          <cell r="A2060" t="str">
            <v>BD446</v>
          </cell>
          <cell r="B2060" t="str">
            <v>OKEFORD FITZPAINE CASTLE A</v>
          </cell>
          <cell r="S2060">
            <v>1</v>
          </cell>
        </row>
        <row r="2061">
          <cell r="A2061" t="str">
            <v>BD447</v>
          </cell>
          <cell r="B2061" t="str">
            <v>BRADFORD PEVERELL GLEBEFIE</v>
          </cell>
          <cell r="S2061">
            <v>1</v>
          </cell>
        </row>
        <row r="2062">
          <cell r="A2062" t="str">
            <v>BD448</v>
          </cell>
          <cell r="B2062" t="str">
            <v>LITTLEMOOR BRISBANE ROAD</v>
          </cell>
          <cell r="S2062">
            <v>1</v>
          </cell>
        </row>
        <row r="2063">
          <cell r="A2063" t="str">
            <v>BD449</v>
          </cell>
          <cell r="B2063" t="str">
            <v>BEAMINSTER WOODWATER LANE</v>
          </cell>
          <cell r="S2063">
            <v>1</v>
          </cell>
        </row>
        <row r="2064">
          <cell r="A2064" t="str">
            <v>BD450</v>
          </cell>
          <cell r="B2064" t="str">
            <v>WHITEPARISH A27</v>
          </cell>
          <cell r="S2064">
            <v>1</v>
          </cell>
        </row>
        <row r="2065">
          <cell r="A2065" t="str">
            <v>BD451</v>
          </cell>
          <cell r="B2065" t="str">
            <v>HATCH RESERVOIR RELAY</v>
          </cell>
          <cell r="S2065">
            <v>1</v>
          </cell>
        </row>
        <row r="2066">
          <cell r="A2066" t="str">
            <v>BD452</v>
          </cell>
          <cell r="B2066" t="str">
            <v>BLACKNEY MONKSWOOD LANE</v>
          </cell>
          <cell r="S2066">
            <v>1</v>
          </cell>
        </row>
        <row r="2067">
          <cell r="A2067" t="str">
            <v>BD453</v>
          </cell>
          <cell r="B2067" t="str">
            <v>TARRANT HINTON CRICHEL</v>
          </cell>
          <cell r="S2067">
            <v>1</v>
          </cell>
        </row>
        <row r="2068">
          <cell r="A2068" t="str">
            <v>BD454</v>
          </cell>
          <cell r="B2068" t="str">
            <v>STUBHAMPTON - TARRANT GUNV</v>
          </cell>
          <cell r="S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S2069">
            <v>1</v>
          </cell>
        </row>
        <row r="2070">
          <cell r="A2070" t="str">
            <v>BD501</v>
          </cell>
          <cell r="B2070" t="str">
            <v>CHARD SERVICE RENEWALS</v>
          </cell>
          <cell r="S2070">
            <v>1</v>
          </cell>
        </row>
        <row r="2071">
          <cell r="A2071" t="str">
            <v>BD502</v>
          </cell>
          <cell r="B2071" t="str">
            <v>YEOVIL SERVICE RENEWALS</v>
          </cell>
          <cell r="S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S2072">
            <v>1</v>
          </cell>
        </row>
        <row r="2073">
          <cell r="A2073" t="str">
            <v>BD504</v>
          </cell>
          <cell r="B2073" t="str">
            <v>TAUNTON SERVICE RENEWALS</v>
          </cell>
          <cell r="S2073">
            <v>1</v>
          </cell>
        </row>
        <row r="2074">
          <cell r="A2074" t="str">
            <v>BD505</v>
          </cell>
          <cell r="B2074" t="str">
            <v>WEYMOUTH/WAREHAM CO PIPES</v>
          </cell>
          <cell r="S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S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S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S2077">
            <v>1</v>
          </cell>
        </row>
        <row r="2078">
          <cell r="A2078" t="str">
            <v>BD509</v>
          </cell>
          <cell r="B2078" t="str">
            <v>POOLE AND SWANAGE CO PIPE</v>
          </cell>
          <cell r="S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S2079">
            <v>1</v>
          </cell>
        </row>
        <row r="2080">
          <cell r="A2080" t="str">
            <v>BD511</v>
          </cell>
          <cell r="B2080" t="str">
            <v>BATH CO PIPE REPLACEMENT</v>
          </cell>
          <cell r="S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S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S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S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S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S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S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S2087">
            <v>1</v>
          </cell>
        </row>
        <row r="2088">
          <cell r="A2088" t="str">
            <v>BD554</v>
          </cell>
          <cell r="B2088" t="str">
            <v>BARRINGTON</v>
          </cell>
          <cell r="S2088">
            <v>1</v>
          </cell>
        </row>
        <row r="2089">
          <cell r="A2089" t="str">
            <v>BD555</v>
          </cell>
          <cell r="B2089" t="str">
            <v>CURRY RIVEL, BAWLERS LANE</v>
          </cell>
          <cell r="S2089">
            <v>1</v>
          </cell>
        </row>
        <row r="2090">
          <cell r="A2090" t="str">
            <v>BD556</v>
          </cell>
          <cell r="B2090" t="str">
            <v>CASTLE CARY</v>
          </cell>
          <cell r="S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S2091">
            <v>1</v>
          </cell>
        </row>
        <row r="2092">
          <cell r="A2092" t="str">
            <v>BD650</v>
          </cell>
          <cell r="B2092" t="str">
            <v>FRIAR WADDON TRANSFORMER</v>
          </cell>
          <cell r="S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S2093">
            <v>1</v>
          </cell>
        </row>
        <row r="2094">
          <cell r="A2094" t="str">
            <v>BD652</v>
          </cell>
          <cell r="B2094" t="str">
            <v>CORFE MULLEN FILTERS INVESTIGA</v>
          </cell>
          <cell r="S2094">
            <v>1</v>
          </cell>
        </row>
        <row r="2095">
          <cell r="A2095" t="str">
            <v>BD653</v>
          </cell>
          <cell r="B2095" t="str">
            <v>CLATHWORTHY FENCING</v>
          </cell>
          <cell r="O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S2096">
            <v>1</v>
          </cell>
        </row>
        <row r="2097">
          <cell r="A2097" t="str">
            <v>BD655</v>
          </cell>
          <cell r="B2097" t="str">
            <v>DURLEIGH/ASHFORD SECURITY</v>
          </cell>
          <cell r="S2097">
            <v>1</v>
          </cell>
        </row>
        <row r="2098">
          <cell r="A2098" t="str">
            <v>BD656</v>
          </cell>
          <cell r="B2098" t="str">
            <v>FULWOOD LANDSCAPING</v>
          </cell>
          <cell r="S2098">
            <v>1</v>
          </cell>
        </row>
        <row r="2099">
          <cell r="A2099" t="str">
            <v>BD750</v>
          </cell>
          <cell r="B2099" t="str">
            <v>DORCHESTER &amp; BRIDPORT METE</v>
          </cell>
          <cell r="S2099">
            <v>1</v>
          </cell>
        </row>
        <row r="2100">
          <cell r="A2100" t="str">
            <v>BD751</v>
          </cell>
          <cell r="B2100" t="str">
            <v>POOLE AND SWANAGE METER RE</v>
          </cell>
          <cell r="S2100">
            <v>1</v>
          </cell>
        </row>
        <row r="2101">
          <cell r="A2101" t="str">
            <v>BD752</v>
          </cell>
          <cell r="B2101" t="str">
            <v>SALISBURY METER REPLACEMEN</v>
          </cell>
          <cell r="S2101">
            <v>1</v>
          </cell>
        </row>
        <row r="2102">
          <cell r="A2102" t="str">
            <v>BD753</v>
          </cell>
          <cell r="B2102" t="str">
            <v>BLANDFORD AND SHAFTESBURY</v>
          </cell>
          <cell r="S2102">
            <v>1</v>
          </cell>
        </row>
        <row r="2103">
          <cell r="A2103" t="str">
            <v>BD754</v>
          </cell>
          <cell r="B2103" t="str">
            <v>WEYMOUTH &amp; WAREHAM METER R</v>
          </cell>
          <cell r="S2103">
            <v>1</v>
          </cell>
        </row>
        <row r="2104">
          <cell r="A2104" t="str">
            <v>BD755</v>
          </cell>
          <cell r="B2104" t="str">
            <v>WEYMOUTH AND WAREHAM  CHAM</v>
          </cell>
          <cell r="S2104">
            <v>1</v>
          </cell>
        </row>
        <row r="2105">
          <cell r="A2105" t="str">
            <v>BD756</v>
          </cell>
          <cell r="B2105" t="str">
            <v>BLANDFORD &amp; SHAFTESBURY CH</v>
          </cell>
          <cell r="S2105">
            <v>1</v>
          </cell>
        </row>
        <row r="2106">
          <cell r="A2106" t="str">
            <v>BD757</v>
          </cell>
          <cell r="B2106" t="str">
            <v>DORCHESTER &amp; BRIDPORT CHAM</v>
          </cell>
          <cell r="S2106">
            <v>1</v>
          </cell>
        </row>
        <row r="2107">
          <cell r="A2107" t="str">
            <v>BD758</v>
          </cell>
          <cell r="B2107" t="str">
            <v>SALISBURY CHAMBER REPLACEM</v>
          </cell>
          <cell r="S2107">
            <v>1</v>
          </cell>
        </row>
        <row r="2108">
          <cell r="A2108" t="str">
            <v>BD759</v>
          </cell>
          <cell r="B2108" t="str">
            <v>POOLE AND SWANAGE CHAMBER</v>
          </cell>
          <cell r="S2108">
            <v>1</v>
          </cell>
        </row>
        <row r="2109">
          <cell r="A2109" t="str">
            <v>BD760</v>
          </cell>
          <cell r="B2109" t="str">
            <v>WEYMOUTH &amp; WAREHAM S/T REN</v>
          </cell>
          <cell r="S2109">
            <v>1</v>
          </cell>
        </row>
        <row r="2110">
          <cell r="A2110" t="str">
            <v>BD761</v>
          </cell>
          <cell r="B2110" t="str">
            <v>BLANDFORD &amp; SHAFTESBURY S/</v>
          </cell>
          <cell r="S2110">
            <v>1</v>
          </cell>
        </row>
        <row r="2111">
          <cell r="A2111" t="str">
            <v>BD762</v>
          </cell>
          <cell r="B2111" t="str">
            <v>DORCHESTER &amp; BRIDPORT S/T</v>
          </cell>
          <cell r="S2111">
            <v>1</v>
          </cell>
        </row>
        <row r="2112">
          <cell r="A2112" t="str">
            <v>BD763</v>
          </cell>
          <cell r="B2112" t="str">
            <v>SALISBURY S/T RENEWALS</v>
          </cell>
          <cell r="S2112">
            <v>1</v>
          </cell>
        </row>
        <row r="2113">
          <cell r="A2113" t="str">
            <v>BD764</v>
          </cell>
          <cell r="B2113" t="str">
            <v>POOLE &amp; SWANAGE S/T RENEWA</v>
          </cell>
          <cell r="S2113">
            <v>1</v>
          </cell>
        </row>
        <row r="2114">
          <cell r="A2114" t="str">
            <v>BD765</v>
          </cell>
          <cell r="B2114" t="str">
            <v>BATH/WILTS CHAMBER REPLACE</v>
          </cell>
          <cell r="S2114">
            <v>1</v>
          </cell>
        </row>
        <row r="2115">
          <cell r="A2115" t="str">
            <v>BD766</v>
          </cell>
          <cell r="B2115" t="str">
            <v>CHIPPENHAM STOP TAP RENEWA</v>
          </cell>
          <cell r="S2115">
            <v>1</v>
          </cell>
        </row>
        <row r="2116">
          <cell r="A2116" t="str">
            <v>BD767</v>
          </cell>
          <cell r="B2116" t="str">
            <v>BATH STOP TAP RENEWAL</v>
          </cell>
          <cell r="S2116">
            <v>1</v>
          </cell>
        </row>
        <row r="2117">
          <cell r="A2117" t="str">
            <v>BD768</v>
          </cell>
          <cell r="B2117" t="str">
            <v>DEVIZES/PEWSEY STOP TAP RE</v>
          </cell>
          <cell r="S2117">
            <v>1</v>
          </cell>
        </row>
        <row r="2118">
          <cell r="A2118" t="str">
            <v>BD769</v>
          </cell>
          <cell r="B2118" t="str">
            <v>TROWBRIDGE STOP TAP RENEWA</v>
          </cell>
          <cell r="S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S2119">
            <v>1</v>
          </cell>
        </row>
        <row r="2120">
          <cell r="A2120" t="str">
            <v>BD771</v>
          </cell>
          <cell r="B2120" t="str">
            <v>SOMERSET CHAMBER REPLACEME</v>
          </cell>
          <cell r="S2120">
            <v>1</v>
          </cell>
        </row>
        <row r="2121">
          <cell r="A2121" t="str">
            <v>BD772</v>
          </cell>
          <cell r="B2121" t="str">
            <v>SOMERSET STOP TAP RENEWALS</v>
          </cell>
          <cell r="S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S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S2123">
            <v>1</v>
          </cell>
        </row>
        <row r="2124">
          <cell r="A2124" t="str">
            <v>BD775</v>
          </cell>
          <cell r="B2124" t="str">
            <v>POOLE &amp; SWANAGE VALVE INSE</v>
          </cell>
          <cell r="S2124">
            <v>1</v>
          </cell>
        </row>
        <row r="2125">
          <cell r="A2125" t="str">
            <v>BD776</v>
          </cell>
          <cell r="B2125" t="str">
            <v>SALISBURY VALVE INSERTION</v>
          </cell>
          <cell r="S2125">
            <v>1</v>
          </cell>
        </row>
        <row r="2126">
          <cell r="A2126" t="str">
            <v>BD777</v>
          </cell>
          <cell r="B2126" t="str">
            <v>BLANDFORD/SHAFTESBURY VALV</v>
          </cell>
          <cell r="S2126">
            <v>1</v>
          </cell>
        </row>
        <row r="2127">
          <cell r="A2127" t="str">
            <v>BD778</v>
          </cell>
          <cell r="B2127" t="str">
            <v>WEYMOUTH/WAREHAM VALVE INS</v>
          </cell>
          <cell r="S2127">
            <v>1</v>
          </cell>
        </row>
        <row r="2128">
          <cell r="A2128" t="str">
            <v>BD779</v>
          </cell>
          <cell r="B2128" t="str">
            <v>BATH/WILTS COMP METER INST</v>
          </cell>
          <cell r="S2128">
            <v>1</v>
          </cell>
        </row>
        <row r="2129">
          <cell r="A2129" t="str">
            <v>BD780</v>
          </cell>
          <cell r="B2129" t="str">
            <v>BATH/WILTS METER REPLAC 95</v>
          </cell>
          <cell r="S2129">
            <v>1</v>
          </cell>
        </row>
        <row r="2130">
          <cell r="A2130" t="str">
            <v>BD781</v>
          </cell>
          <cell r="B2130" t="str">
            <v>SOMERSET 95 COMPULSORY MET</v>
          </cell>
          <cell r="S2130">
            <v>1</v>
          </cell>
        </row>
        <row r="2131">
          <cell r="A2131" t="str">
            <v>BD850</v>
          </cell>
          <cell r="B2131" t="str">
            <v>CONTRACT PURCHASE OF ELEC</v>
          </cell>
          <cell r="S2131">
            <v>1</v>
          </cell>
        </row>
        <row r="2132">
          <cell r="A2132" t="str">
            <v>BD851</v>
          </cell>
          <cell r="B2132" t="str">
            <v>RESERVOIR PROFILERS 95</v>
          </cell>
          <cell r="S2132">
            <v>1</v>
          </cell>
        </row>
        <row r="2133">
          <cell r="A2133" t="str">
            <v>BD852</v>
          </cell>
          <cell r="B2133" t="str">
            <v>HOLT PS PUMP REP/REF</v>
          </cell>
          <cell r="S2133">
            <v>1</v>
          </cell>
        </row>
        <row r="2134">
          <cell r="A2134" t="str">
            <v>BD900</v>
          </cell>
          <cell r="B2134" t="str">
            <v>WESTON AUDLEY PARK ROAD</v>
          </cell>
          <cell r="S2134">
            <v>1</v>
          </cell>
        </row>
        <row r="2135">
          <cell r="A2135" t="str">
            <v>BD901</v>
          </cell>
          <cell r="B2135" t="str">
            <v>CALNE ANCHOR ROAD</v>
          </cell>
          <cell r="S2135">
            <v>1</v>
          </cell>
        </row>
        <row r="2136">
          <cell r="A2136" t="str">
            <v>BD902</v>
          </cell>
          <cell r="B2136" t="str">
            <v>PEWSEY NETHERAVON 8"</v>
          </cell>
          <cell r="S2136">
            <v>1</v>
          </cell>
        </row>
        <row r="2137">
          <cell r="A2137" t="str">
            <v>BD903</v>
          </cell>
          <cell r="B2137" t="str">
            <v>CHIPPENHAM BEECHWOOD ROAD</v>
          </cell>
          <cell r="S2137">
            <v>1</v>
          </cell>
        </row>
        <row r="2138">
          <cell r="A2138" t="str">
            <v>BD904</v>
          </cell>
          <cell r="B2138" t="str">
            <v>CHIPPENHAM WESTCROFT HS ES</v>
          </cell>
          <cell r="S2138">
            <v>1</v>
          </cell>
        </row>
        <row r="2139">
          <cell r="A2139" t="str">
            <v>BD905</v>
          </cell>
          <cell r="B2139" t="str">
            <v>RUDLOE PINE CLOSE</v>
          </cell>
          <cell r="S2139">
            <v>1</v>
          </cell>
        </row>
        <row r="2140">
          <cell r="A2140" t="str">
            <v>BD906</v>
          </cell>
          <cell r="B2140" t="str">
            <v>MINETY LOWER MOOR</v>
          </cell>
          <cell r="S2140">
            <v>1</v>
          </cell>
        </row>
        <row r="2141">
          <cell r="A2141" t="str">
            <v>BD907</v>
          </cell>
          <cell r="B2141" t="str">
            <v>BROMHAM HIGHFIELD ROAD</v>
          </cell>
          <cell r="S2141">
            <v>1</v>
          </cell>
        </row>
        <row r="2142">
          <cell r="A2142" t="str">
            <v>BD908</v>
          </cell>
          <cell r="B2142" t="str">
            <v>DEVIZES AVON ROAD</v>
          </cell>
          <cell r="S2142">
            <v>1</v>
          </cell>
        </row>
        <row r="2143">
          <cell r="A2143" t="str">
            <v>BD909</v>
          </cell>
          <cell r="B2143" t="str">
            <v>POTTERNE BLOUNTS COURT</v>
          </cell>
          <cell r="S2143">
            <v>1</v>
          </cell>
        </row>
        <row r="2144">
          <cell r="A2144" t="str">
            <v>BD910</v>
          </cell>
          <cell r="B2144" t="str">
            <v>CORSHAM PROSPECT</v>
          </cell>
          <cell r="S2144">
            <v>1</v>
          </cell>
        </row>
        <row r="2145">
          <cell r="A2145" t="str">
            <v>BD911</v>
          </cell>
          <cell r="B2145" t="str">
            <v>HAYESWOOD TOWER OUTLET</v>
          </cell>
          <cell r="S2145">
            <v>1</v>
          </cell>
        </row>
        <row r="2146">
          <cell r="A2146" t="str">
            <v>BD912</v>
          </cell>
          <cell r="B2146" t="str">
            <v>BEANACRE - LACOCK</v>
          </cell>
          <cell r="S2146">
            <v>1</v>
          </cell>
        </row>
        <row r="2147">
          <cell r="A2147" t="str">
            <v>BD913</v>
          </cell>
          <cell r="B2147" t="str">
            <v>WEYMOUTH DMA HAMPSHIRE ROA</v>
          </cell>
          <cell r="S2147">
            <v>1</v>
          </cell>
        </row>
        <row r="2148">
          <cell r="A2148" t="str">
            <v>BD914</v>
          </cell>
          <cell r="B2148" t="str">
            <v>WEYMOUTH DMA WARDCLIFF ROA</v>
          </cell>
          <cell r="S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S2149">
            <v>1</v>
          </cell>
        </row>
        <row r="2150">
          <cell r="A2150" t="str">
            <v>BD916</v>
          </cell>
          <cell r="B2150" t="str">
            <v>WEYMOUTH DMA NORTH QUAY</v>
          </cell>
          <cell r="S2150">
            <v>1</v>
          </cell>
        </row>
        <row r="2151">
          <cell r="A2151" t="str">
            <v>BD917</v>
          </cell>
          <cell r="B2151" t="str">
            <v>WEYMOUTH DMA CHELMSFORD ST</v>
          </cell>
          <cell r="S2151">
            <v>1</v>
          </cell>
        </row>
        <row r="2152">
          <cell r="A2152" t="str">
            <v>BD918</v>
          </cell>
          <cell r="B2152" t="str">
            <v>WEYMOUTH DMA HARDWICK STRE</v>
          </cell>
          <cell r="S2152">
            <v>1</v>
          </cell>
        </row>
        <row r="2153">
          <cell r="A2153" t="str">
            <v>BD919</v>
          </cell>
          <cell r="B2153" t="str">
            <v>WEYMOUTH DMA QUEEN STREET</v>
          </cell>
          <cell r="S2153">
            <v>1</v>
          </cell>
        </row>
        <row r="2154">
          <cell r="A2154" t="str">
            <v>BD920</v>
          </cell>
          <cell r="B2154" t="str">
            <v>WEYMOUTH DMA HILLCREST ROA</v>
          </cell>
          <cell r="S2154">
            <v>1</v>
          </cell>
        </row>
        <row r="2155">
          <cell r="A2155" t="str">
            <v>BD921</v>
          </cell>
          <cell r="B2155" t="str">
            <v>WEYMOUTH DMA LONGTON AVENU</v>
          </cell>
          <cell r="S2155">
            <v>1</v>
          </cell>
        </row>
        <row r="2156">
          <cell r="A2156" t="str">
            <v>BD922</v>
          </cell>
          <cell r="B2156" t="str">
            <v>WEYMOUTH DMA GREENWAY ROAD</v>
          </cell>
          <cell r="S2156">
            <v>1</v>
          </cell>
        </row>
        <row r="2157">
          <cell r="A2157" t="str">
            <v>BD923</v>
          </cell>
          <cell r="B2157" t="str">
            <v>WEYMOUTH DMA CHAMBERLAIN R</v>
          </cell>
          <cell r="S2157">
            <v>1</v>
          </cell>
        </row>
        <row r="2158">
          <cell r="A2158" t="str">
            <v>BD924</v>
          </cell>
          <cell r="B2158" t="str">
            <v>CHALKE VAL DMA_BROAD CHALK</v>
          </cell>
          <cell r="S2158">
            <v>1</v>
          </cell>
        </row>
        <row r="2159">
          <cell r="A2159" t="str">
            <v>BD925</v>
          </cell>
          <cell r="B2159" t="str">
            <v>CHALKE VAL DINTON VILLAGE</v>
          </cell>
          <cell r="S2159">
            <v>1</v>
          </cell>
        </row>
        <row r="2160">
          <cell r="A2160" t="str">
            <v>BD926</v>
          </cell>
          <cell r="B2160" t="str">
            <v>CHALKE VAL DMA BAVERSTOCK</v>
          </cell>
          <cell r="S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S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S2162">
            <v>1</v>
          </cell>
        </row>
        <row r="2163">
          <cell r="A2163" t="str">
            <v>BD929</v>
          </cell>
          <cell r="B2163" t="str">
            <v>ZEALS TULSE HILL</v>
          </cell>
          <cell r="S2163">
            <v>1</v>
          </cell>
        </row>
        <row r="2164">
          <cell r="A2164" t="str">
            <v>BD930</v>
          </cell>
          <cell r="B2164" t="str">
            <v>MARNHULL GIBBS MARSH FARM</v>
          </cell>
          <cell r="S2164">
            <v>1</v>
          </cell>
        </row>
        <row r="2165">
          <cell r="A2165" t="str">
            <v>BD931</v>
          </cell>
          <cell r="B2165" t="str">
            <v>DROVE LANE</v>
          </cell>
          <cell r="S2165">
            <v>1</v>
          </cell>
        </row>
        <row r="2166">
          <cell r="A2166" t="str">
            <v>BD932</v>
          </cell>
          <cell r="B2166" t="str">
            <v>STURMINSTER NEWTON LYDLINC</v>
          </cell>
          <cell r="S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S2167">
            <v>1</v>
          </cell>
        </row>
        <row r="2168">
          <cell r="A2168" t="str">
            <v>BD934</v>
          </cell>
          <cell r="B2168" t="str">
            <v>MORCOMBELAKE VERRIOTTS LAN</v>
          </cell>
          <cell r="S2168">
            <v>1</v>
          </cell>
        </row>
        <row r="2169">
          <cell r="A2169" t="str">
            <v>BD935</v>
          </cell>
          <cell r="B2169" t="str">
            <v>MORCOMBELAKE SHEDBUSH LANE</v>
          </cell>
          <cell r="S2169">
            <v>1</v>
          </cell>
        </row>
        <row r="2170">
          <cell r="A2170" t="str">
            <v>BD936</v>
          </cell>
          <cell r="B2170" t="str">
            <v>BATHFORD ASHLEY ROAD</v>
          </cell>
          <cell r="S2170">
            <v>1</v>
          </cell>
        </row>
        <row r="2171">
          <cell r="A2171" t="str">
            <v>BD937</v>
          </cell>
          <cell r="B2171" t="str">
            <v>LANSDOWN REPLACEMENT</v>
          </cell>
          <cell r="S2171">
            <v>1</v>
          </cell>
        </row>
        <row r="2172">
          <cell r="A2172" t="str">
            <v>BD938</v>
          </cell>
          <cell r="B2172" t="str">
            <v>KINGTON MAGNA CHURCH HILL</v>
          </cell>
          <cell r="S2172">
            <v>1</v>
          </cell>
        </row>
        <row r="2173">
          <cell r="A2173" t="str">
            <v>BD939</v>
          </cell>
          <cell r="B2173" t="str">
            <v>BOURTON</v>
          </cell>
          <cell r="S2173">
            <v>1</v>
          </cell>
        </row>
        <row r="2174">
          <cell r="A2174" t="str">
            <v>BD940</v>
          </cell>
          <cell r="B2174" t="str">
            <v>MORCOMBELAKE TAYLOR LANE</v>
          </cell>
          <cell r="S2174">
            <v>1</v>
          </cell>
        </row>
        <row r="2175">
          <cell r="A2175" t="str">
            <v>BD941</v>
          </cell>
          <cell r="B2175" t="str">
            <v>MARNHULL KENTISWORTH ROAD</v>
          </cell>
          <cell r="S2175">
            <v>1</v>
          </cell>
        </row>
        <row r="2176">
          <cell r="A2176" t="str">
            <v>BD942</v>
          </cell>
          <cell r="B2176" t="str">
            <v>CHILD OKEFORD GOLD HILL</v>
          </cell>
          <cell r="S2176">
            <v>1</v>
          </cell>
        </row>
        <row r="2177">
          <cell r="A2177" t="str">
            <v>BD943</v>
          </cell>
          <cell r="B2177" t="str">
            <v>BAGBER COMMON MANOR FARM</v>
          </cell>
          <cell r="S2177">
            <v>1</v>
          </cell>
        </row>
        <row r="2178">
          <cell r="A2178" t="str">
            <v>BD944</v>
          </cell>
          <cell r="B2178" t="str">
            <v>CHILD OKEFORD/HAYWARD LANE</v>
          </cell>
          <cell r="S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S2179">
            <v>1</v>
          </cell>
        </row>
        <row r="2180">
          <cell r="A2180" t="str">
            <v>BD946</v>
          </cell>
          <cell r="B2180" t="str">
            <v>GAGES LANE BURTON BRADSTOC</v>
          </cell>
          <cell r="S2180">
            <v>1</v>
          </cell>
        </row>
        <row r="2181">
          <cell r="A2181" t="str">
            <v>BD947</v>
          </cell>
          <cell r="B2181" t="str">
            <v>KINGTON MAGNA BYE FARM</v>
          </cell>
          <cell r="S2181">
            <v>1</v>
          </cell>
        </row>
        <row r="2182">
          <cell r="A2182" t="str">
            <v>BD948</v>
          </cell>
          <cell r="B2182" t="str">
            <v>SALISBURY HARNHAM "BROKEN BRID</v>
          </cell>
          <cell r="S2182">
            <v>1</v>
          </cell>
        </row>
        <row r="2183">
          <cell r="A2183" t="str">
            <v>BD949</v>
          </cell>
          <cell r="B2183" t="str">
            <v>CHILMARK NR KENTS HILL</v>
          </cell>
          <cell r="S2183">
            <v>1</v>
          </cell>
        </row>
        <row r="2184">
          <cell r="A2184" t="str">
            <v>BD950</v>
          </cell>
          <cell r="B2184" t="str">
            <v>IWERNE MINSTER DUNNS LANE</v>
          </cell>
          <cell r="S2184">
            <v>1</v>
          </cell>
        </row>
        <row r="2185">
          <cell r="A2185" t="str">
            <v>BD951</v>
          </cell>
          <cell r="B2185" t="str">
            <v>EAST STOUR SCOTCHEY HILL</v>
          </cell>
          <cell r="S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S2186">
            <v>1</v>
          </cell>
        </row>
        <row r="2187">
          <cell r="A2187" t="str">
            <v>BD953</v>
          </cell>
          <cell r="B2187" t="str">
            <v>LITTLEDOWN RESERVOIR OUTLET</v>
          </cell>
          <cell r="S2187">
            <v>1</v>
          </cell>
        </row>
        <row r="2188">
          <cell r="A2188" t="str">
            <v>BD954</v>
          </cell>
          <cell r="B2188" t="str">
            <v>STOURTON CAUNLE ROWDEN MIL</v>
          </cell>
          <cell r="S2188">
            <v>1</v>
          </cell>
        </row>
        <row r="2189">
          <cell r="A2189" t="str">
            <v>BD955</v>
          </cell>
          <cell r="B2189" t="str">
            <v>BLACKROW FARM TO LYDLINCH</v>
          </cell>
          <cell r="S2189">
            <v>1</v>
          </cell>
        </row>
        <row r="2190">
          <cell r="A2190" t="str">
            <v>BD956</v>
          </cell>
          <cell r="B2190" t="str">
            <v>WAREHAM CHURCH GREEN</v>
          </cell>
          <cell r="S2190">
            <v>1</v>
          </cell>
        </row>
        <row r="2191">
          <cell r="A2191" t="str">
            <v>BE001</v>
          </cell>
          <cell r="B2191" t="str">
            <v>BLASHFORD WTW IMPROVEMENTS</v>
          </cell>
          <cell r="P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S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S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P2194">
            <v>1</v>
          </cell>
        </row>
        <row r="2195">
          <cell r="A2195" t="str">
            <v>BE005</v>
          </cell>
          <cell r="B2195" t="str">
            <v>MELBURY BOOSTERS</v>
          </cell>
          <cell r="S2195">
            <v>1</v>
          </cell>
        </row>
        <row r="2196">
          <cell r="A2196" t="str">
            <v>BE006</v>
          </cell>
          <cell r="B2196" t="str">
            <v>KNOWLE ST GILES PUMPS</v>
          </cell>
          <cell r="S2196">
            <v>1</v>
          </cell>
        </row>
        <row r="2197">
          <cell r="A2197" t="str">
            <v>BE007</v>
          </cell>
          <cell r="B2197" t="str">
            <v>NEWTON MEADOWS VALVE REFURBISH</v>
          </cell>
          <cell r="R2197">
            <v>1</v>
          </cell>
        </row>
        <row r="2198">
          <cell r="A2198" t="str">
            <v>BE010</v>
          </cell>
          <cell r="B2198" t="str">
            <v>DORSET DEPOTS</v>
          </cell>
          <cell r="S2198">
            <v>1</v>
          </cell>
        </row>
        <row r="2199">
          <cell r="A2199" t="str">
            <v>BE011</v>
          </cell>
          <cell r="B2199" t="str">
            <v>CHILCOMBE BOOSTER</v>
          </cell>
          <cell r="S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S2200">
            <v>1</v>
          </cell>
        </row>
        <row r="2201">
          <cell r="A2201" t="str">
            <v>BE014</v>
          </cell>
          <cell r="B2201" t="str">
            <v>DORSET NETWORK MODELLING</v>
          </cell>
          <cell r="S2201">
            <v>1</v>
          </cell>
        </row>
        <row r="2202">
          <cell r="A2202" t="str">
            <v>BE015</v>
          </cell>
          <cell r="B2202" t="str">
            <v>DORSET LIGHT PLANT</v>
          </cell>
          <cell r="S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O2203">
            <v>1</v>
          </cell>
        </row>
        <row r="2204">
          <cell r="A2204" t="str">
            <v>BE017</v>
          </cell>
          <cell r="B2204" t="str">
            <v>ALLINGTON BOURNE VIEW</v>
          </cell>
          <cell r="S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S2205">
            <v>1</v>
          </cell>
        </row>
        <row r="2206">
          <cell r="A2206" t="str">
            <v>BE019</v>
          </cell>
          <cell r="B2206" t="str">
            <v>DORSET CUSTOMER BOOSTER</v>
          </cell>
          <cell r="S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P2207">
            <v>1</v>
          </cell>
        </row>
        <row r="2208">
          <cell r="A2208" t="str">
            <v>BE022</v>
          </cell>
          <cell r="B2208" t="str">
            <v>STAPLEY TW REFURBISHMENT</v>
          </cell>
          <cell r="P2208">
            <v>1</v>
          </cell>
        </row>
        <row r="2209">
          <cell r="A2209" t="str">
            <v>BE023</v>
          </cell>
          <cell r="B2209" t="str">
            <v>FRIAR WADDEN MCC RENEWAL</v>
          </cell>
          <cell r="P2209">
            <v>1</v>
          </cell>
        </row>
        <row r="2210">
          <cell r="A2210" t="str">
            <v>BE024</v>
          </cell>
          <cell r="B2210" t="str">
            <v>TOLLARD ROYAL SERVICE RENEWAL</v>
          </cell>
          <cell r="S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P2211">
            <v>1</v>
          </cell>
        </row>
        <row r="2212">
          <cell r="A2212" t="str">
            <v>BE026</v>
          </cell>
          <cell r="B2212" t="str">
            <v>DURWESTON GALLOPS RES TO HAYCO</v>
          </cell>
          <cell r="P2212">
            <v>1</v>
          </cell>
        </row>
        <row r="2213">
          <cell r="A2213" t="str">
            <v>BE027</v>
          </cell>
          <cell r="B2213" t="str">
            <v>STOURTON COUNDLE CAT LANE</v>
          </cell>
          <cell r="P2213">
            <v>1</v>
          </cell>
        </row>
        <row r="2214">
          <cell r="A2214" t="str">
            <v>BE028</v>
          </cell>
          <cell r="B2214" t="str">
            <v>RESPIRATOR REPLACEMENT</v>
          </cell>
          <cell r="P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P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P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P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P2218">
            <v>1</v>
          </cell>
        </row>
        <row r="2219">
          <cell r="A2219" t="str">
            <v>BE033</v>
          </cell>
          <cell r="B2219" t="str">
            <v>WATER QUALITY MONITORS</v>
          </cell>
          <cell r="P2219">
            <v>1</v>
          </cell>
        </row>
        <row r="2220">
          <cell r="A2220" t="str">
            <v>BE034</v>
          </cell>
          <cell r="B2220" t="str">
            <v>GROVE SILICATE DOSING</v>
          </cell>
          <cell r="P2220">
            <v>1</v>
          </cell>
        </row>
        <row r="2221">
          <cell r="A2221" t="str">
            <v>BE035</v>
          </cell>
          <cell r="B2221" t="str">
            <v>WILLETT HYPO DOSING</v>
          </cell>
          <cell r="P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P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P2223">
            <v>1</v>
          </cell>
        </row>
        <row r="2224">
          <cell r="A2224" t="str">
            <v>BE038</v>
          </cell>
          <cell r="B2224" t="str">
            <v>BULK TRANSFER METERS 96/97</v>
          </cell>
          <cell r="P2224">
            <v>1</v>
          </cell>
        </row>
        <row r="2225">
          <cell r="A2225" t="str">
            <v>BE039</v>
          </cell>
          <cell r="B2225" t="str">
            <v>DOMMETT REFURBISHMENT</v>
          </cell>
          <cell r="Q2225">
            <v>1</v>
          </cell>
        </row>
        <row r="2226">
          <cell r="A2226" t="str">
            <v>BE040</v>
          </cell>
          <cell r="B2226" t="str">
            <v>DODINGTON REFURBISHMENT</v>
          </cell>
          <cell r="Q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S2227">
            <v>1</v>
          </cell>
        </row>
        <row r="2228">
          <cell r="A2228" t="str">
            <v>BE042</v>
          </cell>
          <cell r="B2228" t="str">
            <v>BIDDESTONE PS WALL</v>
          </cell>
          <cell r="Q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Q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Q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Q2231">
            <v>1</v>
          </cell>
        </row>
        <row r="2232">
          <cell r="A2232" t="str">
            <v>BE046</v>
          </cell>
          <cell r="B2232" t="str">
            <v>SAFETY AND REMEDIAL WORKS</v>
          </cell>
          <cell r="Q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P2233">
            <v>1</v>
          </cell>
        </row>
        <row r="2234">
          <cell r="A2234" t="str">
            <v>BE048</v>
          </cell>
          <cell r="B2234" t="str">
            <v>PUMP REFURBISHMENT 96/97</v>
          </cell>
          <cell r="S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S2235">
            <v>1</v>
          </cell>
        </row>
        <row r="2236">
          <cell r="A2236" t="str">
            <v>BE050</v>
          </cell>
          <cell r="B2236" t="str">
            <v>TOLLERDOWN BOOSTERS</v>
          </cell>
          <cell r="S2236">
            <v>1</v>
          </cell>
        </row>
        <row r="2237">
          <cell r="A2237" t="str">
            <v>BE051</v>
          </cell>
          <cell r="B2237" t="str">
            <v>BRIDGWATER WEST ST BOOSTER</v>
          </cell>
          <cell r="S2237">
            <v>1</v>
          </cell>
        </row>
        <row r="2238">
          <cell r="A2238" t="str">
            <v>BE052</v>
          </cell>
          <cell r="B2238" t="str">
            <v>WEST BEXINGTON BOOSTER</v>
          </cell>
          <cell r="S2238">
            <v>1</v>
          </cell>
        </row>
        <row r="2239">
          <cell r="A2239" t="str">
            <v>BE053</v>
          </cell>
          <cell r="B2239" t="str">
            <v>CONTRACT PURCHASE ELEC 96/97</v>
          </cell>
          <cell r="Q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O2240">
            <v>1</v>
          </cell>
        </row>
        <row r="2241">
          <cell r="A2241" t="str">
            <v>BE055</v>
          </cell>
          <cell r="B2241" t="str">
            <v>HOLT NO 1 PLC REPLACMENT</v>
          </cell>
          <cell r="Q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P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P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P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P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P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P2247">
            <v>1</v>
          </cell>
        </row>
        <row r="2248">
          <cell r="A2248" t="str">
            <v>BE062</v>
          </cell>
          <cell r="B2248" t="str">
            <v>SOMERSET ELEC EQUIP 96/97</v>
          </cell>
          <cell r="P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P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P2250">
            <v>1</v>
          </cell>
        </row>
        <row r="2251">
          <cell r="A2251" t="str">
            <v>BE065</v>
          </cell>
          <cell r="B2251" t="str">
            <v>LOAD MANAGEMENT 96/97</v>
          </cell>
          <cell r="P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S2252">
            <v>1</v>
          </cell>
        </row>
        <row r="2253">
          <cell r="A2253" t="str">
            <v>BE067</v>
          </cell>
          <cell r="B2253" t="str">
            <v>MINEHEAD MOOR ROAD</v>
          </cell>
          <cell r="S2253">
            <v>1</v>
          </cell>
        </row>
        <row r="2254">
          <cell r="A2254" t="str">
            <v>BE068</v>
          </cell>
          <cell r="B2254" t="str">
            <v>BOURTON BULLPITS</v>
          </cell>
          <cell r="S2254">
            <v>1</v>
          </cell>
        </row>
        <row r="2255">
          <cell r="A2255" t="str">
            <v>BE069</v>
          </cell>
          <cell r="B2255" t="str">
            <v>SPARE BOREHOLE PUMPS</v>
          </cell>
          <cell r="S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S2256">
            <v>1</v>
          </cell>
        </row>
        <row r="2257">
          <cell r="A2257" t="str">
            <v>BE071</v>
          </cell>
          <cell r="B2257" t="str">
            <v>FAILSAFE VALVES</v>
          </cell>
          <cell r="P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S2258">
            <v>1</v>
          </cell>
        </row>
        <row r="2259">
          <cell r="A2259" t="str">
            <v>BE073</v>
          </cell>
          <cell r="B2259" t="str">
            <v>FONTHILL BISHOP GENERATOR AUTO</v>
          </cell>
          <cell r="P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S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P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P2262">
            <v>1</v>
          </cell>
        </row>
        <row r="2263">
          <cell r="A2263" t="str">
            <v>BE077</v>
          </cell>
          <cell r="B2263" t="str">
            <v>COX HILL LANE, POTTERNE</v>
          </cell>
          <cell r="S2263">
            <v>1</v>
          </cell>
        </row>
        <row r="2264">
          <cell r="A2264" t="str">
            <v>BE078</v>
          </cell>
          <cell r="B2264" t="str">
            <v>WEST MONKTON RESERVOIR</v>
          </cell>
          <cell r="S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S2265">
            <v>1</v>
          </cell>
        </row>
        <row r="2266">
          <cell r="A2266" t="str">
            <v>BE080</v>
          </cell>
          <cell r="B2266" t="str">
            <v>STONEY GUTTER</v>
          </cell>
          <cell r="S2266">
            <v>1</v>
          </cell>
        </row>
        <row r="2267">
          <cell r="A2267" t="str">
            <v>BE081</v>
          </cell>
          <cell r="B2267" t="str">
            <v>POTTERNE,  HIGH STREET</v>
          </cell>
          <cell r="S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S2268">
            <v>1</v>
          </cell>
        </row>
        <row r="2269">
          <cell r="A2269" t="str">
            <v>BE083</v>
          </cell>
          <cell r="B2269" t="str">
            <v>SCHOOL LANE TATWORTH</v>
          </cell>
          <cell r="S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S2270">
            <v>1</v>
          </cell>
        </row>
        <row r="2271">
          <cell r="A2271" t="str">
            <v>BE085</v>
          </cell>
          <cell r="B2271" t="str">
            <v>CUCKLINGTON PHASE 1</v>
          </cell>
          <cell r="S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S2272">
            <v>1</v>
          </cell>
        </row>
        <row r="2273">
          <cell r="A2273" t="str">
            <v>BE087</v>
          </cell>
          <cell r="B2273" t="str">
            <v>WOOLCOMBE</v>
          </cell>
          <cell r="S2273">
            <v>1</v>
          </cell>
        </row>
        <row r="2274">
          <cell r="A2274" t="str">
            <v>BE088</v>
          </cell>
          <cell r="B2274" t="str">
            <v>SECURITY TAUNTON OFFICE</v>
          </cell>
          <cell r="P2274">
            <v>1</v>
          </cell>
        </row>
        <row r="2275">
          <cell r="A2275" t="str">
            <v>BE089</v>
          </cell>
          <cell r="B2275" t="str">
            <v>KINGSTON MAURWARD PH2</v>
          </cell>
          <cell r="S2275">
            <v>1</v>
          </cell>
        </row>
        <row r="2276">
          <cell r="A2276" t="str">
            <v>BE090</v>
          </cell>
          <cell r="B2276" t="str">
            <v>BUCKLAND RIPERS WEYMOUTH</v>
          </cell>
          <cell r="S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S2277">
            <v>1</v>
          </cell>
        </row>
        <row r="2278">
          <cell r="A2278" t="str">
            <v>BE100</v>
          </cell>
          <cell r="B2278" t="str">
            <v>MIDFORD P STATION UPGRADE</v>
          </cell>
          <cell r="P2278">
            <v>1</v>
          </cell>
        </row>
        <row r="2279">
          <cell r="A2279" t="str">
            <v>BE300</v>
          </cell>
          <cell r="B2279" t="str">
            <v>KILVE MAINS DIVERSION</v>
          </cell>
          <cell r="S2279">
            <v>1</v>
          </cell>
        </row>
        <row r="2280">
          <cell r="A2280" t="str">
            <v>BE301</v>
          </cell>
          <cell r="B2280" t="str">
            <v>NETTLETON LODGE</v>
          </cell>
          <cell r="S2280">
            <v>1</v>
          </cell>
        </row>
        <row r="2281">
          <cell r="A2281" t="str">
            <v>BE302</v>
          </cell>
          <cell r="B2281" t="str">
            <v>CHAFFCOMBE</v>
          </cell>
          <cell r="S2281">
            <v>1</v>
          </cell>
        </row>
        <row r="2282">
          <cell r="A2282" t="str">
            <v>BE303</v>
          </cell>
          <cell r="B2282" t="str">
            <v>CREWKERNE LYEWATER</v>
          </cell>
          <cell r="S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S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S2284">
            <v>1</v>
          </cell>
        </row>
        <row r="2285">
          <cell r="A2285" t="str">
            <v>BE306</v>
          </cell>
          <cell r="B2285" t="str">
            <v>WEARNE ALLER PHASE 1</v>
          </cell>
          <cell r="S2285">
            <v>1</v>
          </cell>
        </row>
        <row r="2286">
          <cell r="A2286" t="str">
            <v>BE307</v>
          </cell>
          <cell r="B2286" t="str">
            <v>MIDDLECOMBE WOODCOMBE</v>
          </cell>
          <cell r="S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S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S2288">
            <v>1</v>
          </cell>
        </row>
        <row r="2289">
          <cell r="A2289" t="str">
            <v>BE311</v>
          </cell>
          <cell r="B2289" t="str">
            <v>MINTERNS HILL LINK MAIN</v>
          </cell>
          <cell r="S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S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S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S2292">
            <v>1</v>
          </cell>
        </row>
        <row r="2293">
          <cell r="A2293" t="str">
            <v>BE315</v>
          </cell>
          <cell r="B2293" t="str">
            <v>BATH RUSH HILL</v>
          </cell>
          <cell r="S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S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S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S2296">
            <v>1</v>
          </cell>
        </row>
        <row r="2297">
          <cell r="A2297" t="str">
            <v>BE401</v>
          </cell>
          <cell r="B2297" t="str">
            <v>BRUTON - HARDWAY</v>
          </cell>
          <cell r="S2297">
            <v>1</v>
          </cell>
        </row>
        <row r="2298">
          <cell r="A2298" t="str">
            <v>BE402</v>
          </cell>
          <cell r="B2298" t="str">
            <v>BATCOMBE - WRIGGLE LANE</v>
          </cell>
          <cell r="S2298">
            <v>1</v>
          </cell>
        </row>
        <row r="2299">
          <cell r="A2299" t="str">
            <v>BE403</v>
          </cell>
          <cell r="B2299" t="str">
            <v>WINCANTON - WEST HILL</v>
          </cell>
          <cell r="S2299">
            <v>1</v>
          </cell>
        </row>
        <row r="2300">
          <cell r="A2300" t="str">
            <v>BE404</v>
          </cell>
          <cell r="B2300" t="str">
            <v>STOCKWOOD MELBURY</v>
          </cell>
          <cell r="S2300">
            <v>1</v>
          </cell>
        </row>
        <row r="2301">
          <cell r="A2301" t="str">
            <v>BE405</v>
          </cell>
          <cell r="B2301" t="str">
            <v>YENSTON A357</v>
          </cell>
          <cell r="S2301">
            <v>1</v>
          </cell>
        </row>
        <row r="2302">
          <cell r="A2302" t="str">
            <v>BE406</v>
          </cell>
          <cell r="B2302" t="str">
            <v>DODDINGON - DYCHE PHASE 1</v>
          </cell>
          <cell r="S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S2303">
            <v>1</v>
          </cell>
        </row>
        <row r="2304">
          <cell r="A2304" t="str">
            <v>BE408</v>
          </cell>
          <cell r="B2304" t="str">
            <v>TIMBERSCOMBE COWBRIDGE</v>
          </cell>
          <cell r="S2304">
            <v>1</v>
          </cell>
        </row>
        <row r="2305">
          <cell r="A2305" t="str">
            <v>BE409</v>
          </cell>
          <cell r="B2305" t="str">
            <v>NORTH CHERITON</v>
          </cell>
          <cell r="S2305">
            <v>1</v>
          </cell>
        </row>
        <row r="2306">
          <cell r="A2306" t="str">
            <v>BE410</v>
          </cell>
          <cell r="B2306" t="str">
            <v>WINCANTON PENN VIEW</v>
          </cell>
          <cell r="S2306">
            <v>1</v>
          </cell>
        </row>
        <row r="2307">
          <cell r="A2307" t="str">
            <v>BE411</v>
          </cell>
          <cell r="B2307" t="str">
            <v>BLAGDON QUARRY LANE</v>
          </cell>
          <cell r="S2307">
            <v>1</v>
          </cell>
        </row>
        <row r="2308">
          <cell r="A2308" t="str">
            <v>BE412</v>
          </cell>
          <cell r="B2308" t="str">
            <v>PORLOCK SPARKHAYES LANE</v>
          </cell>
          <cell r="S2308">
            <v>1</v>
          </cell>
        </row>
        <row r="2309">
          <cell r="A2309" t="str">
            <v>BE413</v>
          </cell>
          <cell r="B2309" t="str">
            <v>HUISH CHAMPFLOWER PHASE 1</v>
          </cell>
          <cell r="S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S2310">
            <v>1</v>
          </cell>
        </row>
        <row r="2311">
          <cell r="A2311" t="str">
            <v>BE415</v>
          </cell>
          <cell r="B2311" t="str">
            <v>MINEHEAD VULCAN ROAD</v>
          </cell>
          <cell r="S2311">
            <v>1</v>
          </cell>
        </row>
        <row r="2312">
          <cell r="A2312" t="str">
            <v>BE416</v>
          </cell>
          <cell r="B2312" t="str">
            <v>MINEHEAD NORTH HILL ROAD</v>
          </cell>
          <cell r="S2312">
            <v>1</v>
          </cell>
        </row>
        <row r="2313">
          <cell r="A2313" t="str">
            <v>BE417</v>
          </cell>
          <cell r="B2313" t="str">
            <v>KINGTON MAGNA CHAPEL HILL</v>
          </cell>
          <cell r="S2313">
            <v>1</v>
          </cell>
        </row>
        <row r="2314">
          <cell r="A2314" t="str">
            <v>BE418</v>
          </cell>
          <cell r="B2314" t="str">
            <v>POOLE WEST QUAY ROAD</v>
          </cell>
          <cell r="S2314">
            <v>1</v>
          </cell>
        </row>
        <row r="2315">
          <cell r="A2315" t="str">
            <v>BE420</v>
          </cell>
          <cell r="B2315" t="str">
            <v>RIVER SEM</v>
          </cell>
          <cell r="S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S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S2317">
            <v>1</v>
          </cell>
        </row>
        <row r="2318">
          <cell r="A2318" t="str">
            <v>BE423</v>
          </cell>
          <cell r="B2318" t="str">
            <v>CALNE NORTH STREET</v>
          </cell>
          <cell r="S2318">
            <v>1</v>
          </cell>
        </row>
        <row r="2319">
          <cell r="A2319" t="str">
            <v>BE424</v>
          </cell>
          <cell r="B2319" t="str">
            <v>HORNINGSHAM REPLACEMENT</v>
          </cell>
          <cell r="S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S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S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S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S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S2324">
            <v>1</v>
          </cell>
        </row>
        <row r="2325">
          <cell r="A2325" t="str">
            <v>BE503</v>
          </cell>
          <cell r="B2325" t="str">
            <v>AVON/WILTS CO PIPE REP</v>
          </cell>
          <cell r="S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S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S2327">
            <v>1</v>
          </cell>
        </row>
        <row r="2328">
          <cell r="A2328" t="str">
            <v>BE506</v>
          </cell>
          <cell r="B2328" t="str">
            <v>CHARD SERVICE REPLAEMENT</v>
          </cell>
          <cell r="S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S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S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S2331">
            <v>1</v>
          </cell>
        </row>
        <row r="2332">
          <cell r="A2332" t="str">
            <v>BE510</v>
          </cell>
          <cell r="B2332" t="str">
            <v>POOLE COMPANY PIPES</v>
          </cell>
          <cell r="S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S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S2334">
            <v>1</v>
          </cell>
        </row>
        <row r="2335">
          <cell r="A2335" t="str">
            <v>BE513</v>
          </cell>
          <cell r="B2335" t="str">
            <v>SALISBURY CO PIPE</v>
          </cell>
          <cell r="S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S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S2337">
            <v>1</v>
          </cell>
        </row>
        <row r="2338">
          <cell r="A2338" t="str">
            <v>BE750</v>
          </cell>
          <cell r="B2338" t="str">
            <v>BATH STOPTAP RENEWAL 96</v>
          </cell>
          <cell r="S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S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S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S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S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S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S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S2345">
            <v>1</v>
          </cell>
        </row>
        <row r="2346">
          <cell r="A2346" t="str">
            <v>BE758</v>
          </cell>
          <cell r="B2346" t="str">
            <v>POOLE STOPTAP RENEWAL</v>
          </cell>
          <cell r="S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S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S2348">
            <v>1</v>
          </cell>
        </row>
        <row r="2349">
          <cell r="A2349" t="str">
            <v>BE761</v>
          </cell>
          <cell r="B2349" t="str">
            <v>SALISBURY STOPTAP RENEWAL</v>
          </cell>
          <cell r="S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S2350">
            <v>1</v>
          </cell>
        </row>
        <row r="2351">
          <cell r="A2351" t="str">
            <v>BE763</v>
          </cell>
          <cell r="B2351" t="str">
            <v>POOLE VALVE INSTERT</v>
          </cell>
          <cell r="S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S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S2353">
            <v>1</v>
          </cell>
        </row>
        <row r="2354">
          <cell r="A2354" t="str">
            <v>BE766</v>
          </cell>
          <cell r="B2354" t="str">
            <v>SALISBURY VALVE INSERTION</v>
          </cell>
          <cell r="S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S2355">
            <v>1</v>
          </cell>
        </row>
        <row r="2356">
          <cell r="A2356" t="str">
            <v>BE768</v>
          </cell>
          <cell r="B2356" t="str">
            <v>POOLE METER REPLACEMENT</v>
          </cell>
          <cell r="S2356">
            <v>1</v>
          </cell>
        </row>
        <row r="2357">
          <cell r="A2357" t="str">
            <v>BE769</v>
          </cell>
          <cell r="B2357" t="str">
            <v>DORSCHESTER &amp; BRIDPORT METER</v>
          </cell>
          <cell r="S2357">
            <v>1</v>
          </cell>
        </row>
        <row r="2358">
          <cell r="A2358" t="str">
            <v>BE770</v>
          </cell>
          <cell r="B2358" t="str">
            <v>BLANDFORD &amp; SHAFTESBURY METER</v>
          </cell>
          <cell r="S2358">
            <v>1</v>
          </cell>
        </row>
        <row r="2359">
          <cell r="A2359" t="str">
            <v>BE771</v>
          </cell>
          <cell r="B2359" t="str">
            <v>SALISBURY METER REPLACEMENT</v>
          </cell>
          <cell r="S2359">
            <v>1</v>
          </cell>
        </row>
        <row r="2360">
          <cell r="A2360" t="str">
            <v>BE772</v>
          </cell>
          <cell r="B2360" t="str">
            <v>WEYMOUTH WAREHAM/SWANAGE METER</v>
          </cell>
          <cell r="S2360">
            <v>1</v>
          </cell>
        </row>
        <row r="2361">
          <cell r="A2361" t="str">
            <v>BE773</v>
          </cell>
          <cell r="B2361" t="str">
            <v>POOLE CHAMBER</v>
          </cell>
          <cell r="S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S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S2363">
            <v>1</v>
          </cell>
        </row>
        <row r="2364">
          <cell r="A2364" t="str">
            <v>BE776</v>
          </cell>
          <cell r="B2364" t="str">
            <v>SALISBURY CHAMBER</v>
          </cell>
          <cell r="S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S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S2366">
            <v>1</v>
          </cell>
        </row>
        <row r="2367">
          <cell r="A2367" t="str">
            <v>BE779</v>
          </cell>
          <cell r="B2367" t="str">
            <v>SOMERSET S/V COVERS &amp; CHAMBERS</v>
          </cell>
          <cell r="S2367">
            <v>1</v>
          </cell>
        </row>
        <row r="2368">
          <cell r="A2368" t="str">
            <v>BE780</v>
          </cell>
          <cell r="B2368" t="str">
            <v>SOMERSET STOPTAP RENEWALS</v>
          </cell>
          <cell r="S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S2369">
            <v>1</v>
          </cell>
        </row>
        <row r="2370">
          <cell r="A2370" t="str">
            <v>BE782</v>
          </cell>
          <cell r="B2370" t="str">
            <v>PENLEIGH DILTON MARSH</v>
          </cell>
          <cell r="S2370">
            <v>1</v>
          </cell>
        </row>
        <row r="2371">
          <cell r="A2371" t="str">
            <v>BE783</v>
          </cell>
          <cell r="B2371" t="str">
            <v>QUEMERFORD LINK</v>
          </cell>
          <cell r="S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S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P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S2374">
            <v>1</v>
          </cell>
        </row>
        <row r="2375">
          <cell r="A2375" t="str">
            <v>BE787</v>
          </cell>
          <cell r="B2375" t="str">
            <v>MOTCOMBE CHURCH STREET</v>
          </cell>
          <cell r="S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S2376">
            <v>1</v>
          </cell>
        </row>
        <row r="2377">
          <cell r="A2377" t="str">
            <v>BE789</v>
          </cell>
          <cell r="B2377" t="str">
            <v>MOSTERTON PICKET LANE</v>
          </cell>
          <cell r="S2377">
            <v>1</v>
          </cell>
        </row>
        <row r="2378">
          <cell r="A2378" t="str">
            <v>BE790</v>
          </cell>
          <cell r="B2378" t="str">
            <v>PORTLAND CUSTOMER LEAKAGE</v>
          </cell>
          <cell r="S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P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P2380">
            <v>1</v>
          </cell>
        </row>
        <row r="2381">
          <cell r="A2381" t="str">
            <v>BE793</v>
          </cell>
          <cell r="B2381" t="str">
            <v>AVONCLIFF WEST</v>
          </cell>
          <cell r="S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P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P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S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S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S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S2387">
            <v>1</v>
          </cell>
        </row>
        <row r="2388">
          <cell r="A2388" t="str">
            <v>BF004</v>
          </cell>
          <cell r="B2388" t="str">
            <v>OSMINGTON - UPTON FARM</v>
          </cell>
          <cell r="S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S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S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S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S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S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S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S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S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S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S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S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S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S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S2402">
            <v>1</v>
          </cell>
        </row>
        <row r="2403">
          <cell r="A2403" t="str">
            <v>BF019</v>
          </cell>
          <cell r="B2403" t="str">
            <v>MILTON ON STOUR</v>
          </cell>
          <cell r="S2403">
            <v>1</v>
          </cell>
        </row>
        <row r="2404">
          <cell r="A2404" t="str">
            <v>BF020</v>
          </cell>
          <cell r="B2404" t="str">
            <v>SHILLINGSTONE POPLAR HILL</v>
          </cell>
          <cell r="S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S2405">
            <v>1</v>
          </cell>
        </row>
        <row r="2406">
          <cell r="A2406" t="str">
            <v>BF022</v>
          </cell>
          <cell r="B2406" t="str">
            <v>WHITEPARISH BUNNY LANE</v>
          </cell>
          <cell r="S2406">
            <v>1</v>
          </cell>
        </row>
        <row r="2407">
          <cell r="A2407" t="str">
            <v>BF023</v>
          </cell>
          <cell r="B2407" t="str">
            <v>HARDENHUISH OUTLET MODS</v>
          </cell>
          <cell r="S2407">
            <v>1</v>
          </cell>
        </row>
        <row r="2408">
          <cell r="A2408" t="str">
            <v>BF024</v>
          </cell>
          <cell r="B2408" t="str">
            <v>MONMOUTH PLACE BATH</v>
          </cell>
          <cell r="S2408">
            <v>1</v>
          </cell>
        </row>
        <row r="2409">
          <cell r="A2409" t="str">
            <v>BF025</v>
          </cell>
          <cell r="B2409" t="str">
            <v>REGIONAL ROAD SIGNS</v>
          </cell>
          <cell r="S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S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S2411">
            <v>1</v>
          </cell>
        </row>
        <row r="2412">
          <cell r="A2412" t="str">
            <v>BF028</v>
          </cell>
          <cell r="B2412" t="str">
            <v>HARTGROVE B3091</v>
          </cell>
          <cell r="S2412">
            <v>1</v>
          </cell>
        </row>
        <row r="2413">
          <cell r="A2413" t="str">
            <v>BF029</v>
          </cell>
          <cell r="B2413" t="str">
            <v>STOURTON THE KENNELS</v>
          </cell>
          <cell r="S2413">
            <v>1</v>
          </cell>
        </row>
        <row r="2414">
          <cell r="A2414" t="str">
            <v>BF030</v>
          </cell>
          <cell r="B2414" t="str">
            <v>ODSTOCK YEW TREE INN</v>
          </cell>
          <cell r="S2414">
            <v>1</v>
          </cell>
        </row>
        <row r="2415">
          <cell r="A2415" t="str">
            <v>BF031</v>
          </cell>
          <cell r="B2415" t="str">
            <v>AMESBURY BOSCOMBE ROAD</v>
          </cell>
          <cell r="S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S2416">
            <v>1</v>
          </cell>
        </row>
        <row r="2417">
          <cell r="A2417" t="str">
            <v>BF033</v>
          </cell>
          <cell r="B2417" t="str">
            <v>WOOTON COURTENEY</v>
          </cell>
          <cell r="S2417">
            <v>1</v>
          </cell>
        </row>
        <row r="2418">
          <cell r="A2418" t="str">
            <v>BF034</v>
          </cell>
          <cell r="B2418" t="str">
            <v>CULMHEAD TO RADIO STATION</v>
          </cell>
          <cell r="S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S2419">
            <v>1</v>
          </cell>
        </row>
        <row r="2420">
          <cell r="A2420" t="str">
            <v>BF036</v>
          </cell>
          <cell r="B2420" t="str">
            <v>OWEN STREET, WELLINGTON</v>
          </cell>
          <cell r="S2420">
            <v>1</v>
          </cell>
        </row>
        <row r="2421">
          <cell r="A2421" t="str">
            <v>BF037</v>
          </cell>
          <cell r="B2421" t="str">
            <v>STEART HILL, WEST CAMEL</v>
          </cell>
          <cell r="S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S2422">
            <v>1</v>
          </cell>
        </row>
        <row r="2423">
          <cell r="A2423" t="str">
            <v>BF039</v>
          </cell>
          <cell r="B2423" t="str">
            <v>GREAT ORCHARD, ILCHESTER</v>
          </cell>
          <cell r="S2423">
            <v>1</v>
          </cell>
        </row>
        <row r="2424">
          <cell r="A2424" t="str">
            <v>BF040</v>
          </cell>
          <cell r="B2424" t="str">
            <v>A37 YEOVIL MARSH</v>
          </cell>
          <cell r="S2424">
            <v>1</v>
          </cell>
        </row>
        <row r="2425">
          <cell r="A2425" t="str">
            <v>BF041</v>
          </cell>
          <cell r="B2425" t="str">
            <v>CATHOLE LANE, MISTERTON</v>
          </cell>
          <cell r="S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S2426">
            <v>1</v>
          </cell>
        </row>
        <row r="2427">
          <cell r="A2427" t="str">
            <v>BF043</v>
          </cell>
          <cell r="B2427" t="str">
            <v>A359 HILLVIEW PITCOMBE</v>
          </cell>
          <cell r="S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S2428">
            <v>1</v>
          </cell>
        </row>
        <row r="2429">
          <cell r="A2429" t="str">
            <v>BF045</v>
          </cell>
          <cell r="B2429" t="str">
            <v>BAYFORD HILL, WINCANTON</v>
          </cell>
          <cell r="S2429">
            <v>1</v>
          </cell>
        </row>
        <row r="2430">
          <cell r="A2430" t="str">
            <v>BF046</v>
          </cell>
          <cell r="B2430" t="str">
            <v>GIBBS MARSH, HENSTRIDGE</v>
          </cell>
          <cell r="S2430">
            <v>1</v>
          </cell>
        </row>
        <row r="2431">
          <cell r="A2431" t="str">
            <v>BF047</v>
          </cell>
          <cell r="B2431" t="str">
            <v>COMMON ROAD, WINCANTON</v>
          </cell>
          <cell r="S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S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S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S2434">
            <v>1</v>
          </cell>
        </row>
        <row r="2435">
          <cell r="A2435" t="str">
            <v>BF051</v>
          </cell>
          <cell r="B2435" t="str">
            <v>EGWOOD HILL, MERRIOT</v>
          </cell>
          <cell r="S2435">
            <v>1</v>
          </cell>
        </row>
        <row r="2436">
          <cell r="A2436" t="str">
            <v>BF052</v>
          </cell>
          <cell r="B2436" t="str">
            <v>WINSFORD TANK</v>
          </cell>
          <cell r="S2436">
            <v>1</v>
          </cell>
        </row>
        <row r="2437">
          <cell r="A2437" t="str">
            <v>BF053</v>
          </cell>
          <cell r="B2437" t="str">
            <v>LOWER FARM, HILFIELD</v>
          </cell>
          <cell r="S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S2438">
            <v>1</v>
          </cell>
        </row>
        <row r="2439">
          <cell r="A2439" t="str">
            <v>BF055</v>
          </cell>
          <cell r="B2439" t="str">
            <v>CURRIOTT HILL, CREWKERNE</v>
          </cell>
          <cell r="S2439">
            <v>1</v>
          </cell>
        </row>
        <row r="2440">
          <cell r="A2440" t="str">
            <v>BF056</v>
          </cell>
          <cell r="B2440" t="str">
            <v>BUTTS WAY, MILVERTON</v>
          </cell>
          <cell r="S2440">
            <v>1</v>
          </cell>
        </row>
        <row r="2441">
          <cell r="A2441" t="str">
            <v>BF057</v>
          </cell>
          <cell r="B2441" t="str">
            <v>HOLFORD</v>
          </cell>
          <cell r="S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S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S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S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S2445">
            <v>1</v>
          </cell>
        </row>
        <row r="2446">
          <cell r="A2446" t="str">
            <v>BF062</v>
          </cell>
          <cell r="B2446" t="str">
            <v>TRULL ROAD, TAUNTON</v>
          </cell>
          <cell r="S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S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S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S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S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S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S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S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S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S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S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S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S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S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S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S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S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S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S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S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S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S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S2468">
            <v>1</v>
          </cell>
        </row>
        <row r="2469">
          <cell r="A2469" t="str">
            <v>BF085</v>
          </cell>
          <cell r="B2469" t="str">
            <v>NRSWA - AVON AND WILTS</v>
          </cell>
          <cell r="S2469">
            <v>1</v>
          </cell>
        </row>
        <row r="2470">
          <cell r="A2470" t="str">
            <v>BF086</v>
          </cell>
          <cell r="B2470" t="str">
            <v>SOMERSET NRSWA</v>
          </cell>
          <cell r="S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S2471">
            <v>1</v>
          </cell>
        </row>
        <row r="2472">
          <cell r="A2472" t="str">
            <v>BF088</v>
          </cell>
          <cell r="B2472" t="str">
            <v>LODERS LANE LODERS</v>
          </cell>
          <cell r="S2472">
            <v>1</v>
          </cell>
        </row>
        <row r="2473">
          <cell r="A2473" t="str">
            <v>BF089</v>
          </cell>
          <cell r="B2473" t="str">
            <v>BATH BELVEDERE</v>
          </cell>
          <cell r="S2473">
            <v>1</v>
          </cell>
        </row>
        <row r="2474">
          <cell r="A2474" t="str">
            <v>BF090</v>
          </cell>
          <cell r="B2474" t="str">
            <v>KINGTON MAGNA BOOSTER</v>
          </cell>
          <cell r="S2474">
            <v>1</v>
          </cell>
        </row>
        <row r="2475">
          <cell r="A2475" t="str">
            <v>BF091</v>
          </cell>
          <cell r="B2475" t="str">
            <v>PEAMORE WRANGWAY BOOSTER</v>
          </cell>
          <cell r="S2475">
            <v>1</v>
          </cell>
        </row>
        <row r="2476">
          <cell r="A2476" t="str">
            <v>BF092</v>
          </cell>
          <cell r="B2476" t="str">
            <v>QUEMERFORD CALNE MAIN</v>
          </cell>
          <cell r="S2476">
            <v>1</v>
          </cell>
        </row>
        <row r="2477">
          <cell r="A2477" t="str">
            <v>BF093</v>
          </cell>
          <cell r="B2477" t="str">
            <v>RIDGEWAY CRUDWELL</v>
          </cell>
          <cell r="S2477">
            <v>1</v>
          </cell>
        </row>
        <row r="2478">
          <cell r="A2478" t="str">
            <v>BF094</v>
          </cell>
          <cell r="B2478" t="str">
            <v>CORSCOMBE BOOSTER</v>
          </cell>
          <cell r="S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S2479">
            <v>1</v>
          </cell>
        </row>
        <row r="2480">
          <cell r="A2480" t="str">
            <v>BF096</v>
          </cell>
          <cell r="B2480" t="str">
            <v>ASHBRITTLE OVERLAND MAIN</v>
          </cell>
          <cell r="S2480">
            <v>1</v>
          </cell>
        </row>
        <row r="2481">
          <cell r="A2481" t="str">
            <v>BF097</v>
          </cell>
          <cell r="B2481" t="str">
            <v>RESERVOIR SUPERVSION 97/8</v>
          </cell>
          <cell r="S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S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S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S2484">
            <v>1</v>
          </cell>
        </row>
        <row r="2485">
          <cell r="A2485" t="str">
            <v>BF102</v>
          </cell>
          <cell r="B2485" t="str">
            <v>PUCKNOWLE BOOSTER STANDBY</v>
          </cell>
          <cell r="S2485">
            <v>1</v>
          </cell>
        </row>
        <row r="2486">
          <cell r="A2486" t="str">
            <v>BF103</v>
          </cell>
          <cell r="B2486" t="str">
            <v>SUPPLY IMPOUNDING RES REP</v>
          </cell>
          <cell r="O2486">
            <v>1</v>
          </cell>
        </row>
        <row r="2487">
          <cell r="A2487" t="str">
            <v>BF104</v>
          </cell>
          <cell r="B2487" t="str">
            <v>DANCING HILL</v>
          </cell>
          <cell r="S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S2488">
            <v>1</v>
          </cell>
        </row>
        <row r="2489">
          <cell r="A2489" t="str">
            <v>BF107</v>
          </cell>
          <cell r="B2489" t="str">
            <v>RESERVOIR LEVEL CONTROLS</v>
          </cell>
          <cell r="S2489">
            <v>1</v>
          </cell>
        </row>
        <row r="2490">
          <cell r="A2490" t="str">
            <v>BF108</v>
          </cell>
          <cell r="B2490" t="str">
            <v>PRODUCTION METERING 97/98</v>
          </cell>
          <cell r="P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P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P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P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O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S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S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Q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O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P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O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P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O2502">
            <v>1</v>
          </cell>
        </row>
        <row r="2503">
          <cell r="A2503" t="str">
            <v>BF121</v>
          </cell>
          <cell r="B2503" t="str">
            <v>NEWLEAZE WEST ASHTON</v>
          </cell>
          <cell r="S2503">
            <v>1</v>
          </cell>
        </row>
        <row r="2504">
          <cell r="A2504" t="str">
            <v>BF122</v>
          </cell>
          <cell r="B2504" t="str">
            <v>WESTBROOK GREEN, BROMHAM</v>
          </cell>
          <cell r="S2504">
            <v>1</v>
          </cell>
        </row>
        <row r="2505">
          <cell r="A2505" t="str">
            <v>BF123</v>
          </cell>
          <cell r="B2505" t="str">
            <v>THE MILL, BISHOPSTROW</v>
          </cell>
          <cell r="S2505">
            <v>1</v>
          </cell>
        </row>
        <row r="2506">
          <cell r="A2506" t="str">
            <v>BF124</v>
          </cell>
          <cell r="B2506" t="str">
            <v>DUNKIRK HILL, DEVIZES</v>
          </cell>
          <cell r="S2506">
            <v>1</v>
          </cell>
        </row>
        <row r="2507">
          <cell r="A2507" t="str">
            <v>BF125</v>
          </cell>
          <cell r="B2507" t="str">
            <v>BAYNTUN CLOSE, BROMHAM</v>
          </cell>
          <cell r="S2507">
            <v>1</v>
          </cell>
        </row>
        <row r="2508">
          <cell r="A2508" t="str">
            <v>BF126</v>
          </cell>
          <cell r="B2508" t="str">
            <v>FOLLY LANE, LACOCK</v>
          </cell>
          <cell r="S2508">
            <v>1</v>
          </cell>
        </row>
        <row r="2509">
          <cell r="A2509" t="str">
            <v>BF127</v>
          </cell>
          <cell r="B2509" t="str">
            <v>WESTWOOD MAINS EXTENSION</v>
          </cell>
          <cell r="S2509">
            <v>1</v>
          </cell>
        </row>
        <row r="2510">
          <cell r="A2510" t="str">
            <v>BF128</v>
          </cell>
          <cell r="B2510" t="str">
            <v>UPPER BOROUGH WALLS, BATH</v>
          </cell>
          <cell r="S2510">
            <v>1</v>
          </cell>
        </row>
        <row r="2511">
          <cell r="A2511" t="str">
            <v>BF129</v>
          </cell>
          <cell r="B2511" t="str">
            <v>FAIRFIELD BEAMINSTER</v>
          </cell>
          <cell r="S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S2512">
            <v>1</v>
          </cell>
        </row>
        <row r="2513">
          <cell r="A2513" t="str">
            <v>BF131</v>
          </cell>
          <cell r="B2513" t="str">
            <v>WATER RESOURCES MODEL</v>
          </cell>
          <cell r="O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O2514">
            <v>1</v>
          </cell>
        </row>
        <row r="2515">
          <cell r="A2515" t="str">
            <v>BF133</v>
          </cell>
          <cell r="B2515" t="str">
            <v>CLATWORTH SECURITY</v>
          </cell>
          <cell r="O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S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S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S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P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O2520">
            <v>1</v>
          </cell>
        </row>
        <row r="2521">
          <cell r="A2521" t="str">
            <v>BF140</v>
          </cell>
          <cell r="B2521" t="str">
            <v>CLATWORTHY FISH FARM</v>
          </cell>
          <cell r="O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P2522">
            <v>1</v>
          </cell>
        </row>
        <row r="2523">
          <cell r="A2523" t="str">
            <v>BF142</v>
          </cell>
          <cell r="B2523" t="str">
            <v>DODINGTON BOREHOLE</v>
          </cell>
          <cell r="O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P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S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O2526">
            <v>1</v>
          </cell>
        </row>
        <row r="2527">
          <cell r="A2527" t="str">
            <v>BF148</v>
          </cell>
          <cell r="B2527" t="str">
            <v>POUNDBURY DEVELOPMENT</v>
          </cell>
          <cell r="R2527">
            <v>1</v>
          </cell>
        </row>
        <row r="2528">
          <cell r="A2528" t="str">
            <v>BF149</v>
          </cell>
          <cell r="B2528" t="str">
            <v>FONTHILL BISHOP TREATMENT</v>
          </cell>
          <cell r="P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S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S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P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R2532">
            <v>1</v>
          </cell>
        </row>
        <row r="2533">
          <cell r="A2533" t="str">
            <v>BF154</v>
          </cell>
          <cell r="B2533" t="str">
            <v>SOUTHWICK GREEN LANE</v>
          </cell>
          <cell r="S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S2534">
            <v>1</v>
          </cell>
        </row>
        <row r="2535">
          <cell r="A2535" t="str">
            <v>BF156</v>
          </cell>
          <cell r="B2535" t="str">
            <v>HILPERTON ASHTON ROAD</v>
          </cell>
          <cell r="S2535">
            <v>1</v>
          </cell>
        </row>
        <row r="2536">
          <cell r="A2536" t="str">
            <v>BF157</v>
          </cell>
          <cell r="B2536" t="str">
            <v>CALNE BERHILLS FARM</v>
          </cell>
          <cell r="R2536">
            <v>1</v>
          </cell>
        </row>
        <row r="2537">
          <cell r="A2537" t="str">
            <v>BF158</v>
          </cell>
          <cell r="B2537" t="str">
            <v>BREMHILL WICK HILL</v>
          </cell>
          <cell r="S2537">
            <v>1</v>
          </cell>
        </row>
        <row r="2538">
          <cell r="A2538" t="str">
            <v>BF159</v>
          </cell>
          <cell r="B2538" t="str">
            <v>WARMINSTER WOODCOCK ROAD</v>
          </cell>
          <cell r="S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Q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S2540">
            <v>1</v>
          </cell>
        </row>
        <row r="2541">
          <cell r="A2541" t="str">
            <v>BF162</v>
          </cell>
          <cell r="B2541" t="str">
            <v>IMPACT OF CLIMATE CHANGE ON SOURCE YIELDS</v>
          </cell>
          <cell r="O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O2542">
            <v>1</v>
          </cell>
        </row>
        <row r="2543">
          <cell r="A2543" t="str">
            <v>BF164</v>
          </cell>
          <cell r="B2543" t="str">
            <v>BATH KENILWORTH COURT</v>
          </cell>
          <cell r="S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O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S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S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S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S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S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S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S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S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S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S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S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S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S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S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S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S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S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S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S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S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S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S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S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S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S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S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S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S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S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S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S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S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S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S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S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S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S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S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S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S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S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S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S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S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S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S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S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S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S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S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S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S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S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S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S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S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P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P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P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O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P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P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P2607">
            <v>1</v>
          </cell>
        </row>
        <row r="2608">
          <cell r="A2608" t="str">
            <v>BF229</v>
          </cell>
          <cell r="B2608" t="str">
            <v>Production H&amp;S 13/14</v>
          </cell>
          <cell r="P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P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P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P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P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P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O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O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P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P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P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P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P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P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P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P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P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P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O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O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P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O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O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P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S2632">
            <v>1</v>
          </cell>
        </row>
        <row r="2633">
          <cell r="A2633" t="str">
            <v>BF254</v>
          </cell>
          <cell r="B2633" t="str">
            <v>Northern Stop Taps 13/14</v>
          </cell>
          <cell r="S2633">
            <v>1</v>
          </cell>
        </row>
        <row r="2634">
          <cell r="A2634" t="str">
            <v>BF255</v>
          </cell>
          <cell r="B2634" t="str">
            <v>Southern Stop Taps 13/14</v>
          </cell>
          <cell r="S2634">
            <v>1</v>
          </cell>
        </row>
        <row r="2635">
          <cell r="A2635" t="str">
            <v>BF256</v>
          </cell>
          <cell r="B2635" t="str">
            <v>Western Stop Taps 13/14</v>
          </cell>
          <cell r="S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S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S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S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S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S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S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S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S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S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S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S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S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S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S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S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S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S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S2653">
            <v>1</v>
          </cell>
        </row>
        <row r="2654">
          <cell r="A2654" t="str">
            <v>BF275</v>
          </cell>
          <cell r="B2654" t="str">
            <v>Leakage 13/14 - PR Costs</v>
          </cell>
          <cell r="S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S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S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S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S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R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S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S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S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S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S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S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S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Q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Q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S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K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S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S2672">
            <v>1</v>
          </cell>
        </row>
        <row r="2673">
          <cell r="A2673" t="str">
            <v>BF294</v>
          </cell>
          <cell r="B2673" t="str">
            <v>Western Free Meters 13/14</v>
          </cell>
          <cell r="S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R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O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O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O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S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S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Q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Q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Q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Q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S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S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P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P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O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S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P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P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S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S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S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R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P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P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S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O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P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P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P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P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O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S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P2706">
            <v>1</v>
          </cell>
        </row>
        <row r="2707">
          <cell r="A2707" t="str">
            <v>BG001</v>
          </cell>
          <cell r="B2707" t="str">
            <v>DISTRIBUTION ZONE VALVES</v>
          </cell>
          <cell r="S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S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S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S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S2711">
            <v>1</v>
          </cell>
        </row>
        <row r="2712">
          <cell r="A2712" t="str">
            <v>BG006</v>
          </cell>
          <cell r="B2712" t="str">
            <v>MINEHEAD HOPCOTT ROAD</v>
          </cell>
          <cell r="S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S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S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S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S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Q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S2718">
            <v>1</v>
          </cell>
        </row>
        <row r="2719">
          <cell r="A2719" t="str">
            <v>BG013</v>
          </cell>
          <cell r="B2719" t="str">
            <v>ILMINSTER BLACKDOWN VIEW</v>
          </cell>
          <cell r="S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S2720">
            <v>1</v>
          </cell>
        </row>
        <row r="2721">
          <cell r="A2721" t="str">
            <v>BG015</v>
          </cell>
          <cell r="B2721" t="str">
            <v>ALLER LONGSTONE DROVE</v>
          </cell>
          <cell r="S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S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S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S2724">
            <v>1</v>
          </cell>
        </row>
        <row r="2725">
          <cell r="A2725" t="str">
            <v>BG019</v>
          </cell>
          <cell r="B2725" t="str">
            <v>RODGROVE WINCANTON</v>
          </cell>
          <cell r="S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R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S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S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S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S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S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S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O2733">
            <v>1</v>
          </cell>
        </row>
        <row r="2734">
          <cell r="A2734" t="str">
            <v>BG028</v>
          </cell>
          <cell r="B2734" t="str">
            <v>CASTLE CARY DIMMER LANE</v>
          </cell>
          <cell r="S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S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S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S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S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S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O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S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S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S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Q2744">
            <v>1</v>
          </cell>
        </row>
        <row r="2745">
          <cell r="A2745" t="str">
            <v>BG039</v>
          </cell>
          <cell r="B2745" t="str">
            <v>BARFORD PARK, ENMORE</v>
          </cell>
          <cell r="S2745">
            <v>1</v>
          </cell>
        </row>
        <row r="2746">
          <cell r="A2746" t="str">
            <v>BG040</v>
          </cell>
          <cell r="B2746" t="str">
            <v>CHURCH WAY, CATCOTT</v>
          </cell>
          <cell r="S2746">
            <v>1</v>
          </cell>
        </row>
        <row r="2747">
          <cell r="A2747" t="str">
            <v>BG041</v>
          </cell>
          <cell r="B2747" t="str">
            <v>DURLEIGH ACUATOR</v>
          </cell>
          <cell r="P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P2748">
            <v>1</v>
          </cell>
        </row>
        <row r="2749">
          <cell r="A2749" t="str">
            <v>BG043</v>
          </cell>
          <cell r="B2749" t="str">
            <v>PORLOCK PH PROBE</v>
          </cell>
          <cell r="P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P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P2751">
            <v>1</v>
          </cell>
        </row>
        <row r="2752">
          <cell r="A2752" t="str">
            <v>BG046</v>
          </cell>
          <cell r="B2752" t="str">
            <v>PORLOCK PIPEWORK</v>
          </cell>
          <cell r="P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P2753">
            <v>1</v>
          </cell>
        </row>
        <row r="2754">
          <cell r="A2754" t="str">
            <v>BG048</v>
          </cell>
          <cell r="B2754" t="str">
            <v>DURLEIGH TANK ACTUATORS</v>
          </cell>
          <cell r="P2754">
            <v>1</v>
          </cell>
        </row>
        <row r="2755">
          <cell r="A2755" t="str">
            <v>BG049</v>
          </cell>
          <cell r="B2755" t="str">
            <v>SOMERSET METERS 1998/9</v>
          </cell>
          <cell r="S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S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S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S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S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S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S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K2762">
            <v>1</v>
          </cell>
        </row>
        <row r="2763">
          <cell r="A2763" t="str">
            <v>BG057</v>
          </cell>
          <cell r="B2763" t="str">
            <v>AVON AND WILTS NRSWA</v>
          </cell>
          <cell r="S2763">
            <v>1</v>
          </cell>
        </row>
        <row r="2764">
          <cell r="A2764" t="str">
            <v>BG058</v>
          </cell>
          <cell r="B2764" t="str">
            <v>DORSET NRSWA NOTICES 98/9</v>
          </cell>
          <cell r="M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M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S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S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S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S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S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S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S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S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S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S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S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S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S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S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S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S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S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S2783">
            <v>1</v>
          </cell>
        </row>
        <row r="2784">
          <cell r="A2784" t="str">
            <v>BG078</v>
          </cell>
          <cell r="B2784" t="str">
            <v>ZEALS FANTLEY LANE</v>
          </cell>
          <cell r="S2784">
            <v>1</v>
          </cell>
        </row>
        <row r="2785">
          <cell r="A2785" t="str">
            <v>BG079</v>
          </cell>
          <cell r="B2785" t="str">
            <v>SHAFTESBURY HEATHFIELD</v>
          </cell>
          <cell r="S2785">
            <v>1</v>
          </cell>
        </row>
        <row r="2786">
          <cell r="A2786" t="str">
            <v>BG080</v>
          </cell>
          <cell r="B2786" t="str">
            <v>SHAFTESBURY FOYLE HILL</v>
          </cell>
          <cell r="S2786">
            <v>1</v>
          </cell>
        </row>
        <row r="2787">
          <cell r="A2787" t="str">
            <v>BG081</v>
          </cell>
          <cell r="B2787" t="str">
            <v>HARTGROVE GUYS MARSH</v>
          </cell>
          <cell r="S2787">
            <v>1</v>
          </cell>
        </row>
        <row r="2788">
          <cell r="A2788" t="str">
            <v>BG082</v>
          </cell>
          <cell r="B2788" t="str">
            <v>SALISBURY ODSTOCK</v>
          </cell>
          <cell r="S2788">
            <v>1</v>
          </cell>
        </row>
        <row r="2789">
          <cell r="A2789" t="str">
            <v>BG083</v>
          </cell>
          <cell r="B2789" t="str">
            <v>CORFE MULLEN PHELLIPS RD</v>
          </cell>
          <cell r="S2789">
            <v>1</v>
          </cell>
        </row>
        <row r="2790">
          <cell r="A2790" t="str">
            <v>BG084</v>
          </cell>
          <cell r="B2790" t="str">
            <v>WAREHAM WESTPORT ROAD</v>
          </cell>
          <cell r="S2790">
            <v>1</v>
          </cell>
        </row>
        <row r="2791">
          <cell r="A2791" t="str">
            <v>BG085</v>
          </cell>
          <cell r="B2791" t="str">
            <v>LULWORTH PARK</v>
          </cell>
          <cell r="S2791">
            <v>1</v>
          </cell>
        </row>
        <row r="2792">
          <cell r="A2792" t="str">
            <v>BG086</v>
          </cell>
          <cell r="B2792" t="str">
            <v>WINFRITH PORTWAY</v>
          </cell>
          <cell r="S2792">
            <v>1</v>
          </cell>
        </row>
        <row r="2793">
          <cell r="A2793" t="str">
            <v>BG087</v>
          </cell>
          <cell r="B2793" t="str">
            <v>WEYMOUTH NEWSTEAD ROAD</v>
          </cell>
          <cell r="S2793">
            <v>1</v>
          </cell>
        </row>
        <row r="2794">
          <cell r="A2794" t="str">
            <v>BG088</v>
          </cell>
          <cell r="B2794" t="str">
            <v>PORTLAND GROVE ROAD</v>
          </cell>
          <cell r="S2794">
            <v>1</v>
          </cell>
        </row>
        <row r="2795">
          <cell r="A2795" t="str">
            <v>BG089</v>
          </cell>
          <cell r="B2795" t="str">
            <v>LITTON CHENEY CHALK LANE</v>
          </cell>
          <cell r="S2795">
            <v>1</v>
          </cell>
        </row>
        <row r="2796">
          <cell r="A2796" t="str">
            <v>BG090</v>
          </cell>
          <cell r="B2796" t="str">
            <v>BEAMINSTER NEWTOWN</v>
          </cell>
          <cell r="S2796">
            <v>1</v>
          </cell>
        </row>
        <row r="2797">
          <cell r="A2797" t="str">
            <v>BG091</v>
          </cell>
          <cell r="B2797" t="str">
            <v>THORNCOMBE FORE STREET</v>
          </cell>
          <cell r="S2797">
            <v>1</v>
          </cell>
        </row>
        <row r="2798">
          <cell r="A2798" t="str">
            <v>BG092</v>
          </cell>
          <cell r="B2798" t="str">
            <v>PILSDON MONKWOOD LANE</v>
          </cell>
          <cell r="S2798">
            <v>1</v>
          </cell>
        </row>
        <row r="2799">
          <cell r="A2799" t="str">
            <v>BG093</v>
          </cell>
          <cell r="B2799" t="str">
            <v>KINGTON MAGNA BACK LANE</v>
          </cell>
          <cell r="S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S2800">
            <v>1</v>
          </cell>
        </row>
        <row r="2801">
          <cell r="A2801" t="str">
            <v>BG095</v>
          </cell>
          <cell r="B2801" t="str">
            <v>SOMERSET SPECIALIST TOOLS</v>
          </cell>
          <cell r="S2801">
            <v>1</v>
          </cell>
        </row>
        <row r="2802">
          <cell r="A2802" t="str">
            <v>BG096</v>
          </cell>
          <cell r="B2802" t="str">
            <v>BYE FARM, WATCHET</v>
          </cell>
          <cell r="S2802">
            <v>1</v>
          </cell>
        </row>
        <row r="2803">
          <cell r="A2803" t="str">
            <v>BG097</v>
          </cell>
          <cell r="B2803" t="str">
            <v>ONE ELM BOOSTER</v>
          </cell>
          <cell r="S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S2804">
            <v>1</v>
          </cell>
        </row>
        <row r="2805">
          <cell r="A2805" t="str">
            <v>BG099</v>
          </cell>
          <cell r="B2805" t="str">
            <v>URCHFONT, NEW HYDE FARM</v>
          </cell>
          <cell r="S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O2806">
            <v>0.49</v>
          </cell>
          <cell r="P2806">
            <v>0.51</v>
          </cell>
        </row>
        <row r="2807">
          <cell r="A2807" t="str">
            <v>BG101</v>
          </cell>
          <cell r="B2807" t="str">
            <v>BATH LARKHALL LAMBRIDGE STREET</v>
          </cell>
          <cell r="S2807">
            <v>1</v>
          </cell>
        </row>
        <row r="2808">
          <cell r="A2808" t="str">
            <v>BG102</v>
          </cell>
          <cell r="B2808" t="str">
            <v>BOX ALBION TERRACE</v>
          </cell>
          <cell r="S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S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S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S2811">
            <v>1</v>
          </cell>
        </row>
        <row r="2812">
          <cell r="A2812" t="str">
            <v>BG106</v>
          </cell>
          <cell r="B2812" t="str">
            <v>BROOMHILL BRIDGE MAIN REP</v>
          </cell>
          <cell r="S2812">
            <v>1</v>
          </cell>
        </row>
        <row r="2813">
          <cell r="A2813" t="str">
            <v>BG108</v>
          </cell>
          <cell r="B2813" t="str">
            <v>WARMINSTER DOROTHY WALK</v>
          </cell>
          <cell r="S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S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S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S2816">
            <v>1</v>
          </cell>
        </row>
        <row r="2817">
          <cell r="A2817" t="str">
            <v>BG112</v>
          </cell>
          <cell r="B2817" t="str">
            <v>WINSLEY RES 4" PVC</v>
          </cell>
          <cell r="S2817">
            <v>1</v>
          </cell>
        </row>
        <row r="2818">
          <cell r="A2818" t="str">
            <v>BG113</v>
          </cell>
          <cell r="B2818" t="str">
            <v>BATH HOLCOMBE GREEN</v>
          </cell>
          <cell r="S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S2819">
            <v>1</v>
          </cell>
        </row>
        <row r="2820">
          <cell r="A2820" t="str">
            <v>BG115</v>
          </cell>
          <cell r="B2820" t="str">
            <v>BRYANSTON BOOSTER</v>
          </cell>
          <cell r="S2820">
            <v>1</v>
          </cell>
        </row>
        <row r="2821">
          <cell r="A2821" t="str">
            <v>BG116</v>
          </cell>
          <cell r="B2821" t="str">
            <v>INTEX UNITS TRAINING</v>
          </cell>
          <cell r="S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O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S2823">
            <v>1</v>
          </cell>
        </row>
        <row r="2824">
          <cell r="A2824" t="str">
            <v>BG119</v>
          </cell>
          <cell r="B2824" t="str">
            <v>MAGGOT HILL REVERSE PUMP</v>
          </cell>
          <cell r="S2824">
            <v>1</v>
          </cell>
        </row>
        <row r="2825">
          <cell r="A2825" t="str">
            <v>BG120</v>
          </cell>
          <cell r="B2825" t="str">
            <v>BARTON HILL CHLORINATION</v>
          </cell>
          <cell r="P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P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S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S2828">
            <v>1</v>
          </cell>
        </row>
        <row r="2829">
          <cell r="A2829" t="str">
            <v>BG124</v>
          </cell>
          <cell r="B2829" t="str">
            <v>STOGUMBER ROOKS NEST</v>
          </cell>
          <cell r="S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S2830">
            <v>1</v>
          </cell>
        </row>
        <row r="2831">
          <cell r="A2831" t="str">
            <v>BG126</v>
          </cell>
          <cell r="B2831" t="str">
            <v>SPAXTON FOUR FORKS</v>
          </cell>
          <cell r="S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P2832">
            <v>1</v>
          </cell>
        </row>
        <row r="2833">
          <cell r="A2833" t="str">
            <v>BG128</v>
          </cell>
          <cell r="B2833" t="str">
            <v>EVERLEIGH VILLAGE</v>
          </cell>
          <cell r="S2833">
            <v>1</v>
          </cell>
        </row>
        <row r="2834">
          <cell r="A2834" t="str">
            <v>BG129</v>
          </cell>
          <cell r="B2834" t="str">
            <v>SANDHILL RESERVOIR INLET</v>
          </cell>
          <cell r="S2834">
            <v>1</v>
          </cell>
        </row>
        <row r="2835">
          <cell r="A2835" t="str">
            <v>BG130</v>
          </cell>
          <cell r="B2835" t="str">
            <v>SEAGRY HILL</v>
          </cell>
          <cell r="S2835">
            <v>1</v>
          </cell>
        </row>
        <row r="2836">
          <cell r="A2836" t="str">
            <v>BG131</v>
          </cell>
          <cell r="B2836" t="str">
            <v>BATH MAGDALENE AVENUE</v>
          </cell>
          <cell r="S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S2837">
            <v>1</v>
          </cell>
        </row>
        <row r="2838">
          <cell r="A2838" t="str">
            <v>BG133</v>
          </cell>
          <cell r="B2838" t="str">
            <v>SHAW - ATWORTH LINK</v>
          </cell>
          <cell r="S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S2839">
            <v>1</v>
          </cell>
        </row>
        <row r="2840">
          <cell r="A2840" t="str">
            <v>BG135</v>
          </cell>
          <cell r="B2840" t="str">
            <v>MELKSHAM, BEANACRE ROAD</v>
          </cell>
          <cell r="S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R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O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S2843">
            <v>1</v>
          </cell>
        </row>
        <row r="2844">
          <cell r="A2844" t="str">
            <v>BG139</v>
          </cell>
          <cell r="B2844" t="str">
            <v>BOX REDUNDANT SPRINGS</v>
          </cell>
          <cell r="P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S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O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O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P2848">
            <v>1</v>
          </cell>
        </row>
        <row r="2849">
          <cell r="A2849" t="str">
            <v>BG144</v>
          </cell>
          <cell r="B2849" t="str">
            <v>HAWKERIDGE LINK MAIN</v>
          </cell>
          <cell r="S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O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S2851">
            <v>1</v>
          </cell>
        </row>
        <row r="2852">
          <cell r="A2852" t="str">
            <v>BG147</v>
          </cell>
          <cell r="B2852" t="str">
            <v>DEANS FARM TREATMENT</v>
          </cell>
          <cell r="P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P2853">
            <v>1</v>
          </cell>
        </row>
        <row r="2854">
          <cell r="A2854" t="str">
            <v>BG149</v>
          </cell>
          <cell r="B2854" t="str">
            <v>BRIANTSPUDDLE TURBIDITY</v>
          </cell>
          <cell r="P2854">
            <v>1</v>
          </cell>
        </row>
        <row r="2855">
          <cell r="A2855" t="str">
            <v>BG150</v>
          </cell>
          <cell r="B2855" t="str">
            <v>DEWLISH TREATMENT</v>
          </cell>
          <cell r="P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P2856">
            <v>1</v>
          </cell>
        </row>
        <row r="2857">
          <cell r="A2857" t="str">
            <v>BG152</v>
          </cell>
          <cell r="B2857" t="str">
            <v>ROBINSONS SPRING IMPS</v>
          </cell>
          <cell r="O2857">
            <v>1</v>
          </cell>
        </row>
        <row r="2858">
          <cell r="A2858" t="str">
            <v>BG153</v>
          </cell>
          <cell r="B2858" t="str">
            <v>ROWDE HOMESTEAD</v>
          </cell>
          <cell r="S2858">
            <v>1</v>
          </cell>
        </row>
        <row r="2859">
          <cell r="A2859" t="str">
            <v>BG154</v>
          </cell>
          <cell r="B2859" t="str">
            <v>PEWSEY MARLBOROUGH ROAD</v>
          </cell>
          <cell r="S2859">
            <v>1</v>
          </cell>
        </row>
        <row r="2860">
          <cell r="A2860" t="str">
            <v>BG155</v>
          </cell>
          <cell r="B2860" t="str">
            <v>A/W SITE SECURITY</v>
          </cell>
          <cell r="K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S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O2862">
            <v>1</v>
          </cell>
        </row>
        <row r="2863">
          <cell r="A2863" t="str">
            <v>BG158</v>
          </cell>
          <cell r="B2863" t="str">
            <v>WIDCOMBE CHURCH LANE REV1</v>
          </cell>
          <cell r="S2863">
            <v>1</v>
          </cell>
        </row>
        <row r="2864">
          <cell r="A2864" t="str">
            <v>BG160</v>
          </cell>
          <cell r="B2864" t="str">
            <v>CALNE TOWN CENTRE</v>
          </cell>
          <cell r="S2864">
            <v>1</v>
          </cell>
        </row>
        <row r="2865">
          <cell r="A2865" t="str">
            <v>BG162</v>
          </cell>
          <cell r="B2865" t="str">
            <v>DORSET CHLORINE MONITORS</v>
          </cell>
          <cell r="P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P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P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P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P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P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P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K2872">
            <v>1</v>
          </cell>
        </row>
        <row r="2873">
          <cell r="A2873" t="str">
            <v>BG170</v>
          </cell>
          <cell r="B2873" t="str">
            <v>PRIORS PARK INTAKE ACCESS</v>
          </cell>
          <cell r="O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O2874">
            <v>1</v>
          </cell>
        </row>
        <row r="2875">
          <cell r="A2875" t="str">
            <v>BG172</v>
          </cell>
          <cell r="B2875" t="str">
            <v>TRAPHOLE ASSET IMPS</v>
          </cell>
          <cell r="S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S2876">
            <v>1</v>
          </cell>
        </row>
        <row r="2877">
          <cell r="A2877" t="str">
            <v>BG176</v>
          </cell>
          <cell r="B2877" t="str">
            <v>DURLEIGH TW ALARMS</v>
          </cell>
          <cell r="P2877">
            <v>1</v>
          </cell>
        </row>
        <row r="2878">
          <cell r="A2878" t="str">
            <v>BG177</v>
          </cell>
          <cell r="B2878" t="str">
            <v>POLE RUE PUMPING STATION</v>
          </cell>
          <cell r="P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Q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Q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S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S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S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S2884">
            <v>1</v>
          </cell>
        </row>
        <row r="2885">
          <cell r="A2885" t="str">
            <v>BG184</v>
          </cell>
          <cell r="B2885" t="str">
            <v>BRIDPORT SOUTH STREET</v>
          </cell>
          <cell r="S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S2886">
            <v>1</v>
          </cell>
        </row>
        <row r="2887">
          <cell r="A2887" t="str">
            <v>BG186</v>
          </cell>
          <cell r="B2887" t="str">
            <v>WEYMOUTH GRAFTON AVENUE</v>
          </cell>
          <cell r="S2887">
            <v>1</v>
          </cell>
        </row>
        <row r="2888">
          <cell r="A2888" t="str">
            <v>BG187</v>
          </cell>
          <cell r="B2888" t="str">
            <v>CAMP HILL RES ASSET IMPS</v>
          </cell>
          <cell r="Q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Q2889">
            <v>1</v>
          </cell>
        </row>
        <row r="2890">
          <cell r="A2890" t="str">
            <v>BG189</v>
          </cell>
          <cell r="B2890" t="str">
            <v>SALISBURY TELFORD ROAD</v>
          </cell>
          <cell r="S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S2891">
            <v>1</v>
          </cell>
        </row>
        <row r="2892">
          <cell r="A2892" t="str">
            <v>BG191</v>
          </cell>
          <cell r="B2892" t="str">
            <v>SUTTON POYNTZ MUSEUM</v>
          </cell>
          <cell r="P2892">
            <v>1</v>
          </cell>
        </row>
        <row r="2893">
          <cell r="A2893" t="str">
            <v>BG192</v>
          </cell>
          <cell r="B2893" t="str">
            <v>FRIAR WADDON</v>
          </cell>
          <cell r="P2893">
            <v>1</v>
          </cell>
        </row>
        <row r="2894">
          <cell r="A2894" t="str">
            <v>BG193</v>
          </cell>
          <cell r="B2894" t="str">
            <v>MILTON SERVICE RESERVOIR</v>
          </cell>
          <cell r="Q2894">
            <v>1</v>
          </cell>
        </row>
        <row r="2895">
          <cell r="A2895" t="str">
            <v>BG194</v>
          </cell>
          <cell r="B2895" t="str">
            <v>MUCKLEFORD BOOSTER</v>
          </cell>
          <cell r="S2895">
            <v>1</v>
          </cell>
        </row>
        <row r="2896">
          <cell r="A2896" t="str">
            <v>BG195</v>
          </cell>
          <cell r="B2896" t="str">
            <v>CHALDON BOOSTER</v>
          </cell>
          <cell r="S2896">
            <v>1</v>
          </cell>
        </row>
        <row r="2897">
          <cell r="A2897" t="str">
            <v>BG196</v>
          </cell>
          <cell r="B2897" t="str">
            <v>HILL FARM BOOSTER</v>
          </cell>
          <cell r="S2897">
            <v>1</v>
          </cell>
        </row>
        <row r="2898">
          <cell r="A2898" t="str">
            <v>BG197</v>
          </cell>
          <cell r="B2898" t="str">
            <v>WEST WINTERSLOW BOOSTER</v>
          </cell>
          <cell r="S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S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P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O2901">
            <v>1</v>
          </cell>
        </row>
        <row r="2902">
          <cell r="A2902" t="str">
            <v>BG201</v>
          </cell>
          <cell r="B2902" t="str">
            <v>AMP6 River Investigations</v>
          </cell>
          <cell r="O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S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S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S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S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S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S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S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S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S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S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S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S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S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S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S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S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S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S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S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S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S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S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S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S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S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S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S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S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S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S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S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S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S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S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S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S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S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S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S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S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S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S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S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S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S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S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S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S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S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S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S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S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S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O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S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S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S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S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S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S2962">
            <v>1</v>
          </cell>
        </row>
        <row r="2963">
          <cell r="A2963" t="str">
            <v>BG262</v>
          </cell>
          <cell r="B2963" t="str">
            <v>Northern Stop Taps 14/15</v>
          </cell>
          <cell r="S2963">
            <v>1</v>
          </cell>
        </row>
        <row r="2964">
          <cell r="A2964" t="str">
            <v>BG263</v>
          </cell>
          <cell r="B2964" t="str">
            <v>Southern Stop Taps 14/15</v>
          </cell>
          <cell r="S2964">
            <v>1</v>
          </cell>
        </row>
        <row r="2965">
          <cell r="A2965" t="str">
            <v>BG264</v>
          </cell>
          <cell r="B2965" t="str">
            <v>Western Stop Taps 14/15</v>
          </cell>
          <cell r="S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S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S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S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S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S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S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S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S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S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S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S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S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S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S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S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S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S2982">
            <v>1</v>
          </cell>
        </row>
        <row r="2983">
          <cell r="A2983" t="str">
            <v>BG282</v>
          </cell>
          <cell r="B2983" t="str">
            <v>Leakage 14/15 - PR Costs</v>
          </cell>
          <cell r="S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P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P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P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P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P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P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P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O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P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P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P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P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S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S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S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S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S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Q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Q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Q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Q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S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S3006">
            <v>1</v>
          </cell>
        </row>
        <row r="3007">
          <cell r="A3007" t="str">
            <v>BG306</v>
          </cell>
          <cell r="B3007" t="str">
            <v>Western Free Meters 14/15</v>
          </cell>
          <cell r="S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S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P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P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P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P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P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P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P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P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P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P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P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P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P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O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P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O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O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O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P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R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S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S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S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S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S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S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P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P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P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P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P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P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S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S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S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S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S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S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S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P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P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P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P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P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P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S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P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P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P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P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P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S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P3061">
            <v>1</v>
          </cell>
        </row>
        <row r="3062">
          <cell r="A3062" t="str">
            <v>BG955</v>
          </cell>
          <cell r="B3062" t="str">
            <v>PRIMROSE WOOD WARMINSTER</v>
          </cell>
          <cell r="S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S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S3064">
            <v>1</v>
          </cell>
        </row>
        <row r="3065">
          <cell r="A3065" t="str">
            <v>BH003</v>
          </cell>
          <cell r="B3065" t="str">
            <v>BUCKLAND NEWTON REW LANE</v>
          </cell>
          <cell r="S3065">
            <v>1</v>
          </cell>
        </row>
        <row r="3066">
          <cell r="A3066" t="str">
            <v>BH004</v>
          </cell>
          <cell r="B3066" t="str">
            <v>WEYMOUTH WATERY LANE</v>
          </cell>
          <cell r="S3066">
            <v>1</v>
          </cell>
        </row>
        <row r="3067">
          <cell r="A3067" t="str">
            <v>BH005</v>
          </cell>
          <cell r="B3067" t="str">
            <v>POOLE LINKS ROAD</v>
          </cell>
          <cell r="S3067">
            <v>1</v>
          </cell>
        </row>
        <row r="3068">
          <cell r="A3068" t="str">
            <v>BH006</v>
          </cell>
          <cell r="B3068" t="str">
            <v>WEYMOUTH LOUVIERS ROAD</v>
          </cell>
          <cell r="S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S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P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Q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P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O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S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P3075">
            <v>1</v>
          </cell>
        </row>
        <row r="3076">
          <cell r="A3076" t="str">
            <v>BH014</v>
          </cell>
          <cell r="B3076" t="str">
            <v>BLUE ANCHOR RED ACRE</v>
          </cell>
          <cell r="S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P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S3078">
            <v>1</v>
          </cell>
        </row>
        <row r="3079">
          <cell r="A3079" t="str">
            <v>BH017</v>
          </cell>
          <cell r="B3079" t="str">
            <v>SOMERSET CHAMBERS 1999</v>
          </cell>
          <cell r="S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S3080">
            <v>1</v>
          </cell>
        </row>
        <row r="3081">
          <cell r="A3081" t="str">
            <v>BH019</v>
          </cell>
          <cell r="B3081" t="str">
            <v>DORSET NRSWA NOTICES 1999</v>
          </cell>
          <cell r="M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S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S3083">
            <v>1</v>
          </cell>
        </row>
        <row r="3084">
          <cell r="A3084" t="str">
            <v>BH022</v>
          </cell>
          <cell r="B3084" t="str">
            <v>TETBURY HILL GARDENS</v>
          </cell>
          <cell r="S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Q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S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S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S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S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S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S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S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S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S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S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S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S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S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S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S3100">
            <v>1</v>
          </cell>
        </row>
        <row r="3101">
          <cell r="A3101" t="str">
            <v>BH039</v>
          </cell>
          <cell r="B3101" t="str">
            <v>MILBORNE ST ANDREW DAIRY</v>
          </cell>
          <cell r="S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S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S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S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S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S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S3107">
            <v>1</v>
          </cell>
        </row>
        <row r="3108">
          <cell r="A3108" t="str">
            <v>BH046</v>
          </cell>
          <cell r="B3108" t="str">
            <v>POOLE DENMARK ROAD</v>
          </cell>
          <cell r="S3108">
            <v>1</v>
          </cell>
        </row>
        <row r="3109">
          <cell r="A3109" t="str">
            <v>BH047</v>
          </cell>
          <cell r="B3109" t="str">
            <v>SWANAGE GREYSEED FARM</v>
          </cell>
          <cell r="S3109">
            <v>1</v>
          </cell>
        </row>
        <row r="3110">
          <cell r="A3110" t="str">
            <v>BH048</v>
          </cell>
          <cell r="B3110" t="str">
            <v>CHESELBOURNE STREETWAY</v>
          </cell>
          <cell r="S3110">
            <v>1</v>
          </cell>
        </row>
        <row r="3111">
          <cell r="A3111" t="str">
            <v>BH049</v>
          </cell>
          <cell r="B3111" t="str">
            <v>WEYMOUTH WASH-OUT HYDRANT</v>
          </cell>
          <cell r="S3111">
            <v>1</v>
          </cell>
        </row>
        <row r="3112">
          <cell r="A3112" t="str">
            <v>BH050</v>
          </cell>
          <cell r="B3112" t="str">
            <v>SALISBURY FARADAY ROAD</v>
          </cell>
          <cell r="S3112">
            <v>1</v>
          </cell>
        </row>
        <row r="3113">
          <cell r="A3113" t="str">
            <v>BH051</v>
          </cell>
          <cell r="B3113" t="str">
            <v>AMESBURY HIGHFIELD ROAD</v>
          </cell>
          <cell r="S3113">
            <v>1</v>
          </cell>
        </row>
        <row r="3114">
          <cell r="A3114" t="str">
            <v>BH052</v>
          </cell>
          <cell r="B3114" t="str">
            <v>HIGHER COOMBE</v>
          </cell>
          <cell r="S3114">
            <v>1</v>
          </cell>
        </row>
        <row r="3115">
          <cell r="A3115" t="str">
            <v>BH053</v>
          </cell>
          <cell r="B3115" t="str">
            <v>SEDGEHILL MALVERN HOUSE</v>
          </cell>
          <cell r="S3115">
            <v>1</v>
          </cell>
        </row>
        <row r="3116">
          <cell r="A3116" t="str">
            <v>BH054</v>
          </cell>
          <cell r="B3116" t="str">
            <v>GASPER</v>
          </cell>
          <cell r="S3116">
            <v>1</v>
          </cell>
        </row>
        <row r="3117">
          <cell r="A3117" t="str">
            <v>BH055</v>
          </cell>
          <cell r="B3117" t="str">
            <v>WILTON BURCOMBE LANE</v>
          </cell>
          <cell r="S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S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S3119">
            <v>1</v>
          </cell>
        </row>
        <row r="3120">
          <cell r="A3120" t="str">
            <v>BH058</v>
          </cell>
          <cell r="B3120" t="str">
            <v>ABLINGTON</v>
          </cell>
          <cell r="S3120">
            <v>1</v>
          </cell>
        </row>
        <row r="3121">
          <cell r="A3121" t="str">
            <v>BH059</v>
          </cell>
          <cell r="B3121" t="str">
            <v>LITTLE DURNFORD LINK MAIN</v>
          </cell>
          <cell r="S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S3122">
            <v>1</v>
          </cell>
        </row>
        <row r="3123">
          <cell r="A3123" t="str">
            <v>BH061</v>
          </cell>
          <cell r="B3123" t="str">
            <v>BATH MALVERN BUILDINGS</v>
          </cell>
          <cell r="S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Q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S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Q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S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S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S3129">
            <v>1</v>
          </cell>
        </row>
        <row r="3130">
          <cell r="A3130" t="str">
            <v>BH068</v>
          </cell>
          <cell r="B3130" t="str">
            <v>SOMERSET METER REP 1999</v>
          </cell>
          <cell r="S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S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S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S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S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S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S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S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Q3138">
            <v>1</v>
          </cell>
        </row>
        <row r="3139">
          <cell r="A3139" t="str">
            <v>BH077</v>
          </cell>
          <cell r="B3139" t="str">
            <v>BOX MILL LANE</v>
          </cell>
          <cell r="R3139">
            <v>1</v>
          </cell>
        </row>
        <row r="3140">
          <cell r="A3140" t="str">
            <v>BH078</v>
          </cell>
          <cell r="B3140" t="str">
            <v>LACOCK BEWLEY CRESCENT</v>
          </cell>
          <cell r="S3140">
            <v>1</v>
          </cell>
        </row>
        <row r="3141">
          <cell r="A3141" t="str">
            <v>BH079</v>
          </cell>
          <cell r="B3141" t="str">
            <v>TROWBRIDGE CHAPEL COURT</v>
          </cell>
          <cell r="S3141">
            <v>1</v>
          </cell>
        </row>
        <row r="3142">
          <cell r="A3142" t="str">
            <v>BH080</v>
          </cell>
          <cell r="B3142" t="str">
            <v>DEVIZES DUNKIRK HILL</v>
          </cell>
          <cell r="S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S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S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S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S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S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S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S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S3150">
            <v>1</v>
          </cell>
        </row>
        <row r="3151">
          <cell r="A3151" t="str">
            <v>BH092</v>
          </cell>
          <cell r="B3151" t="str">
            <v>LECKFORD BRIDGE BOREHOLE</v>
          </cell>
          <cell r="O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S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S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S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S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S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S3157">
            <v>1</v>
          </cell>
        </row>
        <row r="3158">
          <cell r="A3158" t="str">
            <v>BH099</v>
          </cell>
          <cell r="B3158" t="str">
            <v>SUTTON POYNTZ FORCED AIR</v>
          </cell>
          <cell r="P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S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P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O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Q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Q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P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S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S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S3167">
            <v>1</v>
          </cell>
        </row>
        <row r="3168">
          <cell r="A3168" t="str">
            <v>BH121</v>
          </cell>
          <cell r="B3168" t="str">
            <v>PORTESHAM INLET FLOW</v>
          </cell>
          <cell r="O3168">
            <v>1</v>
          </cell>
        </row>
        <row r="3169">
          <cell r="A3169" t="str">
            <v>BH122</v>
          </cell>
          <cell r="B3169" t="str">
            <v>FONTHILL BISHOP ISO VALVE</v>
          </cell>
          <cell r="P3169">
            <v>1</v>
          </cell>
        </row>
        <row r="3170">
          <cell r="A3170" t="str">
            <v>BH123</v>
          </cell>
          <cell r="B3170" t="str">
            <v>KINGSMEAD FLATS</v>
          </cell>
          <cell r="S3170">
            <v>1</v>
          </cell>
        </row>
        <row r="3171">
          <cell r="A3171" t="str">
            <v>BH124</v>
          </cell>
          <cell r="B3171" t="str">
            <v>HEYWOOD BRIDGE</v>
          </cell>
          <cell r="S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S3172">
            <v>1</v>
          </cell>
        </row>
        <row r="3173">
          <cell r="A3173" t="str">
            <v>BH126</v>
          </cell>
          <cell r="B3173" t="str">
            <v>SHAFTESBURY BLEKE STREET</v>
          </cell>
          <cell r="S3173">
            <v>1</v>
          </cell>
        </row>
        <row r="3174">
          <cell r="A3174" t="str">
            <v>BH127</v>
          </cell>
          <cell r="B3174" t="str">
            <v>LACOCK ASHILL FARM</v>
          </cell>
          <cell r="R3174">
            <v>1</v>
          </cell>
        </row>
        <row r="3175">
          <cell r="A3175" t="str">
            <v>BH128</v>
          </cell>
          <cell r="B3175" t="str">
            <v>BLANDFORD BOOSTER STATION</v>
          </cell>
          <cell r="S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R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S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Q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P3179">
            <v>1</v>
          </cell>
        </row>
        <row r="3180">
          <cell r="A3180" t="str">
            <v>BH133</v>
          </cell>
          <cell r="B3180" t="str">
            <v>CHARD GLYNSWOOD MAIN REP</v>
          </cell>
          <cell r="S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P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Q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O3183">
            <v>1</v>
          </cell>
        </row>
        <row r="3184">
          <cell r="A3184" t="str">
            <v>BH149</v>
          </cell>
          <cell r="B3184" t="str">
            <v>MINEHEAD SAINSBURY ROAD</v>
          </cell>
          <cell r="S3184">
            <v>1</v>
          </cell>
        </row>
        <row r="3185">
          <cell r="A3185" t="str">
            <v>BH150</v>
          </cell>
          <cell r="B3185" t="str">
            <v>PORLOCK HAWKCOMBE VIEW</v>
          </cell>
          <cell r="S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P3186">
            <v>1</v>
          </cell>
        </row>
        <row r="3187">
          <cell r="A3187" t="str">
            <v>BH152</v>
          </cell>
          <cell r="B3187" t="str">
            <v>SALTERS HILL CLAY VALVES</v>
          </cell>
          <cell r="Q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O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P3189">
            <v>1</v>
          </cell>
        </row>
        <row r="3190">
          <cell r="A3190" t="str">
            <v>BH155</v>
          </cell>
          <cell r="B3190" t="str">
            <v>KILMINGTON BOOSTER</v>
          </cell>
          <cell r="S3190">
            <v>1</v>
          </cell>
        </row>
        <row r="3191">
          <cell r="A3191" t="str">
            <v>BH157</v>
          </cell>
          <cell r="B3191" t="str">
            <v>THORNCOMBE SPRING SOURCE</v>
          </cell>
          <cell r="O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S3192">
            <v>1</v>
          </cell>
        </row>
        <row r="3193">
          <cell r="A3193" t="str">
            <v>BH164</v>
          </cell>
          <cell r="B3193" t="str">
            <v>SUTTON BINGHAM WTW UPS</v>
          </cell>
          <cell r="P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S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P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S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P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S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S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S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S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S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S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S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S3205">
            <v>1</v>
          </cell>
        </row>
        <row r="3206">
          <cell r="A3206" t="str">
            <v>BH177</v>
          </cell>
          <cell r="B3206" t="str">
            <v>Brindle Close mains rehab</v>
          </cell>
          <cell r="S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S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S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S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S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S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S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S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S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S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S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S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S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S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S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S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S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S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S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S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S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S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S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S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S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S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S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S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S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S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S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S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S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S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S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S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S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S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S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S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S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S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S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S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S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P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P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P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S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S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S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S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S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S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P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P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S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S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S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O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S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P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P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P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P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P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P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O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P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P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P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P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S3278">
            <v>1</v>
          </cell>
        </row>
        <row r="3279">
          <cell r="A3279" t="str">
            <v>BH250</v>
          </cell>
          <cell r="B3279" t="str">
            <v>Northern Stop Taps 15/16</v>
          </cell>
          <cell r="S3279">
            <v>1</v>
          </cell>
        </row>
        <row r="3280">
          <cell r="A3280" t="str">
            <v>BH251</v>
          </cell>
          <cell r="B3280" t="str">
            <v>Southern Stop Taps 15/16</v>
          </cell>
          <cell r="S3280">
            <v>1</v>
          </cell>
        </row>
        <row r="3281">
          <cell r="A3281" t="str">
            <v>BH252</v>
          </cell>
          <cell r="B3281" t="str">
            <v>Western Stop Taps 15/16</v>
          </cell>
          <cell r="S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S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S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S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S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S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S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S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S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S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S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S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S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S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P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P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P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K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S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S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S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S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S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S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S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S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S3307">
            <v>1</v>
          </cell>
        </row>
        <row r="3308">
          <cell r="A3308" t="str">
            <v>BH279</v>
          </cell>
          <cell r="B3308" t="str">
            <v>Leakage 15/16 - PR Costs</v>
          </cell>
          <cell r="S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Q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Q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Q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Q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S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S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S3315">
            <v>1</v>
          </cell>
        </row>
        <row r="3316">
          <cell r="A3316" t="str">
            <v>BH287</v>
          </cell>
          <cell r="B3316" t="str">
            <v>Western Free Meters 15/16</v>
          </cell>
          <cell r="S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S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O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P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P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P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P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P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P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P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P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P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P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S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S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P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S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S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P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P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O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R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O3338">
            <v>1</v>
          </cell>
        </row>
        <row r="3339">
          <cell r="A3339" t="str">
            <v>BH310</v>
          </cell>
          <cell r="B3339" t="str">
            <v>Broadwood WTW abandonment</v>
          </cell>
          <cell r="O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Q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R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R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R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S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P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P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P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P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P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P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P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P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P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O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S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R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O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P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Q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Q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R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R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P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P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S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P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O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T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P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S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Q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S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P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R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Q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Q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R3377">
            <v>1</v>
          </cell>
        </row>
        <row r="3378">
          <cell r="A3378" t="str">
            <v>BH349</v>
          </cell>
          <cell r="B3378" t="str">
            <v>Supply Profilers</v>
          </cell>
          <cell r="S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R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R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R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S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P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P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P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P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R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O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P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S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P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P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S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O3394">
            <v>1</v>
          </cell>
        </row>
        <row r="3395">
          <cell r="A3395" t="str">
            <v>BH366</v>
          </cell>
          <cell r="B3395" t="str">
            <v>Milbourne Generator bund</v>
          </cell>
          <cell r="P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P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P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S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P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P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P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Q3402">
            <v>1</v>
          </cell>
        </row>
        <row r="3403">
          <cell r="A3403" t="str">
            <v>BH374</v>
          </cell>
          <cell r="B3403" t="str">
            <v>Upwey Booster</v>
          </cell>
          <cell r="S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P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P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P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P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P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P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Q3410">
            <v>1</v>
          </cell>
        </row>
        <row r="3411">
          <cell r="A3411" t="str">
            <v>BH382</v>
          </cell>
          <cell r="B3411" t="str">
            <v>Upwey Booster site update</v>
          </cell>
          <cell r="S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P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P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P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Q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P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P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P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Q3419">
            <v>1</v>
          </cell>
        </row>
        <row r="3420">
          <cell r="A3420" t="str">
            <v>BH391</v>
          </cell>
          <cell r="B3420" t="str">
            <v>ALLINGTON RES (11003)</v>
          </cell>
          <cell r="Q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R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P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Q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R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R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O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P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Q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P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P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R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R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P3433">
            <v>0.2</v>
          </cell>
          <cell r="S3433">
            <v>0.8</v>
          </cell>
        </row>
        <row r="3434">
          <cell r="A3434" t="str">
            <v>BJ002</v>
          </cell>
          <cell r="B3434" t="str">
            <v>A &amp; W SUPPLY SITE SEC 2000</v>
          </cell>
          <cell r="P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S3435">
            <v>1</v>
          </cell>
        </row>
        <row r="3436">
          <cell r="A3436" t="str">
            <v>BJ004</v>
          </cell>
          <cell r="B3436" t="str">
            <v>DORSET ASSET MAINT APPS 2000</v>
          </cell>
          <cell r="S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S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O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S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S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S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R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R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S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S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S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O3447">
            <v>1</v>
          </cell>
        </row>
        <row r="3448">
          <cell r="A3448" t="str">
            <v>BJ016</v>
          </cell>
          <cell r="B3448" t="str">
            <v>SOMERSET STOP TAPS 2000</v>
          </cell>
          <cell r="S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S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S3450">
            <v>1</v>
          </cell>
        </row>
        <row r="3451">
          <cell r="A3451" t="str">
            <v>BJ019</v>
          </cell>
          <cell r="B3451" t="str">
            <v>DORSET NRSWA NOTICES 2000</v>
          </cell>
          <cell r="K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K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K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S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Q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S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S3457">
            <v>1</v>
          </cell>
        </row>
        <row r="3458">
          <cell r="A3458" t="str">
            <v>BJ026</v>
          </cell>
          <cell r="B3458" t="str">
            <v>A &amp; W STOP TAPS 2000</v>
          </cell>
          <cell r="S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S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S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S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S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S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S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S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S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S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S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S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S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O3471">
            <v>1</v>
          </cell>
        </row>
        <row r="3472">
          <cell r="A3472" t="str">
            <v>BJ040</v>
          </cell>
          <cell r="B3472" t="str">
            <v>RESERVOIR PROFILE CONTROL</v>
          </cell>
          <cell r="Q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S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O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O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O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O3477">
            <v>1</v>
          </cell>
        </row>
        <row r="3478">
          <cell r="A3478" t="str">
            <v>BJ046</v>
          </cell>
          <cell r="B3478" t="str">
            <v>HAWKRIDGE RES SCOUR VALVE</v>
          </cell>
          <cell r="O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S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S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S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S3482">
            <v>1</v>
          </cell>
        </row>
        <row r="3483">
          <cell r="A3483" t="str">
            <v>BJ051</v>
          </cell>
          <cell r="B3483" t="str">
            <v>HADDON HILL BOOSTER PUMPS</v>
          </cell>
          <cell r="S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S3484">
            <v>1</v>
          </cell>
        </row>
        <row r="3485">
          <cell r="A3485" t="str">
            <v>BJ053</v>
          </cell>
          <cell r="B3485" t="str">
            <v>NUTSCALE AIRVALVES</v>
          </cell>
          <cell r="O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P3486">
            <v>1</v>
          </cell>
        </row>
        <row r="3487">
          <cell r="A3487" t="str">
            <v>BJ055</v>
          </cell>
          <cell r="B3487" t="str">
            <v>BLASHFORD - IBSLEY WATER</v>
          </cell>
          <cell r="O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S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O3489">
            <v>1</v>
          </cell>
        </row>
        <row r="3490">
          <cell r="A3490" t="str">
            <v>BJ059</v>
          </cell>
          <cell r="B3490" t="str">
            <v>MORETON RAILWAY CROSSING</v>
          </cell>
          <cell r="S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S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S3492">
            <v>1</v>
          </cell>
        </row>
        <row r="3493">
          <cell r="A3493" t="str">
            <v>BJ062</v>
          </cell>
          <cell r="B3493" t="str">
            <v>WEST LULWORTH PSTN</v>
          </cell>
          <cell r="S3493">
            <v>1</v>
          </cell>
        </row>
        <row r="3494">
          <cell r="A3494" t="str">
            <v>BJ063</v>
          </cell>
          <cell r="B3494" t="str">
            <v>LITTON CHENEY PSTN</v>
          </cell>
          <cell r="O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S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S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S3497">
            <v>1</v>
          </cell>
        </row>
        <row r="3498">
          <cell r="A3498" t="str">
            <v>BJ068</v>
          </cell>
          <cell r="B3498" t="str">
            <v>SOMERSET METER REPS 2000</v>
          </cell>
          <cell r="S3498">
            <v>1</v>
          </cell>
        </row>
        <row r="3499">
          <cell r="A3499" t="str">
            <v>BJ069</v>
          </cell>
          <cell r="B3499" t="str">
            <v>SOMERSET COMP METERS 2000</v>
          </cell>
          <cell r="S3499">
            <v>1</v>
          </cell>
        </row>
        <row r="3500">
          <cell r="A3500" t="str">
            <v>BJ070</v>
          </cell>
          <cell r="B3500" t="str">
            <v>MAUNDOWN WTW TUNNEL</v>
          </cell>
          <cell r="S3500">
            <v>1</v>
          </cell>
        </row>
        <row r="3501">
          <cell r="A3501" t="str">
            <v>BJ071</v>
          </cell>
          <cell r="B3501" t="str">
            <v>TRAPHOLE PUMPING STATION</v>
          </cell>
          <cell r="P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S3502">
            <v>1</v>
          </cell>
        </row>
        <row r="3503">
          <cell r="A3503" t="str">
            <v>BJ073</v>
          </cell>
          <cell r="B3503" t="str">
            <v>NURSTEED ROAD, DEVIZES</v>
          </cell>
          <cell r="S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O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O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S3506">
            <v>1</v>
          </cell>
        </row>
        <row r="3507">
          <cell r="A3507" t="str">
            <v>BJ077</v>
          </cell>
          <cell r="B3507" t="str">
            <v>VALVE INSTALL. SALTERS HILL</v>
          </cell>
          <cell r="Q3507">
            <v>1</v>
          </cell>
        </row>
        <row r="3508">
          <cell r="A3508" t="str">
            <v>BJ078</v>
          </cell>
          <cell r="B3508" t="str">
            <v>TRULL FULWOOD RE-ZONING</v>
          </cell>
          <cell r="S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S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S3510">
            <v>1</v>
          </cell>
        </row>
        <row r="3511">
          <cell r="A3511" t="str">
            <v>BJ081</v>
          </cell>
          <cell r="B3511" t="str">
            <v>MAINS FLUSHING PROGRAMME</v>
          </cell>
          <cell r="S3511">
            <v>1</v>
          </cell>
        </row>
        <row r="3512">
          <cell r="A3512" t="str">
            <v>BJ082</v>
          </cell>
          <cell r="B3512" t="str">
            <v>CARDS FARM, SOUTH BREWHAM</v>
          </cell>
          <cell r="S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S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S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S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P3516">
            <v>1</v>
          </cell>
        </row>
        <row r="3517">
          <cell r="A3517" t="str">
            <v>BJ087</v>
          </cell>
          <cell r="B3517" t="str">
            <v>HOLWORTH BOOSTER STATION</v>
          </cell>
          <cell r="S3517">
            <v>1</v>
          </cell>
        </row>
        <row r="3518">
          <cell r="A3518" t="str">
            <v>BJ088</v>
          </cell>
          <cell r="B3518" t="str">
            <v>RUSHMORE BOOSTER STATION</v>
          </cell>
          <cell r="S3518">
            <v>1</v>
          </cell>
        </row>
        <row r="3519">
          <cell r="A3519" t="str">
            <v>BJ089</v>
          </cell>
          <cell r="B3519" t="str">
            <v>WYLYE PUMPING STATION</v>
          </cell>
          <cell r="S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Q3520">
            <v>1</v>
          </cell>
        </row>
        <row r="3521">
          <cell r="A3521" t="str">
            <v>BJ092</v>
          </cell>
          <cell r="B3521" t="str">
            <v>FISHPONDS BOOSTER STATION</v>
          </cell>
          <cell r="S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S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S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S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S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S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S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P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S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S3530">
            <v>1</v>
          </cell>
        </row>
        <row r="3531">
          <cell r="A3531" t="str">
            <v>BJ102</v>
          </cell>
          <cell r="B3531" t="str">
            <v>MARSHWOOD PURCOMBE FARM</v>
          </cell>
          <cell r="S3531">
            <v>1</v>
          </cell>
        </row>
        <row r="3532">
          <cell r="A3532" t="str">
            <v>BJ103</v>
          </cell>
          <cell r="B3532" t="str">
            <v>PIDDLETRENTHIDE MAIN REP</v>
          </cell>
          <cell r="S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S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S3534">
            <v>1</v>
          </cell>
        </row>
        <row r="3535">
          <cell r="A3535" t="str">
            <v>BJ106</v>
          </cell>
          <cell r="B3535" t="str">
            <v>DINTON FIR HILL RESERVIOR</v>
          </cell>
          <cell r="Q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S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S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S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S3539">
            <v>1</v>
          </cell>
        </row>
        <row r="3540">
          <cell r="A3540" t="str">
            <v>BJ111</v>
          </cell>
          <cell r="B3540" t="str">
            <v>FRENCH WEIR PIPE BRIDGE</v>
          </cell>
          <cell r="S3540">
            <v>1</v>
          </cell>
        </row>
        <row r="3541">
          <cell r="A3541" t="str">
            <v>BJ112</v>
          </cell>
          <cell r="B3541" t="str">
            <v>DORCHESTER SUPPLY OFFICE</v>
          </cell>
          <cell r="C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S3542">
            <v>1</v>
          </cell>
        </row>
        <row r="3543">
          <cell r="A3543" t="str">
            <v>BJ114</v>
          </cell>
          <cell r="B3543" t="str">
            <v>KINGSDOWN DG2 SCHEME</v>
          </cell>
          <cell r="S3543">
            <v>1</v>
          </cell>
        </row>
        <row r="3544">
          <cell r="A3544" t="str">
            <v>BJ115</v>
          </cell>
          <cell r="B3544" t="str">
            <v>SYMONSBURY RYEBERRY HILL</v>
          </cell>
          <cell r="S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S3545">
            <v>1</v>
          </cell>
        </row>
        <row r="3546">
          <cell r="A3546" t="str">
            <v>BJ120</v>
          </cell>
          <cell r="B3546" t="str">
            <v>PRODUCTION EQUIPMENT</v>
          </cell>
          <cell r="P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O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R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R3549">
            <v>1</v>
          </cell>
        </row>
        <row r="3550">
          <cell r="A3550" t="str">
            <v>BJ124</v>
          </cell>
          <cell r="B3550" t="str">
            <v>MARTINSDOWN LITTON CHENEY</v>
          </cell>
          <cell r="S3550">
            <v>1</v>
          </cell>
        </row>
        <row r="3551">
          <cell r="A3551" t="str">
            <v>BJ125</v>
          </cell>
          <cell r="B3551" t="str">
            <v>RESERVOIR REDUNDANT MAINS</v>
          </cell>
          <cell r="R3551">
            <v>1</v>
          </cell>
        </row>
        <row r="3552">
          <cell r="A3552" t="str">
            <v>BJ126</v>
          </cell>
          <cell r="B3552" t="str">
            <v>UPTON NEWTOWN MAINS REP</v>
          </cell>
          <cell r="S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S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S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S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R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R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P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P3559">
            <v>1</v>
          </cell>
        </row>
        <row r="3560">
          <cell r="A3560" t="str">
            <v>BJ135</v>
          </cell>
          <cell r="B3560" t="str">
            <v>BROADWOOD SOURCE DUNSTER</v>
          </cell>
          <cell r="P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O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S3562">
            <v>1</v>
          </cell>
        </row>
        <row r="3563">
          <cell r="A3563" t="str">
            <v>BJ139</v>
          </cell>
          <cell r="B3563" t="str">
            <v>SUTTON POYNTZ PS PHASE 2</v>
          </cell>
          <cell r="P3563">
            <v>1</v>
          </cell>
        </row>
        <row r="3564">
          <cell r="A3564" t="str">
            <v>BJ140</v>
          </cell>
          <cell r="B3564" t="str">
            <v>SANDHILL TANK OUTLET</v>
          </cell>
          <cell r="S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P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O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P3567">
            <v>1</v>
          </cell>
        </row>
        <row r="3568">
          <cell r="A3568" t="str">
            <v>BJ144</v>
          </cell>
          <cell r="B3568" t="str">
            <v>SOMERSET DG2 LOW PRESSURE AREA</v>
          </cell>
          <cell r="S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P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P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Q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P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S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P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Q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S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Q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S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O3579">
            <v>1</v>
          </cell>
        </row>
        <row r="3580">
          <cell r="A3580" t="str">
            <v>BJ156</v>
          </cell>
          <cell r="B3580" t="str">
            <v>PUMP EFFICIENCY TESTING</v>
          </cell>
          <cell r="P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P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P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S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R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R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R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R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R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R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R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R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R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R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R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R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R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R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R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R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R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R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R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R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R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R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R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R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R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S3609">
            <v>1</v>
          </cell>
        </row>
        <row r="3610">
          <cell r="A3610" t="str">
            <v>BJ186</v>
          </cell>
          <cell r="B3610" t="str">
            <v>Bathford Res Abandonment</v>
          </cell>
          <cell r="Q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P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P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P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P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P3615">
            <v>1</v>
          </cell>
        </row>
        <row r="3616">
          <cell r="A3616" t="str">
            <v>BJ192</v>
          </cell>
          <cell r="B3616" t="str">
            <v>Fonthill Bishop WTw</v>
          </cell>
          <cell r="P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P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P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P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O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P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P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P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P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P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R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R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R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R3629">
            <v>1</v>
          </cell>
        </row>
        <row r="3630">
          <cell r="A3630" t="str">
            <v>BJ206</v>
          </cell>
          <cell r="B3630" t="str">
            <v>Leakage 16/17 - PR Costs</v>
          </cell>
          <cell r="R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P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P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P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P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P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P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O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P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P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P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R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S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S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Q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Q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Q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S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S3648">
            <v>1</v>
          </cell>
        </row>
        <row r="3649">
          <cell r="A3649" t="str">
            <v>BJ225</v>
          </cell>
          <cell r="B3649" t="str">
            <v>Northern Stop Taps 16/17</v>
          </cell>
          <cell r="S3649">
            <v>1</v>
          </cell>
        </row>
        <row r="3650">
          <cell r="A3650" t="str">
            <v>BJ226</v>
          </cell>
          <cell r="B3650" t="str">
            <v>Southern Stop Taps 16/17</v>
          </cell>
          <cell r="S3650">
            <v>1</v>
          </cell>
        </row>
        <row r="3651">
          <cell r="A3651" t="str">
            <v>BJ227</v>
          </cell>
          <cell r="B3651" t="str">
            <v>Western Stop Taps 16/17</v>
          </cell>
          <cell r="S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S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S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S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S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S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S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P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P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S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S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S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P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P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P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P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P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P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P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P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R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R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R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P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P3675">
            <v>1</v>
          </cell>
        </row>
        <row r="3676">
          <cell r="A3676" t="str">
            <v>BJ252</v>
          </cell>
          <cell r="B3676" t="str">
            <v>Cattistock Phase 2</v>
          </cell>
          <cell r="R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R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R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P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K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S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S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S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S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Q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Q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Q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Q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Q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Q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Q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Q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R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Q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Q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P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P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Q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P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P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R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P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P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Q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Q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R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R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R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P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R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R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R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R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R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R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R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Q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R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P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S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R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P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P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P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P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S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P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P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P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Q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Q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R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R3733">
            <v>1</v>
          </cell>
        </row>
        <row r="3734">
          <cell r="A3734" t="str">
            <v>BJ310</v>
          </cell>
          <cell r="B3734" t="str">
            <v>Temporary Air Valves</v>
          </cell>
          <cell r="R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R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S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Q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P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R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P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P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O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R3743">
            <v>1</v>
          </cell>
        </row>
        <row r="3744">
          <cell r="A3744" t="str">
            <v>BK001</v>
          </cell>
          <cell r="B3744" t="str">
            <v>A &amp; W PRODUCTION 2001</v>
          </cell>
          <cell r="P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S3745">
            <v>1</v>
          </cell>
        </row>
        <row r="3746">
          <cell r="A3746" t="str">
            <v>BK003</v>
          </cell>
          <cell r="B3746" t="str">
            <v>DORSET PRODUCTION 2001</v>
          </cell>
          <cell r="P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S3747">
            <v>1</v>
          </cell>
        </row>
        <row r="3748">
          <cell r="A3748" t="str">
            <v>BK005</v>
          </cell>
          <cell r="B3748" t="str">
            <v>DORSET DISTRIBUTION 2001</v>
          </cell>
          <cell r="S3748">
            <v>1</v>
          </cell>
        </row>
        <row r="3749">
          <cell r="A3749" t="str">
            <v>BK006</v>
          </cell>
          <cell r="B3749" t="str">
            <v>SOMERSET PRODUCTION 2001</v>
          </cell>
          <cell r="P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S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S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S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S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S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S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S3756">
            <v>1</v>
          </cell>
        </row>
        <row r="3757">
          <cell r="A3757" t="str">
            <v>BK014</v>
          </cell>
          <cell r="B3757" t="str">
            <v>TYNING RD NEW SUPPLY MAIN</v>
          </cell>
          <cell r="S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P3758">
            <v>1</v>
          </cell>
        </row>
        <row r="3759">
          <cell r="A3759" t="str">
            <v>BK016</v>
          </cell>
          <cell r="B3759" t="str">
            <v>SOMERSET STOP TAPS 2001</v>
          </cell>
          <cell r="S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S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S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S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S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S3764">
            <v>1</v>
          </cell>
        </row>
        <row r="3765">
          <cell r="A3765" t="str">
            <v>BK022</v>
          </cell>
          <cell r="B3765" t="str">
            <v>EASTFIELD AVENUE</v>
          </cell>
          <cell r="S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O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S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S3768">
            <v>1</v>
          </cell>
        </row>
        <row r="3769">
          <cell r="A3769" t="str">
            <v>BK026</v>
          </cell>
          <cell r="B3769" t="str">
            <v>A &amp; W STOP TAPS 2001</v>
          </cell>
          <cell r="S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S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S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S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S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S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S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S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S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S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S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S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S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P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S3783">
            <v>1</v>
          </cell>
        </row>
        <row r="3784">
          <cell r="A3784" t="str">
            <v>BK041</v>
          </cell>
          <cell r="B3784" t="str">
            <v>REGIONAL RADIATOR SAFETY</v>
          </cell>
          <cell r="P3784">
            <v>1</v>
          </cell>
        </row>
        <row r="3785">
          <cell r="A3785" t="str">
            <v>BK042</v>
          </cell>
          <cell r="B3785" t="str">
            <v>MAUNDOWN TELEMTRY LINK</v>
          </cell>
          <cell r="O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P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P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S3788">
            <v>1</v>
          </cell>
        </row>
        <row r="3789">
          <cell r="A3789" t="str">
            <v>BK046</v>
          </cell>
          <cell r="B3789" t="str">
            <v>OPS ASSET TEAM BUDGETS</v>
          </cell>
          <cell r="S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O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S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S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P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S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O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O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S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S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S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S3800">
            <v>1</v>
          </cell>
        </row>
        <row r="3801">
          <cell r="A3801" t="str">
            <v>BK059</v>
          </cell>
          <cell r="B3801" t="str">
            <v>CLEVELAND BATHS</v>
          </cell>
          <cell r="S3801">
            <v>1</v>
          </cell>
        </row>
        <row r="3802">
          <cell r="A3802" t="str">
            <v>BK060</v>
          </cell>
          <cell r="B3802" t="str">
            <v>JERSEY HILL PS DEMOLITION</v>
          </cell>
          <cell r="S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S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P3804">
            <v>1</v>
          </cell>
        </row>
        <row r="3805">
          <cell r="A3805" t="str">
            <v>BK063</v>
          </cell>
          <cell r="B3805" t="str">
            <v>GRANBY DEPOT WEYMOUTH</v>
          </cell>
          <cell r="S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S3806">
            <v>1</v>
          </cell>
        </row>
        <row r="3807">
          <cell r="A3807" t="str">
            <v>BK065</v>
          </cell>
          <cell r="B3807" t="str">
            <v>SERVICE PIPE REPLACEMENT WEST</v>
          </cell>
          <cell r="S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S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S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S3810">
            <v>1</v>
          </cell>
        </row>
        <row r="3811">
          <cell r="A3811" t="str">
            <v>BK069</v>
          </cell>
          <cell r="B3811" t="str">
            <v>CODFORD WTW</v>
          </cell>
          <cell r="P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P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O3813">
            <v>1</v>
          </cell>
        </row>
        <row r="3814">
          <cell r="A3814" t="str">
            <v>BK072</v>
          </cell>
          <cell r="B3814" t="str">
            <v>DISTRIBUTION ROLLOUT</v>
          </cell>
          <cell r="S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R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S3816">
            <v>1</v>
          </cell>
        </row>
        <row r="3817">
          <cell r="A3817" t="str">
            <v>BK075</v>
          </cell>
          <cell r="B3817" t="str">
            <v>YARNBROOK 315PE MAIN</v>
          </cell>
          <cell r="R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S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P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S3820">
            <v>1</v>
          </cell>
        </row>
        <row r="3821">
          <cell r="A3821" t="str">
            <v>BK079</v>
          </cell>
          <cell r="B3821" t="str">
            <v>LILSTOCK FARM, STOGURSEY</v>
          </cell>
          <cell r="S3821">
            <v>1</v>
          </cell>
        </row>
        <row r="3822">
          <cell r="A3822" t="str">
            <v>BK080</v>
          </cell>
          <cell r="B3822" t="str">
            <v>BUSHFIELD ROAD, CREWKERNE</v>
          </cell>
          <cell r="S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S3823">
            <v>1</v>
          </cell>
        </row>
        <row r="3824">
          <cell r="A3824" t="str">
            <v>BK082</v>
          </cell>
          <cell r="B3824" t="str">
            <v>WEST BAGBOROUGH - BOOSTER</v>
          </cell>
          <cell r="S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S3825">
            <v>1</v>
          </cell>
        </row>
        <row r="3826">
          <cell r="A3826" t="str">
            <v>BK084</v>
          </cell>
          <cell r="B3826" t="str">
            <v>BLANDFORD (PHASE2)</v>
          </cell>
          <cell r="S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S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S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K3829">
            <v>1</v>
          </cell>
        </row>
        <row r="3830">
          <cell r="A3830" t="str">
            <v>BK088</v>
          </cell>
          <cell r="B3830" t="str">
            <v>ASHFORD WTW - GAC FILTERS</v>
          </cell>
          <cell r="P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P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P3832">
            <v>1</v>
          </cell>
        </row>
        <row r="3833">
          <cell r="A3833" t="str">
            <v>BK091</v>
          </cell>
          <cell r="B3833" t="str">
            <v>WIMBLEBALL RESERVOIR</v>
          </cell>
          <cell r="O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R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S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S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S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S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S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S3840">
            <v>1</v>
          </cell>
        </row>
        <row r="3841">
          <cell r="A3841" t="str">
            <v>BK099</v>
          </cell>
          <cell r="B3841" t="str">
            <v>DURLEIGH SAILING CLUB</v>
          </cell>
          <cell r="O3841">
            <v>1</v>
          </cell>
        </row>
        <row r="3842">
          <cell r="A3842" t="str">
            <v>BK100</v>
          </cell>
          <cell r="B3842" t="str">
            <v>DIVISIONAL SCANNING</v>
          </cell>
          <cell r="S3842">
            <v>1</v>
          </cell>
        </row>
        <row r="3843">
          <cell r="A3843" t="str">
            <v>BK101</v>
          </cell>
          <cell r="B3843" t="str">
            <v>LUDGERSHALL ROAD</v>
          </cell>
          <cell r="S3843">
            <v>1</v>
          </cell>
        </row>
        <row r="3844">
          <cell r="A3844" t="str">
            <v>BK102</v>
          </cell>
          <cell r="B3844" t="str">
            <v>MIDFORD WALL</v>
          </cell>
          <cell r="S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P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S3847">
            <v>1</v>
          </cell>
        </row>
        <row r="3848">
          <cell r="A3848" t="str">
            <v>BK107</v>
          </cell>
          <cell r="B3848" t="str">
            <v>DORSET NRSWA NOTICES 2001</v>
          </cell>
          <cell r="S3848">
            <v>1</v>
          </cell>
        </row>
        <row r="3849">
          <cell r="A3849" t="str">
            <v>BK108</v>
          </cell>
          <cell r="B3849" t="str">
            <v>GAS TIGHT SAFETY SUITS</v>
          </cell>
          <cell r="P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K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S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S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P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P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P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P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S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S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P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S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S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P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P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P3864">
            <v>1</v>
          </cell>
        </row>
        <row r="3865">
          <cell r="A3865" t="str">
            <v>BK124</v>
          </cell>
          <cell r="B3865" t="str">
            <v>WINTERSLOW RES FENCING</v>
          </cell>
          <cell r="Q3865">
            <v>1</v>
          </cell>
        </row>
        <row r="3866">
          <cell r="A3866" t="str">
            <v>BK125</v>
          </cell>
          <cell r="B3866" t="str">
            <v>WEST ASHTON</v>
          </cell>
          <cell r="Q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S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S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Q3869">
            <v>1</v>
          </cell>
        </row>
        <row r="3870">
          <cell r="A3870" t="str">
            <v>BK999</v>
          </cell>
          <cell r="B3870" t="str">
            <v>TEST PROJECT ONLY</v>
          </cell>
          <cell r="R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S3871">
            <v>1</v>
          </cell>
        </row>
        <row r="3872">
          <cell r="A3872" t="str">
            <v>BL002</v>
          </cell>
          <cell r="B3872" t="str">
            <v>SUPPLY NETWORK MODELLING</v>
          </cell>
          <cell r="S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S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S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P3875">
            <v>1</v>
          </cell>
        </row>
        <row r="3876">
          <cell r="A3876" t="str">
            <v>BL006</v>
          </cell>
          <cell r="B3876" t="str">
            <v>DURLEIGH MONITORS</v>
          </cell>
          <cell r="P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S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S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S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Q3880">
            <v>1</v>
          </cell>
        </row>
        <row r="3881">
          <cell r="A3881" t="str">
            <v>BL011</v>
          </cell>
          <cell r="B3881" t="str">
            <v>BATH ROAD BOOSTER</v>
          </cell>
          <cell r="S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P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R3883">
            <v>1</v>
          </cell>
        </row>
        <row r="3884">
          <cell r="A3884" t="str">
            <v>BL014</v>
          </cell>
          <cell r="B3884" t="str">
            <v>WEST BAY EAST</v>
          </cell>
          <cell r="S3884">
            <v>1</v>
          </cell>
        </row>
        <row r="3885">
          <cell r="A3885" t="str">
            <v>BL015</v>
          </cell>
          <cell r="B3885" t="str">
            <v>HIGHFIELD RD AMESBURY</v>
          </cell>
          <cell r="S3885">
            <v>1</v>
          </cell>
        </row>
        <row r="3886">
          <cell r="A3886" t="str">
            <v>BL016</v>
          </cell>
          <cell r="B3886" t="str">
            <v>WESTERN STOP TAPS 2002</v>
          </cell>
          <cell r="S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S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S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S3889">
            <v>1</v>
          </cell>
        </row>
        <row r="3890">
          <cell r="A3890" t="str">
            <v>BL020</v>
          </cell>
          <cell r="B3890" t="str">
            <v>NORTHERN NRSWA 2002</v>
          </cell>
          <cell r="S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S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S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S3893">
            <v>1</v>
          </cell>
        </row>
        <row r="3894">
          <cell r="A3894" t="str">
            <v>BL026</v>
          </cell>
          <cell r="B3894" t="str">
            <v>NORTHERN STOP TAPS 2002</v>
          </cell>
          <cell r="S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S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S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S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S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S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S3900">
            <v>1</v>
          </cell>
        </row>
        <row r="3901">
          <cell r="A3901" t="str">
            <v>BL033</v>
          </cell>
          <cell r="B3901" t="str">
            <v>SOUTHERN STOP TAPS 2002</v>
          </cell>
          <cell r="S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S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S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S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S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S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Q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R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S3909">
            <v>1</v>
          </cell>
        </row>
        <row r="3910">
          <cell r="A3910" t="str">
            <v>BL042</v>
          </cell>
          <cell r="B3910" t="str">
            <v>POOLE NETWORK MODELLING</v>
          </cell>
          <cell r="S3910">
            <v>1</v>
          </cell>
        </row>
        <row r="3911">
          <cell r="A3911" t="str">
            <v>BL043</v>
          </cell>
          <cell r="B3911" t="str">
            <v>ST SWITHINS STREET</v>
          </cell>
          <cell r="S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S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S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S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S3915">
            <v>1</v>
          </cell>
        </row>
        <row r="3916">
          <cell r="A3916" t="str">
            <v>BL048</v>
          </cell>
          <cell r="B3916" t="str">
            <v>THORNHILL-STALBRIDGE</v>
          </cell>
          <cell r="S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P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P3918">
            <v>1</v>
          </cell>
        </row>
        <row r="3919">
          <cell r="A3919" t="str">
            <v>BL051</v>
          </cell>
          <cell r="B3919" t="str">
            <v>BRIANTSPUDDLE RELIFT PUMP</v>
          </cell>
          <cell r="P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P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P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P3922">
            <v>1</v>
          </cell>
        </row>
        <row r="3923">
          <cell r="A3923" t="str">
            <v>BL055</v>
          </cell>
          <cell r="B3923" t="str">
            <v>PORTLAND BOOSTER STATION</v>
          </cell>
          <cell r="S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O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P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P3926">
            <v>1</v>
          </cell>
        </row>
        <row r="3927">
          <cell r="A3927" t="str">
            <v>BL059</v>
          </cell>
          <cell r="B3927" t="str">
            <v>LITTON 4 NO RELIFT PUMPS</v>
          </cell>
          <cell r="P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S3928">
            <v>1</v>
          </cell>
        </row>
        <row r="3929">
          <cell r="A3929" t="str">
            <v>BL061</v>
          </cell>
          <cell r="B3929" t="str">
            <v>DEWLISH 4 NO RELIFT PUMPS</v>
          </cell>
          <cell r="P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S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O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O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S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S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S3935">
            <v>1</v>
          </cell>
        </row>
        <row r="3936">
          <cell r="A3936" t="str">
            <v>BL069</v>
          </cell>
          <cell r="B3936" t="str">
            <v>CUCKLINGTON PHASE 2</v>
          </cell>
          <cell r="S3936">
            <v>1</v>
          </cell>
        </row>
        <row r="3937">
          <cell r="A3937" t="str">
            <v>BL070</v>
          </cell>
          <cell r="B3937" t="str">
            <v>NORTH HILL, MINEHEAD</v>
          </cell>
          <cell r="S3937">
            <v>1</v>
          </cell>
        </row>
        <row r="3938">
          <cell r="A3938" t="str">
            <v>BL071</v>
          </cell>
          <cell r="B3938" t="str">
            <v>TRULL ROAD, TAUNTON</v>
          </cell>
          <cell r="S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S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Q3940">
            <v>1</v>
          </cell>
        </row>
        <row r="3941">
          <cell r="A3941" t="str">
            <v>BL074</v>
          </cell>
          <cell r="B3941" t="str">
            <v>CHERRY GROVE</v>
          </cell>
          <cell r="S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Q3942">
            <v>1</v>
          </cell>
        </row>
        <row r="3943">
          <cell r="A3943" t="str">
            <v>BL076</v>
          </cell>
          <cell r="B3943" t="str">
            <v>OVERCOMBE, TEMPLECOMBE</v>
          </cell>
          <cell r="S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S3944">
            <v>1</v>
          </cell>
        </row>
        <row r="3945">
          <cell r="A3945" t="str">
            <v>BL078</v>
          </cell>
          <cell r="B3945" t="str">
            <v>CHARD HYDROSTAT</v>
          </cell>
          <cell r="S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S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Q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S3948">
            <v>1</v>
          </cell>
        </row>
        <row r="3949">
          <cell r="A3949" t="str">
            <v>BL082</v>
          </cell>
          <cell r="B3949" t="str">
            <v>LAKE SOURCE SURGE VESSEL</v>
          </cell>
          <cell r="P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P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Q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S3952">
            <v>1</v>
          </cell>
        </row>
        <row r="3953">
          <cell r="A3953" t="str">
            <v>BL086</v>
          </cell>
          <cell r="B3953" t="str">
            <v>BOWDEN CRESCENT MELKSHAM</v>
          </cell>
          <cell r="S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S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S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S3956">
            <v>1</v>
          </cell>
        </row>
        <row r="3957">
          <cell r="A3957" t="str">
            <v>BL090</v>
          </cell>
          <cell r="B3957" t="str">
            <v>BATH HOMEBASE PVC MAIN</v>
          </cell>
          <cell r="S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R3958">
            <v>1</v>
          </cell>
        </row>
        <row r="3959">
          <cell r="A3959" t="str">
            <v>BL092</v>
          </cell>
          <cell r="B3959" t="str">
            <v>CAMDEN SPRINGS</v>
          </cell>
          <cell r="O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S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S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S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S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S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S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S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S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S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S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O3970">
            <v>1</v>
          </cell>
        </row>
        <row r="3971">
          <cell r="A3971" t="str">
            <v>BL104</v>
          </cell>
          <cell r="B3971" t="str">
            <v>CODFORD CONTROL PANEL</v>
          </cell>
          <cell r="P3971">
            <v>1</v>
          </cell>
        </row>
        <row r="3972">
          <cell r="A3972" t="str">
            <v>BL105</v>
          </cell>
          <cell r="B3972" t="str">
            <v>RODBOURNE CHLORINATION</v>
          </cell>
          <cell r="P3972">
            <v>1</v>
          </cell>
        </row>
        <row r="3973">
          <cell r="A3973" t="str">
            <v>BL106</v>
          </cell>
          <cell r="B3973" t="str">
            <v>CODFORD SILICATE DOSING</v>
          </cell>
          <cell r="P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P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P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O3976">
            <v>1</v>
          </cell>
        </row>
        <row r="3977">
          <cell r="A3977" t="str">
            <v>BL110</v>
          </cell>
          <cell r="B3977" t="str">
            <v>TOLLARD ROYAL RESERVOIR</v>
          </cell>
          <cell r="Q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P3978">
            <v>1</v>
          </cell>
        </row>
        <row r="3979">
          <cell r="A3979" t="str">
            <v>BL112</v>
          </cell>
          <cell r="B3979" t="str">
            <v>BLASHFORD WTW, SCADA</v>
          </cell>
          <cell r="P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R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O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O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S3983">
            <v>1</v>
          </cell>
        </row>
        <row r="3984">
          <cell r="A3984" t="str">
            <v>BL123</v>
          </cell>
          <cell r="B3984" t="str">
            <v>MARKET LAVINGTON WTW</v>
          </cell>
          <cell r="P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S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O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S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K3988">
            <v>1</v>
          </cell>
        </row>
        <row r="3989">
          <cell r="A3989" t="str">
            <v>BL128</v>
          </cell>
          <cell r="B3989" t="str">
            <v>CLEVANCY RESERVOIR</v>
          </cell>
          <cell r="Q3989">
            <v>1</v>
          </cell>
        </row>
        <row r="3990">
          <cell r="A3990" t="str">
            <v>BL129</v>
          </cell>
          <cell r="B3990" t="str">
            <v>CHARMYDOWN LEVEL CONTROL</v>
          </cell>
          <cell r="Q3990">
            <v>1</v>
          </cell>
        </row>
        <row r="3991">
          <cell r="A3991" t="str">
            <v>BL130</v>
          </cell>
          <cell r="B3991" t="str">
            <v>BETHEL ROAD, MAIN RENEWAL</v>
          </cell>
          <cell r="S3991">
            <v>1</v>
          </cell>
        </row>
        <row r="3992">
          <cell r="A3992" t="str">
            <v>BL132</v>
          </cell>
          <cell r="B3992" t="str">
            <v>CLARENDON PUMPING STATION</v>
          </cell>
          <cell r="S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P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S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P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P3996">
            <v>1</v>
          </cell>
        </row>
        <row r="3997">
          <cell r="A3997" t="str">
            <v>BL137</v>
          </cell>
          <cell r="B3997" t="str">
            <v>CLARENDON WTW COMMS LINK</v>
          </cell>
          <cell r="P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S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S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Q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S4001">
            <v>1</v>
          </cell>
        </row>
        <row r="4002">
          <cell r="A4002" t="str">
            <v>BL148</v>
          </cell>
          <cell r="B4002" t="str">
            <v>PRV TAPPING POINTS</v>
          </cell>
          <cell r="S4002">
            <v>1</v>
          </cell>
        </row>
        <row r="4003">
          <cell r="A4003" t="str">
            <v>BL149</v>
          </cell>
          <cell r="B4003" t="str">
            <v>UNKNOWN</v>
          </cell>
          <cell r="S4003">
            <v>1</v>
          </cell>
        </row>
        <row r="4004">
          <cell r="A4004" t="str">
            <v>BL150</v>
          </cell>
          <cell r="B4004" t="str">
            <v>WEST BAGBOROUGH, RED POST</v>
          </cell>
          <cell r="S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O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P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K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S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S4009">
            <v>1</v>
          </cell>
        </row>
        <row r="4010">
          <cell r="A4010" t="str">
            <v>BL160</v>
          </cell>
          <cell r="B4010" t="str">
            <v>RECHARGABLE WORKS NORTH</v>
          </cell>
          <cell r="S4010">
            <v>1</v>
          </cell>
        </row>
        <row r="4011">
          <cell r="A4011" t="str">
            <v>BL161</v>
          </cell>
          <cell r="B4011" t="str">
            <v>RECHARGABLE WORKS SOUTH</v>
          </cell>
          <cell r="S4011">
            <v>1</v>
          </cell>
        </row>
        <row r="4012">
          <cell r="A4012" t="str">
            <v>BL162</v>
          </cell>
          <cell r="B4012" t="str">
            <v>RECHARGABLE WORKS WEST</v>
          </cell>
          <cell r="S4012">
            <v>1</v>
          </cell>
        </row>
        <row r="4013">
          <cell r="A4013" t="str">
            <v>BL163</v>
          </cell>
          <cell r="B4013" t="str">
            <v>BRISTOL ROAD FILTERS</v>
          </cell>
          <cell r="P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R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Q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Q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P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S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S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S4020">
            <v>1</v>
          </cell>
        </row>
        <row r="4021">
          <cell r="A4021" t="str">
            <v>BL171</v>
          </cell>
          <cell r="B4021" t="str">
            <v>FORSTON C &amp; I PANEL</v>
          </cell>
          <cell r="P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Q4022">
            <v>1</v>
          </cell>
        </row>
        <row r="4023">
          <cell r="A4023" t="str">
            <v>BL173</v>
          </cell>
          <cell r="B4023" t="str">
            <v>BROADSTONE TOWER BOOSTER</v>
          </cell>
          <cell r="S4023">
            <v>1</v>
          </cell>
        </row>
        <row r="4024">
          <cell r="A4024" t="str">
            <v>BL174</v>
          </cell>
          <cell r="B4024" t="str">
            <v>HAWKRIDGE, SALISBURY</v>
          </cell>
          <cell r="P4024">
            <v>1</v>
          </cell>
        </row>
        <row r="4025">
          <cell r="A4025" t="str">
            <v>BL175</v>
          </cell>
          <cell r="B4025" t="str">
            <v>HOMEFIELD, SHAFTESBURY</v>
          </cell>
          <cell r="S4025">
            <v>1</v>
          </cell>
        </row>
        <row r="4026">
          <cell r="A4026" t="str">
            <v>BL176</v>
          </cell>
          <cell r="B4026" t="str">
            <v>WATTON LANE, BRIDPORT</v>
          </cell>
          <cell r="S4026">
            <v>1</v>
          </cell>
        </row>
        <row r="4027">
          <cell r="A4027" t="str">
            <v>BL177</v>
          </cell>
          <cell r="B4027" t="str">
            <v>WEST BAY EAST</v>
          </cell>
          <cell r="S4027">
            <v>1</v>
          </cell>
        </row>
        <row r="4028">
          <cell r="A4028" t="str">
            <v>BL178</v>
          </cell>
          <cell r="B4028" t="str">
            <v>GLENDALE ROAD, DURRINGTON</v>
          </cell>
          <cell r="S4028">
            <v>1</v>
          </cell>
        </row>
        <row r="4029">
          <cell r="A4029" t="str">
            <v>BL179</v>
          </cell>
          <cell r="B4029" t="str">
            <v>ROOKS NEST BOOSTER</v>
          </cell>
          <cell r="S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P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R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O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P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S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S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O4036">
            <v>1</v>
          </cell>
        </row>
        <row r="4037">
          <cell r="A4037" t="str">
            <v>BL192</v>
          </cell>
          <cell r="B4037" t="str">
            <v>PRESTON RD, DEPOT REFURB</v>
          </cell>
          <cell r="C4037">
            <v>1</v>
          </cell>
        </row>
        <row r="4038">
          <cell r="A4038" t="str">
            <v>BL193</v>
          </cell>
          <cell r="B4038" t="str">
            <v>MINEHEAD DEPOT REFURB</v>
          </cell>
          <cell r="C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P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S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S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S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S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S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S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S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S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S4048">
            <v>1</v>
          </cell>
        </row>
        <row r="4049">
          <cell r="A4049" t="str">
            <v>BL209</v>
          </cell>
          <cell r="B4049" t="str">
            <v>WUC SOUTHERN: TRIAL HOLES</v>
          </cell>
          <cell r="S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S4050">
            <v>1</v>
          </cell>
        </row>
        <row r="4051">
          <cell r="A4051" t="str">
            <v>BL211</v>
          </cell>
          <cell r="B4051" t="str">
            <v>WUC SOUTHERN: SECTION 81</v>
          </cell>
          <cell r="S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S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S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S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S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S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S4057">
            <v>1</v>
          </cell>
        </row>
        <row r="4058">
          <cell r="A4058" t="str">
            <v>BL218</v>
          </cell>
          <cell r="B4058" t="str">
            <v>WUC SOUTHERN: SECTION 71</v>
          </cell>
          <cell r="S4058">
            <v>1</v>
          </cell>
        </row>
        <row r="4059">
          <cell r="A4059" t="str">
            <v>BL219</v>
          </cell>
          <cell r="B4059" t="str">
            <v>WUC SOUTHERN: SECTION 74</v>
          </cell>
          <cell r="S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S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S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S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S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S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S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S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S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S4068">
            <v>1</v>
          </cell>
        </row>
        <row r="4069">
          <cell r="A4069" t="str">
            <v>BL229</v>
          </cell>
          <cell r="B4069" t="str">
            <v>WUC NORTHERN: TRIAL HOLES</v>
          </cell>
          <cell r="S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S4070">
            <v>1</v>
          </cell>
        </row>
        <row r="4071">
          <cell r="A4071" t="str">
            <v>BL231</v>
          </cell>
          <cell r="B4071" t="str">
            <v>WUC NORTHERN: SECTION 81</v>
          </cell>
          <cell r="S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S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S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S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S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S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S4077">
            <v>1</v>
          </cell>
        </row>
        <row r="4078">
          <cell r="A4078" t="str">
            <v>BL238</v>
          </cell>
          <cell r="B4078" t="str">
            <v>WUC NORTHERN: SECTION 71</v>
          </cell>
          <cell r="S4078">
            <v>1</v>
          </cell>
        </row>
        <row r="4079">
          <cell r="A4079" t="str">
            <v>BL239</v>
          </cell>
          <cell r="B4079" t="str">
            <v>WUC NORTHERN: SECTION 74</v>
          </cell>
          <cell r="S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S4080">
            <v>1</v>
          </cell>
        </row>
        <row r="4081">
          <cell r="A4081" t="str">
            <v>BL241</v>
          </cell>
          <cell r="B4081" t="str">
            <v>WUC WESTERN: RESITE METER</v>
          </cell>
          <cell r="S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S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S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S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S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S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S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S4088">
            <v>1</v>
          </cell>
        </row>
        <row r="4089">
          <cell r="A4089" t="str">
            <v>BL249</v>
          </cell>
          <cell r="B4089" t="str">
            <v>WUC WESTERN: TRIAL HOLES</v>
          </cell>
          <cell r="S4089">
            <v>1</v>
          </cell>
        </row>
        <row r="4090">
          <cell r="A4090" t="str">
            <v>BL250</v>
          </cell>
          <cell r="B4090" t="str">
            <v>WUC WESTERN: METER OPTION</v>
          </cell>
          <cell r="S4090">
            <v>1</v>
          </cell>
        </row>
        <row r="4091">
          <cell r="A4091" t="str">
            <v>BL251</v>
          </cell>
          <cell r="B4091" t="str">
            <v>WUC WESTERN: SECTION 81</v>
          </cell>
          <cell r="S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S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S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S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S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S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S4097">
            <v>1</v>
          </cell>
        </row>
        <row r="4098">
          <cell r="A4098" t="str">
            <v>BL258</v>
          </cell>
          <cell r="B4098" t="str">
            <v>WUC WESTERN: SECTION 71</v>
          </cell>
          <cell r="S4098">
            <v>1</v>
          </cell>
        </row>
        <row r="4099">
          <cell r="A4099" t="str">
            <v>BL259</v>
          </cell>
          <cell r="B4099" t="str">
            <v>WUC WESTERN: SECTION 74</v>
          </cell>
          <cell r="S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S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S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S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S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S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S4105">
            <v>1</v>
          </cell>
        </row>
        <row r="4106">
          <cell r="A4106" t="str">
            <v>BL266</v>
          </cell>
          <cell r="B4106" t="str">
            <v>WUC NORTHERN: BOWSER WORK</v>
          </cell>
          <cell r="S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S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S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S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N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S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S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S4113">
            <v>1</v>
          </cell>
        </row>
        <row r="4114">
          <cell r="A4114" t="str">
            <v>BL274</v>
          </cell>
          <cell r="B4114" t="str">
            <v>WUC SOUTHERN: BOWSER WORK</v>
          </cell>
          <cell r="S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S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S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S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N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S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S4120">
            <v>1</v>
          </cell>
        </row>
        <row r="4121">
          <cell r="A4121" t="str">
            <v>BL281</v>
          </cell>
          <cell r="B4121" t="str">
            <v>WUC WESTERN: DEPOT DUTIES</v>
          </cell>
          <cell r="S4121">
            <v>1</v>
          </cell>
        </row>
        <row r="4122">
          <cell r="A4122" t="str">
            <v>BL282</v>
          </cell>
          <cell r="B4122" t="str">
            <v>WUC WESTERN: BOWSER WORK</v>
          </cell>
          <cell r="S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S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S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S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N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S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S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S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S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S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S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S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S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S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S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S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S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S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S4140">
            <v>1</v>
          </cell>
        </row>
        <row r="4141">
          <cell r="A4141" t="str">
            <v>BL301</v>
          </cell>
          <cell r="B4141" t="str">
            <v>WUC WESTERN: CHANGE METER</v>
          </cell>
          <cell r="S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S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S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S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S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S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S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R4148">
            <v>1</v>
          </cell>
        </row>
        <row r="4149">
          <cell r="A4149" t="str">
            <v>BM002</v>
          </cell>
          <cell r="B4149" t="str">
            <v>CLAREMONT LANE COMPLEX</v>
          </cell>
          <cell r="S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P4150">
            <v>1</v>
          </cell>
        </row>
        <row r="4151">
          <cell r="A4151" t="str">
            <v>BM004</v>
          </cell>
          <cell r="B4151" t="str">
            <v>PLAIN POND WIVELISCOMBE</v>
          </cell>
          <cell r="S4151">
            <v>1</v>
          </cell>
        </row>
        <row r="4152">
          <cell r="A4152" t="str">
            <v>BM005</v>
          </cell>
          <cell r="B4152" t="str">
            <v>CHILSOM GOMMON</v>
          </cell>
          <cell r="S4152">
            <v>1</v>
          </cell>
        </row>
        <row r="4153">
          <cell r="A4153" t="str">
            <v>BM006</v>
          </cell>
          <cell r="B4153" t="str">
            <v>LEIGH COMMON, WINCANTON</v>
          </cell>
          <cell r="S4153">
            <v>1</v>
          </cell>
        </row>
        <row r="4154">
          <cell r="A4154" t="str">
            <v>BM007</v>
          </cell>
          <cell r="B4154" t="str">
            <v>SANDHILLS HOLWELL</v>
          </cell>
          <cell r="S4154">
            <v>1</v>
          </cell>
        </row>
        <row r="4155">
          <cell r="A4155" t="str">
            <v>BM008</v>
          </cell>
          <cell r="B4155" t="str">
            <v>SOUTH PERTHERTON 5"C</v>
          </cell>
          <cell r="S4155">
            <v>1</v>
          </cell>
        </row>
        <row r="4156">
          <cell r="A4156" t="str">
            <v>BM009</v>
          </cell>
          <cell r="B4156" t="str">
            <v>BOOSTER STATION SURVEYS</v>
          </cell>
          <cell r="S4156">
            <v>1</v>
          </cell>
        </row>
        <row r="4157">
          <cell r="A4157" t="str">
            <v>BM010</v>
          </cell>
          <cell r="B4157" t="str">
            <v>STOCKWOOD BOOSTER REFURB</v>
          </cell>
          <cell r="S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Q4158">
            <v>1</v>
          </cell>
        </row>
        <row r="4159">
          <cell r="A4159" t="str">
            <v>BM012</v>
          </cell>
          <cell r="B4159" t="str">
            <v>HERMITAGE BOOSTER</v>
          </cell>
          <cell r="S4159">
            <v>1</v>
          </cell>
        </row>
        <row r="4160">
          <cell r="A4160" t="str">
            <v>BM013</v>
          </cell>
          <cell r="B4160" t="str">
            <v>ROCKWELL GREEN</v>
          </cell>
          <cell r="S4160">
            <v>1</v>
          </cell>
        </row>
        <row r="4161">
          <cell r="A4161" t="str">
            <v>BM014</v>
          </cell>
          <cell r="B4161" t="str">
            <v>HESTRIDGE BOOSTER</v>
          </cell>
          <cell r="S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S4162">
            <v>1</v>
          </cell>
        </row>
        <row r="4163">
          <cell r="A4163" t="str">
            <v>BM016</v>
          </cell>
          <cell r="B4163" t="str">
            <v>POYNTINGTON BOOSTER</v>
          </cell>
          <cell r="S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P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P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P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P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P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Q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P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S4171">
            <v>1</v>
          </cell>
        </row>
        <row r="4172">
          <cell r="A4172" t="str">
            <v>BM027</v>
          </cell>
          <cell r="B4172" t="str">
            <v>ABLINGTON</v>
          </cell>
          <cell r="S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S4173">
            <v>1</v>
          </cell>
        </row>
        <row r="4174">
          <cell r="A4174" t="str">
            <v>BM029</v>
          </cell>
          <cell r="B4174" t="str">
            <v>HORDERS FARM, W. MELBURY</v>
          </cell>
          <cell r="S4174">
            <v>1</v>
          </cell>
        </row>
        <row r="4175">
          <cell r="A4175" t="str">
            <v>BM030</v>
          </cell>
          <cell r="B4175" t="str">
            <v>CUTTY STUBBS</v>
          </cell>
          <cell r="S4175">
            <v>1</v>
          </cell>
        </row>
        <row r="4176">
          <cell r="A4176" t="str">
            <v>BM032</v>
          </cell>
          <cell r="B4176" t="str">
            <v>NEWLEAZE FARM, E. KNOYLE</v>
          </cell>
          <cell r="S4176">
            <v>1</v>
          </cell>
        </row>
        <row r="4177">
          <cell r="A4177" t="str">
            <v>BM033</v>
          </cell>
          <cell r="B4177" t="str">
            <v>WESLEY CLOSE, CHARMOUTH</v>
          </cell>
          <cell r="S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S4178">
            <v>1</v>
          </cell>
        </row>
        <row r="4179">
          <cell r="A4179" t="str">
            <v>BM035</v>
          </cell>
          <cell r="B4179" t="str">
            <v>DEWLISH MCC</v>
          </cell>
          <cell r="S4179">
            <v>1</v>
          </cell>
        </row>
        <row r="4180">
          <cell r="A4180" t="str">
            <v>BM036</v>
          </cell>
          <cell r="B4180" t="str">
            <v>WYLYE BH1 REINSTATE</v>
          </cell>
          <cell r="O4180">
            <v>1</v>
          </cell>
        </row>
        <row r="4181">
          <cell r="A4181" t="str">
            <v>BM038</v>
          </cell>
          <cell r="B4181" t="str">
            <v>SHAPWICK MCC</v>
          </cell>
          <cell r="S4181">
            <v>1</v>
          </cell>
        </row>
        <row r="4182">
          <cell r="A4182" t="str">
            <v>BM039</v>
          </cell>
          <cell r="B4182" t="str">
            <v>FERN HILL BOOSTER</v>
          </cell>
          <cell r="S4182">
            <v>1</v>
          </cell>
        </row>
        <row r="4183">
          <cell r="A4183" t="str">
            <v>BM040</v>
          </cell>
          <cell r="B4183" t="str">
            <v>MORECOMBELAKE BOOSTER</v>
          </cell>
          <cell r="S4183">
            <v>1</v>
          </cell>
        </row>
        <row r="4184">
          <cell r="A4184" t="str">
            <v>BM041</v>
          </cell>
          <cell r="B4184" t="str">
            <v>BOWDEN BOOSTER</v>
          </cell>
          <cell r="S4184">
            <v>1</v>
          </cell>
        </row>
        <row r="4185">
          <cell r="A4185" t="str">
            <v>BM042</v>
          </cell>
          <cell r="B4185" t="str">
            <v>CHARMOUTH BOOSTER</v>
          </cell>
          <cell r="S4185">
            <v>1</v>
          </cell>
        </row>
        <row r="4186">
          <cell r="A4186" t="str">
            <v>BM043</v>
          </cell>
          <cell r="B4186" t="str">
            <v>CHARMOUTH MIDDLE BOOSTER</v>
          </cell>
          <cell r="S4186">
            <v>1</v>
          </cell>
        </row>
        <row r="4187">
          <cell r="A4187" t="str">
            <v>BM076</v>
          </cell>
          <cell r="B4187" t="str">
            <v>Dummy</v>
          </cell>
          <cell r="S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S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P4189">
            <v>1</v>
          </cell>
        </row>
        <row r="4190">
          <cell r="A4190" t="str">
            <v>BM079</v>
          </cell>
          <cell r="B4190" t="str">
            <v>Maundown Heaters</v>
          </cell>
          <cell r="P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O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O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S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O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O4195">
            <v>1</v>
          </cell>
        </row>
        <row r="4196">
          <cell r="A4196" t="str">
            <v>BM085</v>
          </cell>
          <cell r="B4196" t="str">
            <v>Maundown Security</v>
          </cell>
          <cell r="P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O4197">
            <v>1</v>
          </cell>
        </row>
        <row r="4198">
          <cell r="A4198" t="str">
            <v>BM087</v>
          </cell>
          <cell r="B4198" t="str">
            <v>Western Stop Taps 03/04</v>
          </cell>
          <cell r="S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S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S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S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S4202">
            <v>1</v>
          </cell>
        </row>
        <row r="4203">
          <cell r="A4203" t="str">
            <v>BM092</v>
          </cell>
          <cell r="B4203" t="str">
            <v>Northern Stop Taps 03/04</v>
          </cell>
          <cell r="S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S4204">
            <v>1</v>
          </cell>
        </row>
        <row r="4205">
          <cell r="A4205" t="str">
            <v>BM094</v>
          </cell>
          <cell r="B4205" t="str">
            <v>Southern Stop Taps 03/04</v>
          </cell>
          <cell r="S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S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S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S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S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S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S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S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S4213">
            <v>1</v>
          </cell>
        </row>
        <row r="4214">
          <cell r="A4214" t="str">
            <v>BM103</v>
          </cell>
          <cell r="B4214" t="str">
            <v>Supply network modelling</v>
          </cell>
          <cell r="S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S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P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P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O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S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S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S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S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S4223">
            <v>1</v>
          </cell>
        </row>
        <row r="4224">
          <cell r="A4224" t="str">
            <v>BM114</v>
          </cell>
          <cell r="B4224" t="str">
            <v>Hardington, Moor Lane</v>
          </cell>
          <cell r="S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S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S4226">
            <v>1</v>
          </cell>
        </row>
        <row r="4227">
          <cell r="A4227" t="str">
            <v>BM117</v>
          </cell>
          <cell r="B4227" t="str">
            <v>Shapwick Booster</v>
          </cell>
          <cell r="S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P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S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Q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P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S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S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S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S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S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S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S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S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S4240">
            <v>1</v>
          </cell>
        </row>
        <row r="4241">
          <cell r="A4241" t="str">
            <v>BM131</v>
          </cell>
          <cell r="B4241" t="str">
            <v>Stourton Main Replacement</v>
          </cell>
          <cell r="S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S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O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S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S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S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S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S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S4249">
            <v>1</v>
          </cell>
        </row>
        <row r="4250">
          <cell r="A4250" t="str">
            <v>BM140</v>
          </cell>
          <cell r="B4250" t="str">
            <v>Lake WTW Improvements</v>
          </cell>
          <cell r="P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O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S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S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S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P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S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R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P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P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S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P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P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P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P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Q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S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P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O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S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O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S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S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R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S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S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S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O4277">
            <v>1</v>
          </cell>
        </row>
        <row r="4278">
          <cell r="A4278" t="str">
            <v>BM168</v>
          </cell>
          <cell r="B4278" t="str">
            <v>Clatworthy Access Road</v>
          </cell>
          <cell r="O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P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S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O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O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O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O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P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P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S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O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Q4289">
            <v>1</v>
          </cell>
        </row>
        <row r="4290">
          <cell r="A4290" t="str">
            <v>BM180</v>
          </cell>
          <cell r="B4290" t="str">
            <v>Cherhill Fencing</v>
          </cell>
          <cell r="O4290">
            <v>1</v>
          </cell>
        </row>
        <row r="4291">
          <cell r="A4291" t="str">
            <v>BM181</v>
          </cell>
          <cell r="B4291" t="str">
            <v>Yatesbury Security Fence</v>
          </cell>
          <cell r="O4291">
            <v>1</v>
          </cell>
        </row>
        <row r="4292">
          <cell r="A4292" t="str">
            <v>BM182</v>
          </cell>
          <cell r="B4292" t="str">
            <v>Allington Surge Vessel</v>
          </cell>
          <cell r="S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O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O4294">
            <v>1</v>
          </cell>
        </row>
        <row r="4295">
          <cell r="A4295" t="str">
            <v>BM185</v>
          </cell>
          <cell r="B4295" t="str">
            <v>Ashford Coagulant control</v>
          </cell>
          <cell r="P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S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O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O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Q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P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S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R4302">
            <v>1</v>
          </cell>
        </row>
        <row r="4303">
          <cell r="A4303" t="str">
            <v>BM193</v>
          </cell>
          <cell r="B4303" t="str">
            <v>Henstridge Boosters</v>
          </cell>
          <cell r="S4303">
            <v>1</v>
          </cell>
        </row>
        <row r="4304">
          <cell r="A4304" t="str">
            <v>BM194</v>
          </cell>
          <cell r="B4304" t="str">
            <v>Hurcott Booster Station</v>
          </cell>
          <cell r="S4304">
            <v>1</v>
          </cell>
        </row>
        <row r="4305">
          <cell r="A4305" t="str">
            <v>BM195</v>
          </cell>
          <cell r="B4305" t="str">
            <v>Woodford Res Booster</v>
          </cell>
          <cell r="S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P4306">
            <v>1</v>
          </cell>
        </row>
        <row r="4307">
          <cell r="A4307" t="str">
            <v>BM197</v>
          </cell>
          <cell r="B4307" t="str">
            <v>Tuthill Res Abandonment</v>
          </cell>
          <cell r="Q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S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S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P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O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O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S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S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O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P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P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P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P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O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P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P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P4323">
            <v>1</v>
          </cell>
        </row>
        <row r="4324">
          <cell r="A4324" t="str">
            <v>BM214</v>
          </cell>
          <cell r="B4324" t="str">
            <v>goodshill instrumentation</v>
          </cell>
          <cell r="P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O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S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P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R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P4329">
            <v>1</v>
          </cell>
        </row>
        <row r="4330">
          <cell r="A4330" t="str">
            <v>BM220</v>
          </cell>
          <cell r="B4330" t="str">
            <v>Maundown WTW GAC</v>
          </cell>
          <cell r="P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P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P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Q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Q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P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P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P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O4338">
            <v>1</v>
          </cell>
        </row>
        <row r="4339">
          <cell r="A4339" t="str">
            <v>BM229</v>
          </cell>
          <cell r="B4339" t="str">
            <v>Larcombes, Chipstable</v>
          </cell>
          <cell r="S4339">
            <v>1</v>
          </cell>
        </row>
        <row r="4340">
          <cell r="A4340" t="str">
            <v>BM230</v>
          </cell>
          <cell r="B4340" t="str">
            <v>Maundown GAC installation</v>
          </cell>
          <cell r="P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O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P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O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O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S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P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S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S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S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P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S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S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S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S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S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S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S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S4358">
            <v>1</v>
          </cell>
        </row>
        <row r="4359">
          <cell r="A4359" t="str">
            <v>BN013</v>
          </cell>
          <cell r="B4359" t="str">
            <v>Northern Stop Taps 04/05</v>
          </cell>
          <cell r="S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S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S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S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S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S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S4365">
            <v>1</v>
          </cell>
        </row>
        <row r="4366">
          <cell r="A4366" t="str">
            <v>BN020</v>
          </cell>
          <cell r="B4366" t="str">
            <v>Southern Stop Taps 04/05</v>
          </cell>
          <cell r="S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S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S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S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S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S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S4372">
            <v>1</v>
          </cell>
        </row>
        <row r="4373">
          <cell r="A4373" t="str">
            <v>BN027</v>
          </cell>
          <cell r="B4373" t="str">
            <v>Western Stop Taps 04/05</v>
          </cell>
          <cell r="S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S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S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S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S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S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O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P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P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S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S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S4384">
            <v>1</v>
          </cell>
        </row>
        <row r="4385">
          <cell r="A4385" t="str">
            <v>BN039</v>
          </cell>
          <cell r="B4385" t="str">
            <v>Oathe Mains Relay</v>
          </cell>
          <cell r="S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S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S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S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S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S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S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S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S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S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S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S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S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S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S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S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S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S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S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S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S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P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P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P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P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S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O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S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S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S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S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Q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S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P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S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R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R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S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S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S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Q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S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P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P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Q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S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Q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Q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Q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S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Q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S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P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P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P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S4440">
            <v>1</v>
          </cell>
        </row>
        <row r="4441">
          <cell r="A4441" t="str">
            <v>BN095</v>
          </cell>
          <cell r="B4441" t="str">
            <v>Allington MCC Replacement</v>
          </cell>
          <cell r="S4441">
            <v>1</v>
          </cell>
        </row>
        <row r="4442">
          <cell r="A4442" t="str">
            <v>BN096</v>
          </cell>
          <cell r="B4442" t="str">
            <v>Rudloe DG2 Improvements</v>
          </cell>
          <cell r="S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P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P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O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P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S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S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O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S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S4451">
            <v>1</v>
          </cell>
        </row>
        <row r="4452">
          <cell r="A4452" t="str">
            <v>BN106</v>
          </cell>
          <cell r="B4452" t="str">
            <v>Yatesbury PS Inverter</v>
          </cell>
          <cell r="O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S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R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S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S4456">
            <v>1</v>
          </cell>
        </row>
        <row r="4457">
          <cell r="A4457" t="str">
            <v>BN111</v>
          </cell>
          <cell r="B4457" t="str">
            <v>Horningsham Mains</v>
          </cell>
          <cell r="S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S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S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S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Q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S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S4463">
            <v>1</v>
          </cell>
        </row>
        <row r="4464">
          <cell r="A4464" t="str">
            <v>BN118</v>
          </cell>
          <cell r="B4464" t="str">
            <v>Barton Hill WTW Treatment</v>
          </cell>
          <cell r="P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S4465">
            <v>1</v>
          </cell>
        </row>
        <row r="4466">
          <cell r="A4466" t="str">
            <v>BN120</v>
          </cell>
          <cell r="B4466" t="str">
            <v>Black Lane WTW BH2 Kiosk</v>
          </cell>
          <cell r="P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P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S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P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S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S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P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O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O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E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S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S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S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S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S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S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S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P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P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S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S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S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S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S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S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P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O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P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P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P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O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P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P4498">
            <v>1</v>
          </cell>
        </row>
        <row r="4499">
          <cell r="A4499" t="str">
            <v>BN153</v>
          </cell>
          <cell r="B4499" t="str">
            <v>Dummy - do not use</v>
          </cell>
          <cell r="S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S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S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P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O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O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S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P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P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P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S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S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P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P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S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S4514">
            <v>1</v>
          </cell>
        </row>
        <row r="4515">
          <cell r="A4515" t="str">
            <v>BN169</v>
          </cell>
          <cell r="B4515" t="str">
            <v>Wheddon Cross Reservoir</v>
          </cell>
          <cell r="Q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P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S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P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O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O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P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P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P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O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P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P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P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P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P4529">
            <v>1</v>
          </cell>
        </row>
        <row r="4530">
          <cell r="A4530" t="str">
            <v>BN184</v>
          </cell>
          <cell r="B4530" t="str">
            <v>Wimbleball Pump No.5</v>
          </cell>
          <cell r="O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S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S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S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S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S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S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S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R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S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O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S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R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R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S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S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S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R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P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P4549">
            <v>1</v>
          </cell>
        </row>
        <row r="4550">
          <cell r="A4550" t="str">
            <v>BN204</v>
          </cell>
          <cell r="B4550" t="str">
            <v>Compton WTW Surge Vessel</v>
          </cell>
          <cell r="S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P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O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P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O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P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O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P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O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P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S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S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S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R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S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P4565">
            <v>1</v>
          </cell>
        </row>
        <row r="4566">
          <cell r="A4566" t="str">
            <v>BN220</v>
          </cell>
          <cell r="B4566" t="str">
            <v>Holt WTW ACB Replacement</v>
          </cell>
          <cell r="P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O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O4568">
            <v>1</v>
          </cell>
        </row>
        <row r="4569">
          <cell r="A4569" t="str">
            <v>BN223</v>
          </cell>
          <cell r="B4569" t="str">
            <v>Holt WTW MCC Replacement</v>
          </cell>
          <cell r="O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P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P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P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O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P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S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S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S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P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P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P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P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O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P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P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P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P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S4587">
            <v>1</v>
          </cell>
        </row>
        <row r="4588">
          <cell r="A4588" t="str">
            <v>BP001</v>
          </cell>
          <cell r="B4588" t="str">
            <v>Northern Stop Taps 05/06</v>
          </cell>
          <cell r="S4588">
            <v>1</v>
          </cell>
        </row>
        <row r="4589">
          <cell r="A4589" t="str">
            <v>BP002</v>
          </cell>
          <cell r="B4589" t="str">
            <v>Southern Stop Taps 05/06</v>
          </cell>
          <cell r="S4589">
            <v>1</v>
          </cell>
        </row>
        <row r="4590">
          <cell r="A4590" t="str">
            <v>BP003</v>
          </cell>
          <cell r="B4590" t="str">
            <v>Western Stop Taps 05/06</v>
          </cell>
          <cell r="S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S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S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S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S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S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S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S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S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S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S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S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S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S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O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O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S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S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S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S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P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S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O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S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O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P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P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S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P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S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O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P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P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P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S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O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S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S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S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P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P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P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P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P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P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P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P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P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P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P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P4640">
            <v>1</v>
          </cell>
        </row>
        <row r="4641">
          <cell r="A4641" t="str">
            <v>BP054</v>
          </cell>
          <cell r="B4641" t="str">
            <v>Porlock WTW Site Drainage</v>
          </cell>
          <cell r="P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P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P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P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P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P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S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S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S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O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S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S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S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P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P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S4656">
            <v>1</v>
          </cell>
        </row>
        <row r="4657">
          <cell r="A4657" t="str">
            <v>BP070</v>
          </cell>
          <cell r="B4657" t="str">
            <v>Bratton Booster Pacs Link</v>
          </cell>
          <cell r="S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O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S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S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P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S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S4663">
            <v>1</v>
          </cell>
        </row>
        <row r="4664">
          <cell r="A4664" t="str">
            <v>BP077</v>
          </cell>
          <cell r="B4664" t="str">
            <v>Bratton Seymour Booster</v>
          </cell>
          <cell r="S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Q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Q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Q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S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S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S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R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S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O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O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S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S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S4677">
            <v>1</v>
          </cell>
        </row>
        <row r="4678">
          <cell r="A4678" t="str">
            <v>BP091</v>
          </cell>
          <cell r="B4678" t="str">
            <v>Regional Standpipes</v>
          </cell>
          <cell r="S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P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S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P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O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R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P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O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S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S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P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O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O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S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S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S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S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S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S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S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S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S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S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S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S4702">
            <v>1</v>
          </cell>
        </row>
        <row r="4703">
          <cell r="A4703" t="str">
            <v>BQ011</v>
          </cell>
          <cell r="B4703" t="str">
            <v>Northern Stop Taps 06/07</v>
          </cell>
          <cell r="S4703">
            <v>1</v>
          </cell>
        </row>
        <row r="4704">
          <cell r="A4704" t="str">
            <v>BQ012</v>
          </cell>
          <cell r="B4704" t="str">
            <v>Southern Stop Taps 06/07</v>
          </cell>
          <cell r="S4704">
            <v>1</v>
          </cell>
        </row>
        <row r="4705">
          <cell r="A4705" t="str">
            <v>BQ013</v>
          </cell>
          <cell r="B4705" t="str">
            <v>Western Stop Taps 06/07</v>
          </cell>
          <cell r="S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S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S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S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S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S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S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S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S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S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S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S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S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S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S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S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S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S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S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S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S4725">
            <v>1</v>
          </cell>
        </row>
        <row r="4726">
          <cell r="A4726" t="str">
            <v>BQ034</v>
          </cell>
          <cell r="B4726" t="str">
            <v>Blackmoor Booster Upgrade</v>
          </cell>
          <cell r="S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S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S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S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R4730">
            <v>0.2</v>
          </cell>
          <cell r="S4730">
            <v>0.8</v>
          </cell>
        </row>
        <row r="4731">
          <cell r="A4731" t="str">
            <v>BQ039</v>
          </cell>
          <cell r="B4731" t="str">
            <v>Holt WTW Water Quality Lock-Out Modules</v>
          </cell>
          <cell r="P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S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S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S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S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S4736">
            <v>1</v>
          </cell>
        </row>
        <row r="4737">
          <cell r="A4737" t="str">
            <v>BQ045</v>
          </cell>
          <cell r="B4737" t="str">
            <v>Bath Network model</v>
          </cell>
          <cell r="S4737">
            <v>1</v>
          </cell>
        </row>
        <row r="4738">
          <cell r="A4738" t="str">
            <v>BQ046</v>
          </cell>
          <cell r="B4738" t="str">
            <v>Taunton Network Model</v>
          </cell>
          <cell r="S4738">
            <v>1</v>
          </cell>
        </row>
        <row r="4739">
          <cell r="A4739" t="str">
            <v>BQ047</v>
          </cell>
          <cell r="B4739" t="str">
            <v>Weymouth Network Model</v>
          </cell>
          <cell r="S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S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O4741">
            <v>1</v>
          </cell>
        </row>
        <row r="4742">
          <cell r="A4742" t="str">
            <v>BQ050</v>
          </cell>
          <cell r="B4742" t="str">
            <v>Shrewton WTW Flow Meter</v>
          </cell>
          <cell r="O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O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P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P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P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P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P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P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P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O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P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Q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O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O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O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O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S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P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O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O4761">
            <v>1</v>
          </cell>
        </row>
        <row r="4762">
          <cell r="A4762" t="str">
            <v>BQ070</v>
          </cell>
          <cell r="B4762" t="str">
            <v>SRC Borehole Pump Spares</v>
          </cell>
          <cell r="O4762">
            <v>1</v>
          </cell>
        </row>
        <row r="4763">
          <cell r="A4763" t="str">
            <v>BQ071</v>
          </cell>
          <cell r="B4763" t="str">
            <v>Borehole pump monitors</v>
          </cell>
          <cell r="O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O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S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S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S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S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S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S4770">
            <v>1</v>
          </cell>
        </row>
        <row r="4771">
          <cell r="A4771" t="str">
            <v>BQ079</v>
          </cell>
          <cell r="B4771" t="str">
            <v>Crooked Oak Melplash</v>
          </cell>
          <cell r="S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S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S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O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O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S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S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P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S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S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S4781">
            <v>1</v>
          </cell>
        </row>
        <row r="4782">
          <cell r="A4782" t="str">
            <v>BQ090</v>
          </cell>
          <cell r="B4782" t="str">
            <v>Tarrant Keyneston Booster</v>
          </cell>
          <cell r="S4782">
            <v>1</v>
          </cell>
        </row>
        <row r="4783">
          <cell r="A4783" t="str">
            <v>BQ091</v>
          </cell>
          <cell r="B4783" t="str">
            <v>North Warren Hill Washout</v>
          </cell>
          <cell r="S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S4784">
            <v>1</v>
          </cell>
        </row>
        <row r="4785">
          <cell r="A4785" t="str">
            <v>BQ093</v>
          </cell>
          <cell r="B4785" t="str">
            <v>Knowle Hill Res Repairs</v>
          </cell>
          <cell r="Q4785">
            <v>1</v>
          </cell>
        </row>
        <row r="4786">
          <cell r="A4786" t="str">
            <v>BQ094</v>
          </cell>
          <cell r="B4786" t="str">
            <v>Maundown no 2 Res Repairs</v>
          </cell>
          <cell r="Q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Q4787">
            <v>1</v>
          </cell>
        </row>
        <row r="4788">
          <cell r="A4788" t="str">
            <v>BQ096</v>
          </cell>
          <cell r="B4788" t="str">
            <v>Honeycombe Res Repairs</v>
          </cell>
          <cell r="Q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S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R4790">
            <v>1</v>
          </cell>
        </row>
        <row r="4791">
          <cell r="A4791" t="str">
            <v>BQ099</v>
          </cell>
          <cell r="B4791" t="str">
            <v>Mere A303 Crossing</v>
          </cell>
          <cell r="S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P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O4793">
            <v>1</v>
          </cell>
        </row>
        <row r="4794">
          <cell r="A4794" t="str">
            <v>BQ102</v>
          </cell>
          <cell r="B4794" t="str">
            <v>Bathford Res Repair</v>
          </cell>
          <cell r="Q4794">
            <v>1</v>
          </cell>
        </row>
        <row r="4795">
          <cell r="A4795" t="str">
            <v>BQ103</v>
          </cell>
          <cell r="B4795" t="str">
            <v>Sigwells Res Repairs</v>
          </cell>
          <cell r="Q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S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S4797">
            <v>1</v>
          </cell>
        </row>
        <row r="4798">
          <cell r="A4798" t="str">
            <v>BQ106</v>
          </cell>
          <cell r="B4798" t="str">
            <v>Kingcombe Booster</v>
          </cell>
          <cell r="R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O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S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S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P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S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S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S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O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O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S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P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S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S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S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R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S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R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R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Q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Q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S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S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P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P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P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P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P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P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P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P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P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P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P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P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P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P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P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P4836">
            <v>1</v>
          </cell>
        </row>
        <row r="4837">
          <cell r="A4837" t="str">
            <v>BQ145</v>
          </cell>
          <cell r="B4837" t="str">
            <v>Midford Spring survey</v>
          </cell>
          <cell r="P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P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P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P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P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P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P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P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P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Q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P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S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Q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Q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Q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Q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Q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Q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Q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S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R4857">
            <v>1</v>
          </cell>
        </row>
        <row r="4858">
          <cell r="A4858" t="str">
            <v>BQ166</v>
          </cell>
          <cell r="B4858" t="str">
            <v>Tollard Royal DG2 Booster</v>
          </cell>
          <cell r="S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S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S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P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Q4862">
            <v>1</v>
          </cell>
        </row>
        <row r="4863">
          <cell r="A4863" t="str">
            <v>BQ171</v>
          </cell>
          <cell r="B4863" t="str">
            <v>Reservoir Flood Plans</v>
          </cell>
          <cell r="O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R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P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P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P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P4868">
            <v>1</v>
          </cell>
        </row>
        <row r="4869">
          <cell r="A4869" t="str">
            <v>BQ177</v>
          </cell>
          <cell r="B4869" t="str">
            <v>Salisbury Network Model</v>
          </cell>
          <cell r="S4869">
            <v>1</v>
          </cell>
        </row>
        <row r="4870">
          <cell r="A4870" t="str">
            <v>BQ178</v>
          </cell>
          <cell r="B4870" t="str">
            <v>Trowbridge Network Model</v>
          </cell>
          <cell r="S4870">
            <v>1</v>
          </cell>
        </row>
        <row r="4871">
          <cell r="A4871" t="str">
            <v>BQ179</v>
          </cell>
          <cell r="B4871" t="str">
            <v>Poole Network Model</v>
          </cell>
          <cell r="S4871">
            <v>1</v>
          </cell>
        </row>
        <row r="4872">
          <cell r="A4872" t="str">
            <v>BQ180</v>
          </cell>
          <cell r="B4872" t="str">
            <v>West Dorset Network Model</v>
          </cell>
          <cell r="S4872">
            <v>1</v>
          </cell>
        </row>
        <row r="4873">
          <cell r="A4873" t="str">
            <v>BQ181</v>
          </cell>
          <cell r="B4873" t="str">
            <v>Chippenham Network Model</v>
          </cell>
          <cell r="S4873">
            <v>1</v>
          </cell>
        </row>
        <row r="4874">
          <cell r="A4874" t="str">
            <v>BQ182</v>
          </cell>
          <cell r="B4874" t="str">
            <v>Pewsey Network Model</v>
          </cell>
          <cell r="S4874">
            <v>1</v>
          </cell>
        </row>
        <row r="4875">
          <cell r="A4875" t="str">
            <v>BQ183</v>
          </cell>
          <cell r="B4875" t="str">
            <v>Sherborne Network Model</v>
          </cell>
          <cell r="S4875">
            <v>1</v>
          </cell>
        </row>
        <row r="4876">
          <cell r="A4876" t="str">
            <v>BQ184</v>
          </cell>
          <cell r="B4876" t="str">
            <v>Warminster Network Model</v>
          </cell>
          <cell r="S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S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T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P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S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O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P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O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Q4884">
            <v>1</v>
          </cell>
        </row>
        <row r="4885">
          <cell r="A4885" t="str">
            <v>BQ193</v>
          </cell>
          <cell r="B4885" t="str">
            <v>Bunded Chloros Tank</v>
          </cell>
          <cell r="S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P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P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Q4888">
            <v>1</v>
          </cell>
        </row>
        <row r="4889">
          <cell r="A4889" t="str">
            <v>BQ197</v>
          </cell>
          <cell r="B4889" t="str">
            <v>Fiddington Leak Repair</v>
          </cell>
          <cell r="S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Q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S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Q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P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P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R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S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S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S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S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S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S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S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S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S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S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S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S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S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S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S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S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S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S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S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R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S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S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S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S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S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S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S4922">
            <v>1</v>
          </cell>
        </row>
        <row r="4923">
          <cell r="A4923" t="str">
            <v>BR029</v>
          </cell>
          <cell r="B4923" t="str">
            <v>Leakage 07/08 - PR Costs</v>
          </cell>
          <cell r="S4923">
            <v>1</v>
          </cell>
        </row>
        <row r="4924">
          <cell r="A4924" t="str">
            <v>BR030</v>
          </cell>
          <cell r="B4924" t="str">
            <v>Northern Stop Taps 07/08</v>
          </cell>
          <cell r="S4924">
            <v>1</v>
          </cell>
        </row>
        <row r="4925">
          <cell r="A4925" t="str">
            <v>BR031</v>
          </cell>
          <cell r="B4925" t="str">
            <v>Southern Stop Taps 07/08</v>
          </cell>
          <cell r="S4925">
            <v>1</v>
          </cell>
        </row>
        <row r="4926">
          <cell r="A4926" t="str">
            <v>BR032</v>
          </cell>
          <cell r="B4926" t="str">
            <v>Western Stop Taps 07/08</v>
          </cell>
          <cell r="S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S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S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S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S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S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S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S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S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S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S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S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S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S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Q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Q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S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S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S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S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S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S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S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S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S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S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S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S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S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Q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S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S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S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S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S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Q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S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S4963">
            <v>1</v>
          </cell>
        </row>
        <row r="4964">
          <cell r="A4964" t="str">
            <v>BR070</v>
          </cell>
          <cell r="B4964" t="str">
            <v>Ham STW Main Replacement</v>
          </cell>
          <cell r="S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S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S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S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S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S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S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Q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Q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Q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S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Q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P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P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P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P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P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P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P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P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P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P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P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P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P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P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P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P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P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P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O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P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P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S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P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P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P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P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P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P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K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P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P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S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S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S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S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S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S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S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S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S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S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S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S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S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S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S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S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S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S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S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S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S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S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S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S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P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S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Q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P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S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S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S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S5038">
            <v>1</v>
          </cell>
        </row>
        <row r="5039">
          <cell r="A5039" t="str">
            <v>BR145</v>
          </cell>
          <cell r="B5039" t="str">
            <v>Booster Station Review</v>
          </cell>
          <cell r="S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O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P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Q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P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P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P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Q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Q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Q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Q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Q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O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P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S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Q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Q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S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R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Q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P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Q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M5061">
            <v>1</v>
          </cell>
        </row>
        <row r="5062">
          <cell r="A5062" t="str">
            <v>BR168</v>
          </cell>
          <cell r="B5062" t="str">
            <v>Maundown Temporary PAC</v>
          </cell>
          <cell r="P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I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P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S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S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P5067">
            <v>1</v>
          </cell>
        </row>
        <row r="5068">
          <cell r="A5068" t="str">
            <v>BR174</v>
          </cell>
          <cell r="B5068" t="str">
            <v>Amesbury Network Model</v>
          </cell>
          <cell r="S5068">
            <v>1</v>
          </cell>
        </row>
        <row r="5069">
          <cell r="A5069" t="str">
            <v>BR175</v>
          </cell>
          <cell r="B5069" t="str">
            <v>Blandford Network Model</v>
          </cell>
          <cell r="S5069">
            <v>1</v>
          </cell>
        </row>
        <row r="5070">
          <cell r="A5070" t="str">
            <v>BR176</v>
          </cell>
          <cell r="B5070" t="str">
            <v>Dorchester Network Model</v>
          </cell>
          <cell r="S5070">
            <v>1</v>
          </cell>
        </row>
        <row r="5071">
          <cell r="A5071" t="str">
            <v>BR177</v>
          </cell>
          <cell r="B5071" t="str">
            <v>Gillingham Network Model</v>
          </cell>
          <cell r="S5071">
            <v>1</v>
          </cell>
        </row>
        <row r="5072">
          <cell r="A5072" t="str">
            <v>BR178</v>
          </cell>
          <cell r="B5072" t="str">
            <v>Purbeck Network Model</v>
          </cell>
          <cell r="S5072">
            <v>1</v>
          </cell>
        </row>
        <row r="5073">
          <cell r="A5073" t="str">
            <v>BR179</v>
          </cell>
          <cell r="B5073" t="str">
            <v>Shaftesbury Network Model</v>
          </cell>
          <cell r="S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S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S5075">
            <v>1</v>
          </cell>
        </row>
        <row r="5076">
          <cell r="A5076" t="str">
            <v>BR182</v>
          </cell>
          <cell r="B5076" t="str">
            <v>Bridgwater Network Model</v>
          </cell>
          <cell r="S5076">
            <v>1</v>
          </cell>
        </row>
        <row r="5077">
          <cell r="A5077" t="str">
            <v>BR183</v>
          </cell>
          <cell r="B5077" t="str">
            <v>Chard Network Model</v>
          </cell>
          <cell r="S5077">
            <v>1</v>
          </cell>
        </row>
        <row r="5078">
          <cell r="A5078" t="str">
            <v>BR184</v>
          </cell>
          <cell r="B5078" t="str">
            <v>Exmoor Network Model</v>
          </cell>
          <cell r="S5078">
            <v>1</v>
          </cell>
        </row>
        <row r="5079">
          <cell r="A5079" t="str">
            <v>BR185</v>
          </cell>
          <cell r="B5079" t="str">
            <v>Minehead Network Model</v>
          </cell>
          <cell r="S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S5080">
            <v>1</v>
          </cell>
        </row>
        <row r="5081">
          <cell r="A5081" t="str">
            <v>BR187</v>
          </cell>
          <cell r="B5081" t="str">
            <v>Poldens Network Model</v>
          </cell>
          <cell r="S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S5082">
            <v>1</v>
          </cell>
        </row>
        <row r="5083">
          <cell r="A5083" t="str">
            <v>BR189</v>
          </cell>
          <cell r="B5083" t="str">
            <v>Wellington Network Model</v>
          </cell>
          <cell r="S5083">
            <v>1</v>
          </cell>
        </row>
        <row r="5084">
          <cell r="A5084" t="str">
            <v>BR190</v>
          </cell>
          <cell r="B5084" t="str">
            <v>Wincanton Network Model</v>
          </cell>
          <cell r="S5084">
            <v>1</v>
          </cell>
        </row>
        <row r="5085">
          <cell r="A5085" t="str">
            <v>BR191</v>
          </cell>
          <cell r="B5085" t="str">
            <v>Yeovil Network Model</v>
          </cell>
          <cell r="S5085">
            <v>1</v>
          </cell>
        </row>
        <row r="5086">
          <cell r="A5086" t="str">
            <v>BR192</v>
          </cell>
          <cell r="B5086" t="str">
            <v>Calne Network Model</v>
          </cell>
          <cell r="S5086">
            <v>1</v>
          </cell>
        </row>
        <row r="5087">
          <cell r="A5087" t="str">
            <v>BR193</v>
          </cell>
          <cell r="B5087" t="str">
            <v>Devizes Network Model</v>
          </cell>
          <cell r="S5087">
            <v>1</v>
          </cell>
        </row>
        <row r="5088">
          <cell r="A5088" t="str">
            <v>BR194</v>
          </cell>
          <cell r="B5088" t="str">
            <v>Malmesbury Network Model</v>
          </cell>
          <cell r="S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S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S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S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S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S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S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S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S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S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S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S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S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S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S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S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S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S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S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P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P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S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S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S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S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S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S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S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S5116">
            <v>1</v>
          </cell>
        </row>
        <row r="5117">
          <cell r="A5117" t="str">
            <v>BR223</v>
          </cell>
          <cell r="B5117" t="str">
            <v>Wimbleball Dam Remedial Works Investigations</v>
          </cell>
          <cell r="O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S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P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P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Q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S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P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O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S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S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S5127">
            <v>1</v>
          </cell>
        </row>
        <row r="5128">
          <cell r="A5128" t="str">
            <v>BR234</v>
          </cell>
          <cell r="B5128" t="str">
            <v>Bryanston Flow Meter</v>
          </cell>
          <cell r="S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O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S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S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S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S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C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Q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S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S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S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P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P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S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O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O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P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P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P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P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P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P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P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P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Q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Q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O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P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P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P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S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P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S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P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S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O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P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S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S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Q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S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O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S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S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S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S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S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S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S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S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S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S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S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S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S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S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S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S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S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S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S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S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S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S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S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S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S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S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P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P5197">
            <v>1</v>
          </cell>
        </row>
        <row r="5198">
          <cell r="A5198" t="str">
            <v>BS029</v>
          </cell>
          <cell r="B5198" t="str">
            <v>Leakage 08/09 - PR Costs</v>
          </cell>
          <cell r="S5198">
            <v>1</v>
          </cell>
        </row>
        <row r="5199">
          <cell r="A5199" t="str">
            <v>BS030</v>
          </cell>
          <cell r="B5199" t="str">
            <v>Northern Stop Taps 08/09</v>
          </cell>
          <cell r="S5199">
            <v>1</v>
          </cell>
        </row>
        <row r="5200">
          <cell r="A5200" t="str">
            <v>BS031</v>
          </cell>
          <cell r="B5200" t="str">
            <v>Southern Stop Taps 08/09</v>
          </cell>
          <cell r="S5200">
            <v>1</v>
          </cell>
        </row>
        <row r="5201">
          <cell r="A5201" t="str">
            <v>BS032</v>
          </cell>
          <cell r="B5201" t="str">
            <v>Western Stop Taps 08/09</v>
          </cell>
          <cell r="S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S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S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S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S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S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S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S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S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S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S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S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S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S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Q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P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S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S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S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P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S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Q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S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S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S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S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S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S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S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S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S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S5232">
            <v>1</v>
          </cell>
        </row>
        <row r="5233">
          <cell r="A5233" t="str">
            <v>BS064</v>
          </cell>
          <cell r="B5233" t="str">
            <v>Pen Mill Boosters, Yeovil</v>
          </cell>
          <cell r="S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S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S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S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S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S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S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S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S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S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S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S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S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S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S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S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S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S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P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P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P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P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S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S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S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S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S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S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S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S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S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S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S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S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S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S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S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S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S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S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S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S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S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S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S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S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S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S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S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P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P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P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P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P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P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P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P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P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P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O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P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P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P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S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Q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S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S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Q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S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O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S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P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S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P5306">
            <v>0.5</v>
          </cell>
          <cell r="S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O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O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P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P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S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P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S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S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S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S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S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Q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Q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P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O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S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S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P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P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P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Q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Q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S5329">
            <v>1</v>
          </cell>
        </row>
        <row r="5330">
          <cell r="A5330" t="str">
            <v>BS161</v>
          </cell>
          <cell r="B5330" t="str">
            <v>Warminster, Newtown DG2</v>
          </cell>
          <cell r="S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S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S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S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Q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Q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Q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P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P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P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A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S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S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O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Q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Q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S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P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R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P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S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P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S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S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S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S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R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Q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Q5358">
            <v>1</v>
          </cell>
        </row>
        <row r="5359">
          <cell r="A5359" t="str">
            <v>BS190</v>
          </cell>
          <cell r="B5359" t="str">
            <v>Ringwood Road Bath DG2</v>
          </cell>
          <cell r="S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S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S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S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S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S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S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S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S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Q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S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Q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Q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S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Q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S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S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S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P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Q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P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S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S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P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P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Q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O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S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S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S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S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S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S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S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S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S5394">
            <v>1</v>
          </cell>
        </row>
        <row r="5395">
          <cell r="A5395" t="str">
            <v>BT009</v>
          </cell>
          <cell r="B5395" t="str">
            <v>Leakage 09/10 - PR Costs</v>
          </cell>
          <cell r="S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S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S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S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S5399">
            <v>1</v>
          </cell>
        </row>
        <row r="5400">
          <cell r="A5400" t="str">
            <v>BT014</v>
          </cell>
          <cell r="B5400" t="str">
            <v>Northern Stop Taps 09/10</v>
          </cell>
          <cell r="S5400">
            <v>1</v>
          </cell>
        </row>
        <row r="5401">
          <cell r="A5401" t="str">
            <v>BT015</v>
          </cell>
          <cell r="B5401" t="str">
            <v>Southern Stop Taps 09/10</v>
          </cell>
          <cell r="S5401">
            <v>1</v>
          </cell>
        </row>
        <row r="5402">
          <cell r="A5402" t="str">
            <v>BT016</v>
          </cell>
          <cell r="B5402" t="str">
            <v>Western Stop Taps 09/10</v>
          </cell>
          <cell r="S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S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S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S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S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S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S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S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S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S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S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S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S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Q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S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S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S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Q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S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S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P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P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P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P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P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P5427">
            <v>1</v>
          </cell>
        </row>
        <row r="5428">
          <cell r="A5428" t="str">
            <v>BT042</v>
          </cell>
          <cell r="B5428" t="str">
            <v>Production H&amp;S 09/10</v>
          </cell>
          <cell r="P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P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P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P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S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Q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P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O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S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S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S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S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S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S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Q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P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P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P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P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P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P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P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S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Q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O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S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Q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Q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Q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P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P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P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S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P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P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O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P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O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P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P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P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Q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Q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O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O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Q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Q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Q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Q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Q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Q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Q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Q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Q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S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S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S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S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S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S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S5488">
            <v>1</v>
          </cell>
        </row>
        <row r="5489">
          <cell r="A5489" t="str">
            <v>BU021</v>
          </cell>
          <cell r="B5489" t="str">
            <v>Northern Stop Taps 10/11</v>
          </cell>
          <cell r="S5489">
            <v>1</v>
          </cell>
        </row>
        <row r="5490">
          <cell r="A5490" t="str">
            <v>BU022</v>
          </cell>
          <cell r="B5490" t="str">
            <v>Southern Stop Taps 10/11</v>
          </cell>
          <cell r="S5490">
            <v>1</v>
          </cell>
        </row>
        <row r="5491">
          <cell r="A5491" t="str">
            <v>BU023</v>
          </cell>
          <cell r="B5491" t="str">
            <v>Western Stop Taps 10/11</v>
          </cell>
          <cell r="S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S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S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S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S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S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S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S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S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S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S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S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S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S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S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S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S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S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S5509">
            <v>1</v>
          </cell>
        </row>
        <row r="5510">
          <cell r="A5510" t="str">
            <v>BU042</v>
          </cell>
          <cell r="B5510" t="str">
            <v>Leakage 10/11 - PR Costs</v>
          </cell>
          <cell r="S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S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S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S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S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S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S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S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S5518">
            <v>1</v>
          </cell>
        </row>
        <row r="5519">
          <cell r="A5519" t="str">
            <v>BU051</v>
          </cell>
          <cell r="B5519" t="str">
            <v>Western Free Meters 10/11</v>
          </cell>
          <cell r="S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S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S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S5522">
            <v>1</v>
          </cell>
        </row>
        <row r="5523">
          <cell r="A5523" t="str">
            <v>BU055</v>
          </cell>
          <cell r="B5523" t="str">
            <v>Consumption Monitor 10/11</v>
          </cell>
          <cell r="I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P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S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O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S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S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S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S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S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S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S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S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S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S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S5537">
            <v>1</v>
          </cell>
        </row>
        <row r="5538">
          <cell r="A5538" t="str">
            <v>BU070</v>
          </cell>
          <cell r="B5538" t="str">
            <v>Park Lane Shaftesbury DG2</v>
          </cell>
          <cell r="S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P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P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P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P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P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P5544">
            <v>1</v>
          </cell>
        </row>
        <row r="5545">
          <cell r="A5545" t="str">
            <v>BU077</v>
          </cell>
          <cell r="B5545" t="str">
            <v>Production H&amp;S 10/11</v>
          </cell>
          <cell r="P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S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P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P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S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S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S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S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S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S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S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S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S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P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P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P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P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O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P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P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P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P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P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P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R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Q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S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S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R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S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S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S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Q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S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S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S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S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S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P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P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S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S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S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S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S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P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R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P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S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S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S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S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S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P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P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P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S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P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S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P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P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Q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P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Q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S5609">
            <v>1</v>
          </cell>
        </row>
        <row r="5610">
          <cell r="A5610" t="str">
            <v>BU142</v>
          </cell>
          <cell r="B5610" t="str">
            <v>Sutton Poyntz Turbine</v>
          </cell>
          <cell r="P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P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P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O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P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S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S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S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S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P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P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P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P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S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P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P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S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S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S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S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S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S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S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S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Q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Q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Q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Q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Q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S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S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S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S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S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S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S5645">
            <v>1</v>
          </cell>
        </row>
        <row r="5646">
          <cell r="A5646" t="str">
            <v>BV021</v>
          </cell>
          <cell r="B5646" t="str">
            <v>Northern Stop Taps 11/12</v>
          </cell>
          <cell r="S5646">
            <v>1</v>
          </cell>
        </row>
        <row r="5647">
          <cell r="A5647" t="str">
            <v>BV022</v>
          </cell>
          <cell r="B5647" t="str">
            <v>Southern Stop Taps 11/12</v>
          </cell>
          <cell r="S5647">
            <v>1</v>
          </cell>
        </row>
        <row r="5648">
          <cell r="A5648" t="str">
            <v>BV023</v>
          </cell>
          <cell r="B5648" t="str">
            <v>Western Stop Taps 11/12</v>
          </cell>
          <cell r="S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S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S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S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S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S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S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S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S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S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S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S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S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S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S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S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S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S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S5666">
            <v>1</v>
          </cell>
        </row>
        <row r="5667">
          <cell r="A5667" t="str">
            <v>BV042</v>
          </cell>
          <cell r="B5667" t="str">
            <v>Leakage 11/12 - PR Costs</v>
          </cell>
          <cell r="S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S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S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S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S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S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S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S5674">
            <v>1</v>
          </cell>
        </row>
        <row r="5675">
          <cell r="A5675" t="str">
            <v>BV051</v>
          </cell>
          <cell r="B5675" t="str">
            <v>Western Free Meters 11/12</v>
          </cell>
          <cell r="S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S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S5677">
            <v>1</v>
          </cell>
        </row>
        <row r="5678">
          <cell r="A5678" t="str">
            <v>BV055</v>
          </cell>
          <cell r="B5678" t="str">
            <v>Consumption Monitor 11/12</v>
          </cell>
          <cell r="I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P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S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S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S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S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S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S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S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S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S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S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S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S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S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S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P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P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P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P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P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P5699">
            <v>1</v>
          </cell>
        </row>
        <row r="5700">
          <cell r="A5700" t="str">
            <v>BV077</v>
          </cell>
          <cell r="B5700" t="str">
            <v>Production H&amp;S 11/12</v>
          </cell>
          <cell r="P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P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P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P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S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S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Q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Q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Q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Q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Q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Q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Q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Q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S5714">
            <v>1</v>
          </cell>
        </row>
        <row r="5715">
          <cell r="A5715" t="str">
            <v>BV100</v>
          </cell>
          <cell r="B5715" t="str">
            <v>Boyne Reservoir Telemetry</v>
          </cell>
          <cell r="Q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Q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P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P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S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S5720">
            <v>1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S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S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S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S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S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P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P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S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S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S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S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R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P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O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S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P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S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P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P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P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Q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S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S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S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S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O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P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S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S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S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S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S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S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S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S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S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S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S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S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S5760">
            <v>1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S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P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P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O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O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O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P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P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O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S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S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S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S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O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S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S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S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S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S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S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S5781">
            <v>1</v>
          </cell>
        </row>
        <row r="5782">
          <cell r="A5782" t="str">
            <v>BV167</v>
          </cell>
          <cell r="B5782" t="str">
            <v>Shilling Plot Reservoir.</v>
          </cell>
          <cell r="Q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S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S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O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O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S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O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S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S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S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S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S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S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Q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Q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P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P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S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S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S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O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P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S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P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S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S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S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P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O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S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P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O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P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S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S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O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P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O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O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P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O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S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O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P5825">
            <v>1</v>
          </cell>
        </row>
        <row r="5826">
          <cell r="A5826" t="str">
            <v>BV211</v>
          </cell>
          <cell r="B5826" t="str">
            <v>Hungerford Farm, Washford</v>
          </cell>
          <cell r="S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S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S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O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Q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P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P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P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O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P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P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P5837">
            <v>1</v>
          </cell>
        </row>
        <row r="5838">
          <cell r="A5838" t="str">
            <v>BW012</v>
          </cell>
          <cell r="B5838" t="str">
            <v>Production H&amp;S 12/13</v>
          </cell>
          <cell r="P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P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P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P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P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P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P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P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O5846">
            <v>1</v>
          </cell>
        </row>
        <row r="5847">
          <cell r="A5847" t="str">
            <v>BW021</v>
          </cell>
          <cell r="B5847" t="str">
            <v>Household Meter Location</v>
          </cell>
          <cell r="S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S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S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S5850">
            <v>1</v>
          </cell>
        </row>
        <row r="5851">
          <cell r="A5851" t="str">
            <v>BW025</v>
          </cell>
          <cell r="B5851" t="str">
            <v>Western Free Meters 12/13</v>
          </cell>
          <cell r="S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S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P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P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P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P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P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P5858">
            <v>1</v>
          </cell>
        </row>
        <row r="5859">
          <cell r="A5859" t="str">
            <v>BW033</v>
          </cell>
          <cell r="B5859" t="str">
            <v>Milborne WTW MCC</v>
          </cell>
          <cell r="P5859">
            <v>1</v>
          </cell>
        </row>
        <row r="5860">
          <cell r="A5860" t="str">
            <v>BW034</v>
          </cell>
          <cell r="B5860" t="str">
            <v>Charlton WTW Washouts</v>
          </cell>
          <cell r="P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P5861">
            <v>1</v>
          </cell>
        </row>
        <row r="5862">
          <cell r="A5862" t="str">
            <v>BW036</v>
          </cell>
          <cell r="B5862" t="str">
            <v>Maundown PAC Plant</v>
          </cell>
          <cell r="P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P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P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P5865">
            <v>1</v>
          </cell>
        </row>
        <row r="5866">
          <cell r="A5866" t="str">
            <v>BW040</v>
          </cell>
          <cell r="B5866" t="str">
            <v>Fulwood WTW - Refurb</v>
          </cell>
          <cell r="P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P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P5868">
            <v>1</v>
          </cell>
        </row>
        <row r="5869">
          <cell r="A5869" t="str">
            <v>BW043</v>
          </cell>
          <cell r="B5869" t="str">
            <v>Durleigh WTW Walkways</v>
          </cell>
          <cell r="P5869">
            <v>1</v>
          </cell>
        </row>
        <row r="5870">
          <cell r="A5870" t="str">
            <v>BW044</v>
          </cell>
          <cell r="B5870" t="str">
            <v>Fulwood WTW Walkways</v>
          </cell>
          <cell r="P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P5871">
            <v>1</v>
          </cell>
        </row>
        <row r="5872">
          <cell r="A5872" t="str">
            <v>BW046</v>
          </cell>
          <cell r="B5872" t="str">
            <v>Durleigh WTW GAC Filters</v>
          </cell>
          <cell r="P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O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O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P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P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P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P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Q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Q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Q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Q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S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S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S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S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S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S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S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S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S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S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S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S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S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Q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Q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Q5898">
            <v>1</v>
          </cell>
        </row>
        <row r="5899">
          <cell r="A5899" t="str">
            <v>BW073</v>
          </cell>
          <cell r="B5899" t="str">
            <v>Northern Stop Taps 12/13</v>
          </cell>
          <cell r="S5899">
            <v>1</v>
          </cell>
        </row>
        <row r="5900">
          <cell r="A5900" t="str">
            <v>BW074</v>
          </cell>
          <cell r="B5900" t="str">
            <v>Southern Stop Taps 12/13</v>
          </cell>
          <cell r="S5900">
            <v>1</v>
          </cell>
        </row>
        <row r="5901">
          <cell r="A5901" t="str">
            <v>BW075</v>
          </cell>
          <cell r="B5901" t="str">
            <v>Western Stop Taps 12/13</v>
          </cell>
          <cell r="S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S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S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S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S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S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S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S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S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S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S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S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S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S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S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S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S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S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S5919">
            <v>1</v>
          </cell>
        </row>
        <row r="5920">
          <cell r="A5920" t="str">
            <v>BW094</v>
          </cell>
          <cell r="B5920" t="str">
            <v>Leakage 12/13 - PR Costs</v>
          </cell>
          <cell r="S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S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S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S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S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S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S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S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S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S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S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S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S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S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S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S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S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S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S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S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S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S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S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S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S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S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S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S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S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S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S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S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S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S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S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S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S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S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S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S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S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S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S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S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S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S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S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S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S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S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S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S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S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S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S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S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S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S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S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S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S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Q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Q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Q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S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O5985">
            <v>1</v>
          </cell>
        </row>
        <row r="5986">
          <cell r="A5986" t="str">
            <v>BW160</v>
          </cell>
          <cell r="B5986" t="str">
            <v>Gillingham Booster Refurb</v>
          </cell>
          <cell r="S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S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Q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Q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Q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Q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C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P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S5994">
            <v>1</v>
          </cell>
        </row>
        <row r="5995">
          <cell r="A5995" t="str">
            <v>BW169</v>
          </cell>
          <cell r="B5995" t="str">
            <v>Consumption Monitor 12/13</v>
          </cell>
          <cell r="I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S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S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O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S5999">
            <v>1</v>
          </cell>
        </row>
        <row r="6000">
          <cell r="A6000" t="str">
            <v>BW174</v>
          </cell>
          <cell r="B6000" t="str">
            <v>Mere Investigation</v>
          </cell>
          <cell r="O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S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S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S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R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Q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S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Q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P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Q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S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S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O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O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O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O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O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O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O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O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O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O6021">
            <v>1</v>
          </cell>
        </row>
        <row r="6022">
          <cell r="A6022" t="str">
            <v>BW196</v>
          </cell>
          <cell r="B6022" t="str">
            <v>Hardenhuish Inlet Control</v>
          </cell>
          <cell r="S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Q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P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O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S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P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S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Q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S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O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O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P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R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S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S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S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P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R6039">
            <v>1</v>
          </cell>
        </row>
        <row r="6040">
          <cell r="A6040" t="str">
            <v>BW214</v>
          </cell>
          <cell r="B6040" t="str">
            <v>Extend Chlorine Monitors</v>
          </cell>
          <cell r="P6040">
            <v>1</v>
          </cell>
        </row>
        <row r="6041">
          <cell r="A6041" t="str">
            <v>BW215</v>
          </cell>
          <cell r="B6041" t="str">
            <v>Extend Nitrate Meters</v>
          </cell>
          <cell r="P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S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Q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P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P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P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P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P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O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Q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S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S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P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P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P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Q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P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O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Q6059">
            <v>1</v>
          </cell>
        </row>
        <row r="6060">
          <cell r="A6060" t="str">
            <v>BW234</v>
          </cell>
          <cell r="B6060" t="str">
            <v>Empool BH2 Investigation</v>
          </cell>
          <cell r="O6060">
            <v>1</v>
          </cell>
        </row>
        <row r="6061">
          <cell r="A6061" t="str">
            <v>BW235</v>
          </cell>
          <cell r="B6061" t="str">
            <v>Halstock Booster Upgrade</v>
          </cell>
          <cell r="S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O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O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P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P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P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P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P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S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S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S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S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S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S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S6075">
            <v>1</v>
          </cell>
        </row>
        <row r="6076">
          <cell r="A6076" t="str">
            <v>BX011</v>
          </cell>
          <cell r="B6076" t="str">
            <v>CUFFS LANE TISBURY WILTS</v>
          </cell>
          <cell r="S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S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S6078">
            <v>1</v>
          </cell>
        </row>
        <row r="6079">
          <cell r="A6079" t="str">
            <v>BX015</v>
          </cell>
          <cell r="B6079" t="str">
            <v>SCHEME APPRAISAL - DORSET</v>
          </cell>
          <cell r="S6079">
            <v>1</v>
          </cell>
        </row>
        <row r="6080">
          <cell r="A6080" t="str">
            <v>BX021</v>
          </cell>
          <cell r="B6080" t="str">
            <v>CASTLE COOMBE</v>
          </cell>
          <cell r="S6080">
            <v>1</v>
          </cell>
        </row>
        <row r="6081">
          <cell r="A6081" t="str">
            <v>BX040</v>
          </cell>
          <cell r="B6081" t="str">
            <v>BISHOPDOWN FARM SAILSBURY</v>
          </cell>
          <cell r="S6081">
            <v>1</v>
          </cell>
        </row>
        <row r="6082">
          <cell r="A6082" t="str">
            <v>BX043</v>
          </cell>
          <cell r="B6082" t="str">
            <v>MELSTOCK AVE DORCHESTER</v>
          </cell>
          <cell r="S6082">
            <v>1</v>
          </cell>
        </row>
        <row r="6083">
          <cell r="A6083" t="str">
            <v>BX045</v>
          </cell>
          <cell r="B6083" t="str">
            <v>ZEALS GREEN WILTSHIRE</v>
          </cell>
          <cell r="S6083">
            <v>1</v>
          </cell>
        </row>
        <row r="6084">
          <cell r="A6084" t="str">
            <v>BX055</v>
          </cell>
          <cell r="B6084" t="str">
            <v>SOUTH WALKS BRIDPORT</v>
          </cell>
          <cell r="S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S6085">
            <v>1</v>
          </cell>
        </row>
        <row r="6086">
          <cell r="A6086" t="str">
            <v>BX062</v>
          </cell>
          <cell r="B6086" t="str">
            <v>CELLS A&amp;B CEPEN PARKS</v>
          </cell>
          <cell r="S6086">
            <v>1</v>
          </cell>
        </row>
        <row r="6087">
          <cell r="A6087" t="str">
            <v>BX070</v>
          </cell>
          <cell r="B6087" t="str">
            <v>MERLEY PARK RD, ASHINGTON</v>
          </cell>
          <cell r="S6087">
            <v>1</v>
          </cell>
        </row>
        <row r="6088">
          <cell r="A6088" t="str">
            <v>BX072</v>
          </cell>
          <cell r="B6088" t="str">
            <v>LITTLEMOOR RD, PRESTON PH</v>
          </cell>
          <cell r="S6088">
            <v>1</v>
          </cell>
        </row>
        <row r="6089">
          <cell r="A6089" t="str">
            <v>BX073</v>
          </cell>
          <cell r="B6089" t="str">
            <v>NEW STREET, PUDDLETOWN</v>
          </cell>
          <cell r="S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S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S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S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S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S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S6095">
            <v>1</v>
          </cell>
        </row>
        <row r="6096">
          <cell r="A6096" t="str">
            <v>BX094</v>
          </cell>
          <cell r="B6096" t="str">
            <v>TORBAY ROAD CASTLE CARY</v>
          </cell>
          <cell r="S6096">
            <v>1</v>
          </cell>
        </row>
        <row r="6097">
          <cell r="A6097" t="str">
            <v>BX095</v>
          </cell>
          <cell r="B6097" t="str">
            <v>ALFRED PLACE DORCHESTER</v>
          </cell>
          <cell r="S6097">
            <v>1</v>
          </cell>
        </row>
        <row r="6098">
          <cell r="A6098" t="str">
            <v>BX096</v>
          </cell>
          <cell r="B6098" t="str">
            <v>PH1 PINESPRING BROADSTONE</v>
          </cell>
          <cell r="S6098">
            <v>1</v>
          </cell>
        </row>
        <row r="6099">
          <cell r="A6099" t="str">
            <v>BX101</v>
          </cell>
          <cell r="B6099" t="str">
            <v>HAMMOND WAY TROWBRIDGE</v>
          </cell>
          <cell r="S6099">
            <v>1</v>
          </cell>
        </row>
        <row r="6100">
          <cell r="A6100" t="str">
            <v>BX102</v>
          </cell>
          <cell r="B6100" t="str">
            <v>GROVE AVENUE WEYMOUTH</v>
          </cell>
          <cell r="S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S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S6102">
            <v>1</v>
          </cell>
        </row>
        <row r="6103">
          <cell r="A6103" t="str">
            <v>BX126</v>
          </cell>
          <cell r="B6103" t="str">
            <v>WYKE HOUSE HOTEL WEYMOUTH</v>
          </cell>
          <cell r="S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S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S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S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S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S6108">
            <v>1</v>
          </cell>
        </row>
        <row r="6109">
          <cell r="A6109" t="str">
            <v>BX166</v>
          </cell>
          <cell r="B6109" t="str">
            <v>BISHOPDOWN FARM SALISBURY</v>
          </cell>
          <cell r="S6109">
            <v>1</v>
          </cell>
        </row>
        <row r="6110">
          <cell r="A6110" t="str">
            <v>BX168</v>
          </cell>
          <cell r="B6110" t="str">
            <v>SEAWARD RD SWANAGE</v>
          </cell>
          <cell r="S6110">
            <v>1</v>
          </cell>
        </row>
        <row r="6111">
          <cell r="A6111" t="str">
            <v>BX169</v>
          </cell>
          <cell r="B6111" t="str">
            <v>CHARD ST THORNCOMBE</v>
          </cell>
          <cell r="S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S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S6113">
            <v>1</v>
          </cell>
        </row>
        <row r="6114">
          <cell r="A6114" t="str">
            <v>BX180</v>
          </cell>
          <cell r="B6114" t="str">
            <v>OFF CROMWELL RD PARKSTONE</v>
          </cell>
          <cell r="S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S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S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S6117">
            <v>1</v>
          </cell>
        </row>
        <row r="6118">
          <cell r="A6118" t="str">
            <v>BX198</v>
          </cell>
          <cell r="B6118" t="str">
            <v>LONGFORTH FARM WELLINGTON</v>
          </cell>
          <cell r="S6118">
            <v>1</v>
          </cell>
        </row>
        <row r="6119">
          <cell r="A6119" t="str">
            <v>BX200</v>
          </cell>
          <cell r="B6119" t="str">
            <v>COUNTESS ROAD AMESBURY</v>
          </cell>
          <cell r="S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S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S6121">
            <v>1</v>
          </cell>
        </row>
        <row r="6122">
          <cell r="A6122" t="str">
            <v>BX206</v>
          </cell>
          <cell r="B6122" t="str">
            <v>OLD MARKET MARTOCK</v>
          </cell>
          <cell r="S6122">
            <v>1</v>
          </cell>
        </row>
        <row r="6123">
          <cell r="A6123" t="str">
            <v>BX207</v>
          </cell>
          <cell r="B6123" t="str">
            <v>BIRKDALE COURT BROADSTONE</v>
          </cell>
          <cell r="S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S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S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S6126">
            <v>1</v>
          </cell>
        </row>
        <row r="6127">
          <cell r="A6127" t="str">
            <v>BX213</v>
          </cell>
          <cell r="B6127" t="str">
            <v>FROGWELL CHIPPENHAM PH 10</v>
          </cell>
          <cell r="S6127">
            <v>1</v>
          </cell>
        </row>
        <row r="6128">
          <cell r="A6128" t="str">
            <v>BX216</v>
          </cell>
          <cell r="B6128" t="str">
            <v>LANDMARK HOUSE WILTON</v>
          </cell>
          <cell r="S6128">
            <v>1</v>
          </cell>
        </row>
        <row r="6129">
          <cell r="A6129" t="str">
            <v>BX217</v>
          </cell>
          <cell r="B6129" t="str">
            <v>SHAFTESBURY HSE PARKSTONE</v>
          </cell>
          <cell r="S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S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S6131">
            <v>1</v>
          </cell>
        </row>
        <row r="6132">
          <cell r="A6132" t="str">
            <v>BX222</v>
          </cell>
          <cell r="B6132" t="str">
            <v>WINTERBOURNE EARLS</v>
          </cell>
          <cell r="S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S6133">
            <v>1</v>
          </cell>
        </row>
        <row r="6134">
          <cell r="A6134" t="str">
            <v>BX226</v>
          </cell>
          <cell r="B6134" t="str">
            <v>BEARLEY BRIDGE MARTOCK</v>
          </cell>
          <cell r="S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S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S6136">
            <v>1</v>
          </cell>
        </row>
        <row r="6137">
          <cell r="A6137" t="str">
            <v>BX233</v>
          </cell>
          <cell r="B6137" t="str">
            <v>LE MARCHANT BARRACKS AREA</v>
          </cell>
          <cell r="S6137">
            <v>1</v>
          </cell>
        </row>
        <row r="6138">
          <cell r="A6138" t="str">
            <v>BX234</v>
          </cell>
          <cell r="B6138" t="str">
            <v>SALISBURY ROLLESTONE ST 2</v>
          </cell>
          <cell r="S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S6139">
            <v>1</v>
          </cell>
        </row>
        <row r="6140">
          <cell r="A6140" t="str">
            <v>BX239</v>
          </cell>
          <cell r="B6140" t="str">
            <v>OFF BREDY CL WEST CANFORD</v>
          </cell>
          <cell r="S6140">
            <v>1</v>
          </cell>
        </row>
        <row r="6141">
          <cell r="A6141" t="str">
            <v>BX241</v>
          </cell>
          <cell r="B6141" t="str">
            <v>FRENCH FARM UPTON POOLE</v>
          </cell>
          <cell r="S6141">
            <v>1</v>
          </cell>
        </row>
        <row r="6142">
          <cell r="A6142" t="str">
            <v>BX242</v>
          </cell>
          <cell r="B6142" t="str">
            <v>ASHCROFT PH 3 GILLINGHAM</v>
          </cell>
          <cell r="S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S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S6144">
            <v>1</v>
          </cell>
        </row>
        <row r="6145">
          <cell r="A6145" t="str">
            <v>BX247</v>
          </cell>
          <cell r="B6145" t="str">
            <v>CORFE MULLEN MULLOCK FARM</v>
          </cell>
          <cell r="S6145">
            <v>1</v>
          </cell>
        </row>
        <row r="6146">
          <cell r="A6146" t="str">
            <v>BX248</v>
          </cell>
          <cell r="B6146" t="str">
            <v>60-62 EAST ST BRIDPORT</v>
          </cell>
          <cell r="S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S6147">
            <v>1</v>
          </cell>
        </row>
        <row r="6148">
          <cell r="A6148" t="str">
            <v>BX250</v>
          </cell>
          <cell r="B6148" t="str">
            <v>KING GOERGE ROAD MINEHEAD</v>
          </cell>
          <cell r="S6148">
            <v>1</v>
          </cell>
        </row>
        <row r="6149">
          <cell r="A6149" t="str">
            <v>BX254</v>
          </cell>
          <cell r="B6149" t="str">
            <v>WYKE HOUSE HOTEL WEYMOUTH</v>
          </cell>
          <cell r="S6149">
            <v>1</v>
          </cell>
        </row>
        <row r="6150">
          <cell r="A6150" t="str">
            <v>BX255</v>
          </cell>
          <cell r="B6150" t="str">
            <v>BARTON HILL SHAFTESBURY</v>
          </cell>
          <cell r="S6150">
            <v>1</v>
          </cell>
        </row>
        <row r="6151">
          <cell r="A6151" t="str">
            <v>BX257</v>
          </cell>
          <cell r="B6151" t="str">
            <v>STATION ROAD DEVIZES</v>
          </cell>
          <cell r="S6151">
            <v>1</v>
          </cell>
        </row>
        <row r="6152">
          <cell r="A6152" t="str">
            <v>BX258</v>
          </cell>
          <cell r="B6152" t="str">
            <v>LODDEN BRIDGE GILLINGHAM</v>
          </cell>
          <cell r="S6152">
            <v>1</v>
          </cell>
        </row>
        <row r="6153">
          <cell r="A6153" t="str">
            <v>BX259</v>
          </cell>
          <cell r="B6153" t="str">
            <v>GRAVEL HILL POOLE</v>
          </cell>
          <cell r="S6153">
            <v>1</v>
          </cell>
        </row>
        <row r="6154">
          <cell r="A6154" t="str">
            <v>BX261</v>
          </cell>
          <cell r="B6154" t="str">
            <v>LONG LOAD SOMERSET</v>
          </cell>
          <cell r="S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S6155">
            <v>1</v>
          </cell>
        </row>
        <row r="6156">
          <cell r="A6156" t="str">
            <v>BX265</v>
          </cell>
          <cell r="B6156" t="str">
            <v>SALISBURY ROAD BLANDFORD</v>
          </cell>
          <cell r="S6156">
            <v>1</v>
          </cell>
        </row>
        <row r="6157">
          <cell r="A6157" t="str">
            <v>BX266</v>
          </cell>
          <cell r="B6157" t="str">
            <v>SOUTH STREET, WILTON</v>
          </cell>
          <cell r="S6157">
            <v>1</v>
          </cell>
        </row>
        <row r="6158">
          <cell r="A6158" t="str">
            <v>BX267</v>
          </cell>
          <cell r="B6158" t="str">
            <v>SOUTHAMPTON RD WHADDON</v>
          </cell>
          <cell r="S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S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S6160">
            <v>1</v>
          </cell>
        </row>
        <row r="6161">
          <cell r="A6161" t="str">
            <v>BX271</v>
          </cell>
          <cell r="B6161" t="str">
            <v>YARDE FARM PIMPERNE</v>
          </cell>
          <cell r="S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S6162">
            <v>1</v>
          </cell>
        </row>
        <row r="6163">
          <cell r="A6163" t="str">
            <v>BX275</v>
          </cell>
          <cell r="B6163" t="str">
            <v>HAMWORTHY ALDIS GARDENS P</v>
          </cell>
          <cell r="S6163">
            <v>1</v>
          </cell>
        </row>
        <row r="6164">
          <cell r="A6164" t="str">
            <v>BX276</v>
          </cell>
          <cell r="B6164" t="str">
            <v>BULKINGTON LAWN FARM</v>
          </cell>
          <cell r="S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S6165">
            <v>1</v>
          </cell>
        </row>
        <row r="6166">
          <cell r="A6166" t="str">
            <v>BX279</v>
          </cell>
          <cell r="B6166" t="str">
            <v>MILBORNE ST ANDREW MILTON</v>
          </cell>
          <cell r="S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S6167">
            <v>1</v>
          </cell>
        </row>
        <row r="6168">
          <cell r="A6168" t="str">
            <v>BX282</v>
          </cell>
          <cell r="B6168" t="str">
            <v>SOMERTON NORTHFIELD</v>
          </cell>
          <cell r="S6168">
            <v>1</v>
          </cell>
        </row>
        <row r="6169">
          <cell r="A6169" t="str">
            <v>BX283</v>
          </cell>
          <cell r="B6169" t="str">
            <v>BROADWAY TANYARDS MEADOW</v>
          </cell>
          <cell r="S6169">
            <v>1</v>
          </cell>
        </row>
        <row r="6170">
          <cell r="A6170" t="str">
            <v>BX284</v>
          </cell>
          <cell r="B6170" t="str">
            <v>UPTON DOUGLAS CLS PT 1/15</v>
          </cell>
          <cell r="S6170">
            <v>1</v>
          </cell>
        </row>
        <row r="6171">
          <cell r="A6171" t="str">
            <v>BX285</v>
          </cell>
          <cell r="B6171" t="str">
            <v>WARMINSTER COPHEAD LANE</v>
          </cell>
          <cell r="S6171">
            <v>1</v>
          </cell>
        </row>
        <row r="6172">
          <cell r="A6172" t="str">
            <v>BX286</v>
          </cell>
          <cell r="B6172" t="str">
            <v>WINTERSLOW WILTS</v>
          </cell>
          <cell r="S6172">
            <v>1</v>
          </cell>
        </row>
        <row r="6173">
          <cell r="A6173" t="str">
            <v>BX287</v>
          </cell>
          <cell r="B6173" t="str">
            <v>WESTBURY DANVERS WAY</v>
          </cell>
          <cell r="S6173">
            <v>1</v>
          </cell>
        </row>
        <row r="6174">
          <cell r="A6174" t="str">
            <v>BX288</v>
          </cell>
          <cell r="B6174" t="str">
            <v>BATH BATHAMPTON DOWN LANE</v>
          </cell>
          <cell r="S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S6175">
            <v>1</v>
          </cell>
        </row>
        <row r="6176">
          <cell r="A6176" t="str">
            <v>BX293</v>
          </cell>
          <cell r="B6176" t="str">
            <v>TISBURY WARDOUR CASTLE</v>
          </cell>
          <cell r="S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S6177">
            <v>1</v>
          </cell>
        </row>
        <row r="6178">
          <cell r="A6178" t="str">
            <v>BX295</v>
          </cell>
          <cell r="B6178" t="str">
            <v>BISHIPS CAUNDLE CURTIS CL</v>
          </cell>
          <cell r="S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S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S6180">
            <v>1</v>
          </cell>
        </row>
        <row r="6181">
          <cell r="A6181" t="str">
            <v>BX298</v>
          </cell>
          <cell r="B6181" t="str">
            <v>SOMERTON SUTTON ROAD</v>
          </cell>
          <cell r="S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S6182">
            <v>1</v>
          </cell>
        </row>
        <row r="6183">
          <cell r="A6183" t="str">
            <v>BX300</v>
          </cell>
          <cell r="B6183" t="str">
            <v>TROWBRIDGE ORCHARD ROAD</v>
          </cell>
          <cell r="S6183">
            <v>1</v>
          </cell>
        </row>
        <row r="6184">
          <cell r="A6184" t="str">
            <v>BX301</v>
          </cell>
          <cell r="B6184" t="str">
            <v>GILLINGHAM PH3 WYKE ROAD</v>
          </cell>
          <cell r="S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S6185">
            <v>1</v>
          </cell>
        </row>
        <row r="6186">
          <cell r="A6186" t="str">
            <v>BX304</v>
          </cell>
          <cell r="B6186" t="str">
            <v>CALNE LONDON ROAD</v>
          </cell>
          <cell r="S6186">
            <v>1</v>
          </cell>
        </row>
        <row r="6187">
          <cell r="A6187" t="str">
            <v>BX305</v>
          </cell>
          <cell r="B6187" t="str">
            <v>HILLSIDE DEVELOPMENT</v>
          </cell>
          <cell r="S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S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S6189">
            <v>1</v>
          </cell>
        </row>
        <row r="6190">
          <cell r="A6190" t="str">
            <v>BX314</v>
          </cell>
          <cell r="B6190" t="str">
            <v>MALMESBURY PARK ROAD</v>
          </cell>
          <cell r="S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S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S6192">
            <v>1</v>
          </cell>
        </row>
        <row r="6193">
          <cell r="A6193" t="str">
            <v>BX319</v>
          </cell>
          <cell r="B6193" t="str">
            <v>WOLLAVINGTON THE PADDOCK</v>
          </cell>
          <cell r="S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S6194">
            <v>1</v>
          </cell>
        </row>
        <row r="6195">
          <cell r="A6195" t="str">
            <v>BX323</v>
          </cell>
          <cell r="B6195" t="str">
            <v>MELKSHAM SPA ROAD</v>
          </cell>
          <cell r="S6195">
            <v>1</v>
          </cell>
        </row>
        <row r="6196">
          <cell r="A6196" t="str">
            <v>BX325</v>
          </cell>
          <cell r="B6196" t="str">
            <v>MOSTERTON MOSTERTON CROSS</v>
          </cell>
          <cell r="S6196">
            <v>1</v>
          </cell>
        </row>
        <row r="6197">
          <cell r="A6197" t="str">
            <v>BX328</v>
          </cell>
          <cell r="B6197" t="str">
            <v>HENSTRIDGE FURGE LANE</v>
          </cell>
          <cell r="S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S6198">
            <v>1</v>
          </cell>
        </row>
        <row r="6199">
          <cell r="A6199" t="str">
            <v>BX332</v>
          </cell>
          <cell r="B6199" t="str">
            <v>TAUNTON RIVERSIDE</v>
          </cell>
          <cell r="S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S6200">
            <v>1</v>
          </cell>
        </row>
        <row r="6201">
          <cell r="A6201" t="str">
            <v>BX334</v>
          </cell>
          <cell r="B6201" t="str">
            <v>SHERBORNE TINNEYS LANE</v>
          </cell>
          <cell r="S6201">
            <v>1</v>
          </cell>
        </row>
        <row r="6202">
          <cell r="A6202" t="str">
            <v>BX335</v>
          </cell>
          <cell r="B6202" t="str">
            <v>NORTH CURRY WHITE STREET</v>
          </cell>
          <cell r="S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S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S6204">
            <v>1</v>
          </cell>
        </row>
        <row r="6205">
          <cell r="A6205" t="str">
            <v>BX338</v>
          </cell>
          <cell r="B6205" t="str">
            <v>TAUNTON BISHOP FOXS SCHOO</v>
          </cell>
          <cell r="S6205">
            <v>1</v>
          </cell>
        </row>
        <row r="6206">
          <cell r="A6206" t="str">
            <v>BX339</v>
          </cell>
          <cell r="B6206" t="str">
            <v>CHILDE OKEFORD APPLECOURT</v>
          </cell>
          <cell r="S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S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S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S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S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S6211">
            <v>1</v>
          </cell>
        </row>
        <row r="6212">
          <cell r="A6212" t="str">
            <v>BX345</v>
          </cell>
          <cell r="B6212" t="str">
            <v>HIGHER LEWEL FARM</v>
          </cell>
          <cell r="S6212">
            <v>1</v>
          </cell>
        </row>
        <row r="6213">
          <cell r="A6213" t="str">
            <v>BX346</v>
          </cell>
          <cell r="B6213" t="str">
            <v>CALNE SANDS FARM</v>
          </cell>
          <cell r="S6213">
            <v>1</v>
          </cell>
        </row>
        <row r="6214">
          <cell r="A6214" t="str">
            <v>BX347</v>
          </cell>
          <cell r="B6214" t="str">
            <v>BROADSTONE OFF PLANTATION</v>
          </cell>
          <cell r="S6214">
            <v>1</v>
          </cell>
        </row>
        <row r="6215">
          <cell r="A6215" t="str">
            <v>BX348</v>
          </cell>
          <cell r="B6215" t="str">
            <v>UPPER CHUTE TIBBS MEADOW</v>
          </cell>
          <cell r="S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S6216">
            <v>1</v>
          </cell>
        </row>
        <row r="6217">
          <cell r="A6217" t="str">
            <v>BX351</v>
          </cell>
          <cell r="B6217" t="str">
            <v>SHOCKERWICK HOME FARM</v>
          </cell>
          <cell r="S6217">
            <v>1</v>
          </cell>
        </row>
        <row r="6218">
          <cell r="A6218" t="str">
            <v>BX352</v>
          </cell>
          <cell r="B6218" t="str">
            <v>MELKSHAM HURRICAN ROAD</v>
          </cell>
          <cell r="S6218">
            <v>1</v>
          </cell>
        </row>
        <row r="6219">
          <cell r="A6219" t="str">
            <v>BX353</v>
          </cell>
          <cell r="B6219" t="str">
            <v>MARTOCK OLD MARKET</v>
          </cell>
          <cell r="S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S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S6221">
            <v>1</v>
          </cell>
        </row>
        <row r="6222">
          <cell r="A6222" t="str">
            <v>BX356</v>
          </cell>
          <cell r="B6222" t="str">
            <v>CHARD DUCK LANE PHASE 3</v>
          </cell>
          <cell r="S6222">
            <v>1</v>
          </cell>
        </row>
        <row r="6223">
          <cell r="A6223" t="str">
            <v>BX357</v>
          </cell>
          <cell r="B6223" t="str">
            <v>TAUNTON CROSS KEYS</v>
          </cell>
          <cell r="S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S6224">
            <v>1</v>
          </cell>
        </row>
        <row r="6225">
          <cell r="A6225" t="str">
            <v>BX359</v>
          </cell>
          <cell r="B6225" t="str">
            <v>WINDSLEY HOSPITAL PH 3</v>
          </cell>
          <cell r="S6225">
            <v>1</v>
          </cell>
        </row>
        <row r="6226">
          <cell r="A6226" t="str">
            <v>BX360</v>
          </cell>
          <cell r="B6226" t="str">
            <v>CORSHAM BEECHFIELD HOUSE</v>
          </cell>
          <cell r="S6226">
            <v>1</v>
          </cell>
        </row>
        <row r="6227">
          <cell r="A6227" t="str">
            <v>BX361</v>
          </cell>
          <cell r="B6227" t="str">
            <v>TROWBRIDGE ADCROFT PLACE</v>
          </cell>
          <cell r="S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S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S6229">
            <v>1</v>
          </cell>
        </row>
        <row r="6230">
          <cell r="A6230" t="str">
            <v>BX364</v>
          </cell>
          <cell r="B6230" t="str">
            <v>TAUNTON WEIRFIELD SCHOOL</v>
          </cell>
          <cell r="S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S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S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S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S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S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S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S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S6238">
            <v>1</v>
          </cell>
        </row>
        <row r="6239">
          <cell r="A6239" t="str">
            <v>BX373</v>
          </cell>
          <cell r="B6239" t="str">
            <v>SALWAY ASH C G FRY</v>
          </cell>
          <cell r="S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S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S6241">
            <v>1</v>
          </cell>
        </row>
        <row r="6242">
          <cell r="A6242" t="str">
            <v>BX376</v>
          </cell>
          <cell r="B6242" t="str">
            <v>BURBAGE EASTCOURT ROAD</v>
          </cell>
          <cell r="S6242">
            <v>1</v>
          </cell>
        </row>
        <row r="6243">
          <cell r="A6243" t="str">
            <v>BX377</v>
          </cell>
          <cell r="B6243" t="str">
            <v>BRINKWORTH THE STREET</v>
          </cell>
          <cell r="S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S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S6245">
            <v>1</v>
          </cell>
        </row>
        <row r="6246">
          <cell r="A6246" t="str">
            <v>BX380</v>
          </cell>
          <cell r="B6246" t="str">
            <v>YEOVIL BEER STREET</v>
          </cell>
          <cell r="S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S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S6248">
            <v>1</v>
          </cell>
        </row>
        <row r="6249">
          <cell r="A6249" t="str">
            <v>BX384</v>
          </cell>
          <cell r="B6249" t="str">
            <v>SALISBURY HAMPTON PARK</v>
          </cell>
          <cell r="S6249">
            <v>1</v>
          </cell>
        </row>
        <row r="6250">
          <cell r="A6250" t="str">
            <v>BX385</v>
          </cell>
          <cell r="B6250" t="str">
            <v>YEOVIL BEECHWOOD</v>
          </cell>
          <cell r="S6250">
            <v>1</v>
          </cell>
        </row>
        <row r="6251">
          <cell r="A6251" t="str">
            <v>BX386</v>
          </cell>
          <cell r="B6251" t="str">
            <v>SALISBURY HAMPTON PARK</v>
          </cell>
          <cell r="S6251">
            <v>1</v>
          </cell>
        </row>
        <row r="6252">
          <cell r="A6252" t="str">
            <v>BX388</v>
          </cell>
          <cell r="B6252" t="str">
            <v>BLANDFORD ST MARY</v>
          </cell>
          <cell r="S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S6253">
            <v>1</v>
          </cell>
        </row>
        <row r="6254">
          <cell r="A6254" t="str">
            <v>BX390</v>
          </cell>
          <cell r="B6254" t="str">
            <v>UPAVON UPAVON FARM</v>
          </cell>
          <cell r="S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S6255">
            <v>1</v>
          </cell>
        </row>
        <row r="6256">
          <cell r="A6256" t="str">
            <v>BX392</v>
          </cell>
          <cell r="B6256" t="str">
            <v>NESTON MOOR GREEN</v>
          </cell>
          <cell r="S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S6257">
            <v>1</v>
          </cell>
        </row>
        <row r="6258">
          <cell r="A6258" t="str">
            <v>BX394</v>
          </cell>
          <cell r="B6258" t="str">
            <v>DORCHESTER LUBECKE WAY</v>
          </cell>
          <cell r="S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S6259">
            <v>1</v>
          </cell>
        </row>
        <row r="6260">
          <cell r="A6260" t="str">
            <v>BX396</v>
          </cell>
          <cell r="B6260" t="str">
            <v>BURBAGE EASTCOURT ROAD</v>
          </cell>
          <cell r="S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S6261">
            <v>1</v>
          </cell>
        </row>
        <row r="6262">
          <cell r="A6262" t="str">
            <v>BX398</v>
          </cell>
          <cell r="B6262" t="str">
            <v>HEDDINGTON SCOTTS CLOSE</v>
          </cell>
          <cell r="S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S6263">
            <v>1</v>
          </cell>
        </row>
        <row r="6264">
          <cell r="A6264" t="str">
            <v>BX400</v>
          </cell>
          <cell r="B6264" t="str">
            <v>CHIPPENHAM DERRIADS LANE</v>
          </cell>
          <cell r="S6264">
            <v>1</v>
          </cell>
        </row>
        <row r="6265">
          <cell r="A6265" t="str">
            <v>BX401</v>
          </cell>
          <cell r="B6265" t="str">
            <v>SALISBURY WESTWOOD GARAGE</v>
          </cell>
          <cell r="S6265">
            <v>1</v>
          </cell>
        </row>
        <row r="6266">
          <cell r="A6266" t="str">
            <v>BX402</v>
          </cell>
          <cell r="B6266" t="str">
            <v>MELKSHAM PHASE 3 SPA ROAD</v>
          </cell>
          <cell r="S6266">
            <v>1</v>
          </cell>
        </row>
        <row r="6267">
          <cell r="A6267" t="str">
            <v>BX403</v>
          </cell>
          <cell r="B6267" t="str">
            <v>MALMESBURY NORTH HILL HSE</v>
          </cell>
          <cell r="S6267">
            <v>1</v>
          </cell>
        </row>
        <row r="6268">
          <cell r="A6268" t="str">
            <v>BX404</v>
          </cell>
          <cell r="B6268" t="str">
            <v>SALISBURY HARVARD HOSP PH</v>
          </cell>
          <cell r="S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S6269">
            <v>1</v>
          </cell>
        </row>
        <row r="6270">
          <cell r="A6270" t="str">
            <v>BX406</v>
          </cell>
          <cell r="B6270" t="str">
            <v>TAUNTON LAMBROOK ROAD</v>
          </cell>
          <cell r="S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S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S6272">
            <v>1</v>
          </cell>
        </row>
        <row r="6273">
          <cell r="A6273" t="str">
            <v>BX409</v>
          </cell>
          <cell r="B6273" t="str">
            <v>CHIPPENHAM DERRY HILL</v>
          </cell>
          <cell r="S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S6274">
            <v>1</v>
          </cell>
        </row>
        <row r="6275">
          <cell r="A6275" t="str">
            <v>BX411</v>
          </cell>
          <cell r="B6275" t="str">
            <v>BINTON BUSINESS PARK</v>
          </cell>
          <cell r="S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S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S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S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S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S6280">
            <v>1</v>
          </cell>
        </row>
        <row r="6281">
          <cell r="A6281" t="str">
            <v>BX417</v>
          </cell>
          <cell r="B6281" t="str">
            <v>BLANDFORD EAST STREET</v>
          </cell>
          <cell r="S6281">
            <v>1</v>
          </cell>
        </row>
        <row r="6282">
          <cell r="A6282" t="str">
            <v>BX418</v>
          </cell>
          <cell r="B6282" t="str">
            <v>YEOVIL SHERBORNE ROAD</v>
          </cell>
          <cell r="S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S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S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S6285">
            <v>1</v>
          </cell>
        </row>
        <row r="6286">
          <cell r="A6286" t="str">
            <v>BX422</v>
          </cell>
          <cell r="B6286" t="str">
            <v>DILTON MARSH HIGH STREET</v>
          </cell>
          <cell r="S6286">
            <v>1</v>
          </cell>
        </row>
        <row r="6287">
          <cell r="A6287" t="str">
            <v>BX423</v>
          </cell>
          <cell r="B6287" t="str">
            <v>CALNE SANDY RIDGE</v>
          </cell>
          <cell r="S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S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S6289">
            <v>1</v>
          </cell>
        </row>
        <row r="6290">
          <cell r="A6290" t="str">
            <v>BX426</v>
          </cell>
          <cell r="B6290" t="str">
            <v>WATCHET FORMER COUNTY 1ST</v>
          </cell>
          <cell r="S6290">
            <v>1</v>
          </cell>
        </row>
        <row r="6291">
          <cell r="A6291" t="str">
            <v>BX427</v>
          </cell>
          <cell r="B6291" t="str">
            <v>BATH MILK STREET</v>
          </cell>
          <cell r="S6291">
            <v>1</v>
          </cell>
        </row>
        <row r="6292">
          <cell r="A6292" t="str">
            <v>BX428</v>
          </cell>
          <cell r="B6292" t="str">
            <v>CANNINGTON MILL LANE</v>
          </cell>
          <cell r="S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S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S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S6295">
            <v>1</v>
          </cell>
        </row>
        <row r="6296">
          <cell r="A6296" t="str">
            <v>BX432</v>
          </cell>
          <cell r="B6296" t="str">
            <v>OKEFORD FITZPAINE PHASE 3</v>
          </cell>
          <cell r="S6296">
            <v>1</v>
          </cell>
        </row>
        <row r="6297">
          <cell r="A6297" t="str">
            <v>BX433</v>
          </cell>
          <cell r="B6297" t="str">
            <v>BATH GAINSBOROUGH GARDENS</v>
          </cell>
          <cell r="S6297">
            <v>1</v>
          </cell>
        </row>
        <row r="6298">
          <cell r="A6298" t="str">
            <v>BX434</v>
          </cell>
          <cell r="B6298" t="str">
            <v>CURRY RIVEL CHATHAM PLACE</v>
          </cell>
          <cell r="S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S6299">
            <v>1</v>
          </cell>
        </row>
        <row r="6300">
          <cell r="A6300" t="str">
            <v>BX436</v>
          </cell>
          <cell r="B6300" t="str">
            <v>BOURTON ADJ RED LION</v>
          </cell>
          <cell r="S6300">
            <v>1</v>
          </cell>
        </row>
        <row r="6301">
          <cell r="A6301" t="str">
            <v>BX437</v>
          </cell>
          <cell r="B6301" t="str">
            <v>STEEPLE ASHTON TROWBRIDGE</v>
          </cell>
          <cell r="S6301">
            <v>1</v>
          </cell>
        </row>
        <row r="6302">
          <cell r="A6302" t="str">
            <v>BX438</v>
          </cell>
          <cell r="B6302" t="str">
            <v>WYLYE DINTON ROAD</v>
          </cell>
          <cell r="S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S6303">
            <v>1</v>
          </cell>
        </row>
        <row r="6304">
          <cell r="A6304" t="str">
            <v>BX440</v>
          </cell>
          <cell r="B6304" t="str">
            <v>WARMINSTER FOLLY LANE</v>
          </cell>
          <cell r="S6304">
            <v>1</v>
          </cell>
        </row>
        <row r="6305">
          <cell r="A6305" t="str">
            <v>BX441</v>
          </cell>
          <cell r="B6305" t="str">
            <v>CORSHAM BEECHFIELD HOUSE</v>
          </cell>
          <cell r="S6305">
            <v>1</v>
          </cell>
        </row>
        <row r="6306">
          <cell r="A6306" t="str">
            <v>BX442</v>
          </cell>
          <cell r="B6306" t="str">
            <v>PARKSTONE JACQUELINE ROAD</v>
          </cell>
          <cell r="S6306">
            <v>1</v>
          </cell>
        </row>
        <row r="6307">
          <cell r="A6307" t="str">
            <v>BX443</v>
          </cell>
          <cell r="B6307" t="str">
            <v>STAWELL CHRUCH FARM</v>
          </cell>
          <cell r="S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S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S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S6310">
            <v>1</v>
          </cell>
        </row>
        <row r="6311">
          <cell r="A6311" t="str">
            <v>BX447</v>
          </cell>
          <cell r="B6311" t="str">
            <v>LUDGERSHALL EMPRESS WAY</v>
          </cell>
          <cell r="S6311">
            <v>1</v>
          </cell>
        </row>
        <row r="6312">
          <cell r="A6312" t="str">
            <v>BX448</v>
          </cell>
          <cell r="B6312" t="str">
            <v>DEVIZES H2(E) LE MERCHANT</v>
          </cell>
          <cell r="S6312">
            <v>1</v>
          </cell>
        </row>
        <row r="6313">
          <cell r="A6313" t="str">
            <v>BX449</v>
          </cell>
          <cell r="B6313" t="str">
            <v>HOLTON RD UNITS B9 TO B16</v>
          </cell>
          <cell r="S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S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S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S6316">
            <v>1</v>
          </cell>
        </row>
        <row r="6317">
          <cell r="A6317" t="str">
            <v>BX453</v>
          </cell>
          <cell r="B6317" t="str">
            <v>YEOVIL DAWES PARK AREA S3</v>
          </cell>
          <cell r="S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S6318">
            <v>1</v>
          </cell>
        </row>
        <row r="6319">
          <cell r="A6319" t="str">
            <v>BX455</v>
          </cell>
          <cell r="B6319" t="str">
            <v>WEYMOUTH RANELAGH ROAD</v>
          </cell>
          <cell r="S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S6320">
            <v>1</v>
          </cell>
        </row>
        <row r="6321">
          <cell r="A6321" t="str">
            <v>BX457</v>
          </cell>
          <cell r="B6321" t="str">
            <v>WARMINSTER BOREHAM ROAD</v>
          </cell>
          <cell r="S6321">
            <v>1</v>
          </cell>
        </row>
        <row r="6322">
          <cell r="A6322" t="str">
            <v>BX458</v>
          </cell>
          <cell r="B6322" t="str">
            <v>STOBOROUGH MEADOW</v>
          </cell>
          <cell r="S6322">
            <v>1</v>
          </cell>
        </row>
        <row r="6323">
          <cell r="A6323" t="str">
            <v>BX459</v>
          </cell>
          <cell r="B6323" t="str">
            <v>YETMINSTER CHAPEL LANE</v>
          </cell>
          <cell r="S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S6324">
            <v>1</v>
          </cell>
        </row>
        <row r="6325">
          <cell r="A6325" t="str">
            <v>BX461</v>
          </cell>
          <cell r="B6325" t="str">
            <v>CALNE DERRY HILL PH 2</v>
          </cell>
          <cell r="S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S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S6327">
            <v>1</v>
          </cell>
        </row>
        <row r="6328">
          <cell r="A6328" t="str">
            <v>BX464</v>
          </cell>
          <cell r="B6328" t="str">
            <v>GORE CROSS BUSINESS PARK</v>
          </cell>
          <cell r="S6328">
            <v>1</v>
          </cell>
        </row>
        <row r="6329">
          <cell r="A6329" t="str">
            <v>BX465</v>
          </cell>
          <cell r="B6329" t="str">
            <v>LUDGERSHALL PRINCESS MARY</v>
          </cell>
          <cell r="S6329">
            <v>1</v>
          </cell>
        </row>
        <row r="6330">
          <cell r="A6330" t="str">
            <v>BX466</v>
          </cell>
          <cell r="B6330" t="str">
            <v>BLANDFORD 10 MARKET PLACE</v>
          </cell>
          <cell r="S6330">
            <v>1</v>
          </cell>
        </row>
        <row r="6331">
          <cell r="A6331" t="str">
            <v>BX467</v>
          </cell>
          <cell r="B6331" t="str">
            <v>POTTERNE ST MARYS CLOSE</v>
          </cell>
          <cell r="S6331">
            <v>1</v>
          </cell>
        </row>
        <row r="6332">
          <cell r="A6332" t="str">
            <v>BX468</v>
          </cell>
          <cell r="B6332" t="str">
            <v>MINEHEAD SEAWARD WAY PH 2</v>
          </cell>
          <cell r="S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S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S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S6335">
            <v>1</v>
          </cell>
        </row>
        <row r="6336">
          <cell r="A6336" t="str">
            <v>BX472</v>
          </cell>
          <cell r="B6336" t="str">
            <v>BRIDPORT BARRACK STREET</v>
          </cell>
          <cell r="S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S6337">
            <v>1</v>
          </cell>
        </row>
        <row r="6338">
          <cell r="A6338" t="str">
            <v>BX474</v>
          </cell>
          <cell r="B6338" t="str">
            <v>MERE MANOR ROAD</v>
          </cell>
          <cell r="S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S6339">
            <v>1</v>
          </cell>
        </row>
        <row r="6340">
          <cell r="A6340" t="str">
            <v>BX476</v>
          </cell>
          <cell r="B6340" t="str">
            <v>FOVANT MOOR HILL</v>
          </cell>
          <cell r="S6340">
            <v>1</v>
          </cell>
        </row>
        <row r="6341">
          <cell r="A6341" t="str">
            <v>BX477</v>
          </cell>
          <cell r="B6341" t="str">
            <v>OLMINSTER LISTER HILL</v>
          </cell>
          <cell r="S6341">
            <v>1</v>
          </cell>
        </row>
        <row r="6342">
          <cell r="A6342" t="str">
            <v>BX478</v>
          </cell>
          <cell r="B6342" t="str">
            <v>GILLINGHAM CHANTRY FIELDS</v>
          </cell>
          <cell r="S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S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S6344">
            <v>1</v>
          </cell>
        </row>
        <row r="6345">
          <cell r="A6345" t="str">
            <v>BX481</v>
          </cell>
          <cell r="B6345" t="str">
            <v>WATCHETT KINGSLAND</v>
          </cell>
          <cell r="S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S6346">
            <v>1</v>
          </cell>
        </row>
        <row r="6347">
          <cell r="A6347" t="str">
            <v>BX483</v>
          </cell>
          <cell r="B6347" t="str">
            <v>WAREHAM CHRISTMAS CLOSE</v>
          </cell>
          <cell r="S6347">
            <v>1</v>
          </cell>
        </row>
        <row r="6348">
          <cell r="A6348" t="str">
            <v>BX484</v>
          </cell>
          <cell r="B6348" t="str">
            <v>TILSHEAD IMBER PLACE</v>
          </cell>
          <cell r="S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S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S6350">
            <v>1</v>
          </cell>
        </row>
        <row r="6351">
          <cell r="A6351" t="str">
            <v>BX487</v>
          </cell>
          <cell r="B6351" t="str">
            <v>YEOVIL ALVINGTON TRIANGLE</v>
          </cell>
          <cell r="S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S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S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S6354">
            <v>1</v>
          </cell>
        </row>
        <row r="6355">
          <cell r="A6355" t="str">
            <v>BX491</v>
          </cell>
          <cell r="B6355" t="str">
            <v>HAMWORTHY MORICONIUM QUAY</v>
          </cell>
          <cell r="S6355">
            <v>1</v>
          </cell>
        </row>
        <row r="6356">
          <cell r="A6356" t="str">
            <v>BX492</v>
          </cell>
          <cell r="B6356" t="str">
            <v>BOURTON LILAC COTTAGES</v>
          </cell>
          <cell r="S6356">
            <v>1</v>
          </cell>
        </row>
        <row r="6357">
          <cell r="A6357" t="str">
            <v>BX493</v>
          </cell>
          <cell r="B6357" t="str">
            <v>BRUTON THE PLOX</v>
          </cell>
          <cell r="S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S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S6359">
            <v>1</v>
          </cell>
        </row>
        <row r="6360">
          <cell r="A6360" t="str">
            <v>BX496</v>
          </cell>
          <cell r="B6360" t="str">
            <v>WINCANTON WEST HILL</v>
          </cell>
          <cell r="S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S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S6362">
            <v>1</v>
          </cell>
        </row>
        <row r="6363">
          <cell r="A6363" t="str">
            <v>BX499</v>
          </cell>
          <cell r="B6363" t="str">
            <v>COLE NR BRUTON</v>
          </cell>
          <cell r="S6363">
            <v>1</v>
          </cell>
        </row>
        <row r="6364">
          <cell r="A6364" t="str">
            <v>BX500</v>
          </cell>
          <cell r="B6364" t="str">
            <v>WEYMOUTH CARLTON ROAD</v>
          </cell>
          <cell r="S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S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S6366">
            <v>1</v>
          </cell>
        </row>
        <row r="6367">
          <cell r="A6367" t="str">
            <v>BX503</v>
          </cell>
          <cell r="B6367" t="str">
            <v>BATH COOMBE HAY LANE</v>
          </cell>
          <cell r="S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S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S6369">
            <v>1</v>
          </cell>
        </row>
        <row r="6370">
          <cell r="A6370" t="str">
            <v>BX506</v>
          </cell>
          <cell r="B6370" t="str">
            <v>CHARD FURNHAM ROAD</v>
          </cell>
          <cell r="S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S6371">
            <v>1</v>
          </cell>
        </row>
        <row r="6372">
          <cell r="A6372" t="str">
            <v>BX508</v>
          </cell>
          <cell r="B6372" t="str">
            <v>CHARMOUTH HIGHER SEA LANE</v>
          </cell>
          <cell r="S6372">
            <v>1</v>
          </cell>
        </row>
        <row r="6373">
          <cell r="A6373" t="str">
            <v>BX509</v>
          </cell>
          <cell r="B6373" t="str">
            <v>BRIANTSPUDDLE DAIRY</v>
          </cell>
          <cell r="S6373">
            <v>1</v>
          </cell>
        </row>
        <row r="6374">
          <cell r="A6374" t="str">
            <v>BX510</v>
          </cell>
          <cell r="B6374" t="str">
            <v>BATH LOCKSBROOK ROAD</v>
          </cell>
          <cell r="S6374">
            <v>1</v>
          </cell>
        </row>
        <row r="6375">
          <cell r="A6375" t="str">
            <v>BX511</v>
          </cell>
          <cell r="B6375" t="str">
            <v>MARNHULL HAM LANE</v>
          </cell>
          <cell r="S6375">
            <v>1</v>
          </cell>
        </row>
        <row r="6376">
          <cell r="A6376" t="str">
            <v>BX512</v>
          </cell>
          <cell r="B6376" t="str">
            <v>YEOVIL ALVINGTON TRIANGLE</v>
          </cell>
          <cell r="S6376">
            <v>1</v>
          </cell>
        </row>
        <row r="6377">
          <cell r="A6377" t="str">
            <v>BX513</v>
          </cell>
          <cell r="B6377" t="str">
            <v>HAMWORTHY PLANTERS KEYS</v>
          </cell>
          <cell r="S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S6378">
            <v>1</v>
          </cell>
        </row>
        <row r="6379">
          <cell r="A6379" t="str">
            <v>BX515</v>
          </cell>
          <cell r="B6379" t="str">
            <v>LUDGERSHALL HEI LIN WAY</v>
          </cell>
          <cell r="S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S6380">
            <v>1</v>
          </cell>
        </row>
        <row r="6381">
          <cell r="A6381" t="str">
            <v>BX517</v>
          </cell>
          <cell r="B6381" t="str">
            <v>DORCHESTER NORTH SQUARE</v>
          </cell>
          <cell r="S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S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S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S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S6385">
            <v>1</v>
          </cell>
        </row>
        <row r="6386">
          <cell r="A6386" t="str">
            <v>BX522</v>
          </cell>
          <cell r="B6386" t="str">
            <v>GREAT SOMERFORD RIVERSIDE</v>
          </cell>
          <cell r="S6386">
            <v>1</v>
          </cell>
        </row>
        <row r="6387">
          <cell r="A6387" t="str">
            <v>BX523</v>
          </cell>
          <cell r="B6387" t="str">
            <v>CHIPPENHAM GOLDNEY AVENUE</v>
          </cell>
          <cell r="S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S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S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S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S6391">
            <v>1</v>
          </cell>
        </row>
        <row r="6392">
          <cell r="A6392" t="str">
            <v>BX528</v>
          </cell>
          <cell r="B6392" t="str">
            <v>BATH SWAINSWICK LANE</v>
          </cell>
          <cell r="S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S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S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S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S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S6397">
            <v>1</v>
          </cell>
        </row>
        <row r="6398">
          <cell r="A6398" t="str">
            <v>BX534</v>
          </cell>
          <cell r="B6398" t="str">
            <v>WILTON MAPLE CRES</v>
          </cell>
          <cell r="S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S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S6400">
            <v>1</v>
          </cell>
        </row>
        <row r="6401">
          <cell r="A6401" t="str">
            <v>BX537</v>
          </cell>
          <cell r="B6401" t="str">
            <v>WEYMOUTH HILLCREST ROAD</v>
          </cell>
          <cell r="S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S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S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S6404">
            <v>1</v>
          </cell>
        </row>
        <row r="6405">
          <cell r="A6405" t="str">
            <v>BX541</v>
          </cell>
          <cell r="B6405" t="str">
            <v>BRIDGWATER CROWPILL</v>
          </cell>
          <cell r="S6405">
            <v>1</v>
          </cell>
        </row>
        <row r="6406">
          <cell r="A6406" t="str">
            <v>BX542</v>
          </cell>
          <cell r="B6406" t="str">
            <v>BATH NEWTON ROAD</v>
          </cell>
          <cell r="S6406">
            <v>1</v>
          </cell>
        </row>
        <row r="6407">
          <cell r="A6407" t="str">
            <v>BX543</v>
          </cell>
          <cell r="B6407" t="str">
            <v>BATH COMBE HAY LANE PH 6</v>
          </cell>
          <cell r="S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S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S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S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S6411">
            <v>1</v>
          </cell>
        </row>
        <row r="6412">
          <cell r="A6412" t="str">
            <v>BX548</v>
          </cell>
          <cell r="B6412" t="str">
            <v>OWERMOIGNE CHURCH LANE</v>
          </cell>
          <cell r="S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S6413">
            <v>1</v>
          </cell>
        </row>
        <row r="6414">
          <cell r="A6414" t="str">
            <v>BX550</v>
          </cell>
          <cell r="B6414" t="str">
            <v>ILTON</v>
          </cell>
          <cell r="S6414">
            <v>1</v>
          </cell>
        </row>
        <row r="6415">
          <cell r="A6415" t="str">
            <v>BX551</v>
          </cell>
          <cell r="B6415" t="str">
            <v>BEAMINSTER BARNES LANE</v>
          </cell>
          <cell r="S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S6416">
            <v>1</v>
          </cell>
        </row>
        <row r="6417">
          <cell r="A6417" t="str">
            <v>BX553</v>
          </cell>
          <cell r="B6417" t="str">
            <v>BATH COMBE HAY LANE PH 3</v>
          </cell>
          <cell r="S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S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S6419">
            <v>1</v>
          </cell>
        </row>
        <row r="6420">
          <cell r="A6420" t="str">
            <v>BX556</v>
          </cell>
          <cell r="B6420" t="str">
            <v>CHIPPENHAM DERRIADS FARM</v>
          </cell>
          <cell r="S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S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S6422">
            <v>1</v>
          </cell>
        </row>
        <row r="6423">
          <cell r="A6423" t="str">
            <v>BX559</v>
          </cell>
          <cell r="B6423" t="str">
            <v>NORTH DORSET PULHAM</v>
          </cell>
          <cell r="S6423">
            <v>1</v>
          </cell>
        </row>
        <row r="6424">
          <cell r="A6424" t="str">
            <v>BX560</v>
          </cell>
          <cell r="B6424" t="str">
            <v>DEVIZES HILLWORTH ROAD</v>
          </cell>
          <cell r="S6424">
            <v>1</v>
          </cell>
        </row>
        <row r="6425">
          <cell r="A6425" t="str">
            <v>BX561</v>
          </cell>
          <cell r="B6425" t="str">
            <v>TAUNTON WEST BUCKLAND</v>
          </cell>
          <cell r="S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S6426">
            <v>1</v>
          </cell>
        </row>
        <row r="6427">
          <cell r="A6427" t="str">
            <v>BX563</v>
          </cell>
          <cell r="B6427" t="str">
            <v>SHERBORNE COLDHARBOUR</v>
          </cell>
          <cell r="S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S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S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S6430">
            <v>1</v>
          </cell>
        </row>
        <row r="6431">
          <cell r="A6431" t="str">
            <v>BX567</v>
          </cell>
          <cell r="B6431" t="str">
            <v>NORTH PETHERTON OLD ROAD</v>
          </cell>
          <cell r="S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S6432">
            <v>1</v>
          </cell>
        </row>
        <row r="6433">
          <cell r="A6433" t="str">
            <v>BX569</v>
          </cell>
          <cell r="B6433" t="str">
            <v>EAST STOUR HEAD LANE</v>
          </cell>
          <cell r="S6433">
            <v>1</v>
          </cell>
        </row>
        <row r="6434">
          <cell r="A6434" t="str">
            <v>BX570</v>
          </cell>
          <cell r="B6434" t="str">
            <v>BATH COMBE DOWN ROCK LANE</v>
          </cell>
          <cell r="S6434">
            <v>1</v>
          </cell>
        </row>
        <row r="6435">
          <cell r="A6435" t="str">
            <v>BX571</v>
          </cell>
          <cell r="B6435" t="str">
            <v>CODFORD WOOL HOUSE</v>
          </cell>
          <cell r="S6435">
            <v>1</v>
          </cell>
        </row>
        <row r="6436">
          <cell r="A6436" t="str">
            <v>BX572</v>
          </cell>
          <cell r="B6436" t="str">
            <v>AMESBURY BOSCOMBE ROAD</v>
          </cell>
          <cell r="S6436">
            <v>1</v>
          </cell>
        </row>
        <row r="6437">
          <cell r="A6437" t="str">
            <v>BX573</v>
          </cell>
          <cell r="B6437" t="str">
            <v>QUEEN CAMEL RECTORY FARM</v>
          </cell>
          <cell r="S6437">
            <v>1</v>
          </cell>
        </row>
        <row r="6438">
          <cell r="A6438" t="str">
            <v>BX574</v>
          </cell>
          <cell r="B6438" t="str">
            <v>TISBURY DUCK STREET</v>
          </cell>
          <cell r="S6438">
            <v>1</v>
          </cell>
        </row>
        <row r="6439">
          <cell r="A6439" t="str">
            <v>BX575</v>
          </cell>
          <cell r="B6439" t="str">
            <v>DEVIZES GREEN LANE</v>
          </cell>
          <cell r="S6439">
            <v>1</v>
          </cell>
        </row>
        <row r="6440">
          <cell r="A6440" t="str">
            <v>BX576</v>
          </cell>
          <cell r="B6440" t="str">
            <v>WINCANTON SOUTHGATE DRIVE</v>
          </cell>
          <cell r="S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S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S6442">
            <v>1</v>
          </cell>
        </row>
        <row r="6443">
          <cell r="A6443" t="str">
            <v>BX579</v>
          </cell>
          <cell r="B6443" t="str">
            <v>CROSSWAYS EGDON HEATH</v>
          </cell>
          <cell r="S6443">
            <v>1</v>
          </cell>
        </row>
        <row r="6444">
          <cell r="A6444" t="str">
            <v>BX580</v>
          </cell>
          <cell r="B6444" t="str">
            <v>SHERBORNE COLDHARBOUR</v>
          </cell>
          <cell r="S6444">
            <v>1</v>
          </cell>
        </row>
        <row r="6445">
          <cell r="A6445" t="str">
            <v>BX581</v>
          </cell>
          <cell r="B6445" t="str">
            <v>PODIMORE NR ILCHESTER</v>
          </cell>
          <cell r="S6445">
            <v>1</v>
          </cell>
        </row>
        <row r="6446">
          <cell r="A6446" t="str">
            <v>BX582</v>
          </cell>
          <cell r="B6446" t="str">
            <v>YEOVIL STERATFORD ROAD</v>
          </cell>
          <cell r="S6446">
            <v>1</v>
          </cell>
        </row>
        <row r="6447">
          <cell r="A6447" t="str">
            <v>BX583</v>
          </cell>
          <cell r="B6447" t="str">
            <v>GILLINGHAM ADDISON CLOSE</v>
          </cell>
          <cell r="S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S6448">
            <v>1</v>
          </cell>
        </row>
        <row r="6449">
          <cell r="A6449" t="str">
            <v>BX585</v>
          </cell>
          <cell r="B6449" t="str">
            <v>WARMINSTER 39 GEORGE STR</v>
          </cell>
          <cell r="S6449">
            <v>1</v>
          </cell>
        </row>
        <row r="6450">
          <cell r="A6450" t="str">
            <v>BX586</v>
          </cell>
          <cell r="B6450" t="str">
            <v>MELKSHAM BOWERHILL FARM</v>
          </cell>
          <cell r="S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S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S6452">
            <v>1</v>
          </cell>
        </row>
        <row r="6453">
          <cell r="A6453" t="str">
            <v>BX589</v>
          </cell>
          <cell r="B6453" t="str">
            <v>WEST COKER RUDDOCK WAY</v>
          </cell>
          <cell r="S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S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S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S6456">
            <v>1</v>
          </cell>
        </row>
        <row r="6457">
          <cell r="A6457" t="str">
            <v>BX593</v>
          </cell>
          <cell r="B6457" t="str">
            <v>SHAFTESBURY EINCOMBE LANE</v>
          </cell>
          <cell r="S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S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S6459">
            <v>1</v>
          </cell>
        </row>
        <row r="6460">
          <cell r="A6460" t="str">
            <v>BX596</v>
          </cell>
          <cell r="B6460" t="str">
            <v>BATH CAVENDISH LODGE</v>
          </cell>
          <cell r="S6460">
            <v>1</v>
          </cell>
        </row>
        <row r="6461">
          <cell r="A6461" t="str">
            <v>BX597</v>
          </cell>
          <cell r="B6461" t="str">
            <v>NETHERAVON THORNE ROAD</v>
          </cell>
          <cell r="S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S6462">
            <v>1</v>
          </cell>
        </row>
        <row r="6463">
          <cell r="A6463" t="str">
            <v>BX599</v>
          </cell>
          <cell r="B6463" t="str">
            <v>CRUDWELL THE RIDGEWAY</v>
          </cell>
          <cell r="S6463">
            <v>1</v>
          </cell>
        </row>
        <row r="6464">
          <cell r="A6464" t="str">
            <v>BX600</v>
          </cell>
          <cell r="B6464" t="str">
            <v>SALISBURY CRANEBRIDGE</v>
          </cell>
          <cell r="S6464">
            <v>1</v>
          </cell>
        </row>
        <row r="6465">
          <cell r="A6465" t="str">
            <v>BX601</v>
          </cell>
          <cell r="B6465" t="str">
            <v>UPTON WARBLER CLOSE</v>
          </cell>
          <cell r="S6465">
            <v>1</v>
          </cell>
        </row>
        <row r="6466">
          <cell r="A6466" t="str">
            <v>BX602</v>
          </cell>
          <cell r="B6466" t="str">
            <v>CHIPPENHAM BOROUGH PARADE</v>
          </cell>
          <cell r="S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S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S6468">
            <v>1</v>
          </cell>
        </row>
        <row r="6469">
          <cell r="A6469" t="str">
            <v>BX605</v>
          </cell>
          <cell r="B6469" t="str">
            <v>DULVERTON HOLLAM DRIVE</v>
          </cell>
          <cell r="S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S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S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S6472">
            <v>1</v>
          </cell>
        </row>
        <row r="6473">
          <cell r="A6473" t="str">
            <v>BX609</v>
          </cell>
          <cell r="B6473" t="str">
            <v>MELKSHAM SPA ROAD</v>
          </cell>
          <cell r="S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S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S6475">
            <v>1</v>
          </cell>
        </row>
        <row r="6476">
          <cell r="A6476" t="str">
            <v>BX612</v>
          </cell>
          <cell r="B6476" t="str">
            <v>UPWEY VICTORIA AVENUE 19</v>
          </cell>
          <cell r="S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S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S6478">
            <v>1</v>
          </cell>
        </row>
        <row r="6479">
          <cell r="A6479" t="str">
            <v>BX615</v>
          </cell>
          <cell r="B6479" t="str">
            <v>WIVELISCOMBE TAUNTON ROAD</v>
          </cell>
          <cell r="S6479">
            <v>1</v>
          </cell>
        </row>
        <row r="6480">
          <cell r="A6480" t="str">
            <v>BX616</v>
          </cell>
          <cell r="B6480" t="str">
            <v>TAUNTON LOWER HOLWAY FARM</v>
          </cell>
          <cell r="S6480">
            <v>1</v>
          </cell>
        </row>
        <row r="6481">
          <cell r="A6481" t="str">
            <v>BX617</v>
          </cell>
          <cell r="B6481" t="str">
            <v>DEVIZES CHURCH WALK</v>
          </cell>
          <cell r="S6481">
            <v>1</v>
          </cell>
        </row>
        <row r="6482">
          <cell r="A6482" t="str">
            <v>BX618</v>
          </cell>
          <cell r="B6482" t="str">
            <v>YEOVIL LARKHILL ROAD</v>
          </cell>
          <cell r="S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S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S6484">
            <v>1</v>
          </cell>
        </row>
        <row r="6485">
          <cell r="A6485" t="str">
            <v>BX621</v>
          </cell>
          <cell r="B6485" t="str">
            <v>MINEHEAD BIRCHAM ROAD</v>
          </cell>
          <cell r="S6485">
            <v>1</v>
          </cell>
        </row>
        <row r="6486">
          <cell r="A6486" t="str">
            <v>BX622</v>
          </cell>
          <cell r="B6486" t="str">
            <v>SOUTH PETHERTON MARE LANE</v>
          </cell>
          <cell r="S6486">
            <v>1</v>
          </cell>
        </row>
        <row r="6487">
          <cell r="A6487" t="str">
            <v>BX623</v>
          </cell>
          <cell r="B6487" t="str">
            <v>TROWBRIDGE PAXCROFT MEAD</v>
          </cell>
          <cell r="S6487">
            <v>1</v>
          </cell>
        </row>
        <row r="6488">
          <cell r="A6488" t="str">
            <v>BX624</v>
          </cell>
          <cell r="B6488" t="str">
            <v>TROWBRIDGE PAXCROFT ROAD</v>
          </cell>
          <cell r="S6488">
            <v>1</v>
          </cell>
        </row>
        <row r="6489">
          <cell r="A6489" t="str">
            <v>BX625</v>
          </cell>
          <cell r="B6489" t="str">
            <v>SHERBORNE LONG STREET</v>
          </cell>
          <cell r="S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S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S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S6492">
            <v>1</v>
          </cell>
        </row>
        <row r="6493">
          <cell r="A6493" t="str">
            <v>BX629</v>
          </cell>
          <cell r="B6493" t="str">
            <v>PORTLAND WAKEHAM EASTON</v>
          </cell>
          <cell r="S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S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S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S6496">
            <v>1</v>
          </cell>
        </row>
        <row r="6497">
          <cell r="A6497" t="str">
            <v>BX633</v>
          </cell>
          <cell r="B6497" t="str">
            <v>BATH ENTRY HILL</v>
          </cell>
          <cell r="S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S6498">
            <v>1</v>
          </cell>
        </row>
        <row r="6499">
          <cell r="A6499" t="str">
            <v>BX635</v>
          </cell>
          <cell r="B6499" t="str">
            <v>SALISBURY CATHEDRAL VIEW</v>
          </cell>
          <cell r="S6499">
            <v>1</v>
          </cell>
        </row>
        <row r="6500">
          <cell r="A6500" t="str">
            <v>BX636</v>
          </cell>
          <cell r="B6500" t="str">
            <v>MINEHEAD ST ANDREWS LANE</v>
          </cell>
          <cell r="S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S6501">
            <v>1</v>
          </cell>
        </row>
        <row r="6502">
          <cell r="A6502" t="str">
            <v>BX638</v>
          </cell>
          <cell r="B6502" t="str">
            <v>BRATTON LOWER ROAD</v>
          </cell>
          <cell r="S6502">
            <v>1</v>
          </cell>
        </row>
        <row r="6503">
          <cell r="A6503" t="str">
            <v>BX639</v>
          </cell>
          <cell r="B6503" t="str">
            <v>COMBWICK BROOKSIDE ROAD</v>
          </cell>
          <cell r="S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S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S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S6506">
            <v>1</v>
          </cell>
        </row>
        <row r="6507">
          <cell r="A6507" t="str">
            <v>BX643</v>
          </cell>
          <cell r="B6507" t="str">
            <v>WORTON WHATLEYS</v>
          </cell>
          <cell r="S6507">
            <v>1</v>
          </cell>
        </row>
        <row r="6508">
          <cell r="A6508" t="str">
            <v>BX644</v>
          </cell>
          <cell r="B6508" t="str">
            <v>TAUNTON HORTS FARM</v>
          </cell>
          <cell r="S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S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S6510">
            <v>1</v>
          </cell>
        </row>
        <row r="6511">
          <cell r="A6511" t="str">
            <v>BX647</v>
          </cell>
          <cell r="B6511" t="str">
            <v>CREWKERNE BINCOMBE DRIVE</v>
          </cell>
          <cell r="S6511">
            <v>1</v>
          </cell>
        </row>
        <row r="6512">
          <cell r="A6512" t="str">
            <v>BX648</v>
          </cell>
          <cell r="B6512" t="str">
            <v>CREWKERNE WADHAM SCHOOL</v>
          </cell>
          <cell r="S6512">
            <v>1</v>
          </cell>
        </row>
        <row r="6513">
          <cell r="A6513" t="str">
            <v>BX649</v>
          </cell>
          <cell r="B6513" t="str">
            <v>GILLINGHAM RILEY COURT</v>
          </cell>
          <cell r="S6513">
            <v>1</v>
          </cell>
        </row>
        <row r="6514">
          <cell r="A6514" t="str">
            <v>BX650</v>
          </cell>
          <cell r="B6514" t="str">
            <v>BRADPOLE GORE CROSS</v>
          </cell>
          <cell r="S6514">
            <v>1</v>
          </cell>
        </row>
        <row r="6515">
          <cell r="A6515" t="str">
            <v>BX651</v>
          </cell>
          <cell r="B6515" t="str">
            <v>BRIDGWATER QUANTOCK ROAD</v>
          </cell>
          <cell r="S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S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S6517">
            <v>1</v>
          </cell>
        </row>
        <row r="6518">
          <cell r="A6518" t="str">
            <v>BX654</v>
          </cell>
          <cell r="B6518" t="str">
            <v>DORCHESTER, LONDON ROAD</v>
          </cell>
          <cell r="S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S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S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S6521">
            <v>1</v>
          </cell>
        </row>
        <row r="6522">
          <cell r="A6522" t="str">
            <v>BX658</v>
          </cell>
          <cell r="B6522" t="str">
            <v>TINNEYS LANE - SHERBORNE</v>
          </cell>
          <cell r="S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S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S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S6525">
            <v>1</v>
          </cell>
        </row>
        <row r="6526">
          <cell r="A6526" t="str">
            <v>BX662</v>
          </cell>
          <cell r="B6526" t="str">
            <v>FREE STREET, ILCHESTER</v>
          </cell>
          <cell r="S6526">
            <v>1</v>
          </cell>
        </row>
        <row r="6527">
          <cell r="A6527" t="str">
            <v>BX663</v>
          </cell>
          <cell r="B6527" t="str">
            <v>BACK STREET, EAST STOUR</v>
          </cell>
          <cell r="S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S6528">
            <v>1</v>
          </cell>
        </row>
        <row r="6529">
          <cell r="A6529" t="str">
            <v>BX665</v>
          </cell>
          <cell r="B6529" t="str">
            <v>LAWN FARM, SHAPWICK</v>
          </cell>
          <cell r="S6529">
            <v>1</v>
          </cell>
        </row>
        <row r="6530">
          <cell r="A6530" t="str">
            <v>BX666</v>
          </cell>
          <cell r="B6530" t="str">
            <v>PROSPECT FARM, ATWORTH</v>
          </cell>
          <cell r="S6530">
            <v>1</v>
          </cell>
        </row>
        <row r="6531">
          <cell r="A6531" t="str">
            <v>BX667</v>
          </cell>
          <cell r="B6531" t="str">
            <v>STATION RD, STALBRIDGE</v>
          </cell>
          <cell r="S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S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S6533">
            <v>1</v>
          </cell>
        </row>
        <row r="6534">
          <cell r="A6534" t="str">
            <v>BX670</v>
          </cell>
          <cell r="B6534" t="str">
            <v>GOLD HILL CHILD OKEFORD</v>
          </cell>
          <cell r="S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S6535">
            <v>1</v>
          </cell>
        </row>
        <row r="6536">
          <cell r="A6536" t="str">
            <v>BX672</v>
          </cell>
          <cell r="B6536" t="str">
            <v>SCOTTS LANE, WELLINGTON</v>
          </cell>
          <cell r="S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S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S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S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S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S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S6542">
            <v>1</v>
          </cell>
        </row>
        <row r="6543">
          <cell r="A6543" t="str">
            <v>BX679</v>
          </cell>
          <cell r="B6543" t="str">
            <v>SALISBURY - WAITROSE SITE</v>
          </cell>
          <cell r="S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S6544">
            <v>1</v>
          </cell>
        </row>
        <row r="6545">
          <cell r="A6545" t="str">
            <v>BX681</v>
          </cell>
          <cell r="B6545" t="str">
            <v>THE HOLLOW, BATH</v>
          </cell>
          <cell r="S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S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S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S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S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S6550">
            <v>1</v>
          </cell>
        </row>
        <row r="6551">
          <cell r="A6551" t="str">
            <v>BX687</v>
          </cell>
          <cell r="B6551" t="str">
            <v>BOSCOMBE ROAD, AMESBURY</v>
          </cell>
          <cell r="S6551">
            <v>1</v>
          </cell>
        </row>
        <row r="6552">
          <cell r="A6552" t="str">
            <v>BX688</v>
          </cell>
          <cell r="B6552" t="str">
            <v>BOURTON, NR GILLINGHAM</v>
          </cell>
          <cell r="S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S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S6554">
            <v>1</v>
          </cell>
        </row>
        <row r="6555">
          <cell r="A6555" t="str">
            <v>BX691</v>
          </cell>
          <cell r="B6555" t="str">
            <v>CAREY ROAD, WAREHAM</v>
          </cell>
          <cell r="S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S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S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S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S6559">
            <v>1</v>
          </cell>
        </row>
        <row r="6560">
          <cell r="A6560" t="str">
            <v>BX696</v>
          </cell>
          <cell r="B6560" t="str">
            <v>BRADLEY ROAD, TROWBRIDGE</v>
          </cell>
          <cell r="S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S6561">
            <v>1</v>
          </cell>
        </row>
        <row r="6562">
          <cell r="A6562" t="str">
            <v>BX698</v>
          </cell>
          <cell r="B6562" t="str">
            <v>THE CAUSEWAY, MERE</v>
          </cell>
          <cell r="S6562">
            <v>1</v>
          </cell>
        </row>
        <row r="6563">
          <cell r="A6563" t="str">
            <v>BX699</v>
          </cell>
          <cell r="B6563" t="str">
            <v>WEST STREET, WILTON</v>
          </cell>
          <cell r="S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S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S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S6566">
            <v>1</v>
          </cell>
        </row>
        <row r="6567">
          <cell r="A6567" t="str">
            <v>BX703</v>
          </cell>
          <cell r="B6567" t="str">
            <v>METHUEN PARK, CHIPPENHAM</v>
          </cell>
          <cell r="S6567">
            <v>1</v>
          </cell>
        </row>
        <row r="6568">
          <cell r="A6568" t="str">
            <v>BX704</v>
          </cell>
          <cell r="B6568" t="str">
            <v>GREEN LANE, CODFORD</v>
          </cell>
          <cell r="S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S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S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S6571">
            <v>1</v>
          </cell>
        </row>
        <row r="6572">
          <cell r="A6572" t="str">
            <v>BX708</v>
          </cell>
          <cell r="B6572" t="str">
            <v>HIGH STREET, LUDGERSHALL</v>
          </cell>
          <cell r="S6572">
            <v>1</v>
          </cell>
        </row>
        <row r="6573">
          <cell r="A6573" t="str">
            <v>BX709</v>
          </cell>
          <cell r="B6573" t="str">
            <v>CARY ROAD, NORTH CADBURY</v>
          </cell>
          <cell r="S6573">
            <v>1</v>
          </cell>
        </row>
        <row r="6574">
          <cell r="A6574" t="str">
            <v>BX710</v>
          </cell>
          <cell r="B6574" t="str">
            <v>ASHILL, ILMINSTER</v>
          </cell>
          <cell r="S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S6575">
            <v>1</v>
          </cell>
        </row>
        <row r="6576">
          <cell r="A6576" t="str">
            <v>BX712</v>
          </cell>
          <cell r="B6576" t="str">
            <v>TINNEYS LANE, SHERBORNE</v>
          </cell>
          <cell r="S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S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S6578">
            <v>1</v>
          </cell>
        </row>
        <row r="6579">
          <cell r="A6579" t="str">
            <v>BX715</v>
          </cell>
          <cell r="B6579" t="str">
            <v>MANOR FARM, BISHOPSTONE</v>
          </cell>
          <cell r="S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S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S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S6582">
            <v>1</v>
          </cell>
        </row>
        <row r="6583">
          <cell r="A6583" t="str">
            <v>BX719</v>
          </cell>
          <cell r="B6583" t="str">
            <v>SHERBORNE ROAD, YEOVIL</v>
          </cell>
          <cell r="S6583">
            <v>1</v>
          </cell>
        </row>
        <row r="6584">
          <cell r="A6584" t="str">
            <v>BX720</v>
          </cell>
          <cell r="B6584" t="str">
            <v>GLASSESMEAD, TAUNTON</v>
          </cell>
          <cell r="S6584">
            <v>1</v>
          </cell>
        </row>
        <row r="6585">
          <cell r="A6585" t="str">
            <v>BX721</v>
          </cell>
          <cell r="B6585" t="str">
            <v>STATION ROAD, STALBRIDGE</v>
          </cell>
          <cell r="S6585">
            <v>1</v>
          </cell>
        </row>
        <row r="6586">
          <cell r="A6586" t="str">
            <v>BX722</v>
          </cell>
          <cell r="B6586" t="str">
            <v>BANCOMBE LANE, SOMERTON</v>
          </cell>
          <cell r="S6586">
            <v>1</v>
          </cell>
        </row>
        <row r="6587">
          <cell r="A6587" t="str">
            <v>BX723</v>
          </cell>
          <cell r="B6587" t="str">
            <v>HOPTON PARK, DEVIZES</v>
          </cell>
          <cell r="S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S6588">
            <v>1</v>
          </cell>
        </row>
        <row r="6589">
          <cell r="A6589" t="str">
            <v>BX725</v>
          </cell>
          <cell r="B6589" t="str">
            <v>LUDGERSHALL PHASE 3</v>
          </cell>
          <cell r="S6589">
            <v>1</v>
          </cell>
        </row>
        <row r="6590">
          <cell r="A6590" t="str">
            <v>BX726</v>
          </cell>
          <cell r="B6590" t="str">
            <v>ODSTOCK ROAD, SALISBURY</v>
          </cell>
          <cell r="S6590">
            <v>1</v>
          </cell>
        </row>
        <row r="6591">
          <cell r="A6591" t="str">
            <v>BX727</v>
          </cell>
          <cell r="B6591" t="str">
            <v>BRIDGWATER DOCKS NORTH</v>
          </cell>
          <cell r="S6591">
            <v>1</v>
          </cell>
        </row>
        <row r="6592">
          <cell r="A6592" t="str">
            <v>BX728</v>
          </cell>
          <cell r="B6592" t="str">
            <v>LAMPREYS LANE S PETHERTON</v>
          </cell>
          <cell r="S6592">
            <v>1</v>
          </cell>
        </row>
        <row r="6593">
          <cell r="A6593" t="str">
            <v>BX729</v>
          </cell>
          <cell r="B6593" t="str">
            <v>DALER BOARD SITE, WAREHAM</v>
          </cell>
          <cell r="S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S6594">
            <v>1</v>
          </cell>
        </row>
        <row r="6595">
          <cell r="A6595" t="str">
            <v>BX731</v>
          </cell>
          <cell r="B6595" t="str">
            <v>TAUNTON SOUTH STREET</v>
          </cell>
          <cell r="S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S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S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S6598">
            <v>1</v>
          </cell>
        </row>
        <row r="6599">
          <cell r="A6599" t="str">
            <v>BX735</v>
          </cell>
          <cell r="B6599" t="str">
            <v>HAMMONDS MEAD, CHARMOUTH</v>
          </cell>
          <cell r="S6599">
            <v>1</v>
          </cell>
        </row>
        <row r="6600">
          <cell r="A6600" t="str">
            <v>BX736</v>
          </cell>
          <cell r="B6600" t="str">
            <v>TOWNSEND CLOSE, MERE</v>
          </cell>
          <cell r="S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S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S6602">
            <v>1</v>
          </cell>
        </row>
        <row r="6603">
          <cell r="A6603" t="str">
            <v>BX739</v>
          </cell>
          <cell r="B6603" t="str">
            <v>VALES LANE, DEVIZES</v>
          </cell>
          <cell r="S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S6604">
            <v>1</v>
          </cell>
        </row>
        <row r="6605">
          <cell r="A6605" t="str">
            <v>BX742</v>
          </cell>
          <cell r="B6605" t="str">
            <v>HOD VIEW, STOURPAINE</v>
          </cell>
          <cell r="S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S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S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S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S6609">
            <v>1</v>
          </cell>
        </row>
        <row r="6610">
          <cell r="A6610" t="str">
            <v>BX747</v>
          </cell>
          <cell r="B6610" t="str">
            <v>COMBE HAY LANE, PHASE 7</v>
          </cell>
          <cell r="S6610">
            <v>1</v>
          </cell>
        </row>
        <row r="6611">
          <cell r="A6611" t="str">
            <v>BX748</v>
          </cell>
          <cell r="B6611" t="str">
            <v>ST CLEERS FARM, SOMERTON</v>
          </cell>
          <cell r="S6611">
            <v>1</v>
          </cell>
        </row>
        <row r="6612">
          <cell r="A6612" t="str">
            <v>BX749</v>
          </cell>
          <cell r="B6612" t="str">
            <v>FROGWELL HOSPITAL</v>
          </cell>
          <cell r="S6612">
            <v>1</v>
          </cell>
        </row>
        <row r="6613">
          <cell r="A6613" t="str">
            <v>BX750</v>
          </cell>
          <cell r="B6613" t="str">
            <v>QUEEN STREET, TAUNTON</v>
          </cell>
          <cell r="S6613">
            <v>1</v>
          </cell>
        </row>
        <row r="6614">
          <cell r="A6614" t="str">
            <v>BX751</v>
          </cell>
          <cell r="B6614" t="str">
            <v>AUDLEY ROAD, CHIPPENHAM</v>
          </cell>
          <cell r="S6614">
            <v>1</v>
          </cell>
        </row>
        <row r="6615">
          <cell r="A6615" t="str">
            <v>BX752</v>
          </cell>
          <cell r="B6615" t="str">
            <v>AMESBURY ALLINGTON WAY</v>
          </cell>
          <cell r="S6615">
            <v>1</v>
          </cell>
        </row>
        <row r="6616">
          <cell r="A6616" t="str">
            <v>BX753</v>
          </cell>
          <cell r="B6616" t="str">
            <v>WATCHET MARINERS WAY</v>
          </cell>
          <cell r="S6616">
            <v>1</v>
          </cell>
        </row>
        <row r="6617">
          <cell r="A6617" t="str">
            <v>BX754</v>
          </cell>
          <cell r="B6617" t="str">
            <v>BRIDGWATER WOLMER CLOSE</v>
          </cell>
          <cell r="S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S6618">
            <v>1</v>
          </cell>
        </row>
        <row r="6619">
          <cell r="A6619" t="str">
            <v>BX756</v>
          </cell>
          <cell r="B6619" t="str">
            <v>NORTON SUB HAMDON</v>
          </cell>
          <cell r="S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S6620">
            <v>1</v>
          </cell>
        </row>
        <row r="6621">
          <cell r="A6621" t="str">
            <v>BX758</v>
          </cell>
          <cell r="B6621" t="str">
            <v>YEOVIL BOUNDARY ROAD</v>
          </cell>
          <cell r="S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S6622">
            <v>1</v>
          </cell>
        </row>
        <row r="6623">
          <cell r="A6623" t="str">
            <v>BX760</v>
          </cell>
          <cell r="B6623" t="str">
            <v>WEYMOUTH BUXTON ROAD</v>
          </cell>
          <cell r="S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S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S6625">
            <v>1</v>
          </cell>
        </row>
        <row r="6626">
          <cell r="A6626" t="str">
            <v>BX764</v>
          </cell>
          <cell r="B6626" t="str">
            <v>DEVIZES OLD PARK FARM</v>
          </cell>
          <cell r="S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S6627">
            <v>1</v>
          </cell>
        </row>
        <row r="6628">
          <cell r="A6628" t="str">
            <v>BX766</v>
          </cell>
          <cell r="B6628" t="str">
            <v>ILCHESTER IVEL GARDENS</v>
          </cell>
          <cell r="S6628">
            <v>1</v>
          </cell>
        </row>
        <row r="6629">
          <cell r="A6629" t="str">
            <v>BX767</v>
          </cell>
          <cell r="B6629" t="str">
            <v>WEYMOUTH PORTLAND ROAD</v>
          </cell>
          <cell r="S6629">
            <v>1</v>
          </cell>
        </row>
        <row r="6630">
          <cell r="A6630" t="str">
            <v>BX768</v>
          </cell>
          <cell r="B6630" t="str">
            <v>POOLE JACKSON ROAD</v>
          </cell>
          <cell r="S6630">
            <v>1</v>
          </cell>
        </row>
        <row r="6631">
          <cell r="A6631" t="str">
            <v>BX769</v>
          </cell>
          <cell r="B6631" t="str">
            <v>OAKE OAKE BRIDGE</v>
          </cell>
          <cell r="S6631">
            <v>1</v>
          </cell>
        </row>
        <row r="6632">
          <cell r="A6632" t="str">
            <v>BX770</v>
          </cell>
          <cell r="B6632" t="str">
            <v>WARMINSTER WEST STREET</v>
          </cell>
          <cell r="S6632">
            <v>1</v>
          </cell>
        </row>
        <row r="6633">
          <cell r="A6633" t="str">
            <v>BX771</v>
          </cell>
          <cell r="B6633" t="str">
            <v>CHICKERELL PUTTON LANE</v>
          </cell>
          <cell r="S6633">
            <v>1</v>
          </cell>
        </row>
        <row r="6634">
          <cell r="A6634" t="str">
            <v>BX772</v>
          </cell>
          <cell r="B6634" t="str">
            <v>MOTCOMBE REDHOUSE FARM</v>
          </cell>
          <cell r="S6634">
            <v>1</v>
          </cell>
        </row>
        <row r="6635">
          <cell r="A6635" t="str">
            <v>BX773</v>
          </cell>
          <cell r="B6635" t="str">
            <v>NESTON PHASE 3</v>
          </cell>
          <cell r="S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S6636">
            <v>1</v>
          </cell>
        </row>
        <row r="6637">
          <cell r="A6637" t="str">
            <v>BX775</v>
          </cell>
          <cell r="B6637" t="str">
            <v>BATH RICHMOND HEIGHTS</v>
          </cell>
          <cell r="S6637">
            <v>1</v>
          </cell>
        </row>
        <row r="6638">
          <cell r="A6638" t="str">
            <v>BX776</v>
          </cell>
          <cell r="B6638" t="str">
            <v>MELKSHAM THE CRESCENT</v>
          </cell>
          <cell r="S6638">
            <v>1</v>
          </cell>
        </row>
        <row r="6639">
          <cell r="A6639" t="str">
            <v>BX777</v>
          </cell>
          <cell r="B6639" t="str">
            <v>PARKSTONE ROAEMARY ROAD</v>
          </cell>
          <cell r="S6639">
            <v>1</v>
          </cell>
        </row>
        <row r="6640">
          <cell r="A6640" t="str">
            <v>BX778</v>
          </cell>
          <cell r="B6640" t="str">
            <v>MELKSHAM AWDRY AVENUE</v>
          </cell>
          <cell r="S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S6641">
            <v>1</v>
          </cell>
        </row>
        <row r="6642">
          <cell r="A6642" t="str">
            <v>BX780</v>
          </cell>
          <cell r="B6642" t="str">
            <v>WATERMEAD TATWORTH</v>
          </cell>
          <cell r="S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S6643">
            <v>1</v>
          </cell>
        </row>
        <row r="6644">
          <cell r="A6644" t="str">
            <v>BX782</v>
          </cell>
          <cell r="B6644" t="str">
            <v>ANSTY MALTHOUSE</v>
          </cell>
          <cell r="S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S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S6646">
            <v>1</v>
          </cell>
        </row>
        <row r="6647">
          <cell r="A6647" t="str">
            <v>BX785</v>
          </cell>
          <cell r="B6647" t="str">
            <v>SHERBORNE JOHNSONS GARAGE</v>
          </cell>
          <cell r="S6647">
            <v>1</v>
          </cell>
        </row>
        <row r="6648">
          <cell r="A6648" t="str">
            <v>BX786</v>
          </cell>
          <cell r="B6648" t="str">
            <v>PEWSEY OVERBROW UPAVON</v>
          </cell>
          <cell r="S6648">
            <v>1</v>
          </cell>
        </row>
        <row r="6649">
          <cell r="A6649" t="str">
            <v>BX787</v>
          </cell>
          <cell r="B6649" t="str">
            <v>DEVIZES CASTLE LANE</v>
          </cell>
          <cell r="S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S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S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S6652">
            <v>1</v>
          </cell>
        </row>
        <row r="6653">
          <cell r="A6653" t="str">
            <v>BX801</v>
          </cell>
          <cell r="B6653" t="str">
            <v>TAUNTON TONE VALE VILLAGE</v>
          </cell>
          <cell r="S6653">
            <v>1</v>
          </cell>
        </row>
        <row r="6654">
          <cell r="A6654" t="str">
            <v>BX802</v>
          </cell>
          <cell r="B6654" t="str">
            <v>TAUNTON KILKENNY AVENUE</v>
          </cell>
          <cell r="S6654">
            <v>1</v>
          </cell>
        </row>
        <row r="6655">
          <cell r="A6655" t="str">
            <v>BX803</v>
          </cell>
          <cell r="B6655" t="str">
            <v>AMESBURY PHASE 2</v>
          </cell>
          <cell r="S6655">
            <v>1</v>
          </cell>
        </row>
        <row r="6656">
          <cell r="A6656" t="str">
            <v>BX804</v>
          </cell>
          <cell r="B6656" t="str">
            <v>SWANAGE BELL STREET</v>
          </cell>
          <cell r="S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S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S6658">
            <v>1</v>
          </cell>
        </row>
        <row r="6659">
          <cell r="A6659" t="str">
            <v>BX807</v>
          </cell>
          <cell r="B6659" t="str">
            <v>SOMERTON BELVEDERE GRANGE</v>
          </cell>
          <cell r="S6659">
            <v>1</v>
          </cell>
        </row>
        <row r="6660">
          <cell r="A6660" t="str">
            <v>BX808</v>
          </cell>
          <cell r="B6660" t="str">
            <v>MERRIOTT HITCHEN</v>
          </cell>
          <cell r="S6660">
            <v>1</v>
          </cell>
        </row>
        <row r="6661">
          <cell r="A6661" t="str">
            <v>BX809</v>
          </cell>
          <cell r="B6661" t="str">
            <v>BATH ODD DOWN</v>
          </cell>
          <cell r="S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S6662">
            <v>1</v>
          </cell>
        </row>
        <row r="6663">
          <cell r="A6663" t="str">
            <v>BX811</v>
          </cell>
          <cell r="B6663" t="str">
            <v>YEOVIL ALVINGTON TRIANGLE</v>
          </cell>
          <cell r="S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S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S6665">
            <v>1</v>
          </cell>
        </row>
        <row r="6666">
          <cell r="A6666" t="str">
            <v>BX814</v>
          </cell>
          <cell r="B6666" t="str">
            <v>YEOVIL ALVINGTON TRIANGLE</v>
          </cell>
          <cell r="S6666">
            <v>1</v>
          </cell>
        </row>
        <row r="6667">
          <cell r="A6667" t="str">
            <v>BX815</v>
          </cell>
          <cell r="B6667" t="str">
            <v>SALISBURY INFIRMARY</v>
          </cell>
          <cell r="S6667">
            <v>1</v>
          </cell>
        </row>
        <row r="6668">
          <cell r="A6668" t="str">
            <v>BX816</v>
          </cell>
          <cell r="B6668" t="str">
            <v>BROADSTONE BROOKDALE FARM</v>
          </cell>
          <cell r="S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S6669">
            <v>1</v>
          </cell>
        </row>
        <row r="6670">
          <cell r="A6670" t="str">
            <v>BX818</v>
          </cell>
          <cell r="B6670" t="str">
            <v>HAMWORTHY MANLEY WOOD</v>
          </cell>
          <cell r="S6670">
            <v>1</v>
          </cell>
        </row>
        <row r="6671">
          <cell r="A6671" t="str">
            <v>BX819</v>
          </cell>
          <cell r="B6671" t="str">
            <v>ATHWORTH BATH RD</v>
          </cell>
          <cell r="S6671">
            <v>1</v>
          </cell>
        </row>
        <row r="6672">
          <cell r="A6672" t="str">
            <v>BX820</v>
          </cell>
          <cell r="B6672" t="str">
            <v>SHERBORNE CASTLETOWN WAY</v>
          </cell>
          <cell r="S6672">
            <v>1</v>
          </cell>
        </row>
        <row r="6673">
          <cell r="A6673" t="str">
            <v>BX821</v>
          </cell>
          <cell r="B6673" t="str">
            <v>DURRINGTON PINKNEYS WAY</v>
          </cell>
          <cell r="S6673">
            <v>1</v>
          </cell>
        </row>
        <row r="6674">
          <cell r="A6674" t="str">
            <v>BX822</v>
          </cell>
          <cell r="B6674" t="str">
            <v>CHICKERELL EAST STREET</v>
          </cell>
          <cell r="S6674">
            <v>1</v>
          </cell>
        </row>
        <row r="6675">
          <cell r="A6675" t="str">
            <v>BX823</v>
          </cell>
          <cell r="B6675" t="str">
            <v>CHIPPENHAM WOOD LANE</v>
          </cell>
          <cell r="S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S6676">
            <v>1</v>
          </cell>
        </row>
        <row r="6677">
          <cell r="A6677" t="str">
            <v>BX825</v>
          </cell>
          <cell r="B6677" t="str">
            <v>AMESBURY BOSCOMBE ROAD</v>
          </cell>
          <cell r="S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S6678">
            <v>1</v>
          </cell>
        </row>
        <row r="6679">
          <cell r="A6679" t="str">
            <v>BX827</v>
          </cell>
          <cell r="B6679" t="str">
            <v>SALISBURY GIGANT STREET</v>
          </cell>
          <cell r="S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S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S6681">
            <v>1</v>
          </cell>
        </row>
        <row r="6682">
          <cell r="A6682" t="str">
            <v>BX830</v>
          </cell>
          <cell r="B6682" t="str">
            <v>YEOVIL BUNFORD</v>
          </cell>
          <cell r="S6682">
            <v>1</v>
          </cell>
        </row>
        <row r="6683">
          <cell r="A6683" t="str">
            <v>BX831</v>
          </cell>
          <cell r="B6683" t="str">
            <v>CALEN JOHN BENTLEY SCHOOL</v>
          </cell>
          <cell r="S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S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S6685">
            <v>1</v>
          </cell>
        </row>
        <row r="6686">
          <cell r="A6686" t="str">
            <v>BX834</v>
          </cell>
          <cell r="B6686" t="str">
            <v>PEWSEY HOSPITAL 21 HOUSES</v>
          </cell>
          <cell r="S6686">
            <v>1</v>
          </cell>
        </row>
        <row r="6687">
          <cell r="A6687" t="str">
            <v>BX835</v>
          </cell>
          <cell r="B6687" t="str">
            <v>DINTON TYNDALES MEADOW</v>
          </cell>
          <cell r="S6687">
            <v>1</v>
          </cell>
        </row>
        <row r="6688">
          <cell r="A6688" t="str">
            <v>BX836</v>
          </cell>
          <cell r="B6688" t="str">
            <v>BRIDGWATER HAMP BROOK WAY</v>
          </cell>
          <cell r="S6688">
            <v>1</v>
          </cell>
        </row>
        <row r="6689">
          <cell r="A6689" t="str">
            <v>BX837</v>
          </cell>
          <cell r="B6689" t="str">
            <v>DEVIZES COLSTON ROAD</v>
          </cell>
          <cell r="S6689">
            <v>1</v>
          </cell>
        </row>
        <row r="6690">
          <cell r="A6690" t="str">
            <v>BX838</v>
          </cell>
          <cell r="B6690" t="str">
            <v>GREAT CHEVERELL</v>
          </cell>
          <cell r="S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S6691">
            <v>1</v>
          </cell>
        </row>
        <row r="6692">
          <cell r="A6692" t="str">
            <v>BX840</v>
          </cell>
          <cell r="B6692" t="str">
            <v>BATH WESTGATE STREET</v>
          </cell>
          <cell r="S6692">
            <v>1</v>
          </cell>
        </row>
        <row r="6693">
          <cell r="A6693" t="str">
            <v>BX841</v>
          </cell>
          <cell r="B6693" t="str">
            <v>HAMWORTH ROYAL ROAD</v>
          </cell>
          <cell r="S6693">
            <v>1</v>
          </cell>
        </row>
        <row r="6694">
          <cell r="A6694" t="str">
            <v>BX842</v>
          </cell>
          <cell r="B6694" t="str">
            <v>PYMORE MILLS PHASE A</v>
          </cell>
          <cell r="S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S6695">
            <v>1</v>
          </cell>
        </row>
        <row r="6696">
          <cell r="A6696" t="str">
            <v>BX844</v>
          </cell>
          <cell r="B6696" t="str">
            <v>POUNDBURY DORCHESTER</v>
          </cell>
          <cell r="S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S6697">
            <v>1</v>
          </cell>
        </row>
        <row r="6698">
          <cell r="A6698" t="str">
            <v>BX846</v>
          </cell>
          <cell r="B6698" t="str">
            <v>WARMINSTER BRADLEY ROAD</v>
          </cell>
          <cell r="S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S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S6700">
            <v>1</v>
          </cell>
        </row>
        <row r="6701">
          <cell r="A6701" t="str">
            <v>BX849</v>
          </cell>
          <cell r="B6701" t="str">
            <v>EAST COKER HAVLES LANE</v>
          </cell>
          <cell r="S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S6702">
            <v>1</v>
          </cell>
        </row>
        <row r="6703">
          <cell r="A6703" t="str">
            <v>BX851</v>
          </cell>
          <cell r="B6703" t="str">
            <v>TROWBRIDGE PAXCROFT MEAD</v>
          </cell>
          <cell r="S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S6704">
            <v>1</v>
          </cell>
        </row>
        <row r="6705">
          <cell r="A6705" t="str">
            <v>BX853</v>
          </cell>
          <cell r="B6705" t="str">
            <v>BRIDPORT CONEYGAR HILL</v>
          </cell>
          <cell r="S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S6706">
            <v>1</v>
          </cell>
        </row>
        <row r="6707">
          <cell r="A6707" t="str">
            <v>BX855</v>
          </cell>
          <cell r="B6707" t="str">
            <v>SHAPWICK SHAPWICK HILL</v>
          </cell>
          <cell r="S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S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S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S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S6711">
            <v>1</v>
          </cell>
        </row>
        <row r="6712">
          <cell r="A6712" t="str">
            <v>BX860</v>
          </cell>
          <cell r="B6712" t="str">
            <v>SHREWTON PRIORY CLOSE</v>
          </cell>
          <cell r="S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S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S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S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S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S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S6718">
            <v>1</v>
          </cell>
        </row>
        <row r="6719">
          <cell r="A6719" t="str">
            <v>BX867</v>
          </cell>
          <cell r="B6719" t="str">
            <v>YEOVIL STIBY ROAD</v>
          </cell>
          <cell r="S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S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S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S6722">
            <v>1</v>
          </cell>
        </row>
        <row r="6723">
          <cell r="A6723" t="str">
            <v>BX871</v>
          </cell>
          <cell r="B6723" t="str">
            <v>TEMPLECOMBE VINE ST</v>
          </cell>
          <cell r="S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S6724">
            <v>1</v>
          </cell>
        </row>
        <row r="6725">
          <cell r="A6725" t="str">
            <v>BX873</v>
          </cell>
          <cell r="B6725" t="str">
            <v>CORSHAM LYPIATTS MEAD</v>
          </cell>
          <cell r="S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S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U6727">
            <v>1</v>
          </cell>
        </row>
        <row r="6728">
          <cell r="A6728" t="str">
            <v>BX876</v>
          </cell>
          <cell r="B6728" t="str">
            <v>ALL CANNINGS THE GLEBE</v>
          </cell>
          <cell r="S6728">
            <v>1</v>
          </cell>
        </row>
        <row r="6729">
          <cell r="A6729" t="str">
            <v>BX877</v>
          </cell>
          <cell r="B6729" t="str">
            <v>HULLAVINGTON WATTS LANE</v>
          </cell>
          <cell r="W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W6730">
            <v>1</v>
          </cell>
        </row>
        <row r="6731">
          <cell r="A6731" t="str">
            <v>BX879</v>
          </cell>
          <cell r="B6731" t="str">
            <v>BEARMINSTER YARN BARTON</v>
          </cell>
          <cell r="S6731">
            <v>1</v>
          </cell>
        </row>
        <row r="6732">
          <cell r="A6732" t="str">
            <v>BX880</v>
          </cell>
          <cell r="B6732" t="str">
            <v>LAVERSTOCK PROBUS GARDENS</v>
          </cell>
          <cell r="S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S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S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W6735">
            <v>1</v>
          </cell>
        </row>
        <row r="6736">
          <cell r="A6736" t="str">
            <v>BX884</v>
          </cell>
          <cell r="B6736" t="str">
            <v>YEOVIL ROMSEY ROAD</v>
          </cell>
          <cell r="W6736">
            <v>1</v>
          </cell>
        </row>
        <row r="6737">
          <cell r="A6737" t="str">
            <v>BX885</v>
          </cell>
          <cell r="B6737" t="str">
            <v>TROWBRIDGE PAXCROFT MEAD</v>
          </cell>
          <cell r="S6737">
            <v>1</v>
          </cell>
        </row>
        <row r="6738">
          <cell r="A6738" t="str">
            <v>BX886</v>
          </cell>
          <cell r="B6738" t="str">
            <v>BRUTON TOLBURY MILL</v>
          </cell>
          <cell r="S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S6739">
            <v>1</v>
          </cell>
        </row>
        <row r="6740">
          <cell r="A6740" t="str">
            <v>BX888</v>
          </cell>
          <cell r="B6740" t="str">
            <v>YEOVIL HORSEY LANE</v>
          </cell>
          <cell r="S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S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S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S6743">
            <v>1</v>
          </cell>
        </row>
        <row r="6744">
          <cell r="A6744" t="str">
            <v>BX892</v>
          </cell>
          <cell r="B6744" t="str">
            <v>BORTON ADJ THE B3092</v>
          </cell>
          <cell r="S6744">
            <v>1</v>
          </cell>
        </row>
        <row r="6745">
          <cell r="A6745" t="str">
            <v>BX893</v>
          </cell>
          <cell r="B6745" t="str">
            <v>DORCHERSTER THE FOUNDRY</v>
          </cell>
          <cell r="S6745">
            <v>1</v>
          </cell>
        </row>
        <row r="6746">
          <cell r="A6746" t="str">
            <v>BX894</v>
          </cell>
          <cell r="B6746" t="str">
            <v>WEYMOUTH HOPE SQ</v>
          </cell>
          <cell r="S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S6747">
            <v>1</v>
          </cell>
        </row>
        <row r="6748">
          <cell r="A6748" t="str">
            <v>BX896</v>
          </cell>
          <cell r="B6748" t="str">
            <v>WARMINSTER NEWPORT</v>
          </cell>
          <cell r="S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S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S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S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S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S6753">
            <v>1</v>
          </cell>
        </row>
        <row r="6754">
          <cell r="A6754" t="str">
            <v>BX902</v>
          </cell>
          <cell r="B6754" t="str">
            <v>DEVIZES ROUNDWAY HOSPITAL</v>
          </cell>
          <cell r="S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S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S6756">
            <v>1</v>
          </cell>
        </row>
        <row r="6757">
          <cell r="A6757" t="str">
            <v>BX905</v>
          </cell>
          <cell r="B6757" t="str">
            <v>NORTH CURRY WINDMILL HILL</v>
          </cell>
          <cell r="S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S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S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S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S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S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S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S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S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S6766">
            <v>1</v>
          </cell>
        </row>
        <row r="6767">
          <cell r="A6767" t="str">
            <v>BX915</v>
          </cell>
          <cell r="B6767" t="str">
            <v>SHREWTON, COAL YARD</v>
          </cell>
          <cell r="S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S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S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S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S6771">
            <v>1</v>
          </cell>
        </row>
        <row r="6772">
          <cell r="A6772" t="str">
            <v>BX920</v>
          </cell>
          <cell r="B6772" t="str">
            <v>WESTLANDS LANE BEANACRE</v>
          </cell>
          <cell r="S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S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S6774">
            <v>1</v>
          </cell>
        </row>
        <row r="6775">
          <cell r="A6775" t="str">
            <v>BX923</v>
          </cell>
          <cell r="B6775" t="str">
            <v>LYTCHET MATRAVERS PARKLEA</v>
          </cell>
          <cell r="S6775">
            <v>1</v>
          </cell>
        </row>
        <row r="6776">
          <cell r="A6776" t="str">
            <v>BX924</v>
          </cell>
          <cell r="B6776" t="str">
            <v>BRIDGWATRE BAILEY STREET</v>
          </cell>
          <cell r="S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S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S6778">
            <v>1</v>
          </cell>
        </row>
        <row r="6779">
          <cell r="A6779" t="str">
            <v>BX927</v>
          </cell>
          <cell r="B6779" t="str">
            <v>CALNE STOCKLEY LANE</v>
          </cell>
          <cell r="S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S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S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S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S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S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S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S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S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S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S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S6790">
            <v>1</v>
          </cell>
        </row>
        <row r="6791">
          <cell r="A6791" t="str">
            <v>BX939</v>
          </cell>
          <cell r="B6791" t="str">
            <v>HINTON CHARTERHOUSE</v>
          </cell>
          <cell r="S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S6792">
            <v>1</v>
          </cell>
        </row>
        <row r="6793">
          <cell r="A6793" t="str">
            <v>BX941</v>
          </cell>
          <cell r="B6793" t="str">
            <v>KILVE MILLANDS LANE</v>
          </cell>
          <cell r="S6793">
            <v>1</v>
          </cell>
        </row>
        <row r="6794">
          <cell r="A6794" t="str">
            <v>BX942</v>
          </cell>
          <cell r="B6794" t="str">
            <v>TROWBRIDGE STUDLEY GREEN</v>
          </cell>
          <cell r="S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S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S6796">
            <v>1</v>
          </cell>
        </row>
        <row r="6797">
          <cell r="A6797" t="str">
            <v>BX945</v>
          </cell>
          <cell r="B6797" t="str">
            <v>TAUNTON, HOLWAY AVENUE</v>
          </cell>
          <cell r="S6797">
            <v>1</v>
          </cell>
        </row>
        <row r="6798">
          <cell r="A6798" t="str">
            <v>BX946</v>
          </cell>
          <cell r="B6798" t="str">
            <v>CALNE, 297 QUEMERFORD</v>
          </cell>
          <cell r="S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S6799">
            <v>1</v>
          </cell>
        </row>
        <row r="6800">
          <cell r="A6800" t="str">
            <v>BX948</v>
          </cell>
          <cell r="B6800" t="str">
            <v>PARKSTONE, BLAIR AVENUE</v>
          </cell>
          <cell r="S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S6801">
            <v>1</v>
          </cell>
        </row>
        <row r="6802">
          <cell r="A6802" t="str">
            <v>BX950</v>
          </cell>
          <cell r="B6802" t="str">
            <v>FOREST ESTATE MELKSHAM</v>
          </cell>
          <cell r="S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S6803">
            <v>1</v>
          </cell>
        </row>
        <row r="6804">
          <cell r="A6804" t="str">
            <v>BX952</v>
          </cell>
          <cell r="B6804" t="str">
            <v>TAUNTON, KILKENNY AVENUE</v>
          </cell>
          <cell r="S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S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S6806">
            <v>1</v>
          </cell>
        </row>
        <row r="6807">
          <cell r="A6807" t="str">
            <v>BX955</v>
          </cell>
          <cell r="B6807" t="str">
            <v>PRIMROSE WOOD WARMINSTER</v>
          </cell>
          <cell r="S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S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S6809">
            <v>1</v>
          </cell>
        </row>
        <row r="6810">
          <cell r="A6810" t="str">
            <v>BX958</v>
          </cell>
          <cell r="B6810" t="str">
            <v>BRIDPORT, THE TANYARD</v>
          </cell>
          <cell r="S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S6811">
            <v>1</v>
          </cell>
        </row>
        <row r="6812">
          <cell r="A6812" t="str">
            <v>BX960</v>
          </cell>
          <cell r="B6812" t="str">
            <v>ROUNDWAY HOSPITAL DEVIZES</v>
          </cell>
          <cell r="S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S6813">
            <v>1</v>
          </cell>
        </row>
        <row r="6814">
          <cell r="A6814" t="str">
            <v>BX962</v>
          </cell>
          <cell r="B6814" t="str">
            <v>KINGTON MAGNA BACK LANE</v>
          </cell>
          <cell r="S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S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S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S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S6818">
            <v>1</v>
          </cell>
        </row>
        <row r="6819">
          <cell r="A6819" t="str">
            <v>BX967</v>
          </cell>
          <cell r="B6819" t="str">
            <v>MARTOCK, LAVERS OAK</v>
          </cell>
          <cell r="S6819">
            <v>1</v>
          </cell>
        </row>
        <row r="6820">
          <cell r="A6820" t="str">
            <v>BX968</v>
          </cell>
          <cell r="B6820" t="str">
            <v>DEVIZES LONGCROFT AVE</v>
          </cell>
          <cell r="S6820">
            <v>1</v>
          </cell>
        </row>
        <row r="6821">
          <cell r="A6821" t="str">
            <v>BX969</v>
          </cell>
          <cell r="B6821" t="str">
            <v>AMESBURY LONDON ROAD</v>
          </cell>
          <cell r="S6821">
            <v>1</v>
          </cell>
        </row>
        <row r="6822">
          <cell r="A6822" t="str">
            <v>BX970</v>
          </cell>
          <cell r="B6822" t="str">
            <v>TISBURY UNION ROAD</v>
          </cell>
          <cell r="S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S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S6824">
            <v>1</v>
          </cell>
        </row>
        <row r="6825">
          <cell r="A6825" t="str">
            <v>BX973</v>
          </cell>
          <cell r="B6825" t="str">
            <v>ROUNDWAY HOSPITAL DEVIZES</v>
          </cell>
          <cell r="S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S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S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S6828">
            <v>1</v>
          </cell>
        </row>
        <row r="6829">
          <cell r="A6829" t="str">
            <v>BX978</v>
          </cell>
          <cell r="B6829" t="str">
            <v>TISBURY CHURCHILL ESTATE</v>
          </cell>
          <cell r="S6829">
            <v>1</v>
          </cell>
        </row>
        <row r="6830">
          <cell r="A6830" t="str">
            <v>BX979</v>
          </cell>
          <cell r="B6830" t="str">
            <v>ARLINGTON CLOSE, YEOVIL</v>
          </cell>
          <cell r="S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S6831">
            <v>1</v>
          </cell>
        </row>
        <row r="6832">
          <cell r="A6832" t="str">
            <v>BX981</v>
          </cell>
          <cell r="B6832" t="str">
            <v>BRIDGWATER 46 JOHN ST</v>
          </cell>
          <cell r="S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S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S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S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S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S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S6838">
            <v>1</v>
          </cell>
        </row>
        <row r="6839">
          <cell r="A6839" t="str">
            <v>BX989</v>
          </cell>
          <cell r="B6839" t="str">
            <v>SOMERSET S41 APP 1998/9</v>
          </cell>
          <cell r="S6839">
            <v>1</v>
          </cell>
        </row>
        <row r="6840">
          <cell r="A6840" t="str">
            <v>BX990</v>
          </cell>
          <cell r="B6840" t="str">
            <v>TAUNTON NERROLS FARM</v>
          </cell>
          <cell r="S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S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S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S6843">
            <v>1</v>
          </cell>
        </row>
        <row r="6844">
          <cell r="A6844" t="str">
            <v>BX994</v>
          </cell>
          <cell r="B6844" t="str">
            <v>TAUNTON MAIDEN BROOK FARM</v>
          </cell>
          <cell r="S6844">
            <v>1</v>
          </cell>
        </row>
        <row r="6845">
          <cell r="A6845" t="str">
            <v>BX995</v>
          </cell>
          <cell r="B6845" t="str">
            <v>RETENTIONS HOLDING A/C</v>
          </cell>
          <cell r="S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S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S6847">
            <v>1</v>
          </cell>
        </row>
        <row r="6848">
          <cell r="A6848" t="str">
            <v>BX998</v>
          </cell>
          <cell r="B6848" t="str">
            <v>DORSET NETWORK MODELLING</v>
          </cell>
          <cell r="S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P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S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P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P6852">
            <v>1</v>
          </cell>
        </row>
        <row r="6853">
          <cell r="A6853" t="str">
            <v>BY005</v>
          </cell>
          <cell r="B6853" t="str">
            <v>DANESBOROUGH PUMPS</v>
          </cell>
          <cell r="S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P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P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S6856">
            <v>1</v>
          </cell>
        </row>
        <row r="6857">
          <cell r="A6857" t="str">
            <v>BY101</v>
          </cell>
          <cell r="B6857" t="str">
            <v>WESTBURY LEIGH PH 1</v>
          </cell>
          <cell r="S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S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S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S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S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S6862">
            <v>1</v>
          </cell>
        </row>
        <row r="6863">
          <cell r="A6863" t="str">
            <v>BY107</v>
          </cell>
          <cell r="B6863" t="str">
            <v>WEYMOUTH WEYVIEW CRESCENT</v>
          </cell>
          <cell r="S6863">
            <v>1</v>
          </cell>
        </row>
        <row r="6864">
          <cell r="A6864" t="str">
            <v>BY108</v>
          </cell>
          <cell r="B6864" t="str">
            <v>TISBURY CUFFS LANE</v>
          </cell>
          <cell r="S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S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S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S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S6868">
            <v>1</v>
          </cell>
        </row>
        <row r="6869">
          <cell r="A6869" t="str">
            <v>BY113</v>
          </cell>
          <cell r="B6869" t="str">
            <v>CALNE CURZON STREET</v>
          </cell>
          <cell r="S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S6870">
            <v>1</v>
          </cell>
        </row>
        <row r="6871">
          <cell r="A6871" t="str">
            <v>BY115</v>
          </cell>
          <cell r="B6871" t="str">
            <v>MINEHEAD MALLARD ROAD</v>
          </cell>
          <cell r="S6871">
            <v>1</v>
          </cell>
        </row>
        <row r="6872">
          <cell r="A6872" t="str">
            <v>BY116</v>
          </cell>
          <cell r="B6872" t="str">
            <v>KNOLE BINEHAM FARM</v>
          </cell>
          <cell r="S6872">
            <v>1</v>
          </cell>
        </row>
        <row r="6873">
          <cell r="A6873" t="str">
            <v>BY117</v>
          </cell>
          <cell r="B6873" t="str">
            <v>ILCHESTER SOMERSET</v>
          </cell>
          <cell r="S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S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S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S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S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S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S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S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S6881">
            <v>1</v>
          </cell>
        </row>
        <row r="6882">
          <cell r="A6882" t="str">
            <v>BY126</v>
          </cell>
          <cell r="B6882" t="str">
            <v>WAREHAM NORTH CAUSEWAY</v>
          </cell>
          <cell r="S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S6883">
            <v>1</v>
          </cell>
        </row>
        <row r="6884">
          <cell r="A6884" t="str">
            <v>BY128</v>
          </cell>
          <cell r="B6884" t="str">
            <v>JUBILEE RETAIL PARK</v>
          </cell>
          <cell r="S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S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S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S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S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S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S6890">
            <v>1</v>
          </cell>
        </row>
        <row r="6891">
          <cell r="A6891" t="str">
            <v>BY135</v>
          </cell>
          <cell r="B6891" t="str">
            <v>MERE OLD CLAY KNAPP</v>
          </cell>
          <cell r="S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S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S6893">
            <v>1</v>
          </cell>
        </row>
        <row r="6894">
          <cell r="A6894" t="str">
            <v>BY138</v>
          </cell>
          <cell r="B6894" t="str">
            <v>TROWBRIDGE, 5 FROME ROAD</v>
          </cell>
          <cell r="S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S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S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S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S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S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S6900">
            <v>1</v>
          </cell>
        </row>
        <row r="6901">
          <cell r="A6901" t="str">
            <v>BY146</v>
          </cell>
          <cell r="B6901" t="str">
            <v>AMESBURY BOSCOMBE DOWN</v>
          </cell>
          <cell r="S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S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S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S6904">
            <v>1</v>
          </cell>
        </row>
        <row r="6905">
          <cell r="A6905" t="str">
            <v>BY150</v>
          </cell>
          <cell r="B6905" t="str">
            <v>TAUNTON HILLYFIELDS</v>
          </cell>
          <cell r="S6905">
            <v>1</v>
          </cell>
        </row>
        <row r="6906">
          <cell r="A6906" t="str">
            <v>BY151</v>
          </cell>
          <cell r="B6906" t="str">
            <v>BRIDGWATER MOUNT ST FLATS</v>
          </cell>
          <cell r="S6906">
            <v>1</v>
          </cell>
        </row>
        <row r="6907">
          <cell r="A6907" t="str">
            <v>BY152</v>
          </cell>
          <cell r="B6907" t="str">
            <v>WYKE REGIS DONCASTER ROAD</v>
          </cell>
          <cell r="S6907">
            <v>1</v>
          </cell>
        </row>
        <row r="6908">
          <cell r="A6908" t="str">
            <v>BY153</v>
          </cell>
          <cell r="B6908" t="str">
            <v>CHICKERELL PUTTON LANE</v>
          </cell>
          <cell r="S6908">
            <v>1</v>
          </cell>
        </row>
        <row r="6909">
          <cell r="A6909" t="str">
            <v>BY154</v>
          </cell>
          <cell r="B6909" t="str">
            <v>SALISBURY PARTRIDGE WAY</v>
          </cell>
          <cell r="S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S6910">
            <v>1</v>
          </cell>
        </row>
        <row r="6911">
          <cell r="A6911" t="str">
            <v>BY156</v>
          </cell>
          <cell r="B6911" t="str">
            <v>BLANDFORD SALISBURY ROAD</v>
          </cell>
          <cell r="S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S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S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S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S6915">
            <v>1</v>
          </cell>
        </row>
        <row r="6916">
          <cell r="A6916" t="str">
            <v>BY161</v>
          </cell>
          <cell r="B6916" t="str">
            <v>WESTBURY LEIGH AREA R5A</v>
          </cell>
          <cell r="S6916">
            <v>1</v>
          </cell>
        </row>
        <row r="6917">
          <cell r="A6917" t="str">
            <v>BY162</v>
          </cell>
          <cell r="B6917" t="str">
            <v>TRULL STAPLEHAY LODGE</v>
          </cell>
          <cell r="S6917">
            <v>1</v>
          </cell>
        </row>
        <row r="6918">
          <cell r="A6918" t="str">
            <v>BY163</v>
          </cell>
          <cell r="B6918" t="str">
            <v>YEOVIL WESTMINSTER</v>
          </cell>
          <cell r="S6918">
            <v>1</v>
          </cell>
        </row>
        <row r="6919">
          <cell r="A6919" t="str">
            <v>BY164</v>
          </cell>
          <cell r="B6919" t="str">
            <v>MERRIOTT 69 LOWER STREET</v>
          </cell>
          <cell r="S6919">
            <v>1</v>
          </cell>
        </row>
        <row r="6920">
          <cell r="A6920" t="str">
            <v>BY165</v>
          </cell>
          <cell r="B6920" t="str">
            <v>MINEHEAD ALEXANDRA ROAD</v>
          </cell>
          <cell r="S6920">
            <v>1</v>
          </cell>
        </row>
        <row r="6921">
          <cell r="A6921" t="str">
            <v>BY166</v>
          </cell>
          <cell r="B6921" t="str">
            <v>TROWBRIDGE COCK HILL FARM</v>
          </cell>
          <cell r="S6921">
            <v>1</v>
          </cell>
        </row>
        <row r="6922">
          <cell r="A6922" t="str">
            <v>BY167</v>
          </cell>
          <cell r="B6922" t="str">
            <v>BATH CIRCUS MEWS</v>
          </cell>
          <cell r="S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S6923">
            <v>1</v>
          </cell>
        </row>
        <row r="6924">
          <cell r="A6924" t="str">
            <v>BY169</v>
          </cell>
          <cell r="B6924" t="str">
            <v>DURLEIGH POUND FARMROAD</v>
          </cell>
          <cell r="S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S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S6926">
            <v>1</v>
          </cell>
        </row>
        <row r="6927">
          <cell r="A6927" t="str">
            <v>BY172</v>
          </cell>
          <cell r="B6927" t="str">
            <v>YEOVIL SOUTHWAY DRIVE</v>
          </cell>
          <cell r="S6927">
            <v>1</v>
          </cell>
        </row>
        <row r="6928">
          <cell r="A6928" t="str">
            <v>BY173</v>
          </cell>
          <cell r="B6928" t="str">
            <v>YEOVIL WEST HENDFORD</v>
          </cell>
          <cell r="S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S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S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S6931">
            <v>1</v>
          </cell>
        </row>
        <row r="6932">
          <cell r="A6932" t="str">
            <v>BY177</v>
          </cell>
          <cell r="B6932" t="str">
            <v>WELLINGTON COURT DRIVE</v>
          </cell>
          <cell r="S6932">
            <v>1</v>
          </cell>
        </row>
        <row r="6933">
          <cell r="A6933" t="str">
            <v>BY178</v>
          </cell>
          <cell r="B6933" t="str">
            <v>CHERHILL BELL FARM</v>
          </cell>
          <cell r="S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S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S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S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S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S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S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S6940">
            <v>1</v>
          </cell>
        </row>
        <row r="6941">
          <cell r="A6941" t="str">
            <v>BY186</v>
          </cell>
          <cell r="B6941" t="str">
            <v>SALISBURY DOWNTON ROAD</v>
          </cell>
          <cell r="S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S6942">
            <v>1</v>
          </cell>
        </row>
        <row r="6943">
          <cell r="A6943" t="str">
            <v>BY188</v>
          </cell>
          <cell r="B6943" t="str">
            <v>WEYMOUTH LOUVIERS ROAD</v>
          </cell>
          <cell r="S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S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S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S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S6947">
            <v>1</v>
          </cell>
        </row>
        <row r="6948">
          <cell r="A6948" t="str">
            <v>BY193</v>
          </cell>
          <cell r="B6948" t="str">
            <v>UPTON WARBLER CLOSE</v>
          </cell>
          <cell r="S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S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S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S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S6952">
            <v>1</v>
          </cell>
        </row>
        <row r="6953">
          <cell r="A6953" t="str">
            <v>BY198</v>
          </cell>
          <cell r="B6953" t="str">
            <v>WAREHAM NORTH STREET</v>
          </cell>
          <cell r="S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S6954">
            <v>1</v>
          </cell>
        </row>
        <row r="6955">
          <cell r="A6955" t="str">
            <v>BY200</v>
          </cell>
          <cell r="B6955" t="str">
            <v>STRATTON DORCHESTER ROAD</v>
          </cell>
          <cell r="S6955">
            <v>1</v>
          </cell>
        </row>
        <row r="6956">
          <cell r="A6956" t="str">
            <v>BY201</v>
          </cell>
          <cell r="B6956" t="str">
            <v>SHERBORNE CASTLETOWN WAY</v>
          </cell>
          <cell r="S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S6957">
            <v>1</v>
          </cell>
        </row>
        <row r="6958">
          <cell r="A6958" t="str">
            <v>BY203</v>
          </cell>
          <cell r="B6958" t="str">
            <v>TAUNTON MAIDENBROOK FARM</v>
          </cell>
          <cell r="S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S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S6960">
            <v>1</v>
          </cell>
        </row>
        <row r="6961">
          <cell r="A6961" t="str">
            <v>BY206</v>
          </cell>
          <cell r="B6961" t="str">
            <v>YEOVIL HOUNDSTONE CORNER</v>
          </cell>
          <cell r="S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S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S6963">
            <v>1</v>
          </cell>
        </row>
        <row r="6964">
          <cell r="A6964" t="str">
            <v>BY209</v>
          </cell>
          <cell r="B6964" t="str">
            <v>WELLINGTON CHAMPFORD LANE</v>
          </cell>
          <cell r="S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S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S6966">
            <v>1</v>
          </cell>
        </row>
        <row r="6967">
          <cell r="A6967" t="str">
            <v>BY212</v>
          </cell>
          <cell r="B6967" t="str">
            <v>TROWBRIDGE HAMMOND WAY</v>
          </cell>
          <cell r="S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S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S6969">
            <v>1</v>
          </cell>
        </row>
        <row r="6970">
          <cell r="A6970" t="str">
            <v>BY215</v>
          </cell>
          <cell r="B6970" t="str">
            <v>BOVINGTON MORRIS ROAD</v>
          </cell>
          <cell r="S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S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S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S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S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S6975">
            <v>1</v>
          </cell>
        </row>
        <row r="6976">
          <cell r="A6976" t="str">
            <v>BY221</v>
          </cell>
          <cell r="B6976" t="str">
            <v>STOKE-SUB-HAMBDON</v>
          </cell>
          <cell r="S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S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S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S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S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S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S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S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S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S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S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S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S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S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S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S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S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S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S6994">
            <v>1</v>
          </cell>
        </row>
        <row r="6995">
          <cell r="A6995" t="str">
            <v>BY240</v>
          </cell>
          <cell r="B6995" t="str">
            <v>WELLINGTON DRAKES PARK</v>
          </cell>
          <cell r="S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S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S6997">
            <v>1</v>
          </cell>
        </row>
        <row r="6998">
          <cell r="A6998" t="str">
            <v>BY243</v>
          </cell>
          <cell r="B6998" t="str">
            <v>DURWESTON CHURCH ROAD</v>
          </cell>
          <cell r="S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S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S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S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S7002">
            <v>1</v>
          </cell>
        </row>
        <row r="7003">
          <cell r="A7003" t="str">
            <v>BY248</v>
          </cell>
          <cell r="B7003" t="str">
            <v>WARMINSTER CRUSADER PARK</v>
          </cell>
          <cell r="S7003">
            <v>1</v>
          </cell>
        </row>
        <row r="7004">
          <cell r="A7004" t="str">
            <v>BY249</v>
          </cell>
          <cell r="B7004" t="str">
            <v>TAUNTON TONE VALE PHASE 2</v>
          </cell>
          <cell r="S7004">
            <v>1</v>
          </cell>
        </row>
        <row r="7005">
          <cell r="A7005" t="str">
            <v>BY250</v>
          </cell>
          <cell r="B7005" t="str">
            <v>WILLITON BRIDGE STREET</v>
          </cell>
          <cell r="S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S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S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S7008">
            <v>1</v>
          </cell>
        </row>
        <row r="7009">
          <cell r="A7009" t="str">
            <v>BY254</v>
          </cell>
          <cell r="B7009" t="str">
            <v>DILTON MARSH THE BREACH</v>
          </cell>
          <cell r="S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S7010">
            <v>1</v>
          </cell>
        </row>
        <row r="7011">
          <cell r="A7011" t="str">
            <v>BY256</v>
          </cell>
          <cell r="B7011" t="str">
            <v>DEVIZES WAYSIDE FARM</v>
          </cell>
          <cell r="S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S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S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S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S7015">
            <v>1</v>
          </cell>
        </row>
        <row r="7016">
          <cell r="A7016" t="str">
            <v>BY262</v>
          </cell>
          <cell r="B7016" t="str">
            <v>YEOVIL NETHERTON ROAD</v>
          </cell>
          <cell r="S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S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S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S7019">
            <v>1</v>
          </cell>
        </row>
        <row r="7020">
          <cell r="A7020" t="str">
            <v>BY266</v>
          </cell>
          <cell r="B7020" t="str">
            <v>SUTTON BENGER, 58 HIGH ST</v>
          </cell>
          <cell r="S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S7021">
            <v>1</v>
          </cell>
        </row>
        <row r="7022">
          <cell r="A7022" t="str">
            <v>BY268</v>
          </cell>
          <cell r="B7022" t="str">
            <v>MINEHEAD, IRNHAM ROAD</v>
          </cell>
          <cell r="S7022">
            <v>1</v>
          </cell>
        </row>
        <row r="7023">
          <cell r="A7023" t="str">
            <v>BY269</v>
          </cell>
          <cell r="B7023" t="str">
            <v>ILMINSTER HIGHFIELD</v>
          </cell>
          <cell r="S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S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S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S7026">
            <v>1</v>
          </cell>
        </row>
        <row r="7027">
          <cell r="A7027" t="str">
            <v>BY273</v>
          </cell>
          <cell r="B7027" t="str">
            <v>BATH, ST SWITHINS YARD</v>
          </cell>
          <cell r="S7027">
            <v>1</v>
          </cell>
        </row>
        <row r="7028">
          <cell r="A7028" t="str">
            <v>BY274</v>
          </cell>
          <cell r="B7028" t="str">
            <v>TAUNTON, PLAZA CINEMA</v>
          </cell>
          <cell r="S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S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S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S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S7032">
            <v>1</v>
          </cell>
        </row>
        <row r="7033">
          <cell r="A7033" t="str">
            <v>BY279</v>
          </cell>
          <cell r="B7033" t="str">
            <v>BRIDGWATER, 98A BATH ROAD</v>
          </cell>
          <cell r="S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S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S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S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S7037">
            <v>1</v>
          </cell>
        </row>
        <row r="7038">
          <cell r="A7038" t="str">
            <v>BY284</v>
          </cell>
          <cell r="B7038" t="str">
            <v>TROWBRIDGE, WYKE ROAD</v>
          </cell>
          <cell r="S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S7039">
            <v>1</v>
          </cell>
        </row>
        <row r="7040">
          <cell r="A7040" t="str">
            <v>BY286</v>
          </cell>
          <cell r="B7040" t="str">
            <v>WINCANTON, THE THYTHINGS</v>
          </cell>
          <cell r="S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S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S7042">
            <v>1</v>
          </cell>
        </row>
        <row r="7043">
          <cell r="A7043" t="str">
            <v>BY289</v>
          </cell>
          <cell r="B7043" t="str">
            <v>BATH WARLEIGH MANOR</v>
          </cell>
          <cell r="S7043">
            <v>1</v>
          </cell>
        </row>
        <row r="7044">
          <cell r="A7044" t="str">
            <v>BY290</v>
          </cell>
          <cell r="B7044" t="str">
            <v>WARMINSTER, VICTORIA RD</v>
          </cell>
          <cell r="S7044">
            <v>1</v>
          </cell>
        </row>
        <row r="7045">
          <cell r="A7045" t="str">
            <v>BY291</v>
          </cell>
          <cell r="B7045" t="str">
            <v>TAUNTON, BEEHIVE SCHOOL</v>
          </cell>
          <cell r="S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S7046">
            <v>1</v>
          </cell>
        </row>
        <row r="7047">
          <cell r="A7047" t="str">
            <v>BY293</v>
          </cell>
          <cell r="B7047" t="str">
            <v>SANDFORD, ST MARTINS ROAD</v>
          </cell>
          <cell r="S7047">
            <v>1</v>
          </cell>
        </row>
        <row r="7048">
          <cell r="A7048" t="str">
            <v>BY294</v>
          </cell>
          <cell r="B7048" t="str">
            <v>BLANDFORD ST MARY PHASE 1</v>
          </cell>
          <cell r="S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S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S7050">
            <v>1</v>
          </cell>
        </row>
        <row r="7051">
          <cell r="A7051" t="str">
            <v>BY297</v>
          </cell>
          <cell r="B7051" t="str">
            <v>MERE WHITE ROAD</v>
          </cell>
          <cell r="S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S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S7053">
            <v>1</v>
          </cell>
        </row>
        <row r="7054">
          <cell r="A7054" t="str">
            <v>BY300</v>
          </cell>
          <cell r="B7054" t="str">
            <v>COMPTON DUNDON IVYTHORNE</v>
          </cell>
          <cell r="S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S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S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S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S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S7059">
            <v>1</v>
          </cell>
        </row>
        <row r="7060">
          <cell r="A7060" t="str">
            <v>BY306</v>
          </cell>
          <cell r="B7060" t="str">
            <v>TROWBRIDGE CLARENDON ROAD</v>
          </cell>
          <cell r="S7060">
            <v>1</v>
          </cell>
        </row>
        <row r="7061">
          <cell r="A7061" t="str">
            <v>BY307</v>
          </cell>
          <cell r="B7061" t="str">
            <v>ASHILL WYJAC</v>
          </cell>
          <cell r="S7061">
            <v>1</v>
          </cell>
        </row>
        <row r="7062">
          <cell r="A7062" t="str">
            <v>BY308</v>
          </cell>
          <cell r="B7062" t="str">
            <v>BLANDFORD ST MARY PH 2</v>
          </cell>
          <cell r="S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S7063">
            <v>1</v>
          </cell>
        </row>
        <row r="7064">
          <cell r="A7064" t="str">
            <v>BY310</v>
          </cell>
          <cell r="B7064" t="str">
            <v>STALBRIDGE, GROVE LANE</v>
          </cell>
          <cell r="S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S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S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S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S7068">
            <v>1</v>
          </cell>
        </row>
        <row r="7069">
          <cell r="A7069" t="str">
            <v>BY315</v>
          </cell>
          <cell r="B7069" t="str">
            <v>BRINKWORTH THE STREET</v>
          </cell>
          <cell r="S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S7070">
            <v>1</v>
          </cell>
        </row>
        <row r="7071">
          <cell r="A7071" t="str">
            <v>BY317</v>
          </cell>
          <cell r="B7071" t="str">
            <v>TAUNTON, TONE VALE PH 3</v>
          </cell>
          <cell r="S7071">
            <v>1</v>
          </cell>
        </row>
        <row r="7072">
          <cell r="A7072" t="str">
            <v>BY318</v>
          </cell>
          <cell r="B7072" t="str">
            <v>DEVIZES, MARKET PLACE</v>
          </cell>
          <cell r="S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S7073">
            <v>1</v>
          </cell>
        </row>
        <row r="7074">
          <cell r="A7074" t="str">
            <v>BY320</v>
          </cell>
          <cell r="B7074" t="str">
            <v>POOLE, CABOT LANE</v>
          </cell>
          <cell r="S7074">
            <v>1</v>
          </cell>
        </row>
        <row r="7075">
          <cell r="A7075" t="str">
            <v>BY321</v>
          </cell>
          <cell r="B7075" t="str">
            <v>YEOVIL, LARKHILL ROAD</v>
          </cell>
          <cell r="S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S7076">
            <v>1</v>
          </cell>
        </row>
        <row r="7077">
          <cell r="A7077" t="str">
            <v>BY323</v>
          </cell>
          <cell r="B7077" t="str">
            <v>TAUNTON, CHEDDON ROAD</v>
          </cell>
          <cell r="S7077">
            <v>1</v>
          </cell>
        </row>
        <row r="7078">
          <cell r="A7078" t="str">
            <v>BY324</v>
          </cell>
          <cell r="B7078" t="str">
            <v>CALNE, LAVENDER FIELDS</v>
          </cell>
          <cell r="S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S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S7080">
            <v>1</v>
          </cell>
        </row>
        <row r="7081">
          <cell r="A7081" t="str">
            <v>BY327</v>
          </cell>
          <cell r="B7081" t="str">
            <v>BRIDGWATER, 94 ST JOHN ST</v>
          </cell>
          <cell r="S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S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S7083">
            <v>1</v>
          </cell>
        </row>
        <row r="7084">
          <cell r="A7084" t="str">
            <v>BY330</v>
          </cell>
          <cell r="B7084" t="str">
            <v>ILCHESTER, TARANTO HILL</v>
          </cell>
          <cell r="S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S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S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S7087">
            <v>1</v>
          </cell>
        </row>
        <row r="7088">
          <cell r="A7088" t="str">
            <v>BY334</v>
          </cell>
          <cell r="B7088" t="str">
            <v>TIDWORTH, GASON HILL</v>
          </cell>
          <cell r="S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S7089">
            <v>1</v>
          </cell>
        </row>
        <row r="7090">
          <cell r="A7090" t="str">
            <v>BY336</v>
          </cell>
          <cell r="B7090" t="str">
            <v>BRIDGWATER, THE PRIORY</v>
          </cell>
          <cell r="S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S7091">
            <v>1</v>
          </cell>
        </row>
        <row r="7092">
          <cell r="A7092" t="str">
            <v>BY338</v>
          </cell>
          <cell r="B7092" t="str">
            <v>CHARD, HOLYROOD ST</v>
          </cell>
          <cell r="S7092">
            <v>1</v>
          </cell>
        </row>
        <row r="7093">
          <cell r="A7093" t="str">
            <v>BY339</v>
          </cell>
          <cell r="B7093" t="str">
            <v>MILBORNE PORT, DAVLEN</v>
          </cell>
          <cell r="S7093">
            <v>1</v>
          </cell>
        </row>
        <row r="7094">
          <cell r="A7094" t="str">
            <v>BY340</v>
          </cell>
          <cell r="B7094" t="str">
            <v>GILLINGHAM, PEACEMARSH</v>
          </cell>
          <cell r="S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S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S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S7097">
            <v>1</v>
          </cell>
        </row>
        <row r="7098">
          <cell r="A7098" t="str">
            <v>BY344</v>
          </cell>
          <cell r="B7098" t="str">
            <v>NORTH PETHERTON, FORE ST</v>
          </cell>
          <cell r="S7098">
            <v>1</v>
          </cell>
        </row>
        <row r="7099">
          <cell r="A7099" t="str">
            <v>BY345</v>
          </cell>
          <cell r="B7099" t="str">
            <v>TUNNEL ROAD, BEAMINSTER</v>
          </cell>
          <cell r="S7099">
            <v>1</v>
          </cell>
        </row>
        <row r="7100">
          <cell r="A7100" t="str">
            <v>BY346</v>
          </cell>
          <cell r="B7100" t="str">
            <v>13 GREEN HILL</v>
          </cell>
          <cell r="S7100">
            <v>1</v>
          </cell>
        </row>
        <row r="7101">
          <cell r="A7101" t="str">
            <v>BY347</v>
          </cell>
          <cell r="B7101" t="str">
            <v>WESTBURY LEIGH AREA R7.2</v>
          </cell>
          <cell r="S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S7102">
            <v>1</v>
          </cell>
        </row>
        <row r="7103">
          <cell r="A7103" t="str">
            <v>BY349</v>
          </cell>
          <cell r="B7103" t="str">
            <v>WESTBURY LEIGH AREA R7</v>
          </cell>
          <cell r="S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S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S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S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S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S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S7109">
            <v>1</v>
          </cell>
        </row>
        <row r="7110">
          <cell r="A7110" t="str">
            <v>BY356</v>
          </cell>
          <cell r="B7110" t="str">
            <v>ILLMINSTER, TOWNSEND FARM</v>
          </cell>
          <cell r="S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S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S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S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S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S7115">
            <v>1</v>
          </cell>
        </row>
        <row r="7116">
          <cell r="A7116" t="str">
            <v>BY362</v>
          </cell>
          <cell r="B7116" t="str">
            <v>WEST ALLINGTON (MCCONNEL)</v>
          </cell>
          <cell r="S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S7117">
            <v>1</v>
          </cell>
        </row>
        <row r="7118">
          <cell r="A7118" t="str">
            <v>BY364</v>
          </cell>
          <cell r="B7118" t="str">
            <v>COMMERCIAL RD</v>
          </cell>
          <cell r="S7118">
            <v>1</v>
          </cell>
        </row>
        <row r="7119">
          <cell r="A7119" t="str">
            <v>BY365</v>
          </cell>
          <cell r="B7119" t="str">
            <v>POUNDBURY PHASE 2</v>
          </cell>
          <cell r="S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S7120">
            <v>1</v>
          </cell>
        </row>
        <row r="7121">
          <cell r="A7121" t="str">
            <v>BY367</v>
          </cell>
          <cell r="B7121" t="str">
            <v>SIMONDS ROAD, LUDGERSHALL</v>
          </cell>
          <cell r="S7121">
            <v>1</v>
          </cell>
        </row>
        <row r="7122">
          <cell r="A7122" t="str">
            <v>BY368</v>
          </cell>
          <cell r="B7122" t="str">
            <v>PADDOCK WOOD, DURRINGTON</v>
          </cell>
          <cell r="S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S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S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S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S7126">
            <v>1</v>
          </cell>
        </row>
        <row r="7127">
          <cell r="A7127" t="str">
            <v>BY373</v>
          </cell>
          <cell r="B7127" t="str">
            <v>WELLINGTON, PHOENIX PARK</v>
          </cell>
          <cell r="S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S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S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S7130">
            <v>1</v>
          </cell>
        </row>
        <row r="7131">
          <cell r="A7131" t="str">
            <v>BY377</v>
          </cell>
          <cell r="B7131" t="str">
            <v>KEWSTOKE ROAD, WESTON</v>
          </cell>
          <cell r="S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S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S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S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S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S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S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S7138">
            <v>1</v>
          </cell>
        </row>
        <row r="7139">
          <cell r="A7139" t="str">
            <v>BY385</v>
          </cell>
          <cell r="B7139" t="str">
            <v>TAUNTON TONE VALE AREA B1</v>
          </cell>
          <cell r="S7139">
            <v>1</v>
          </cell>
        </row>
        <row r="7140">
          <cell r="A7140" t="str">
            <v>BY386</v>
          </cell>
          <cell r="B7140" t="str">
            <v>WEYMOUTH, POLICE HQ</v>
          </cell>
          <cell r="S7140">
            <v>1</v>
          </cell>
        </row>
        <row r="7141">
          <cell r="A7141" t="str">
            <v>BY387</v>
          </cell>
          <cell r="B7141" t="str">
            <v>BRIDPORT, PYMORE PHASE II</v>
          </cell>
          <cell r="S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S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S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S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S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S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S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S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S7149">
            <v>1</v>
          </cell>
        </row>
        <row r="7150">
          <cell r="A7150" t="str">
            <v>BY396</v>
          </cell>
          <cell r="B7150" t="str">
            <v>MIDDLEZOY, MAIN ROAD</v>
          </cell>
          <cell r="S7150">
            <v>1</v>
          </cell>
        </row>
        <row r="7151">
          <cell r="A7151" t="str">
            <v>BY397</v>
          </cell>
          <cell r="B7151" t="str">
            <v>HERRISON HOSPITAL PHASE 3</v>
          </cell>
          <cell r="S7151">
            <v>1</v>
          </cell>
        </row>
        <row r="7152">
          <cell r="A7152" t="str">
            <v>BY398</v>
          </cell>
          <cell r="B7152" t="str">
            <v>SALISBURY NADDER COURT</v>
          </cell>
          <cell r="S7152">
            <v>1</v>
          </cell>
        </row>
        <row r="7153">
          <cell r="A7153" t="str">
            <v>BY399</v>
          </cell>
          <cell r="B7153" t="str">
            <v>BLANDFORD LARKSMEAD</v>
          </cell>
          <cell r="S7153">
            <v>1</v>
          </cell>
        </row>
        <row r="7154">
          <cell r="A7154" t="str">
            <v>BY400</v>
          </cell>
          <cell r="B7154" t="str">
            <v>CALNE NORTH AREA R9</v>
          </cell>
          <cell r="S7154">
            <v>1</v>
          </cell>
        </row>
        <row r="7155">
          <cell r="A7155" t="str">
            <v>BY401</v>
          </cell>
          <cell r="B7155" t="str">
            <v>TAUNTON WHIRLIGIG LANE</v>
          </cell>
          <cell r="S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S7156">
            <v>1</v>
          </cell>
        </row>
        <row r="7157">
          <cell r="A7157" t="str">
            <v>BY403</v>
          </cell>
          <cell r="B7157" t="str">
            <v>MINEHEAD WATERY LANE</v>
          </cell>
          <cell r="S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S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S7159">
            <v>1</v>
          </cell>
        </row>
        <row r="7160">
          <cell r="A7160" t="str">
            <v>BY406</v>
          </cell>
          <cell r="B7160" t="str">
            <v>HENSTRIDGE VALE VIEW</v>
          </cell>
          <cell r="S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S7161">
            <v>1</v>
          </cell>
        </row>
        <row r="7162">
          <cell r="A7162" t="str">
            <v>BY408</v>
          </cell>
          <cell r="B7162" t="str">
            <v>TROWBRIDGE SHAILS LANE</v>
          </cell>
          <cell r="S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S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S7164">
            <v>1</v>
          </cell>
        </row>
        <row r="7165">
          <cell r="A7165" t="str">
            <v>BY411</v>
          </cell>
          <cell r="B7165" t="str">
            <v>TAUNTON, MAGDALENE STREET</v>
          </cell>
          <cell r="S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S7166">
            <v>1</v>
          </cell>
        </row>
        <row r="7167">
          <cell r="A7167" t="str">
            <v>BY413</v>
          </cell>
          <cell r="B7167" t="str">
            <v>BURTON BRADSTOCK WYCHSIDE</v>
          </cell>
          <cell r="S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S7168">
            <v>1</v>
          </cell>
        </row>
        <row r="7169">
          <cell r="A7169" t="str">
            <v>BY415</v>
          </cell>
          <cell r="B7169" t="str">
            <v>CALNE TOWN CENTRE</v>
          </cell>
          <cell r="S7169">
            <v>1</v>
          </cell>
        </row>
        <row r="7170">
          <cell r="A7170" t="str">
            <v>BY416</v>
          </cell>
          <cell r="B7170" t="str">
            <v>CHARD ELIZABETH WAY</v>
          </cell>
          <cell r="S7170">
            <v>1</v>
          </cell>
        </row>
        <row r="7171">
          <cell r="A7171" t="str">
            <v>BY417</v>
          </cell>
          <cell r="B7171" t="str">
            <v>SALISBURY ENDLESS STREET</v>
          </cell>
          <cell r="S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S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S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S7174">
            <v>1</v>
          </cell>
        </row>
        <row r="7175">
          <cell r="A7175" t="str">
            <v>BY421</v>
          </cell>
          <cell r="B7175" t="str">
            <v>BATH THORNBANK GARDENS</v>
          </cell>
          <cell r="S7175">
            <v>1</v>
          </cell>
        </row>
        <row r="7176">
          <cell r="A7176" t="str">
            <v>BY422</v>
          </cell>
          <cell r="B7176" t="str">
            <v>WINCANTON COMMON ROAD</v>
          </cell>
          <cell r="S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S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S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S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S7180">
            <v>1</v>
          </cell>
        </row>
        <row r="7181">
          <cell r="A7181" t="str">
            <v>BY427</v>
          </cell>
          <cell r="B7181" t="str">
            <v>HOLT HAWCROFT</v>
          </cell>
          <cell r="S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S7182">
            <v>1</v>
          </cell>
        </row>
        <row r="7183">
          <cell r="A7183" t="str">
            <v>BY429</v>
          </cell>
          <cell r="B7183" t="str">
            <v>DEVIZES NURSTEED FARM</v>
          </cell>
          <cell r="S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S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S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S7186">
            <v>1</v>
          </cell>
        </row>
        <row r="7187">
          <cell r="A7187" t="str">
            <v>BY433</v>
          </cell>
          <cell r="B7187" t="str">
            <v>POOLE UPTON ROAD</v>
          </cell>
          <cell r="S7187">
            <v>1</v>
          </cell>
        </row>
        <row r="7188">
          <cell r="A7188" t="str">
            <v>BY434</v>
          </cell>
          <cell r="B7188" t="str">
            <v>CHILMARK SALISBURY ROAD</v>
          </cell>
          <cell r="S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S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S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S7191">
            <v>1</v>
          </cell>
        </row>
        <row r="7192">
          <cell r="A7192" t="str">
            <v>BY438</v>
          </cell>
          <cell r="B7192" t="str">
            <v>MELKSHAM LONSDALE FARM</v>
          </cell>
          <cell r="S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S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S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S7195">
            <v>1</v>
          </cell>
        </row>
        <row r="7196">
          <cell r="A7196" t="str">
            <v>BY442</v>
          </cell>
          <cell r="B7196" t="str">
            <v>HALSTOCK BRANSFORD</v>
          </cell>
          <cell r="S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S7197">
            <v>1</v>
          </cell>
        </row>
        <row r="7198">
          <cell r="A7198" t="str">
            <v>BY444</v>
          </cell>
          <cell r="B7198" t="str">
            <v>CERNE ABBAS, ALTON LANE</v>
          </cell>
          <cell r="S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S7199">
            <v>1</v>
          </cell>
        </row>
        <row r="7200">
          <cell r="A7200" t="str">
            <v>BY446</v>
          </cell>
          <cell r="B7200" t="str">
            <v>BRIDPORT WESTBAY ROAD PH3</v>
          </cell>
          <cell r="S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S7201">
            <v>1</v>
          </cell>
        </row>
        <row r="7202">
          <cell r="A7202" t="str">
            <v>BY448</v>
          </cell>
          <cell r="B7202" t="str">
            <v>THE MEADOWS DRIMPTON</v>
          </cell>
          <cell r="S7202">
            <v>1</v>
          </cell>
        </row>
        <row r="7203">
          <cell r="A7203" t="str">
            <v>BY449</v>
          </cell>
          <cell r="B7203" t="str">
            <v>PUDDLETOWN THOMPSON CLOSE</v>
          </cell>
          <cell r="S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S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S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S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S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S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S7209">
            <v>1</v>
          </cell>
        </row>
        <row r="7210">
          <cell r="A7210" t="str">
            <v>BY456</v>
          </cell>
          <cell r="B7210" t="str">
            <v>PORTLAND, FANCY'S GARAGE</v>
          </cell>
          <cell r="S7210">
            <v>1</v>
          </cell>
        </row>
        <row r="7211">
          <cell r="A7211" t="str">
            <v>BY457</v>
          </cell>
          <cell r="B7211" t="str">
            <v>SHREWTON CHALK HILL</v>
          </cell>
          <cell r="S7211">
            <v>1</v>
          </cell>
        </row>
        <row r="7212">
          <cell r="A7212" t="str">
            <v>BY458</v>
          </cell>
          <cell r="B7212" t="str">
            <v>OAKE THE SPINNEY PHASE 2</v>
          </cell>
          <cell r="S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S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S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S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S7216">
            <v>1</v>
          </cell>
        </row>
        <row r="7217">
          <cell r="A7217" t="str">
            <v>BY463</v>
          </cell>
          <cell r="B7217" t="str">
            <v>YEOVIL MAYFIELD ROAD</v>
          </cell>
          <cell r="S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S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S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S7220">
            <v>1</v>
          </cell>
        </row>
        <row r="7221">
          <cell r="A7221" t="str">
            <v>BY467</v>
          </cell>
          <cell r="B7221" t="str">
            <v>SEMMINGTON ST.GEORGES RD</v>
          </cell>
          <cell r="S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S7222">
            <v>1</v>
          </cell>
        </row>
        <row r="7223">
          <cell r="A7223" t="str">
            <v>BY469</v>
          </cell>
          <cell r="B7223" t="str">
            <v>YEOVIL GRASS ROYAL</v>
          </cell>
          <cell r="S7223">
            <v>1</v>
          </cell>
        </row>
        <row r="7224">
          <cell r="A7224" t="str">
            <v>BY470</v>
          </cell>
          <cell r="B7224" t="str">
            <v>BRIDPORT 32 SOUTH STREET</v>
          </cell>
          <cell r="S7224">
            <v>1</v>
          </cell>
        </row>
        <row r="7225">
          <cell r="A7225" t="str">
            <v>BY471</v>
          </cell>
          <cell r="B7225" t="str">
            <v>ILMINSTER STATION RD IND</v>
          </cell>
          <cell r="S7225">
            <v>1</v>
          </cell>
        </row>
        <row r="7226">
          <cell r="A7226" t="str">
            <v>BY472</v>
          </cell>
          <cell r="B7226" t="str">
            <v>MARTOCK 101 NORTH STREET</v>
          </cell>
          <cell r="S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S7227">
            <v>1</v>
          </cell>
        </row>
        <row r="7228">
          <cell r="A7228" t="str">
            <v>BY474</v>
          </cell>
          <cell r="B7228" t="str">
            <v>CHIPPENHAM METHUEN PK</v>
          </cell>
          <cell r="S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S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S7230">
            <v>1</v>
          </cell>
        </row>
        <row r="7231">
          <cell r="A7231" t="str">
            <v>BY477</v>
          </cell>
          <cell r="B7231" t="str">
            <v>TROWBRIDGE PAXCROFT MEAD</v>
          </cell>
          <cell r="S7231">
            <v>1</v>
          </cell>
        </row>
        <row r="7232">
          <cell r="A7232" t="str">
            <v>BY478</v>
          </cell>
          <cell r="B7232" t="str">
            <v>BRIDPORT CROCK LANE</v>
          </cell>
          <cell r="S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S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S7234">
            <v>1</v>
          </cell>
        </row>
        <row r="7235">
          <cell r="A7235" t="str">
            <v>BY481</v>
          </cell>
          <cell r="B7235" t="str">
            <v>TROWBRIDGE LAMBROK RD</v>
          </cell>
          <cell r="S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S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S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S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S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S7240">
            <v>1</v>
          </cell>
        </row>
        <row r="7241">
          <cell r="A7241" t="str">
            <v>BY487</v>
          </cell>
          <cell r="B7241" t="str">
            <v>HERRISON HSE HOSPTL DORCH</v>
          </cell>
          <cell r="S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S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S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S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S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S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S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S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S7249">
            <v>1</v>
          </cell>
        </row>
        <row r="7250">
          <cell r="A7250" t="str">
            <v>BY496</v>
          </cell>
          <cell r="B7250" t="str">
            <v>TROWBRIDGE YEOMANS WAY</v>
          </cell>
          <cell r="S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S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S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S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S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S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S7256">
            <v>1</v>
          </cell>
        </row>
        <row r="7257">
          <cell r="A7257" t="str">
            <v>BY503</v>
          </cell>
          <cell r="B7257" t="str">
            <v>CASTLE CARY ALFORD FARM</v>
          </cell>
          <cell r="S7257">
            <v>1</v>
          </cell>
        </row>
        <row r="7258">
          <cell r="A7258" t="str">
            <v>BY504</v>
          </cell>
          <cell r="B7258" t="str">
            <v>BRIDGEWATER CLARKES ROAD</v>
          </cell>
          <cell r="S7258">
            <v>1</v>
          </cell>
        </row>
        <row r="7259">
          <cell r="A7259" t="str">
            <v>BY505</v>
          </cell>
          <cell r="B7259" t="str">
            <v>BATH NEWBRIDGE RD</v>
          </cell>
          <cell r="S7259">
            <v>1</v>
          </cell>
        </row>
        <row r="7260">
          <cell r="A7260" t="str">
            <v>BY506</v>
          </cell>
          <cell r="B7260" t="str">
            <v>MINEHEAD WARREN RD LIDO</v>
          </cell>
          <cell r="S7260">
            <v>1</v>
          </cell>
        </row>
        <row r="7261">
          <cell r="A7261" t="str">
            <v>BY507</v>
          </cell>
          <cell r="B7261" t="str">
            <v>WATCHET OLD NURSERIES</v>
          </cell>
          <cell r="S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S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S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S7264">
            <v>1</v>
          </cell>
        </row>
        <row r="7265">
          <cell r="A7265" t="str">
            <v>BY511</v>
          </cell>
          <cell r="B7265" t="str">
            <v>PORTLAND OLD FIRE STATION</v>
          </cell>
          <cell r="S7265">
            <v>1</v>
          </cell>
        </row>
        <row r="7266">
          <cell r="A7266" t="str">
            <v>BY512</v>
          </cell>
          <cell r="B7266" t="str">
            <v>WALKER CRES WEYMOUTH</v>
          </cell>
          <cell r="S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S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S7268">
            <v>1</v>
          </cell>
        </row>
        <row r="7269">
          <cell r="A7269" t="str">
            <v>BY515</v>
          </cell>
          <cell r="B7269" t="str">
            <v>AWDRY AVE MELKSHAM</v>
          </cell>
          <cell r="S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S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S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S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S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S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S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S7276">
            <v>1</v>
          </cell>
        </row>
        <row r="7277">
          <cell r="A7277" t="str">
            <v>BY523</v>
          </cell>
          <cell r="B7277" t="str">
            <v>YEOVIL, STRATFORD ROAD</v>
          </cell>
          <cell r="S7277">
            <v>1</v>
          </cell>
        </row>
        <row r="7278">
          <cell r="A7278" t="str">
            <v>BY524</v>
          </cell>
          <cell r="B7278" t="str">
            <v>BIBBERNE ROW, LOWER ROAD,</v>
          </cell>
          <cell r="S7278">
            <v>1</v>
          </cell>
        </row>
        <row r="7279">
          <cell r="A7279" t="str">
            <v>BY525</v>
          </cell>
          <cell r="B7279" t="str">
            <v>BOWERHILL LODGE FARM</v>
          </cell>
          <cell r="S7279">
            <v>1</v>
          </cell>
        </row>
        <row r="7280">
          <cell r="A7280" t="str">
            <v>BY526</v>
          </cell>
          <cell r="B7280" t="str">
            <v>AREA R7B, WESTBURY LEIGH</v>
          </cell>
          <cell r="S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S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S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S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S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S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S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S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S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S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S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S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S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S7293">
            <v>1</v>
          </cell>
        </row>
        <row r="7294">
          <cell r="A7294" t="str">
            <v>BY540</v>
          </cell>
          <cell r="B7294" t="str">
            <v>AVONVALE ROAD, BATH</v>
          </cell>
          <cell r="S7294">
            <v>1</v>
          </cell>
        </row>
        <row r="7295">
          <cell r="A7295" t="str">
            <v>BY541</v>
          </cell>
          <cell r="B7295" t="str">
            <v>WITNEY ROAD, POOLE</v>
          </cell>
          <cell r="S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S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S7297">
            <v>1</v>
          </cell>
        </row>
        <row r="7298">
          <cell r="A7298" t="str">
            <v>BY544</v>
          </cell>
          <cell r="B7298" t="str">
            <v>DORCHESTER ROAD, FRAMPTON</v>
          </cell>
          <cell r="S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S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S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S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S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S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S7304">
            <v>1</v>
          </cell>
        </row>
        <row r="7305">
          <cell r="A7305" t="str">
            <v>BY551</v>
          </cell>
          <cell r="B7305" t="str">
            <v>BUMPERS FARM, CHIPPENHAM</v>
          </cell>
          <cell r="S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S7306">
            <v>1</v>
          </cell>
        </row>
        <row r="7307">
          <cell r="A7307" t="str">
            <v>BY553</v>
          </cell>
          <cell r="B7307" t="str">
            <v>SHAFTESBURY ROAD, WILTON</v>
          </cell>
          <cell r="S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S7308">
            <v>1</v>
          </cell>
        </row>
        <row r="7309">
          <cell r="A7309" t="str">
            <v>BY555</v>
          </cell>
          <cell r="B7309" t="str">
            <v>BRISTOL ROAD MALMESBURY</v>
          </cell>
          <cell r="S7309">
            <v>1</v>
          </cell>
        </row>
        <row r="7310">
          <cell r="A7310" t="str">
            <v>BY556</v>
          </cell>
          <cell r="B7310" t="str">
            <v>AREA R4 WESTBURY LEIGH</v>
          </cell>
          <cell r="S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S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S7312">
            <v>1</v>
          </cell>
        </row>
        <row r="7313">
          <cell r="A7313" t="str">
            <v>BY559</v>
          </cell>
          <cell r="B7313" t="str">
            <v>HORSEBROOK FARM, CALNE</v>
          </cell>
          <cell r="S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S7314">
            <v>1</v>
          </cell>
        </row>
        <row r="7315">
          <cell r="A7315" t="str">
            <v>BY561</v>
          </cell>
          <cell r="B7315" t="str">
            <v>BEMERTON FARM, SALISBURY</v>
          </cell>
          <cell r="S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S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S7317">
            <v>1</v>
          </cell>
        </row>
        <row r="7318">
          <cell r="A7318" t="str">
            <v>BY564</v>
          </cell>
          <cell r="B7318" t="str">
            <v>STOKES CROFT, CALNE</v>
          </cell>
          <cell r="S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S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S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S7321">
            <v>1</v>
          </cell>
        </row>
        <row r="7322">
          <cell r="A7322" t="str">
            <v>BY568</v>
          </cell>
          <cell r="B7322" t="str">
            <v>BELL COURT MELKSHAM 37890</v>
          </cell>
          <cell r="S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S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S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S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S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S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S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S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S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S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S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S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S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S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S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S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S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S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S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S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S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S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S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S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S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S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S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S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S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S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S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S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S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S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S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S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S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S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S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S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S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S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S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S7365">
            <v>1</v>
          </cell>
        </row>
        <row r="7366">
          <cell r="A7366" t="str">
            <v>BY612</v>
          </cell>
          <cell r="B7366" t="str">
            <v>THE HAM, WESTBURY, 37838</v>
          </cell>
          <cell r="S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S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S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S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S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S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S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S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S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S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S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S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S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S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S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S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S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S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S7384">
            <v>1</v>
          </cell>
        </row>
        <row r="7385">
          <cell r="A7385" t="str">
            <v>BY631</v>
          </cell>
          <cell r="B7385" t="str">
            <v>HIGH STREET, CHARD</v>
          </cell>
          <cell r="S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S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S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S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S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S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S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S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S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S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S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S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S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S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S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S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S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S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S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S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S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S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S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S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S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S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S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S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S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S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S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S7416">
            <v>1</v>
          </cell>
        </row>
        <row r="7417">
          <cell r="A7417" t="str">
            <v>BY663</v>
          </cell>
          <cell r="B7417" t="str">
            <v>MARIE CLOSE, POOLE, 52879</v>
          </cell>
          <cell r="S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S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S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S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S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S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S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S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S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S7426">
            <v>1</v>
          </cell>
        </row>
        <row r="7427">
          <cell r="A7427" t="str">
            <v>BY673</v>
          </cell>
          <cell r="B7427" t="str">
            <v>TOWN FARM, NORTH CURRY</v>
          </cell>
          <cell r="S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S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S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S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S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S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S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S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S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S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S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S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S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S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S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S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S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S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S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S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S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S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S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S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S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S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S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S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S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S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S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S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S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S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S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S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S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S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S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S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S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S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S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S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S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S7472">
            <v>1</v>
          </cell>
        </row>
        <row r="7473">
          <cell r="A7473" t="str">
            <v>BY719</v>
          </cell>
          <cell r="B7473" t="str">
            <v>PYMORE VILLAGE PHASE 3</v>
          </cell>
          <cell r="S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S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S7475">
            <v>1</v>
          </cell>
        </row>
        <row r="7476">
          <cell r="A7476" t="str">
            <v>BY722</v>
          </cell>
          <cell r="B7476" t="str">
            <v>Marnhull, Butts Close</v>
          </cell>
          <cell r="S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S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S7478">
            <v>1</v>
          </cell>
        </row>
        <row r="7479">
          <cell r="A7479" t="str">
            <v>BY725</v>
          </cell>
          <cell r="B7479" t="str">
            <v>Wincanton, Balsam Park</v>
          </cell>
          <cell r="S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S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S7481">
            <v>1</v>
          </cell>
        </row>
        <row r="7482">
          <cell r="A7482" t="str">
            <v>BY728</v>
          </cell>
          <cell r="B7482" t="str">
            <v>Poole, 210 Wimborne Road</v>
          </cell>
          <cell r="S7482">
            <v>1</v>
          </cell>
        </row>
        <row r="7483">
          <cell r="A7483" t="str">
            <v>BY729</v>
          </cell>
          <cell r="B7483" t="str">
            <v>Pewsey Hospital</v>
          </cell>
          <cell r="S7483">
            <v>1</v>
          </cell>
        </row>
        <row r="7484">
          <cell r="A7484" t="str">
            <v>BY730</v>
          </cell>
          <cell r="B7484" t="str">
            <v>Salisbury, Dews Road</v>
          </cell>
          <cell r="S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S7485">
            <v>1</v>
          </cell>
        </row>
        <row r="7486">
          <cell r="A7486" t="str">
            <v>BY732</v>
          </cell>
          <cell r="B7486" t="str">
            <v>Poole, 333 Wimborne Road</v>
          </cell>
          <cell r="S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S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S7488">
            <v>1</v>
          </cell>
        </row>
        <row r="7489">
          <cell r="A7489" t="str">
            <v>BY735</v>
          </cell>
          <cell r="B7489" t="str">
            <v>Bridport, Slape Mill</v>
          </cell>
          <cell r="S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S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S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S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S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S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S7495">
            <v>1</v>
          </cell>
        </row>
        <row r="7496">
          <cell r="A7496" t="str">
            <v>BY742</v>
          </cell>
          <cell r="B7496" t="str">
            <v>Othery, Elm Farm</v>
          </cell>
          <cell r="S7496">
            <v>1</v>
          </cell>
        </row>
        <row r="7497">
          <cell r="A7497" t="str">
            <v>BY743</v>
          </cell>
          <cell r="B7497" t="str">
            <v>Yeovil, Clarence Street</v>
          </cell>
          <cell r="S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S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S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S7500">
            <v>1</v>
          </cell>
        </row>
        <row r="7501">
          <cell r="A7501" t="str">
            <v>BY747</v>
          </cell>
          <cell r="B7501" t="str">
            <v>Yeovil, Watercombe Lane</v>
          </cell>
          <cell r="S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S7502">
            <v>1</v>
          </cell>
        </row>
        <row r="7503">
          <cell r="A7503" t="str">
            <v>BY749</v>
          </cell>
          <cell r="B7503" t="str">
            <v>Poole, Sterte Avenue West</v>
          </cell>
          <cell r="S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S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S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S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S7507">
            <v>1</v>
          </cell>
        </row>
        <row r="7508">
          <cell r="A7508" t="str">
            <v>BY754</v>
          </cell>
          <cell r="B7508" t="str">
            <v>Portland, Reap Lane</v>
          </cell>
          <cell r="S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S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S7510">
            <v>1</v>
          </cell>
        </row>
        <row r="7511">
          <cell r="A7511" t="str">
            <v>BY757</v>
          </cell>
          <cell r="B7511" t="str">
            <v>Weymouth, Weston Road</v>
          </cell>
          <cell r="S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S7512">
            <v>1</v>
          </cell>
        </row>
        <row r="7513">
          <cell r="A7513" t="str">
            <v>BY759</v>
          </cell>
          <cell r="B7513" t="str">
            <v>Ilminster, Minster Park</v>
          </cell>
          <cell r="S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S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S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S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S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S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S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S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S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S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S7523">
            <v>1</v>
          </cell>
        </row>
        <row r="7524">
          <cell r="A7524" t="str">
            <v>BY770</v>
          </cell>
          <cell r="B7524" t="str">
            <v>Bridport, Copplestone</v>
          </cell>
          <cell r="S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S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S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S7527">
            <v>1</v>
          </cell>
        </row>
        <row r="7528">
          <cell r="A7528" t="str">
            <v>BY774</v>
          </cell>
          <cell r="B7528" t="str">
            <v>Portland, Sweethill Road</v>
          </cell>
          <cell r="S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S7529">
            <v>1</v>
          </cell>
        </row>
        <row r="7530">
          <cell r="A7530" t="str">
            <v>BY776</v>
          </cell>
          <cell r="B7530" t="str">
            <v>Wellington, Tonedale Mill</v>
          </cell>
          <cell r="S7530">
            <v>1</v>
          </cell>
        </row>
        <row r="7531">
          <cell r="A7531" t="str">
            <v>BY777</v>
          </cell>
          <cell r="B7531" t="str">
            <v>Urchfont, Cuckoo Farm</v>
          </cell>
          <cell r="S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S7532">
            <v>1</v>
          </cell>
        </row>
        <row r="7533">
          <cell r="A7533" t="str">
            <v>BY779</v>
          </cell>
          <cell r="B7533" t="str">
            <v>Iwerne Minster, Home Farm</v>
          </cell>
          <cell r="S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S7534">
            <v>1</v>
          </cell>
        </row>
        <row r="7535">
          <cell r="A7535" t="str">
            <v>BY781</v>
          </cell>
          <cell r="B7535" t="str">
            <v>Minehead, Silvermead</v>
          </cell>
          <cell r="S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S7536">
            <v>1</v>
          </cell>
        </row>
        <row r="7537">
          <cell r="A7537" t="str">
            <v>BY783</v>
          </cell>
          <cell r="B7537" t="str">
            <v>Blandford, Wimborne Road</v>
          </cell>
          <cell r="S7537">
            <v>1</v>
          </cell>
        </row>
        <row r="7538">
          <cell r="A7538" t="str">
            <v>BY784</v>
          </cell>
          <cell r="B7538" t="str">
            <v>Poole, Witney Road</v>
          </cell>
          <cell r="S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S7539">
            <v>1</v>
          </cell>
        </row>
        <row r="7540">
          <cell r="A7540" t="str">
            <v>BY786</v>
          </cell>
          <cell r="B7540" t="str">
            <v>Salisbury, Telford Road</v>
          </cell>
          <cell r="S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S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S7542">
            <v>1</v>
          </cell>
        </row>
        <row r="7543">
          <cell r="A7543" t="str">
            <v>BY789</v>
          </cell>
          <cell r="B7543" t="str">
            <v>Blandford, Percy Gardens</v>
          </cell>
          <cell r="S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S7544">
            <v>1</v>
          </cell>
        </row>
        <row r="7545">
          <cell r="A7545" t="str">
            <v>BY791</v>
          </cell>
          <cell r="B7545" t="str">
            <v>Yeovil, Watercombe Lane</v>
          </cell>
          <cell r="S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S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S7547">
            <v>1</v>
          </cell>
        </row>
        <row r="7548">
          <cell r="A7548" t="str">
            <v>BY794</v>
          </cell>
          <cell r="B7548" t="str">
            <v>WEYMOUTH COLLEGE, PHASE 3</v>
          </cell>
          <cell r="S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S7549">
            <v>1</v>
          </cell>
        </row>
        <row r="7550">
          <cell r="A7550" t="str">
            <v>BY796</v>
          </cell>
          <cell r="B7550" t="str">
            <v>Malmesbury, Arches Farm</v>
          </cell>
          <cell r="S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S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S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S7553">
            <v>1</v>
          </cell>
        </row>
        <row r="7554">
          <cell r="A7554" t="str">
            <v>BY800</v>
          </cell>
          <cell r="B7554" t="str">
            <v>Heddington, Stockley Road</v>
          </cell>
          <cell r="S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S7555">
            <v>1</v>
          </cell>
        </row>
        <row r="7556">
          <cell r="A7556" t="str">
            <v>BY802</v>
          </cell>
          <cell r="B7556" t="str">
            <v>Wiveliscombe, Ford Road</v>
          </cell>
          <cell r="S7556">
            <v>1</v>
          </cell>
        </row>
        <row r="7557">
          <cell r="A7557" t="str">
            <v>BY803</v>
          </cell>
          <cell r="B7557" t="str">
            <v>Chippenham, Phoenix Works</v>
          </cell>
          <cell r="S7557">
            <v>1</v>
          </cell>
        </row>
        <row r="7558">
          <cell r="A7558" t="str">
            <v>BY804</v>
          </cell>
          <cell r="B7558" t="str">
            <v>Westbury, The West Ham</v>
          </cell>
          <cell r="S7558">
            <v>1</v>
          </cell>
        </row>
        <row r="7559">
          <cell r="A7559" t="str">
            <v>BY805</v>
          </cell>
          <cell r="B7559" t="str">
            <v>Trowbridge, Shail's Lane</v>
          </cell>
          <cell r="S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S7560">
            <v>1</v>
          </cell>
        </row>
        <row r="7561">
          <cell r="A7561" t="str">
            <v>BY807</v>
          </cell>
          <cell r="B7561" t="str">
            <v>Williton, Long Street</v>
          </cell>
          <cell r="S7561">
            <v>1</v>
          </cell>
        </row>
        <row r="7562">
          <cell r="A7562" t="str">
            <v>BY808</v>
          </cell>
          <cell r="B7562" t="str">
            <v>Warminster, Crusader Park</v>
          </cell>
          <cell r="S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S7563">
            <v>1</v>
          </cell>
        </row>
        <row r="7564">
          <cell r="A7564" t="str">
            <v>BY810</v>
          </cell>
          <cell r="B7564" t="str">
            <v>Ludgershall, Simonds Road</v>
          </cell>
          <cell r="S7564">
            <v>1</v>
          </cell>
        </row>
        <row r="7565">
          <cell r="A7565" t="str">
            <v>BY811</v>
          </cell>
          <cell r="B7565" t="str">
            <v>Portland Hospital</v>
          </cell>
          <cell r="S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S7566">
            <v>1</v>
          </cell>
        </row>
        <row r="7567">
          <cell r="A7567" t="str">
            <v>BY813</v>
          </cell>
          <cell r="B7567" t="str">
            <v>North Calne Phase 7A</v>
          </cell>
          <cell r="S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S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S7569">
            <v>1</v>
          </cell>
        </row>
        <row r="7570">
          <cell r="A7570" t="str">
            <v>BY816</v>
          </cell>
          <cell r="B7570" t="str">
            <v>Pimperne, Manor Farm</v>
          </cell>
          <cell r="S7570">
            <v>1</v>
          </cell>
        </row>
        <row r="7571">
          <cell r="A7571" t="str">
            <v>BY817</v>
          </cell>
          <cell r="B7571" t="str">
            <v>Poole, Rossmore Parade</v>
          </cell>
          <cell r="S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S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S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S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S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S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S7577">
            <v>1</v>
          </cell>
        </row>
        <row r="7578">
          <cell r="A7578" t="str">
            <v>BY824</v>
          </cell>
          <cell r="B7578" t="str">
            <v>Huntworth Hotel</v>
          </cell>
          <cell r="S7578">
            <v>1</v>
          </cell>
        </row>
        <row r="7579">
          <cell r="A7579" t="str">
            <v>BY825</v>
          </cell>
          <cell r="B7579" t="str">
            <v>Ilminster, Shudrick Lane</v>
          </cell>
          <cell r="S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S7580">
            <v>1</v>
          </cell>
        </row>
        <row r="7581">
          <cell r="A7581" t="str">
            <v>BY827</v>
          </cell>
          <cell r="B7581" t="str">
            <v>Wincanton, Station Road</v>
          </cell>
          <cell r="S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S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S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S7584">
            <v>1</v>
          </cell>
        </row>
        <row r="7585">
          <cell r="A7585" t="str">
            <v>BY831</v>
          </cell>
          <cell r="B7585" t="str">
            <v>Taunton, Fons George Road</v>
          </cell>
          <cell r="S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S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S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S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S7589">
            <v>1</v>
          </cell>
        </row>
        <row r="7590">
          <cell r="A7590" t="str">
            <v>BY836</v>
          </cell>
          <cell r="B7590" t="str">
            <v>Child Okeford, Gold Hill</v>
          </cell>
          <cell r="S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S7591">
            <v>1</v>
          </cell>
        </row>
        <row r="7592">
          <cell r="A7592" t="str">
            <v>BY838</v>
          </cell>
          <cell r="B7592" t="str">
            <v>Devizes, Forty Acres Road</v>
          </cell>
          <cell r="S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S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S7594">
            <v>1</v>
          </cell>
        </row>
        <row r="7595">
          <cell r="A7595" t="str">
            <v>BY841</v>
          </cell>
          <cell r="B7595" t="str">
            <v>Castle Cary, South Street</v>
          </cell>
          <cell r="S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S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S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S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S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S7600">
            <v>1</v>
          </cell>
        </row>
        <row r="7601">
          <cell r="A7601" t="str">
            <v>BY847</v>
          </cell>
          <cell r="B7601" t="str">
            <v>Bromham, High Street</v>
          </cell>
          <cell r="S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S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S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S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S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S7606">
            <v>1</v>
          </cell>
        </row>
        <row r="7607">
          <cell r="A7607" t="str">
            <v>BY853</v>
          </cell>
          <cell r="B7607" t="str">
            <v>Martock, Bearley Bridge</v>
          </cell>
          <cell r="S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S7608">
            <v>1</v>
          </cell>
        </row>
        <row r="7609">
          <cell r="A7609" t="str">
            <v>BY855</v>
          </cell>
          <cell r="B7609" t="str">
            <v>Rowde, Springfield Road</v>
          </cell>
          <cell r="S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S7610">
            <v>1</v>
          </cell>
        </row>
        <row r="7611">
          <cell r="A7611" t="str">
            <v>BY857</v>
          </cell>
          <cell r="B7611" t="str">
            <v>Bourton, Breach Close</v>
          </cell>
          <cell r="S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S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S7613">
            <v>1</v>
          </cell>
        </row>
        <row r="7614">
          <cell r="A7614" t="str">
            <v>BY860</v>
          </cell>
          <cell r="B7614" t="str">
            <v>Westbury, Edward Street</v>
          </cell>
          <cell r="S7614">
            <v>1</v>
          </cell>
        </row>
        <row r="7615">
          <cell r="A7615" t="str">
            <v>BY861</v>
          </cell>
          <cell r="B7615" t="str">
            <v>North Calne Phase 6A</v>
          </cell>
          <cell r="S7615">
            <v>1</v>
          </cell>
        </row>
        <row r="7616">
          <cell r="A7616" t="str">
            <v>BY862</v>
          </cell>
          <cell r="B7616" t="str">
            <v>Bath, 3 Bailbrook Lane</v>
          </cell>
          <cell r="S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S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S7618">
            <v>1</v>
          </cell>
        </row>
        <row r="7619">
          <cell r="A7619" t="str">
            <v>BY865</v>
          </cell>
          <cell r="B7619" t="str">
            <v>Castle Cary, St Andrews</v>
          </cell>
          <cell r="S7619">
            <v>1</v>
          </cell>
        </row>
        <row r="7620">
          <cell r="A7620" t="str">
            <v>BY866</v>
          </cell>
          <cell r="B7620" t="str">
            <v>Bradford on Avon, Poulton</v>
          </cell>
          <cell r="S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S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S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S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S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S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S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S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S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S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S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S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S7632">
            <v>1</v>
          </cell>
        </row>
        <row r="7633">
          <cell r="A7633" t="str">
            <v>BY879</v>
          </cell>
          <cell r="B7633" t="str">
            <v>Crewkerne, Middlehill</v>
          </cell>
          <cell r="S7633">
            <v>1</v>
          </cell>
        </row>
        <row r="7634">
          <cell r="A7634" t="str">
            <v>BY880</v>
          </cell>
          <cell r="B7634" t="str">
            <v>Westbury Leigh Area R1C</v>
          </cell>
          <cell r="S7634">
            <v>1</v>
          </cell>
        </row>
        <row r="7635">
          <cell r="A7635" t="str">
            <v>BY881</v>
          </cell>
          <cell r="B7635" t="str">
            <v>Crossways, Woodsford Road</v>
          </cell>
          <cell r="S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S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S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S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S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S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S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S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S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S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S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S7646">
            <v>1</v>
          </cell>
        </row>
        <row r="7647">
          <cell r="A7647" t="str">
            <v>BY893</v>
          </cell>
          <cell r="B7647" t="str">
            <v>Netheravon House</v>
          </cell>
          <cell r="S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S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S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S7650">
            <v>1</v>
          </cell>
        </row>
        <row r="7651">
          <cell r="A7651" t="str">
            <v>BY897</v>
          </cell>
          <cell r="B7651" t="str">
            <v>North Calne Phase 10</v>
          </cell>
          <cell r="S7651">
            <v>1</v>
          </cell>
        </row>
        <row r="7652">
          <cell r="A7652" t="str">
            <v>BY898</v>
          </cell>
          <cell r="B7652" t="str">
            <v>North Calne Phase 9</v>
          </cell>
          <cell r="S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S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S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S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S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S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S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S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S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S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S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S7663">
            <v>1</v>
          </cell>
        </row>
        <row r="7664">
          <cell r="A7664" t="str">
            <v>BY910</v>
          </cell>
          <cell r="B7664" t="str">
            <v>SOUTHERN S41 APP 2002</v>
          </cell>
          <cell r="S7664">
            <v>1</v>
          </cell>
        </row>
        <row r="7665">
          <cell r="A7665" t="str">
            <v>BY911</v>
          </cell>
          <cell r="B7665" t="str">
            <v>SOMERSET S41 APP 2002</v>
          </cell>
          <cell r="S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S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S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S7668">
            <v>1</v>
          </cell>
        </row>
        <row r="7669">
          <cell r="A7669" t="str">
            <v>BY915</v>
          </cell>
          <cell r="B7669" t="str">
            <v>Oaksey, Lowfield Farm</v>
          </cell>
          <cell r="S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S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S7671">
            <v>1</v>
          </cell>
        </row>
        <row r="7672">
          <cell r="A7672" t="str">
            <v>BY918</v>
          </cell>
          <cell r="B7672" t="str">
            <v>Somerton, Polham Lane</v>
          </cell>
          <cell r="S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S7673">
            <v>1</v>
          </cell>
        </row>
        <row r="7674">
          <cell r="A7674" t="str">
            <v>BY920</v>
          </cell>
          <cell r="B7674" t="str">
            <v>Mere, Clements Lane</v>
          </cell>
          <cell r="S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S7675">
            <v>1</v>
          </cell>
        </row>
        <row r="7676">
          <cell r="A7676" t="str">
            <v>BY922</v>
          </cell>
          <cell r="B7676" t="str">
            <v>Melksham, Union Street</v>
          </cell>
          <cell r="S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S7677">
            <v>1</v>
          </cell>
        </row>
        <row r="7678">
          <cell r="A7678" t="str">
            <v>BY924</v>
          </cell>
          <cell r="B7678" t="str">
            <v>West Bay, Harbour Garage</v>
          </cell>
          <cell r="S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S7679">
            <v>1</v>
          </cell>
        </row>
        <row r="7680">
          <cell r="A7680" t="str">
            <v>BY926</v>
          </cell>
          <cell r="B7680" t="str">
            <v>Minety, Silver Street</v>
          </cell>
          <cell r="S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S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S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S7683">
            <v>1</v>
          </cell>
        </row>
        <row r="7684">
          <cell r="A7684" t="str">
            <v>BY930</v>
          </cell>
          <cell r="B7684" t="str">
            <v>Poole, Seldown</v>
          </cell>
          <cell r="S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S7685">
            <v>1</v>
          </cell>
        </row>
        <row r="7686">
          <cell r="A7686" t="str">
            <v>BY932</v>
          </cell>
          <cell r="B7686" t="str">
            <v>Williton, North Street</v>
          </cell>
          <cell r="S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S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S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S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S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S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S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S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S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S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S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S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S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S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S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S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S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S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S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S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S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S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S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S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S7710">
            <v>1</v>
          </cell>
        </row>
        <row r="7711">
          <cell r="A7711" t="str">
            <v>BY957</v>
          </cell>
          <cell r="B7711" t="str">
            <v>North Calne, Local Centre</v>
          </cell>
          <cell r="S7711">
            <v>1</v>
          </cell>
        </row>
        <row r="7712">
          <cell r="A7712" t="str">
            <v>BY958</v>
          </cell>
          <cell r="B7712" t="str">
            <v>Gillingham, Station Road</v>
          </cell>
          <cell r="S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S7713">
            <v>1</v>
          </cell>
        </row>
        <row r="7714">
          <cell r="A7714" t="str">
            <v>BY960</v>
          </cell>
          <cell r="B7714" t="str">
            <v>Bridgwater, Pollard Road</v>
          </cell>
          <cell r="S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S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S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S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S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S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S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S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S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S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S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S7725">
            <v>1</v>
          </cell>
        </row>
        <row r="7726">
          <cell r="A7726" t="str">
            <v>BY972</v>
          </cell>
          <cell r="B7726" t="str">
            <v>North Calne Phase 12</v>
          </cell>
          <cell r="S7726">
            <v>1</v>
          </cell>
        </row>
        <row r="7727">
          <cell r="A7727" t="str">
            <v>BY973</v>
          </cell>
          <cell r="B7727" t="str">
            <v>Yeovil, 165 Goldcroft</v>
          </cell>
          <cell r="S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S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S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S7730">
            <v>1</v>
          </cell>
        </row>
        <row r="7731">
          <cell r="A7731" t="str">
            <v>BY977</v>
          </cell>
          <cell r="B7731" t="str">
            <v>Yeovil, Victoria Road</v>
          </cell>
          <cell r="S7731">
            <v>1</v>
          </cell>
        </row>
        <row r="7732">
          <cell r="A7732" t="str">
            <v>BY978</v>
          </cell>
          <cell r="B7732" t="str">
            <v>Bourton, East View Farm</v>
          </cell>
          <cell r="S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S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S7734">
            <v>1</v>
          </cell>
        </row>
        <row r="7735">
          <cell r="A7735" t="str">
            <v>BY981</v>
          </cell>
          <cell r="B7735" t="str">
            <v>Bath, Upper Shockerwick</v>
          </cell>
          <cell r="S7735">
            <v>1</v>
          </cell>
        </row>
        <row r="7736">
          <cell r="A7736" t="str">
            <v>BY982</v>
          </cell>
          <cell r="B7736" t="str">
            <v>Bath, Newton Road</v>
          </cell>
          <cell r="S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S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S7738">
            <v>1</v>
          </cell>
        </row>
        <row r="7739">
          <cell r="A7739" t="str">
            <v>BY985</v>
          </cell>
          <cell r="B7739" t="str">
            <v>Corfe Castle, West Street</v>
          </cell>
          <cell r="S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S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S7741">
            <v>1</v>
          </cell>
        </row>
        <row r="7742">
          <cell r="A7742" t="str">
            <v>BY988</v>
          </cell>
          <cell r="B7742" t="str">
            <v>Poole, Newfoundland Drive</v>
          </cell>
          <cell r="S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S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S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S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S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S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S7748">
            <v>1</v>
          </cell>
        </row>
        <row r="7749">
          <cell r="A7749" t="str">
            <v>BY995</v>
          </cell>
          <cell r="B7749" t="str">
            <v>Sparkford, Ainstey Drive</v>
          </cell>
          <cell r="S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S7750">
            <v>1</v>
          </cell>
        </row>
        <row r="7751">
          <cell r="A7751" t="str">
            <v>BY997</v>
          </cell>
          <cell r="B7751" t="str">
            <v>Hilperton, Marsh Road</v>
          </cell>
          <cell r="S7751">
            <v>1</v>
          </cell>
        </row>
        <row r="7752">
          <cell r="A7752" t="str">
            <v>BY998</v>
          </cell>
          <cell r="B7752" t="str">
            <v>Martock, Coat Road</v>
          </cell>
          <cell r="S7752">
            <v>1</v>
          </cell>
        </row>
        <row r="7753">
          <cell r="A7753" t="str">
            <v>BY999</v>
          </cell>
          <cell r="B7753" t="str">
            <v>Trowbridge, County Way</v>
          </cell>
          <cell r="S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S7754">
            <v>1</v>
          </cell>
        </row>
        <row r="7755">
          <cell r="A7755" t="str">
            <v>BZ002</v>
          </cell>
          <cell r="B7755" t="str">
            <v>Henstridge, Summerfields</v>
          </cell>
          <cell r="S7755">
            <v>1</v>
          </cell>
        </row>
        <row r="7756">
          <cell r="A7756" t="str">
            <v>BZ003</v>
          </cell>
          <cell r="B7756" t="str">
            <v>Bath, Haycombe Drive</v>
          </cell>
          <cell r="S7756">
            <v>1</v>
          </cell>
        </row>
        <row r="7757">
          <cell r="A7757" t="str">
            <v>BZ004</v>
          </cell>
          <cell r="B7757" t="str">
            <v>Poole, 68-70 Langdon Road</v>
          </cell>
          <cell r="S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S7758">
            <v>1</v>
          </cell>
        </row>
        <row r="7759">
          <cell r="A7759" t="str">
            <v>BZ006</v>
          </cell>
          <cell r="B7759" t="str">
            <v>Upton, 73 Poole Road</v>
          </cell>
          <cell r="S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S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S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S7762">
            <v>1</v>
          </cell>
        </row>
        <row r="7763">
          <cell r="A7763" t="str">
            <v>BZ010</v>
          </cell>
          <cell r="B7763" t="str">
            <v>Semley, Chaldicotts Farm</v>
          </cell>
          <cell r="S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S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S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S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S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S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S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S7770">
            <v>1</v>
          </cell>
        </row>
        <row r="7771">
          <cell r="A7771" t="str">
            <v>BZ018</v>
          </cell>
          <cell r="B7771" t="str">
            <v>Melksham, Stratton's Walk</v>
          </cell>
          <cell r="S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S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S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S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S7775">
            <v>1</v>
          </cell>
        </row>
        <row r="7776">
          <cell r="A7776" t="str">
            <v>BZ023</v>
          </cell>
          <cell r="B7776" t="str">
            <v>Bath, Wedmore Park</v>
          </cell>
          <cell r="S7776">
            <v>1</v>
          </cell>
        </row>
        <row r="7777">
          <cell r="A7777" t="str">
            <v>BZ024</v>
          </cell>
          <cell r="B7777" t="str">
            <v>Bath, Woodhouse Road</v>
          </cell>
          <cell r="S7777">
            <v>1</v>
          </cell>
        </row>
        <row r="7778">
          <cell r="A7778" t="str">
            <v>BZ025</v>
          </cell>
          <cell r="B7778" t="str">
            <v>Chard, Jubilee Close</v>
          </cell>
          <cell r="S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S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S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S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S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S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S7784">
            <v>1</v>
          </cell>
        </row>
        <row r="7785">
          <cell r="A7785" t="str">
            <v>BZ032</v>
          </cell>
          <cell r="B7785" t="str">
            <v>Langport, Somerton Road</v>
          </cell>
          <cell r="S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S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S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S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S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S7790">
            <v>1</v>
          </cell>
        </row>
        <row r="7791">
          <cell r="A7791" t="str">
            <v>BZ038</v>
          </cell>
          <cell r="B7791" t="str">
            <v>Bath, 1-9 Moorfields Road</v>
          </cell>
          <cell r="S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S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S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S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S7795">
            <v>1</v>
          </cell>
        </row>
        <row r="7796">
          <cell r="A7796" t="str">
            <v>BZ043</v>
          </cell>
          <cell r="B7796" t="str">
            <v>Westbury Leigh Area R1S</v>
          </cell>
          <cell r="S7796">
            <v>1</v>
          </cell>
        </row>
        <row r="7797">
          <cell r="A7797" t="str">
            <v>BZ044</v>
          </cell>
          <cell r="B7797" t="str">
            <v>Mere, Angel Lane</v>
          </cell>
          <cell r="S7797">
            <v>1</v>
          </cell>
        </row>
        <row r="7798">
          <cell r="A7798" t="str">
            <v>BZ045</v>
          </cell>
          <cell r="B7798" t="str">
            <v>Watchet, Severn Terrace</v>
          </cell>
          <cell r="S7798">
            <v>1</v>
          </cell>
        </row>
        <row r="7799">
          <cell r="A7799" t="str">
            <v>BZ046</v>
          </cell>
          <cell r="B7799" t="str">
            <v>North Calne Phase 11</v>
          </cell>
          <cell r="S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S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S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S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S7803">
            <v>1</v>
          </cell>
        </row>
        <row r="7804">
          <cell r="A7804" t="str">
            <v>BZ051</v>
          </cell>
          <cell r="B7804" t="str">
            <v>Corsham, Bradford Road</v>
          </cell>
          <cell r="S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S7805">
            <v>1</v>
          </cell>
        </row>
        <row r="7806">
          <cell r="A7806" t="str">
            <v>BZ053</v>
          </cell>
          <cell r="B7806" t="str">
            <v>Melksham, Bowerhill Farm</v>
          </cell>
          <cell r="S7806">
            <v>1</v>
          </cell>
        </row>
        <row r="7807">
          <cell r="A7807" t="str">
            <v>BZ054</v>
          </cell>
          <cell r="B7807" t="str">
            <v>Poole, Beaconsfield Road</v>
          </cell>
          <cell r="S7807">
            <v>1</v>
          </cell>
        </row>
        <row r="7808">
          <cell r="A7808" t="str">
            <v>BZ055</v>
          </cell>
          <cell r="B7808" t="str">
            <v>Poole, 80 Cynthia Road</v>
          </cell>
          <cell r="S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S7809">
            <v>1</v>
          </cell>
        </row>
        <row r="7810">
          <cell r="A7810" t="str">
            <v>BZ057</v>
          </cell>
          <cell r="B7810" t="str">
            <v>Chard, Lower Touches</v>
          </cell>
          <cell r="S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S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S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S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S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S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S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S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S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S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S7820">
            <v>1</v>
          </cell>
        </row>
        <row r="7821">
          <cell r="A7821" t="str">
            <v>BZ068</v>
          </cell>
          <cell r="B7821" t="str">
            <v>Yeovil, Watercombe Park</v>
          </cell>
          <cell r="S7821">
            <v>1</v>
          </cell>
        </row>
        <row r="7822">
          <cell r="A7822" t="str">
            <v>BZ069</v>
          </cell>
          <cell r="B7822" t="str">
            <v>Yeovil, Larkhill Road</v>
          </cell>
          <cell r="S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S7823">
            <v>1</v>
          </cell>
        </row>
        <row r="7824">
          <cell r="A7824" t="str">
            <v>BZ071</v>
          </cell>
          <cell r="B7824" t="str">
            <v>Yeovil, Dodham Crescent</v>
          </cell>
          <cell r="S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S7825">
            <v>1</v>
          </cell>
        </row>
        <row r="7826">
          <cell r="A7826" t="str">
            <v>BZ073</v>
          </cell>
          <cell r="B7826" t="str">
            <v>Cerne Abbas, Barton Lodge</v>
          </cell>
          <cell r="S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S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S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S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S7830">
            <v>1</v>
          </cell>
        </row>
        <row r="7831">
          <cell r="A7831" t="str">
            <v>BZ078</v>
          </cell>
          <cell r="B7831" t="str">
            <v>Taunton, Wood Street</v>
          </cell>
          <cell r="S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S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S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S7834">
            <v>1</v>
          </cell>
        </row>
        <row r="7835">
          <cell r="A7835" t="str">
            <v>BZ082</v>
          </cell>
          <cell r="B7835" t="str">
            <v>Bath, St Martin's Court</v>
          </cell>
          <cell r="S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S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S7837">
            <v>1</v>
          </cell>
        </row>
        <row r="7838">
          <cell r="A7838" t="str">
            <v>BZ085</v>
          </cell>
          <cell r="B7838" t="str">
            <v>Bawdrip, Grange Cottage</v>
          </cell>
          <cell r="S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S7839">
            <v>1</v>
          </cell>
        </row>
        <row r="7840">
          <cell r="A7840" t="str">
            <v>BZ087</v>
          </cell>
          <cell r="B7840" t="str">
            <v>North Calne Phase 13</v>
          </cell>
          <cell r="S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S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S7842">
            <v>1</v>
          </cell>
        </row>
        <row r="7843">
          <cell r="A7843" t="str">
            <v>BZ090</v>
          </cell>
          <cell r="B7843" t="str">
            <v>Poole, Sandy Lane</v>
          </cell>
          <cell r="S7843">
            <v>1</v>
          </cell>
        </row>
        <row r="7844">
          <cell r="A7844" t="str">
            <v>BZ091</v>
          </cell>
          <cell r="B7844" t="str">
            <v>Upper Wraxall, Home Farm</v>
          </cell>
          <cell r="S7844">
            <v>1</v>
          </cell>
        </row>
        <row r="7845">
          <cell r="A7845" t="str">
            <v>BZ092</v>
          </cell>
          <cell r="B7845" t="str">
            <v>Poole, Symes Road</v>
          </cell>
          <cell r="S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S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S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S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S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S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S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S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S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S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S7855">
            <v>1</v>
          </cell>
        </row>
        <row r="7856">
          <cell r="A7856" t="str">
            <v>BZ103</v>
          </cell>
          <cell r="B7856" t="str">
            <v>Poole, 526 Blandford Road</v>
          </cell>
          <cell r="S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S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S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S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S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S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S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S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S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S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S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S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S7868">
            <v>1</v>
          </cell>
        </row>
        <row r="7869">
          <cell r="A7869" t="str">
            <v>BZ116</v>
          </cell>
          <cell r="B7869" t="str">
            <v>Melksham, Beanacre Park</v>
          </cell>
          <cell r="S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S7870">
            <v>1</v>
          </cell>
        </row>
        <row r="7871">
          <cell r="A7871" t="str">
            <v>BZ118</v>
          </cell>
          <cell r="B7871" t="str">
            <v>Poole, 315 Ringwood Road</v>
          </cell>
          <cell r="S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S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S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S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S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S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S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S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S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S7880">
            <v>1</v>
          </cell>
        </row>
        <row r="7881">
          <cell r="A7881" t="str">
            <v>BZ128</v>
          </cell>
          <cell r="B7881" t="str">
            <v>Swanage, Kings Road West</v>
          </cell>
          <cell r="S7881">
            <v>1</v>
          </cell>
        </row>
        <row r="7882">
          <cell r="A7882" t="str">
            <v>BZ129</v>
          </cell>
          <cell r="B7882" t="str">
            <v>Potterne, St Mary's House</v>
          </cell>
          <cell r="S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S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S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S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S7886">
            <v>1</v>
          </cell>
        </row>
        <row r="7887">
          <cell r="A7887" t="str">
            <v>BZ134</v>
          </cell>
          <cell r="B7887" t="str">
            <v>Devizes, Folly Road</v>
          </cell>
          <cell r="S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S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S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S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S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S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S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S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S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S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S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S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S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S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S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S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S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S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S7905">
            <v>1</v>
          </cell>
        </row>
        <row r="7906">
          <cell r="A7906" t="str">
            <v>BZ153</v>
          </cell>
          <cell r="B7906" t="str">
            <v>North Cadbury, Home Farm</v>
          </cell>
          <cell r="S7906">
            <v>1</v>
          </cell>
        </row>
        <row r="7907">
          <cell r="A7907" t="str">
            <v>BZ154</v>
          </cell>
          <cell r="B7907" t="str">
            <v>Dulverton, Pixton Way</v>
          </cell>
          <cell r="S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S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S7909">
            <v>1</v>
          </cell>
        </row>
        <row r="7910">
          <cell r="A7910" t="str">
            <v>BZ157</v>
          </cell>
          <cell r="B7910" t="str">
            <v>Upton, 91 Dorchester Road</v>
          </cell>
          <cell r="S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S7911">
            <v>1</v>
          </cell>
        </row>
        <row r="7912">
          <cell r="A7912" t="str">
            <v>BZ159</v>
          </cell>
          <cell r="B7912" t="str">
            <v>Taunton, Tancred Street</v>
          </cell>
          <cell r="S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S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S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S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S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S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S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S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S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S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S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S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S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S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S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S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S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S7929">
            <v>1</v>
          </cell>
        </row>
        <row r="7930">
          <cell r="A7930" t="str">
            <v>BZ177</v>
          </cell>
          <cell r="B7930" t="str">
            <v>Poole, 5-9 Longfleet Road</v>
          </cell>
          <cell r="S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S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S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S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S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S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S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S7937">
            <v>1</v>
          </cell>
        </row>
        <row r="7938">
          <cell r="A7938" t="str">
            <v>BZ185</v>
          </cell>
          <cell r="B7938" t="str">
            <v>Bath, Manor Road</v>
          </cell>
          <cell r="S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S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S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S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S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S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S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S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S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S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S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S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S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S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S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S7953">
            <v>1</v>
          </cell>
        </row>
        <row r="7954">
          <cell r="A7954" t="str">
            <v>BZ201</v>
          </cell>
          <cell r="B7954" t="str">
            <v>Tisbury, Church Street</v>
          </cell>
          <cell r="S7954">
            <v>1</v>
          </cell>
        </row>
        <row r="7955">
          <cell r="A7955" t="str">
            <v>BZ202</v>
          </cell>
          <cell r="B7955" t="str">
            <v>Poole, 262 Wimborne Road</v>
          </cell>
          <cell r="S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S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S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S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S7959">
            <v>1</v>
          </cell>
        </row>
        <row r="7960">
          <cell r="A7960" t="str">
            <v>BZ207</v>
          </cell>
          <cell r="B7960" t="str">
            <v>Wool, Dorchester Road</v>
          </cell>
          <cell r="S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S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S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S7963">
            <v>1</v>
          </cell>
        </row>
        <row r="7964">
          <cell r="A7964" t="str">
            <v>BZ211</v>
          </cell>
          <cell r="B7964" t="str">
            <v>Chippenham, Wessex Road</v>
          </cell>
          <cell r="S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S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S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S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S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S7969">
            <v>1</v>
          </cell>
        </row>
        <row r="7970">
          <cell r="A7970" t="str">
            <v>BZ217</v>
          </cell>
          <cell r="B7970" t="str">
            <v>Chippenham, Allington Way</v>
          </cell>
          <cell r="S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S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S7972">
            <v>1</v>
          </cell>
        </row>
        <row r="7973">
          <cell r="A7973" t="str">
            <v>BZ220</v>
          </cell>
          <cell r="B7973" t="str">
            <v>Henstridge, Church Farm</v>
          </cell>
          <cell r="S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S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S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S7976">
            <v>1</v>
          </cell>
        </row>
        <row r="7977">
          <cell r="A7977" t="str">
            <v>BZ224</v>
          </cell>
          <cell r="B7977" t="str">
            <v>Organford, Pikes Farm</v>
          </cell>
          <cell r="S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S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S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S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S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S7982">
            <v>1</v>
          </cell>
        </row>
        <row r="7983">
          <cell r="A7983" t="str">
            <v>BZ230</v>
          </cell>
          <cell r="B7983" t="str">
            <v>Taunton, 40 Bindon Road</v>
          </cell>
          <cell r="S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S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S7985">
            <v>1</v>
          </cell>
        </row>
        <row r="7986">
          <cell r="A7986" t="str">
            <v>BZ233</v>
          </cell>
          <cell r="B7986" t="str">
            <v>Ludgershall, Crown Lane</v>
          </cell>
          <cell r="S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S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S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S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S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S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S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S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S7994">
            <v>1</v>
          </cell>
        </row>
        <row r="7995">
          <cell r="A7995" t="str">
            <v>BZ242</v>
          </cell>
          <cell r="B7995" t="str">
            <v>Poole, Sark Road</v>
          </cell>
          <cell r="S7995">
            <v>1</v>
          </cell>
        </row>
        <row r="7996">
          <cell r="A7996" t="str">
            <v>BZ243</v>
          </cell>
          <cell r="B7996" t="str">
            <v>Taunton, 22a South Street</v>
          </cell>
          <cell r="S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S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S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S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S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S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S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S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S8004">
            <v>1</v>
          </cell>
        </row>
        <row r="8005">
          <cell r="A8005" t="str">
            <v>BZ252</v>
          </cell>
          <cell r="B8005" t="str">
            <v>Chippenham, The Oaks</v>
          </cell>
          <cell r="S8005">
            <v>1</v>
          </cell>
        </row>
        <row r="8006">
          <cell r="A8006" t="str">
            <v>BZ253</v>
          </cell>
          <cell r="B8006" t="str">
            <v>Sherborne, McCreery Road</v>
          </cell>
          <cell r="S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S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S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S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S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S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S8012">
            <v>1</v>
          </cell>
        </row>
        <row r="8013">
          <cell r="A8013" t="str">
            <v>BZ260</v>
          </cell>
          <cell r="B8013" t="str">
            <v>Nether Stowey, South Lane</v>
          </cell>
          <cell r="S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S8014">
            <v>1</v>
          </cell>
        </row>
        <row r="8015">
          <cell r="A8015" t="str">
            <v>BZ262</v>
          </cell>
          <cell r="B8015" t="str">
            <v>Erlestoke, The Park</v>
          </cell>
          <cell r="S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S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S8017">
            <v>1</v>
          </cell>
        </row>
        <row r="8018">
          <cell r="A8018" t="str">
            <v>BZ265</v>
          </cell>
          <cell r="B8018" t="str">
            <v>Shrewton, Trinity Road</v>
          </cell>
          <cell r="S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S8019">
            <v>1</v>
          </cell>
        </row>
        <row r="8020">
          <cell r="A8020" t="str">
            <v>BZ267</v>
          </cell>
          <cell r="B8020" t="str">
            <v>Wiveliscombe, Plain Pond</v>
          </cell>
          <cell r="S8020">
            <v>1</v>
          </cell>
        </row>
        <row r="8021">
          <cell r="A8021" t="str">
            <v>BZ268</v>
          </cell>
          <cell r="B8021" t="str">
            <v>Wilton, 35 West Street</v>
          </cell>
          <cell r="S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S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S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S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S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S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S8027">
            <v>1</v>
          </cell>
        </row>
        <row r="8028">
          <cell r="A8028" t="str">
            <v>BZ275</v>
          </cell>
          <cell r="B8028" t="str">
            <v>Stogursey, Church Road</v>
          </cell>
          <cell r="S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S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S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S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S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S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S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S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S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S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S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S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S8040">
            <v>1</v>
          </cell>
        </row>
        <row r="8041">
          <cell r="A8041" t="str">
            <v>BZ288</v>
          </cell>
          <cell r="B8041" t="str">
            <v>Portland, Moorfield Road</v>
          </cell>
          <cell r="S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S8042">
            <v>1</v>
          </cell>
        </row>
        <row r="8043">
          <cell r="A8043" t="str">
            <v>BZ290</v>
          </cell>
          <cell r="B8043" t="str">
            <v>Ludgershall, Short Street</v>
          </cell>
          <cell r="S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S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S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S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S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S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S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S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S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S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S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S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S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S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S8057">
            <v>1</v>
          </cell>
        </row>
        <row r="8058">
          <cell r="A8058" t="str">
            <v>BZ305</v>
          </cell>
          <cell r="B8058" t="str">
            <v>Chilmark, Frickers Paddock</v>
          </cell>
          <cell r="S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S8059">
            <v>1</v>
          </cell>
        </row>
        <row r="8060">
          <cell r="A8060" t="str">
            <v>BZ307</v>
          </cell>
          <cell r="B8060" t="str">
            <v>Williton, Yarde</v>
          </cell>
          <cell r="S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S8061">
            <v>1</v>
          </cell>
        </row>
        <row r="8062">
          <cell r="A8062" t="str">
            <v>BZ309</v>
          </cell>
          <cell r="B8062" t="str">
            <v>Wool, East Burton Road</v>
          </cell>
          <cell r="S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S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S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S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S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S8067">
            <v>1</v>
          </cell>
        </row>
        <row r="8068">
          <cell r="A8068" t="str">
            <v>BZ315</v>
          </cell>
          <cell r="B8068" t="str">
            <v>Corsham, Park Lane</v>
          </cell>
          <cell r="S8068">
            <v>1</v>
          </cell>
        </row>
        <row r="8069">
          <cell r="A8069" t="str">
            <v>BZ316</v>
          </cell>
          <cell r="B8069" t="str">
            <v>Stockmoor Village Area 3</v>
          </cell>
          <cell r="S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S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S8071">
            <v>1</v>
          </cell>
        </row>
        <row r="8072">
          <cell r="A8072" t="str">
            <v>BZ319</v>
          </cell>
          <cell r="B8072" t="str">
            <v>Bath, Bruton Avenue</v>
          </cell>
          <cell r="S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S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S8074">
            <v>1</v>
          </cell>
        </row>
        <row r="8075">
          <cell r="A8075" t="str">
            <v>BZ322</v>
          </cell>
          <cell r="B8075" t="str">
            <v>North Curry, White Street</v>
          </cell>
          <cell r="S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S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S8077">
            <v>1</v>
          </cell>
        </row>
        <row r="8078">
          <cell r="A8078" t="str">
            <v>BZ325</v>
          </cell>
          <cell r="B8078" t="str">
            <v>Yeovil, Goldcroft</v>
          </cell>
          <cell r="S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S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S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S8081">
            <v>1</v>
          </cell>
        </row>
        <row r="8082">
          <cell r="A8082" t="str">
            <v>BZ329</v>
          </cell>
          <cell r="B8082" t="str">
            <v>Southwick, Goose Street</v>
          </cell>
          <cell r="S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S8083">
            <v>1</v>
          </cell>
        </row>
        <row r="8084">
          <cell r="A8084" t="str">
            <v>BZ331</v>
          </cell>
          <cell r="B8084" t="str">
            <v>Yeovil, Lowther Road</v>
          </cell>
          <cell r="S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S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S8086">
            <v>1</v>
          </cell>
        </row>
        <row r="8087">
          <cell r="A8087" t="str">
            <v>BZ334</v>
          </cell>
          <cell r="B8087" t="str">
            <v>Bere Regis, North Street</v>
          </cell>
          <cell r="S8087">
            <v>1</v>
          </cell>
        </row>
        <row r="8088">
          <cell r="A8088" t="str">
            <v>BZ335</v>
          </cell>
          <cell r="B8088" t="str">
            <v>Taunton, Eastleigh Road</v>
          </cell>
          <cell r="S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S8089">
            <v>1</v>
          </cell>
        </row>
        <row r="8090">
          <cell r="A8090" t="str">
            <v>BZ337</v>
          </cell>
          <cell r="B8090" t="str">
            <v>Taunton, Staplegrove Road</v>
          </cell>
          <cell r="S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S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S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S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S8094">
            <v>1</v>
          </cell>
        </row>
        <row r="8095">
          <cell r="A8095" t="str">
            <v>BZ342</v>
          </cell>
          <cell r="B8095" t="str">
            <v>Calne, Bentley Grove</v>
          </cell>
          <cell r="S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S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S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S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S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S8100">
            <v>1</v>
          </cell>
        </row>
        <row r="8101">
          <cell r="A8101" t="str">
            <v>BZ348</v>
          </cell>
          <cell r="B8101" t="str">
            <v>Poundbury, Sector 3.02B</v>
          </cell>
          <cell r="S8101">
            <v>1</v>
          </cell>
        </row>
        <row r="8102">
          <cell r="A8102" t="str">
            <v>BZ349</v>
          </cell>
          <cell r="B8102" t="str">
            <v>Longburton, Whistle Water</v>
          </cell>
          <cell r="S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S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S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S8105">
            <v>1</v>
          </cell>
        </row>
        <row r="8106">
          <cell r="A8106" t="str">
            <v>BZ353</v>
          </cell>
          <cell r="B8106" t="str">
            <v>Poundbury, Jubilee Court</v>
          </cell>
          <cell r="S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S8107">
            <v>1</v>
          </cell>
        </row>
        <row r="8108">
          <cell r="A8108" t="str">
            <v>BZ355</v>
          </cell>
          <cell r="B8108" t="str">
            <v>Stalbridge, Barrow Hill</v>
          </cell>
          <cell r="S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S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S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S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S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S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S8114">
            <v>1</v>
          </cell>
        </row>
        <row r="8115">
          <cell r="A8115" t="str">
            <v>BZ362</v>
          </cell>
          <cell r="B8115" t="str">
            <v>Weymouth, Louviers Road</v>
          </cell>
          <cell r="S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S8116">
            <v>1</v>
          </cell>
        </row>
        <row r="8117">
          <cell r="A8117" t="str">
            <v>BZ364</v>
          </cell>
          <cell r="B8117" t="str">
            <v>Yeovil, North Lane</v>
          </cell>
          <cell r="S8117">
            <v>1</v>
          </cell>
        </row>
        <row r="8118">
          <cell r="A8118" t="str">
            <v>BZ365</v>
          </cell>
          <cell r="B8118" t="str">
            <v>Ilminster, Shudrick Lane</v>
          </cell>
          <cell r="S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S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S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S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S8122">
            <v>1</v>
          </cell>
        </row>
        <row r="8123">
          <cell r="A8123" t="str">
            <v>BZ370</v>
          </cell>
          <cell r="B8123" t="str">
            <v>Taunton, Richmond Road</v>
          </cell>
          <cell r="S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S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S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S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S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S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S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S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S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S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S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S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S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S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S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S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S8139">
            <v>1</v>
          </cell>
        </row>
        <row r="8140">
          <cell r="A8140" t="str">
            <v>BZ387</v>
          </cell>
          <cell r="B8140" t="str">
            <v>Yeovil, Queensway Place</v>
          </cell>
          <cell r="S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S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S8142">
            <v>1</v>
          </cell>
        </row>
        <row r="8143">
          <cell r="A8143" t="str">
            <v>BZ390</v>
          </cell>
          <cell r="B8143" t="str">
            <v>Devizes, Naughton Avenue</v>
          </cell>
          <cell r="S8143">
            <v>1</v>
          </cell>
        </row>
        <row r="8144">
          <cell r="A8144" t="str">
            <v>BZ391</v>
          </cell>
          <cell r="B8144" t="str">
            <v>Dorchester, Edward Road</v>
          </cell>
          <cell r="S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S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S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S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S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S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S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S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S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S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S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S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S8156">
            <v>1</v>
          </cell>
        </row>
        <row r="8157">
          <cell r="A8157" t="str">
            <v>BZ404</v>
          </cell>
          <cell r="B8157" t="str">
            <v>Yeovil, St Johns Road</v>
          </cell>
          <cell r="S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S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S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S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S8161">
            <v>1</v>
          </cell>
        </row>
        <row r="8162">
          <cell r="A8162" t="str">
            <v>BZ409</v>
          </cell>
          <cell r="B8162" t="str">
            <v>Taunton, Compass Hill</v>
          </cell>
          <cell r="S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S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S8164">
            <v>1</v>
          </cell>
        </row>
        <row r="8165">
          <cell r="A8165" t="str">
            <v>BZ412</v>
          </cell>
          <cell r="B8165" t="str">
            <v>Dinton, Pembroke Terrace</v>
          </cell>
          <cell r="S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S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S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S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S8169">
            <v>1</v>
          </cell>
        </row>
        <row r="8170">
          <cell r="A8170" t="str">
            <v>BZ417</v>
          </cell>
          <cell r="B8170" t="str">
            <v>Tisbury, Lady Down View</v>
          </cell>
          <cell r="S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S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S8172">
            <v>1</v>
          </cell>
        </row>
        <row r="8173">
          <cell r="A8173" t="str">
            <v>BZ420</v>
          </cell>
          <cell r="B8173" t="str">
            <v>Burton Bradstock, The Cot</v>
          </cell>
          <cell r="S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S8174">
            <v>1</v>
          </cell>
        </row>
        <row r="8175">
          <cell r="A8175" t="str">
            <v>BZ422</v>
          </cell>
          <cell r="B8175" t="str">
            <v>Taunton, Wilton Street</v>
          </cell>
          <cell r="S8175">
            <v>1</v>
          </cell>
        </row>
        <row r="8176">
          <cell r="A8176" t="str">
            <v>BZ423</v>
          </cell>
          <cell r="B8176" t="str">
            <v>Bath, Lymore Avenue</v>
          </cell>
          <cell r="S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S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S8178">
            <v>1</v>
          </cell>
        </row>
        <row r="8179">
          <cell r="A8179" t="str">
            <v>BZ426</v>
          </cell>
          <cell r="B8179" t="str">
            <v>Poundbury, Plot 4.00b</v>
          </cell>
          <cell r="S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S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S8181">
            <v>1</v>
          </cell>
        </row>
        <row r="8182">
          <cell r="A8182" t="str">
            <v>BZ429</v>
          </cell>
          <cell r="B8182" t="str">
            <v>Beaminster, Clay Lane</v>
          </cell>
          <cell r="S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S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S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S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S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S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S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S8189">
            <v>1</v>
          </cell>
        </row>
        <row r="8190">
          <cell r="A8190" t="str">
            <v>BZ437</v>
          </cell>
          <cell r="B8190" t="str">
            <v>Henstridge, Woodhayes</v>
          </cell>
          <cell r="S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S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S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S8193">
            <v>1</v>
          </cell>
        </row>
        <row r="8194">
          <cell r="A8194" t="str">
            <v>BZ441</v>
          </cell>
          <cell r="B8194" t="str">
            <v>Calne, Phelps Parade</v>
          </cell>
          <cell r="S8194">
            <v>1</v>
          </cell>
        </row>
        <row r="8195">
          <cell r="A8195" t="str">
            <v>BZ442</v>
          </cell>
          <cell r="B8195" t="str">
            <v>Poundbury, Parkway Farm</v>
          </cell>
          <cell r="S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S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S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S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S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S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S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S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S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S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S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S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S8207">
            <v>1</v>
          </cell>
        </row>
        <row r="8208">
          <cell r="A8208" t="str">
            <v>BZ455</v>
          </cell>
          <cell r="B8208" t="str">
            <v>Cattistock, South Drive</v>
          </cell>
          <cell r="S8208">
            <v>1</v>
          </cell>
        </row>
        <row r="8209">
          <cell r="A8209" t="str">
            <v>BZ456</v>
          </cell>
          <cell r="B8209" t="str">
            <v>Westbury, Queens Road</v>
          </cell>
          <cell r="S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S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S8211">
            <v>1</v>
          </cell>
        </row>
        <row r="8212">
          <cell r="A8212" t="str">
            <v>BZ459</v>
          </cell>
          <cell r="B8212" t="str">
            <v>Trowbridge, Lambrok Road</v>
          </cell>
          <cell r="S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S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S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S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S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S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S8218">
            <v>1</v>
          </cell>
        </row>
        <row r="8219">
          <cell r="A8219" t="str">
            <v>BZ466</v>
          </cell>
          <cell r="B8219" t="str">
            <v>Melksham, Sandridge Road</v>
          </cell>
          <cell r="S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S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S8221">
            <v>1</v>
          </cell>
        </row>
        <row r="8222">
          <cell r="A8222" t="str">
            <v>BZ469</v>
          </cell>
          <cell r="B8222" t="str">
            <v>Yeovil, St Thomas Cross</v>
          </cell>
          <cell r="S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S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S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S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S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S8227">
            <v>1</v>
          </cell>
        </row>
        <row r="8228">
          <cell r="A8228" t="str">
            <v>BZ475</v>
          </cell>
          <cell r="B8228" t="str">
            <v>Upton, 23 Dorchester Road</v>
          </cell>
          <cell r="S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S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S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S8231">
            <v>1</v>
          </cell>
        </row>
        <row r="8232">
          <cell r="A8232" t="str">
            <v>BZ479</v>
          </cell>
          <cell r="B8232" t="str">
            <v>Bruton, Frome Road</v>
          </cell>
          <cell r="S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S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S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S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S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S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S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S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S8240">
            <v>1</v>
          </cell>
        </row>
        <row r="8241">
          <cell r="A8241" t="str">
            <v>BZ488</v>
          </cell>
          <cell r="B8241" t="str">
            <v>Malmesbury Primary School</v>
          </cell>
          <cell r="S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S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S8243">
            <v>1</v>
          </cell>
        </row>
        <row r="8244">
          <cell r="A8244" t="str">
            <v>BZ491</v>
          </cell>
          <cell r="B8244" t="str">
            <v>Chard, Bradfield Way</v>
          </cell>
          <cell r="S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S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S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S8247">
            <v>1</v>
          </cell>
        </row>
        <row r="8248">
          <cell r="A8248" t="str">
            <v>BZ495</v>
          </cell>
          <cell r="B8248" t="str">
            <v>Hazelbury Bryan, Pidney</v>
          </cell>
          <cell r="S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S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S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S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S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S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S8254">
            <v>1</v>
          </cell>
        </row>
        <row r="8255">
          <cell r="A8255" t="str">
            <v>BZ502</v>
          </cell>
          <cell r="B8255" t="str">
            <v>Poundbury, Section 3.11</v>
          </cell>
          <cell r="S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S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S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S8258">
            <v>1</v>
          </cell>
        </row>
        <row r="8259">
          <cell r="A8259" t="str">
            <v>BZ506</v>
          </cell>
          <cell r="B8259" t="str">
            <v>Chard Recycling Centre</v>
          </cell>
          <cell r="S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S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S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S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S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S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S8265">
            <v>1</v>
          </cell>
        </row>
        <row r="8266">
          <cell r="A8266" t="str">
            <v>BZ513</v>
          </cell>
          <cell r="B8266" t="str">
            <v>Weymouth, Putton Lane</v>
          </cell>
          <cell r="S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S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S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S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S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S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S8272">
            <v>1</v>
          </cell>
        </row>
        <row r="8273">
          <cell r="A8273" t="str">
            <v>BZ520</v>
          </cell>
          <cell r="B8273" t="str">
            <v>Trowbridge, Bradford Road</v>
          </cell>
          <cell r="S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S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S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S8276">
            <v>1</v>
          </cell>
        </row>
        <row r="8277">
          <cell r="A8277" t="str">
            <v>BZ524</v>
          </cell>
          <cell r="B8277" t="str">
            <v>Pewsey, Swan Corner</v>
          </cell>
          <cell r="S8277">
            <v>1</v>
          </cell>
        </row>
        <row r="8278">
          <cell r="A8278" t="str">
            <v>BZ525</v>
          </cell>
          <cell r="B8278" t="str">
            <v>Ilton, Copse Lane</v>
          </cell>
          <cell r="S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S8279">
            <v>1</v>
          </cell>
        </row>
        <row r="8280">
          <cell r="A8280" t="str">
            <v>BZ527</v>
          </cell>
          <cell r="B8280" t="str">
            <v>Curry Rivel, Westfield</v>
          </cell>
          <cell r="S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S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S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S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S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S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S8286">
            <v>1</v>
          </cell>
        </row>
        <row r="8287">
          <cell r="A8287" t="str">
            <v>BZ534</v>
          </cell>
          <cell r="B8287" t="str">
            <v>Bath, Hawarden Terrace</v>
          </cell>
          <cell r="S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S8288">
            <v>1</v>
          </cell>
        </row>
        <row r="8289">
          <cell r="A8289" t="str">
            <v>BZ536</v>
          </cell>
          <cell r="B8289" t="str">
            <v>Bridport, Priory Gardens</v>
          </cell>
          <cell r="S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S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S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S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S8293">
            <v>1</v>
          </cell>
        </row>
        <row r="8294">
          <cell r="A8294" t="str">
            <v>BZ541</v>
          </cell>
          <cell r="B8294" t="str">
            <v>Wincanton, New Barns Farm</v>
          </cell>
          <cell r="S8294">
            <v>1</v>
          </cell>
        </row>
        <row r="8295">
          <cell r="A8295" t="str">
            <v>BZ542</v>
          </cell>
          <cell r="B8295" t="str">
            <v>Semington Turnpike</v>
          </cell>
          <cell r="S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S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S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S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S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S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S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S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S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S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S8305">
            <v>1</v>
          </cell>
        </row>
        <row r="8306">
          <cell r="A8306" t="str">
            <v>BZ553</v>
          </cell>
          <cell r="B8306" t="str">
            <v>Yeovil, Milford Road</v>
          </cell>
          <cell r="S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S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S8308">
            <v>1</v>
          </cell>
        </row>
        <row r="8309">
          <cell r="A8309" t="str">
            <v>BZ556</v>
          </cell>
          <cell r="B8309" t="str">
            <v>Watchet, Churchill Way</v>
          </cell>
          <cell r="S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S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S8311">
            <v>1</v>
          </cell>
        </row>
        <row r="8312">
          <cell r="A8312" t="str">
            <v>BZ559</v>
          </cell>
          <cell r="B8312" t="str">
            <v>Devizes, Horton Road</v>
          </cell>
          <cell r="S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S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S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S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S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S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S8318">
            <v>1</v>
          </cell>
        </row>
        <row r="8319">
          <cell r="A8319" t="str">
            <v>BZ566</v>
          </cell>
          <cell r="B8319" t="str">
            <v>Wareham, 22 West Walls</v>
          </cell>
          <cell r="S8319">
            <v>1</v>
          </cell>
        </row>
        <row r="8320">
          <cell r="A8320" t="str">
            <v>BZ567</v>
          </cell>
          <cell r="B8320" t="str">
            <v>Cossington, Middle Road</v>
          </cell>
          <cell r="S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S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S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S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S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S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S8326">
            <v>1</v>
          </cell>
        </row>
        <row r="8327">
          <cell r="A8327" t="str">
            <v>BZ574</v>
          </cell>
          <cell r="B8327" t="str">
            <v>Chard, Cedar Close</v>
          </cell>
          <cell r="S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S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S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S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S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S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S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S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S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S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S8337">
            <v>1</v>
          </cell>
        </row>
        <row r="8338">
          <cell r="A8338" t="str">
            <v>BZ585</v>
          </cell>
          <cell r="B8338" t="str">
            <v>Bath, Southbourne Gardens</v>
          </cell>
          <cell r="S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S8339">
            <v>1</v>
          </cell>
        </row>
        <row r="8340">
          <cell r="A8340" t="str">
            <v>BZ587</v>
          </cell>
          <cell r="B8340" t="str">
            <v>Salisbury, Chatham Close</v>
          </cell>
          <cell r="S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S8341">
            <v>1</v>
          </cell>
        </row>
        <row r="8342">
          <cell r="A8342" t="str">
            <v>BZ589</v>
          </cell>
          <cell r="B8342" t="str">
            <v>Corsham, Pound Mead</v>
          </cell>
          <cell r="S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S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S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S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S8346">
            <v>1</v>
          </cell>
        </row>
        <row r="8347">
          <cell r="A8347" t="str">
            <v>BZ594</v>
          </cell>
          <cell r="B8347" t="str">
            <v>Taunton, Poplar Road</v>
          </cell>
          <cell r="S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S8348">
            <v>1</v>
          </cell>
        </row>
        <row r="8349">
          <cell r="A8349" t="str">
            <v>BZ596</v>
          </cell>
          <cell r="B8349" t="str">
            <v>Hilperton, 303 Marsh Road</v>
          </cell>
          <cell r="S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S8350">
            <v>1</v>
          </cell>
        </row>
        <row r="8351">
          <cell r="A8351" t="str">
            <v>BZ598</v>
          </cell>
          <cell r="B8351" t="str">
            <v>Yeovil, Heather Road</v>
          </cell>
          <cell r="S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S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S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S8354">
            <v>1</v>
          </cell>
        </row>
        <row r="8355">
          <cell r="A8355" t="str">
            <v>BZ602</v>
          </cell>
          <cell r="B8355" t="str">
            <v>Southwick, Church Street</v>
          </cell>
          <cell r="S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S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S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S8358">
            <v>1</v>
          </cell>
        </row>
        <row r="8359">
          <cell r="A8359" t="str">
            <v>BZ606</v>
          </cell>
          <cell r="B8359" t="str">
            <v>Malmesbury, Parklands</v>
          </cell>
          <cell r="S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S8360">
            <v>1</v>
          </cell>
        </row>
        <row r="8361">
          <cell r="A8361" t="str">
            <v>BZ608</v>
          </cell>
          <cell r="B8361" t="str">
            <v>Bulford, Canadian Estate</v>
          </cell>
          <cell r="S8361">
            <v>1</v>
          </cell>
        </row>
        <row r="8362">
          <cell r="A8362" t="str">
            <v>BZ609</v>
          </cell>
          <cell r="B8362" t="str">
            <v>Dulverton, Barnes Close</v>
          </cell>
          <cell r="S8362">
            <v>1</v>
          </cell>
        </row>
        <row r="8363">
          <cell r="A8363" t="str">
            <v>BZ610</v>
          </cell>
          <cell r="B8363" t="str">
            <v>Taunton, Wordsworth Drive</v>
          </cell>
          <cell r="S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S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S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S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S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S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S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R8370">
            <v>1</v>
          </cell>
        </row>
        <row r="8371">
          <cell r="A8371" t="str">
            <v>BZ618</v>
          </cell>
          <cell r="B8371" t="str">
            <v>Amesbury, The White Land</v>
          </cell>
          <cell r="S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S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S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S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S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S8376">
            <v>1</v>
          </cell>
        </row>
        <row r="8377">
          <cell r="A8377" t="str">
            <v>BZ624</v>
          </cell>
          <cell r="B8377" t="str">
            <v>Dorchester, Kings Road</v>
          </cell>
          <cell r="S8377">
            <v>1</v>
          </cell>
        </row>
        <row r="8378">
          <cell r="A8378" t="str">
            <v>BZ625</v>
          </cell>
          <cell r="B8378" t="str">
            <v>Yeovil, St Georges Avenue</v>
          </cell>
          <cell r="S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S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S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S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S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S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S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S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S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S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S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S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S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S8391">
            <v>1</v>
          </cell>
        </row>
        <row r="8392">
          <cell r="A8392" t="str">
            <v>BZ639</v>
          </cell>
          <cell r="B8392" t="str">
            <v>Taunton, Silk Mills Lane</v>
          </cell>
          <cell r="S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S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S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S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S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S8397">
            <v>1</v>
          </cell>
        </row>
        <row r="8398">
          <cell r="A8398" t="str">
            <v>BZ645</v>
          </cell>
          <cell r="B8398" t="str">
            <v>Trowbridge, College Road</v>
          </cell>
          <cell r="S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S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S8400">
            <v>1</v>
          </cell>
        </row>
        <row r="8401">
          <cell r="A8401" t="str">
            <v>BZ648</v>
          </cell>
          <cell r="B8401" t="str">
            <v>Sherborne, Coldharbour</v>
          </cell>
          <cell r="S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S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S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S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S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S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S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S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S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S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S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S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S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S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S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S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S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S8418">
            <v>1</v>
          </cell>
        </row>
        <row r="8419">
          <cell r="A8419" t="str">
            <v>BZ666</v>
          </cell>
          <cell r="B8419" t="str">
            <v>Chard, Ken Close</v>
          </cell>
          <cell r="S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S8420">
            <v>1</v>
          </cell>
        </row>
        <row r="8421">
          <cell r="A8421" t="str">
            <v>BZ668</v>
          </cell>
          <cell r="B8421" t="str">
            <v>Trowbridge, Biss Farm</v>
          </cell>
          <cell r="S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S8422">
            <v>1</v>
          </cell>
        </row>
        <row r="8423">
          <cell r="A8423" t="str">
            <v>BZ670</v>
          </cell>
          <cell r="B8423" t="str">
            <v>Blandford, Black Lane</v>
          </cell>
          <cell r="S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S8424">
            <v>1</v>
          </cell>
        </row>
        <row r="8425">
          <cell r="A8425" t="str">
            <v>BZ672</v>
          </cell>
          <cell r="B8425" t="str">
            <v>Pewsey, Brunkards Lane</v>
          </cell>
          <cell r="S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S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S8427">
            <v>1</v>
          </cell>
        </row>
        <row r="8428">
          <cell r="A8428" t="str">
            <v>BZ675</v>
          </cell>
          <cell r="B8428" t="str">
            <v>Tisbury, Hindon Lane</v>
          </cell>
          <cell r="S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S8429">
            <v>1</v>
          </cell>
        </row>
        <row r="8430">
          <cell r="A8430" t="str">
            <v>BZ677</v>
          </cell>
          <cell r="B8430" t="str">
            <v>Westbury Leigh, Mane Way</v>
          </cell>
          <cell r="S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S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S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S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S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S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S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S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S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S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S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S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S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S8443">
            <v>1</v>
          </cell>
        </row>
        <row r="8444">
          <cell r="A8444" t="str">
            <v>BZ691</v>
          </cell>
          <cell r="B8444" t="str">
            <v>Box Wharf (Self Lay)</v>
          </cell>
          <cell r="S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S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S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S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S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S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S8450">
            <v>1</v>
          </cell>
        </row>
        <row r="8451">
          <cell r="A8451" t="str">
            <v>BZ698</v>
          </cell>
          <cell r="B8451" t="str">
            <v>Pewsey, Broomcroft Road</v>
          </cell>
          <cell r="S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S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S8453">
            <v>1</v>
          </cell>
        </row>
        <row r="8454">
          <cell r="A8454" t="str">
            <v>BZ701</v>
          </cell>
          <cell r="B8454" t="str">
            <v>Poole, 291 Ringwood Road</v>
          </cell>
          <cell r="S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S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S8456">
            <v>1</v>
          </cell>
        </row>
        <row r="8457">
          <cell r="A8457" t="str">
            <v>BZ704</v>
          </cell>
          <cell r="B8457" t="str">
            <v>Cannington, Withiel Farm</v>
          </cell>
          <cell r="S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S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S8459">
            <v>1</v>
          </cell>
        </row>
        <row r="8460">
          <cell r="A8460" t="str">
            <v>BZ707</v>
          </cell>
          <cell r="B8460" t="str">
            <v>Yeovil, 13 Primrose Lane</v>
          </cell>
          <cell r="S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S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S8462">
            <v>1</v>
          </cell>
        </row>
        <row r="8463">
          <cell r="A8463" t="str">
            <v>BZ710</v>
          </cell>
          <cell r="B8463" t="str">
            <v>Chard, Great Western Road</v>
          </cell>
          <cell r="S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S8464">
            <v>1</v>
          </cell>
        </row>
        <row r="8465">
          <cell r="A8465" t="str">
            <v>BZ712</v>
          </cell>
          <cell r="B8465" t="str">
            <v>Wareham, Mistover Road</v>
          </cell>
          <cell r="S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S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S8467">
            <v>1</v>
          </cell>
        </row>
        <row r="8468">
          <cell r="A8468" t="str">
            <v>BZ715</v>
          </cell>
          <cell r="B8468" t="str">
            <v>Porlock, Villes Lane</v>
          </cell>
          <cell r="S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S8469">
            <v>1</v>
          </cell>
        </row>
        <row r="8470">
          <cell r="A8470" t="str">
            <v>BZ717</v>
          </cell>
          <cell r="B8470" t="str">
            <v>Langport, Newtown Park</v>
          </cell>
          <cell r="S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S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S8472">
            <v>1</v>
          </cell>
        </row>
        <row r="8473">
          <cell r="A8473" t="str">
            <v>BZ720</v>
          </cell>
          <cell r="B8473" t="str">
            <v>Weymouth, Lorton Gardens</v>
          </cell>
          <cell r="S8473">
            <v>1</v>
          </cell>
        </row>
        <row r="8474">
          <cell r="A8474" t="str">
            <v>BZ721</v>
          </cell>
          <cell r="B8474" t="str">
            <v>Taunton, Plais Street</v>
          </cell>
          <cell r="S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S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S8476">
            <v>1</v>
          </cell>
        </row>
        <row r="8477">
          <cell r="A8477" t="str">
            <v>BZ724</v>
          </cell>
          <cell r="B8477" t="str">
            <v>Milverton, Butts Way</v>
          </cell>
          <cell r="S8477">
            <v>1</v>
          </cell>
        </row>
        <row r="8478">
          <cell r="A8478" t="str">
            <v>BZ725</v>
          </cell>
          <cell r="B8478" t="str">
            <v>Puriton, Downend Farm</v>
          </cell>
          <cell r="S8478">
            <v>1</v>
          </cell>
        </row>
        <row r="8479">
          <cell r="A8479" t="str">
            <v>BZ726</v>
          </cell>
          <cell r="B8479" t="str">
            <v>Trowbridge, Yeoman Way</v>
          </cell>
          <cell r="S8479">
            <v>1</v>
          </cell>
        </row>
        <row r="8480">
          <cell r="A8480" t="str">
            <v>BZ727</v>
          </cell>
          <cell r="B8480" t="str">
            <v>Devizes, Victoria Road</v>
          </cell>
          <cell r="S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S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S8482">
            <v>1</v>
          </cell>
        </row>
        <row r="8483">
          <cell r="A8483" t="str">
            <v>BZ730</v>
          </cell>
          <cell r="B8483" t="str">
            <v>Chard, Mitchell Gardens</v>
          </cell>
          <cell r="S8483">
            <v>1</v>
          </cell>
        </row>
        <row r="8484">
          <cell r="A8484" t="str">
            <v>BZ731</v>
          </cell>
          <cell r="B8484" t="str">
            <v>Minehead, Silvermead</v>
          </cell>
          <cell r="S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S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S8486">
            <v>1</v>
          </cell>
        </row>
        <row r="8487">
          <cell r="A8487" t="str">
            <v>BZ734</v>
          </cell>
          <cell r="B8487" t="str">
            <v>Amesbury, Southmills Road</v>
          </cell>
          <cell r="S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S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S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S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S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S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S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S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S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S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S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S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S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S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S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S8502">
            <v>1</v>
          </cell>
        </row>
        <row r="8503">
          <cell r="A8503" t="str">
            <v>BZ750</v>
          </cell>
          <cell r="B8503" t="str">
            <v>Calne, Station Road</v>
          </cell>
          <cell r="S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S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S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S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S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S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S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S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S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S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S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S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S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S8516">
            <v>1</v>
          </cell>
        </row>
        <row r="8517">
          <cell r="A8517" t="str">
            <v>BZ764</v>
          </cell>
          <cell r="B8517" t="str">
            <v>Poole, Parkside Road</v>
          </cell>
          <cell r="S8517">
            <v>1</v>
          </cell>
        </row>
        <row r="8518">
          <cell r="A8518" t="str">
            <v>BZ765</v>
          </cell>
          <cell r="B8518" t="str">
            <v>Pewsey, Avon Square</v>
          </cell>
          <cell r="S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S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S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S8521">
            <v>1</v>
          </cell>
        </row>
        <row r="8522">
          <cell r="A8522" t="str">
            <v>BZ769</v>
          </cell>
          <cell r="B8522" t="str">
            <v>Crowcombe, Higil</v>
          </cell>
          <cell r="S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S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S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S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S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S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S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S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S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S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S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S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S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S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S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S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S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S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S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S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S8542">
            <v>1</v>
          </cell>
        </row>
        <row r="8543">
          <cell r="A8543" t="str">
            <v>BZ790</v>
          </cell>
          <cell r="B8543" t="str">
            <v>Trowbridge Rugby Club</v>
          </cell>
          <cell r="S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S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S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S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S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S8548">
            <v>1</v>
          </cell>
        </row>
        <row r="8549">
          <cell r="A8549" t="str">
            <v>BZ796</v>
          </cell>
          <cell r="B8549" t="str">
            <v>Weymouth, Radipole Court</v>
          </cell>
          <cell r="S8549">
            <v>1</v>
          </cell>
        </row>
        <row r="8550">
          <cell r="A8550" t="str">
            <v>BZ797</v>
          </cell>
          <cell r="B8550" t="str">
            <v>Sparkford, The Coal Yard</v>
          </cell>
          <cell r="S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S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S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S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S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S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S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S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S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S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S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S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S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S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S8564">
            <v>1</v>
          </cell>
        </row>
        <row r="8565">
          <cell r="A8565" t="str">
            <v>BZ812</v>
          </cell>
          <cell r="B8565" t="str">
            <v>Charmouth, Devonedge Lane</v>
          </cell>
          <cell r="S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S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S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S8568">
            <v>1</v>
          </cell>
        </row>
        <row r="8569">
          <cell r="A8569" t="str">
            <v>BZ816</v>
          </cell>
          <cell r="B8569" t="str">
            <v>Chideock, Ridwood Estate</v>
          </cell>
          <cell r="S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S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S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S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S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S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S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S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S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S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S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S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S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S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S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S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S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S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S8587">
            <v>1</v>
          </cell>
        </row>
        <row r="8588">
          <cell r="A8588" t="str">
            <v>BZ835</v>
          </cell>
          <cell r="B8588" t="str">
            <v>Carhampton, Townsend Farm</v>
          </cell>
          <cell r="S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S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S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S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S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S8593">
            <v>1</v>
          </cell>
        </row>
        <row r="8594">
          <cell r="A8594" t="str">
            <v>BZ841</v>
          </cell>
          <cell r="B8594" t="str">
            <v>Taunton, Normandy Drive</v>
          </cell>
          <cell r="S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S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S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S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S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S8599">
            <v>1</v>
          </cell>
        </row>
        <row r="8600">
          <cell r="A8600" t="str">
            <v>BZ847</v>
          </cell>
          <cell r="B8600" t="str">
            <v>Urchfont, Manor Farm</v>
          </cell>
          <cell r="S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S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S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S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S8604">
            <v>1</v>
          </cell>
        </row>
        <row r="8605">
          <cell r="A8605" t="str">
            <v>BZ852</v>
          </cell>
          <cell r="B8605" t="str">
            <v>Upton, 17 Dorchester Road</v>
          </cell>
          <cell r="S8605">
            <v>1</v>
          </cell>
        </row>
        <row r="8606">
          <cell r="A8606" t="str">
            <v>BZ853</v>
          </cell>
          <cell r="B8606" t="str">
            <v>Wilton, Erskine Barracks</v>
          </cell>
          <cell r="S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S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S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S8609">
            <v>1</v>
          </cell>
        </row>
        <row r="8610">
          <cell r="A8610" t="str">
            <v>BZ857</v>
          </cell>
          <cell r="B8610" t="str">
            <v>Bridgwater, Durleigh Road</v>
          </cell>
          <cell r="S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S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S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S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S8614">
            <v>1</v>
          </cell>
        </row>
        <row r="8615">
          <cell r="A8615" t="str">
            <v>BZ862</v>
          </cell>
          <cell r="B8615" t="str">
            <v>Trull, Ambard Lane</v>
          </cell>
          <cell r="S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S8616">
            <v>1</v>
          </cell>
        </row>
        <row r="8617">
          <cell r="A8617" t="str">
            <v>BZ864</v>
          </cell>
          <cell r="B8617" t="str">
            <v>Corfe, Corfe Farm</v>
          </cell>
          <cell r="S8617">
            <v>1</v>
          </cell>
        </row>
        <row r="8618">
          <cell r="A8618" t="str">
            <v>BZ865</v>
          </cell>
          <cell r="B8618" t="str">
            <v>Merriott, Broadway Farm</v>
          </cell>
          <cell r="S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S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S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S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S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S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S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S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S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S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S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S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S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S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S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S8633">
            <v>1</v>
          </cell>
        </row>
        <row r="8634">
          <cell r="A8634" t="str">
            <v>BZ881</v>
          </cell>
          <cell r="B8634" t="str">
            <v>Warminster, Damask Way</v>
          </cell>
          <cell r="S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S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S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S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S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S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S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S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S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S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S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S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S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S8647">
            <v>1</v>
          </cell>
        </row>
        <row r="8648">
          <cell r="A8648" t="str">
            <v>BZ895</v>
          </cell>
          <cell r="B8648" t="str">
            <v>Poole, Lifeboat Quay</v>
          </cell>
          <cell r="S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S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S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S8651">
            <v>1</v>
          </cell>
        </row>
        <row r="8652">
          <cell r="A8652" t="str">
            <v>BZ899</v>
          </cell>
          <cell r="B8652" t="str">
            <v>Bridgwater, Kingsdown (Self Lay)</v>
          </cell>
          <cell r="S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S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S8654">
            <v>1</v>
          </cell>
        </row>
        <row r="8655">
          <cell r="A8655" t="str">
            <v>BZ902</v>
          </cell>
          <cell r="B8655" t="str">
            <v>Pewsey, River Street</v>
          </cell>
          <cell r="S8655">
            <v>1</v>
          </cell>
        </row>
        <row r="8656">
          <cell r="A8656" t="str">
            <v>BZ903</v>
          </cell>
          <cell r="B8656" t="str">
            <v>Chard, Touches Lane</v>
          </cell>
          <cell r="S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S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S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S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S8660">
            <v>1</v>
          </cell>
        </row>
        <row r="8661">
          <cell r="A8661" t="str">
            <v>BZ908</v>
          </cell>
          <cell r="B8661" t="str">
            <v>Pawlett, Chapel Road</v>
          </cell>
          <cell r="S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S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S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S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S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S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S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S8668">
            <v>1</v>
          </cell>
        </row>
        <row r="8669">
          <cell r="A8669" t="str">
            <v>BZ916</v>
          </cell>
          <cell r="B8669" t="str">
            <v>Poundbury Sector 4.04</v>
          </cell>
          <cell r="S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S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S8671">
            <v>1</v>
          </cell>
        </row>
        <row r="8672">
          <cell r="A8672" t="str">
            <v>BZ919</v>
          </cell>
          <cell r="B8672" t="str">
            <v>Yeovil, Lyde Road Phase 3</v>
          </cell>
          <cell r="S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S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S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S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S8676">
            <v>1</v>
          </cell>
        </row>
        <row r="8677">
          <cell r="A8677" t="str">
            <v>BZ924</v>
          </cell>
          <cell r="B8677" t="str">
            <v>Westbury, Station Road</v>
          </cell>
          <cell r="S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S8678">
            <v>1</v>
          </cell>
        </row>
        <row r="8679">
          <cell r="A8679" t="str">
            <v>BZ926</v>
          </cell>
          <cell r="B8679" t="str">
            <v>Henlade, Stoke Road</v>
          </cell>
          <cell r="S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S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S8681">
            <v>1</v>
          </cell>
        </row>
        <row r="8682">
          <cell r="A8682" t="str">
            <v>BZ929</v>
          </cell>
          <cell r="B8682" t="str">
            <v>Yeovil, 16 Goldcroft</v>
          </cell>
          <cell r="S8682">
            <v>1</v>
          </cell>
        </row>
        <row r="8683">
          <cell r="A8683" t="str">
            <v>BZ930</v>
          </cell>
          <cell r="B8683" t="str">
            <v>Merriott, Tail Mill Lane</v>
          </cell>
          <cell r="S8683">
            <v>1</v>
          </cell>
        </row>
        <row r="8684">
          <cell r="A8684" t="str">
            <v>BZ931</v>
          </cell>
          <cell r="B8684" t="str">
            <v>Devizes, Green Lane</v>
          </cell>
          <cell r="S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S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S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S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S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S8689">
            <v>1</v>
          </cell>
        </row>
        <row r="8690">
          <cell r="A8690" t="str">
            <v>BZ937</v>
          </cell>
          <cell r="B8690" t="str">
            <v>Roadwater, Somerset</v>
          </cell>
          <cell r="S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S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S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S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S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S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S8696">
            <v>1</v>
          </cell>
        </row>
        <row r="8697">
          <cell r="A8697" t="str">
            <v>BZ944</v>
          </cell>
          <cell r="B8697" t="str">
            <v>Malmesbury, Filands Farm</v>
          </cell>
          <cell r="S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S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S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S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S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S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S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S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S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S8706">
            <v>1</v>
          </cell>
        </row>
        <row r="8707">
          <cell r="A8707" t="str">
            <v>BZ954</v>
          </cell>
          <cell r="B8707" t="str">
            <v>Pawlett, Chapel Road</v>
          </cell>
          <cell r="S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S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S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S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S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S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S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S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S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S8716">
            <v>1</v>
          </cell>
        </row>
        <row r="8717">
          <cell r="A8717" t="str">
            <v>BZ964</v>
          </cell>
          <cell r="B8717" t="str">
            <v>Martock, Water Street</v>
          </cell>
          <cell r="S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S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S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S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S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S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S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S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S8725">
            <v>1</v>
          </cell>
        </row>
        <row r="8726">
          <cell r="A8726" t="str">
            <v>BZ973</v>
          </cell>
          <cell r="B8726" t="str">
            <v>Watchet, Doniford Road</v>
          </cell>
          <cell r="S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S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S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S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S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S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S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S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S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S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S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S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S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S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S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S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S8742">
            <v>1</v>
          </cell>
        </row>
        <row r="8743">
          <cell r="A8743" t="str">
            <v>C0011</v>
          </cell>
          <cell r="B8743" t="str">
            <v>CCTV TERM CONTRACT 93/94</v>
          </cell>
          <cell r="U8743">
            <v>1</v>
          </cell>
        </row>
        <row r="8744">
          <cell r="A8744" t="str">
            <v>C0012</v>
          </cell>
          <cell r="B8744" t="str">
            <v>CCTV TERM CONTRACT 95/6</v>
          </cell>
          <cell r="U8744">
            <v>1</v>
          </cell>
        </row>
        <row r="8745">
          <cell r="A8745" t="str">
            <v>C0013</v>
          </cell>
          <cell r="B8745" t="str">
            <v>CCTV TERM CONTRACT 96/7</v>
          </cell>
          <cell r="U8745">
            <v>1</v>
          </cell>
        </row>
        <row r="8746">
          <cell r="A8746" t="str">
            <v>C0014</v>
          </cell>
          <cell r="B8746" t="str">
            <v>CCTV - 1997/98</v>
          </cell>
          <cell r="U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U8747">
            <v>1</v>
          </cell>
        </row>
        <row r="8748">
          <cell r="A8748" t="str">
            <v>C0016</v>
          </cell>
          <cell r="B8748" t="str">
            <v>CCTV 98/99</v>
          </cell>
          <cell r="U8748">
            <v>1</v>
          </cell>
        </row>
        <row r="8749">
          <cell r="A8749" t="str">
            <v>C0100</v>
          </cell>
          <cell r="B8749" t="str">
            <v>INFRASTRUCTURE CHARGES</v>
          </cell>
          <cell r="T8749">
            <v>0.1</v>
          </cell>
          <cell r="U8749">
            <v>0.9</v>
          </cell>
        </row>
        <row r="8750">
          <cell r="A8750" t="str">
            <v>C0304</v>
          </cell>
          <cell r="B8750" t="str">
            <v>ANNUAL DATA ENTRY CONTRACT</v>
          </cell>
          <cell r="U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U8751">
            <v>1</v>
          </cell>
        </row>
        <row r="8752">
          <cell r="A8752" t="str">
            <v>C0311</v>
          </cell>
          <cell r="B8752" t="str">
            <v>BATHEASTON SEWER RECORDS</v>
          </cell>
          <cell r="U8752">
            <v>1</v>
          </cell>
        </row>
        <row r="8753">
          <cell r="A8753" t="str">
            <v>C0316</v>
          </cell>
          <cell r="B8753" t="str">
            <v>WELLINGTON_SEWER RECORDS</v>
          </cell>
          <cell r="U8753">
            <v>1</v>
          </cell>
        </row>
        <row r="8754">
          <cell r="A8754" t="str">
            <v>C0320</v>
          </cell>
          <cell r="B8754" t="str">
            <v>WILTON_SEWER RECORDS</v>
          </cell>
          <cell r="U8754">
            <v>1</v>
          </cell>
        </row>
        <row r="8755">
          <cell r="A8755" t="str">
            <v>C0321</v>
          </cell>
          <cell r="B8755" t="str">
            <v>CHIPPENHAM SEWER RECORDS</v>
          </cell>
          <cell r="U8755">
            <v>1</v>
          </cell>
        </row>
        <row r="8756">
          <cell r="A8756" t="str">
            <v>C0322</v>
          </cell>
          <cell r="B8756" t="str">
            <v>FROME SEWER RECORDS</v>
          </cell>
          <cell r="U8756">
            <v>1</v>
          </cell>
        </row>
        <row r="8757">
          <cell r="A8757" t="str">
            <v>C0324</v>
          </cell>
          <cell r="B8757" t="str">
            <v>SEWER RECORD STATUS</v>
          </cell>
          <cell r="U8757">
            <v>1</v>
          </cell>
        </row>
        <row r="8758">
          <cell r="A8758" t="str">
            <v>C0326</v>
          </cell>
          <cell r="B8758" t="str">
            <v>PURBECK DC AREA</v>
          </cell>
          <cell r="U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U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U8760">
            <v>1</v>
          </cell>
        </row>
        <row r="8761">
          <cell r="A8761" t="str">
            <v>C0334</v>
          </cell>
          <cell r="B8761" t="str">
            <v>STROUD DC AREA</v>
          </cell>
          <cell r="U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U8762">
            <v>1</v>
          </cell>
        </row>
        <row r="8763">
          <cell r="A8763" t="str">
            <v>C0337</v>
          </cell>
          <cell r="B8763" t="str">
            <v>FILTON AND BRADLEY STOKE</v>
          </cell>
          <cell r="U8763">
            <v>1</v>
          </cell>
        </row>
        <row r="8764">
          <cell r="A8764" t="str">
            <v>C0338</v>
          </cell>
          <cell r="B8764" t="str">
            <v>OLDLAND_SEWER RECORDS</v>
          </cell>
          <cell r="U8764">
            <v>1</v>
          </cell>
        </row>
        <row r="8765">
          <cell r="A8765" t="str">
            <v>C0340</v>
          </cell>
          <cell r="B8765" t="str">
            <v>DEVIZES SEWER RECORDS</v>
          </cell>
          <cell r="U8765">
            <v>1</v>
          </cell>
        </row>
        <row r="8766">
          <cell r="A8766" t="str">
            <v>C0343</v>
          </cell>
          <cell r="B8766" t="str">
            <v>WARMINSTER SEWER RECORDS</v>
          </cell>
          <cell r="U8766">
            <v>1</v>
          </cell>
        </row>
        <row r="8767">
          <cell r="A8767" t="str">
            <v>C0348</v>
          </cell>
          <cell r="B8767" t="str">
            <v>SODBURY SEWER RECORDS</v>
          </cell>
          <cell r="U8767">
            <v>1</v>
          </cell>
        </row>
        <row r="8768">
          <cell r="A8768" t="str">
            <v>C0350</v>
          </cell>
          <cell r="B8768" t="str">
            <v>SEWER RECORDS</v>
          </cell>
          <cell r="U8768">
            <v>1</v>
          </cell>
        </row>
        <row r="8769">
          <cell r="A8769" t="str">
            <v>C0355</v>
          </cell>
          <cell r="B8769" t="str">
            <v>WESTBURY SEWER RECORDS</v>
          </cell>
          <cell r="U8769">
            <v>1</v>
          </cell>
        </row>
        <row r="8770">
          <cell r="A8770" t="str">
            <v>C0356</v>
          </cell>
          <cell r="B8770" t="str">
            <v>BRISTOL CITY COUNCIL GIS</v>
          </cell>
          <cell r="U8770">
            <v>1</v>
          </cell>
        </row>
        <row r="8771">
          <cell r="A8771" t="str">
            <v>C0358</v>
          </cell>
          <cell r="B8771" t="str">
            <v>BACKWELL &amp; WRINGTON</v>
          </cell>
          <cell r="U8771">
            <v>1</v>
          </cell>
        </row>
        <row r="8772">
          <cell r="A8772" t="str">
            <v>C0359</v>
          </cell>
          <cell r="B8772" t="str">
            <v>CONGRESBURY &amp; YATTON</v>
          </cell>
          <cell r="U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U8773">
            <v>1</v>
          </cell>
        </row>
        <row r="8774">
          <cell r="A8774" t="str">
            <v>C0361</v>
          </cell>
          <cell r="B8774" t="str">
            <v>SEDGEMOOR DC</v>
          </cell>
          <cell r="U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U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U8776">
            <v>1</v>
          </cell>
        </row>
        <row r="8777">
          <cell r="A8777" t="str">
            <v>C0365</v>
          </cell>
          <cell r="B8777" t="str">
            <v>EAST DORSET RECORDS</v>
          </cell>
          <cell r="U8777">
            <v>1</v>
          </cell>
        </row>
        <row r="8778">
          <cell r="A8778" t="str">
            <v>C0366</v>
          </cell>
          <cell r="B8778" t="str">
            <v>LANGPORT SEWER RECORDS</v>
          </cell>
          <cell r="U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U8779">
            <v>1</v>
          </cell>
        </row>
        <row r="8780">
          <cell r="A8780" t="str">
            <v>C0369</v>
          </cell>
          <cell r="B8780" t="str">
            <v>LYNEHAM SEWER RECORDS</v>
          </cell>
          <cell r="U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U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U8782">
            <v>1</v>
          </cell>
        </row>
        <row r="8783">
          <cell r="A8783" t="str">
            <v>C0372</v>
          </cell>
          <cell r="B8783" t="str">
            <v>PUCKLECHURCH AND WICK</v>
          </cell>
          <cell r="U8783">
            <v>1</v>
          </cell>
        </row>
        <row r="8784">
          <cell r="A8784" t="str">
            <v>C0373</v>
          </cell>
          <cell r="B8784" t="str">
            <v>GILLINGHAM / SHAFTESBURY</v>
          </cell>
          <cell r="U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U8785">
            <v>1</v>
          </cell>
        </row>
        <row r="8786">
          <cell r="A8786" t="str">
            <v>C0375</v>
          </cell>
          <cell r="B8786" t="str">
            <v>STATUS REVIEW - SOMERSET</v>
          </cell>
          <cell r="U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U8787">
            <v>1</v>
          </cell>
        </row>
        <row r="8788">
          <cell r="A8788" t="str">
            <v>C0377</v>
          </cell>
          <cell r="B8788" t="str">
            <v>STATUS REVIEW - DORSET</v>
          </cell>
          <cell r="U8788">
            <v>1</v>
          </cell>
        </row>
        <row r="8789">
          <cell r="A8789" t="str">
            <v>C0378</v>
          </cell>
          <cell r="B8789" t="str">
            <v>STATUS REVIEW - KENNET</v>
          </cell>
          <cell r="U8789">
            <v>1</v>
          </cell>
        </row>
        <row r="8790">
          <cell r="A8790" t="str">
            <v>C0379</v>
          </cell>
          <cell r="B8790" t="str">
            <v>STATUS REVIEW - WANSDYKE</v>
          </cell>
          <cell r="U8790">
            <v>1</v>
          </cell>
        </row>
        <row r="8791">
          <cell r="A8791" t="str">
            <v>C0380</v>
          </cell>
          <cell r="B8791" t="str">
            <v>WESTON SUPER MARE RECORDS</v>
          </cell>
          <cell r="U8791">
            <v>1</v>
          </cell>
        </row>
        <row r="8792">
          <cell r="A8792" t="str">
            <v>C0381</v>
          </cell>
          <cell r="B8792" t="str">
            <v>WANSDYKE DC RURAL RECORDS</v>
          </cell>
          <cell r="U8792">
            <v>1</v>
          </cell>
        </row>
        <row r="8793">
          <cell r="A8793" t="str">
            <v>C0382</v>
          </cell>
          <cell r="B8793" t="str">
            <v>1995/6 SEWER RECORDS</v>
          </cell>
          <cell r="U8793">
            <v>1</v>
          </cell>
        </row>
        <row r="8794">
          <cell r="A8794" t="str">
            <v>C0383</v>
          </cell>
          <cell r="B8794" t="str">
            <v>PEWSEY SEWER RECORDS</v>
          </cell>
          <cell r="U8794">
            <v>1</v>
          </cell>
        </row>
        <row r="8795">
          <cell r="A8795" t="str">
            <v>C0384</v>
          </cell>
          <cell r="B8795" t="str">
            <v>PILNING SEWER RECORDS</v>
          </cell>
          <cell r="U8795">
            <v>1</v>
          </cell>
        </row>
        <row r="8796">
          <cell r="A8796" t="str">
            <v>C0385</v>
          </cell>
          <cell r="B8796" t="str">
            <v>DORCHESTER SEWER RECORDS</v>
          </cell>
          <cell r="U8796">
            <v>1</v>
          </cell>
        </row>
        <row r="8797">
          <cell r="A8797" t="str">
            <v>C0386</v>
          </cell>
          <cell r="B8797" t="str">
            <v>WEYMOUTH SEWER RECORDS</v>
          </cell>
          <cell r="U8797">
            <v>1</v>
          </cell>
        </row>
        <row r="8798">
          <cell r="A8798" t="str">
            <v>C0387</v>
          </cell>
          <cell r="B8798" t="str">
            <v>YEO VALLEY SEWER RECORDS</v>
          </cell>
          <cell r="U8798">
            <v>1</v>
          </cell>
        </row>
        <row r="8799">
          <cell r="A8799" t="str">
            <v>C0388</v>
          </cell>
          <cell r="B8799" t="str">
            <v>WELLS SEWER RECORDS</v>
          </cell>
          <cell r="U8799">
            <v>1</v>
          </cell>
        </row>
        <row r="8800">
          <cell r="A8800" t="str">
            <v>C0389</v>
          </cell>
          <cell r="B8800" t="str">
            <v>MINEHEAD SEWER RECORDS</v>
          </cell>
          <cell r="U8800">
            <v>1</v>
          </cell>
        </row>
        <row r="8801">
          <cell r="A8801" t="str">
            <v>C0390</v>
          </cell>
          <cell r="B8801" t="str">
            <v>CLEVEDON SEWER RECORDS</v>
          </cell>
          <cell r="U8801">
            <v>1</v>
          </cell>
        </row>
        <row r="8802">
          <cell r="A8802" t="str">
            <v>C0391</v>
          </cell>
          <cell r="B8802" t="str">
            <v>CLEVEDON SEWER SURVEY</v>
          </cell>
          <cell r="U8802">
            <v>1</v>
          </cell>
        </row>
        <row r="8803">
          <cell r="A8803" t="str">
            <v>C0392</v>
          </cell>
          <cell r="B8803" t="str">
            <v>WINSLEY/WESTWOOD</v>
          </cell>
          <cell r="U8803">
            <v>1</v>
          </cell>
        </row>
        <row r="8804">
          <cell r="A8804" t="str">
            <v>C0393</v>
          </cell>
          <cell r="B8804" t="str">
            <v>THORNFORD / BROADMAYNE</v>
          </cell>
          <cell r="U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U8805">
            <v>1</v>
          </cell>
        </row>
        <row r="8806">
          <cell r="A8806" t="str">
            <v>C0395</v>
          </cell>
          <cell r="B8806" t="str">
            <v>CREWKERNE SEWER RECORDS</v>
          </cell>
          <cell r="U8806">
            <v>1</v>
          </cell>
        </row>
        <row r="8807">
          <cell r="A8807" t="str">
            <v>C0396</v>
          </cell>
          <cell r="B8807" t="str">
            <v>DORSET INFILL SURVEY</v>
          </cell>
          <cell r="U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U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U8809">
            <v>1</v>
          </cell>
        </row>
        <row r="8810">
          <cell r="A8810" t="str">
            <v>C0399</v>
          </cell>
          <cell r="B8810" t="str">
            <v>BRIDGWATER SEWER RECORDS</v>
          </cell>
          <cell r="U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U8811">
            <v>1</v>
          </cell>
        </row>
        <row r="8812">
          <cell r="A8812" t="str">
            <v>C0401</v>
          </cell>
          <cell r="B8812" t="str">
            <v>BRISTOL S 24 SEWERS</v>
          </cell>
          <cell r="U8812">
            <v>1</v>
          </cell>
        </row>
        <row r="8813">
          <cell r="A8813" t="str">
            <v>C0402</v>
          </cell>
          <cell r="B8813" t="str">
            <v>POOLE S. 24 SEWERS</v>
          </cell>
          <cell r="U8813">
            <v>1</v>
          </cell>
        </row>
        <row r="8814">
          <cell r="A8814" t="str">
            <v>C0403</v>
          </cell>
          <cell r="B8814" t="str">
            <v>PORLOCK SEWER RECORDS</v>
          </cell>
          <cell r="U8814">
            <v>1</v>
          </cell>
        </row>
        <row r="8815">
          <cell r="A8815" t="str">
            <v>C0404</v>
          </cell>
          <cell r="B8815" t="str">
            <v>YEOVIL SEWER RECORDS</v>
          </cell>
          <cell r="U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U8816">
            <v>1</v>
          </cell>
        </row>
        <row r="8817">
          <cell r="A8817" t="str">
            <v>C0406</v>
          </cell>
          <cell r="B8817" t="str">
            <v>SEWER RECORD GENERAL</v>
          </cell>
          <cell r="U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U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U8819">
            <v>1</v>
          </cell>
        </row>
        <row r="8820">
          <cell r="A8820" t="str">
            <v>C0409</v>
          </cell>
          <cell r="B8820" t="str">
            <v>DORSET SEC 104 SEWERS</v>
          </cell>
          <cell r="U8820">
            <v>1</v>
          </cell>
        </row>
        <row r="8821">
          <cell r="A8821" t="str">
            <v>C0410</v>
          </cell>
          <cell r="B8821" t="str">
            <v>CHIPPENHAM INFILL RECORDS</v>
          </cell>
          <cell r="U8821">
            <v>1</v>
          </cell>
        </row>
        <row r="8822">
          <cell r="A8822" t="str">
            <v>C0411</v>
          </cell>
          <cell r="B8822" t="str">
            <v>NORTH WILTS RURAL RECORDS</v>
          </cell>
          <cell r="U8822">
            <v>1</v>
          </cell>
        </row>
        <row r="8823">
          <cell r="A8823" t="str">
            <v>C0412</v>
          </cell>
          <cell r="B8823" t="str">
            <v>WEST WILTS RURAL RECORDS</v>
          </cell>
          <cell r="U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U8824">
            <v>1</v>
          </cell>
        </row>
        <row r="8825">
          <cell r="A8825" t="str">
            <v>C0414</v>
          </cell>
          <cell r="B8825" t="str">
            <v>MENDIP RURAL RECORDS</v>
          </cell>
          <cell r="U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U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U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U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U8829">
            <v>1</v>
          </cell>
        </row>
        <row r="8830">
          <cell r="A8830" t="str">
            <v>C0419</v>
          </cell>
          <cell r="B8830" t="str">
            <v>DORSET STATUS COMPLETION</v>
          </cell>
          <cell r="U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U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U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U8833">
            <v>1</v>
          </cell>
        </row>
        <row r="8834">
          <cell r="A8834" t="str">
            <v>C0423</v>
          </cell>
          <cell r="B8834" t="str">
            <v>BATH RECORDS COMPLETION</v>
          </cell>
          <cell r="U8834">
            <v>1</v>
          </cell>
        </row>
        <row r="8835">
          <cell r="A8835" t="str">
            <v>C0424</v>
          </cell>
          <cell r="B8835" t="str">
            <v>GLASTONBURY SEWER RECORDS</v>
          </cell>
          <cell r="U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U8836">
            <v>1</v>
          </cell>
        </row>
        <row r="8837">
          <cell r="A8837" t="str">
            <v>C0426</v>
          </cell>
          <cell r="B8837" t="str">
            <v>BROADMAYNE SPS - RM</v>
          </cell>
          <cell r="U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T8838">
            <v>1</v>
          </cell>
        </row>
        <row r="8839">
          <cell r="A8839" t="str">
            <v>C1000</v>
          </cell>
          <cell r="B8839" t="str">
            <v>BATHEASTON TRUNK SEWER</v>
          </cell>
          <cell r="U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U8840">
            <v>1</v>
          </cell>
        </row>
        <row r="8841">
          <cell r="A8841" t="str">
            <v>C1002</v>
          </cell>
          <cell r="B8841" t="str">
            <v>LYMPSHAM S101A</v>
          </cell>
          <cell r="T8841">
            <v>0.36</v>
          </cell>
          <cell r="U8841">
            <v>0.64</v>
          </cell>
        </row>
        <row r="8842">
          <cell r="A8842" t="str">
            <v>C1003</v>
          </cell>
          <cell r="B8842" t="str">
            <v>MILBORNE POR SEWERAGE</v>
          </cell>
          <cell r="U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U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U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U8845">
            <v>1</v>
          </cell>
        </row>
        <row r="8846">
          <cell r="A8846" t="str">
            <v>C1009</v>
          </cell>
          <cell r="B8846" t="str">
            <v>STAWELL S101A</v>
          </cell>
          <cell r="T8846">
            <v>0.57999999999999996</v>
          </cell>
          <cell r="U8846">
            <v>0.42</v>
          </cell>
        </row>
        <row r="8847">
          <cell r="A8847" t="str">
            <v>C1012</v>
          </cell>
          <cell r="B8847" t="str">
            <v>SALISBURY FUGGLESTONE RED DEV</v>
          </cell>
          <cell r="U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T8848">
            <v>0.15</v>
          </cell>
          <cell r="U8848">
            <v>0.85</v>
          </cell>
        </row>
        <row r="8849">
          <cell r="A8849" t="str">
            <v>C1016</v>
          </cell>
          <cell r="B8849" t="str">
            <v>COX'S GREEN S101A</v>
          </cell>
          <cell r="U8849">
            <v>1</v>
          </cell>
        </row>
        <row r="8850">
          <cell r="A8850" t="str">
            <v>C1017</v>
          </cell>
          <cell r="B8850" t="str">
            <v>BATH POLLUTION PREV</v>
          </cell>
          <cell r="T8850">
            <v>0.09</v>
          </cell>
          <cell r="U8850">
            <v>0.91</v>
          </cell>
        </row>
        <row r="8851">
          <cell r="A8851" t="str">
            <v>C1018</v>
          </cell>
          <cell r="B8851" t="str">
            <v>BOURNEMOUTH INTERNATION AIRPOR</v>
          </cell>
          <cell r="U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U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U8853">
            <v>1</v>
          </cell>
        </row>
        <row r="8854">
          <cell r="A8854" t="str">
            <v>C1025</v>
          </cell>
          <cell r="B8854" t="str">
            <v>BATH DAP SOUTH</v>
          </cell>
          <cell r="U8854">
            <v>1</v>
          </cell>
        </row>
        <row r="8855">
          <cell r="A8855" t="str">
            <v>C1026</v>
          </cell>
          <cell r="B8855" t="str">
            <v>BATH RENOVATION PH 2</v>
          </cell>
          <cell r="U8855">
            <v>1</v>
          </cell>
        </row>
        <row r="8856">
          <cell r="A8856" t="str">
            <v>C1027</v>
          </cell>
          <cell r="B8856" t="str">
            <v>BATH FLOOD PREVENTION</v>
          </cell>
          <cell r="T8856">
            <v>0.09</v>
          </cell>
          <cell r="U8856">
            <v>0.91</v>
          </cell>
        </row>
        <row r="8857">
          <cell r="A8857" t="str">
            <v>C1028</v>
          </cell>
          <cell r="B8857" t="str">
            <v>YEOVIL LINGFIELD AVE FLOOD PRE</v>
          </cell>
          <cell r="U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U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U8859">
            <v>1</v>
          </cell>
        </row>
        <row r="8860">
          <cell r="A8860" t="str">
            <v>C1031</v>
          </cell>
          <cell r="B8860" t="str">
            <v>BOVINGTON RISING MAIN</v>
          </cell>
          <cell r="U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U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U8862">
            <v>1</v>
          </cell>
        </row>
        <row r="8863">
          <cell r="A8863" t="str">
            <v>C1034</v>
          </cell>
          <cell r="B8863" t="str">
            <v>RADIPOLE SEWAGE PS IMPS</v>
          </cell>
          <cell r="T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U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T8865">
            <v>1</v>
          </cell>
        </row>
        <row r="8866">
          <cell r="A8866" t="str">
            <v>C1037</v>
          </cell>
          <cell r="B8866" t="str">
            <v>WIVELISCOMBE</v>
          </cell>
          <cell r="U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U8867">
            <v>1</v>
          </cell>
        </row>
        <row r="8868">
          <cell r="A8868" t="str">
            <v>C1039</v>
          </cell>
          <cell r="B8868" t="str">
            <v>MANNINGFORD FTS</v>
          </cell>
          <cell r="T8868">
            <v>0.01</v>
          </cell>
          <cell r="U8868">
            <v>0.99</v>
          </cell>
        </row>
        <row r="8869">
          <cell r="A8869" t="str">
            <v>C1040</v>
          </cell>
          <cell r="B8869" t="str">
            <v>WICK ST LAWRENCE MOOR LN RS MN</v>
          </cell>
          <cell r="T8869">
            <v>0.04</v>
          </cell>
          <cell r="U8869">
            <v>0.71</v>
          </cell>
          <cell r="W8869">
            <v>0.25</v>
          </cell>
        </row>
        <row r="8870">
          <cell r="A8870" t="str">
            <v>C1041</v>
          </cell>
          <cell r="B8870" t="str">
            <v>MINETY CHAPEL LANE SEWERAGE</v>
          </cell>
          <cell r="U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U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U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U8873">
            <v>1</v>
          </cell>
        </row>
        <row r="8874">
          <cell r="A8874" t="str">
            <v>C1050</v>
          </cell>
          <cell r="B8874" t="str">
            <v>TRYM - STOKE LANE</v>
          </cell>
          <cell r="U8874">
            <v>1</v>
          </cell>
        </row>
        <row r="8875">
          <cell r="A8875" t="str">
            <v>C1051</v>
          </cell>
          <cell r="B8875" t="str">
            <v>TRYM - HENLEAZE ROAD CSO</v>
          </cell>
          <cell r="U8875">
            <v>1</v>
          </cell>
        </row>
        <row r="8876">
          <cell r="A8876" t="str">
            <v>C1052</v>
          </cell>
          <cell r="B8876" t="str">
            <v>WELLINGTON HILL WEST REN</v>
          </cell>
          <cell r="U8876">
            <v>1</v>
          </cell>
        </row>
        <row r="8877">
          <cell r="A8877" t="str">
            <v>C1053</v>
          </cell>
          <cell r="B8877" t="str">
            <v>TRYM - STOKE HILL AREA</v>
          </cell>
          <cell r="U8877">
            <v>1</v>
          </cell>
        </row>
        <row r="8878">
          <cell r="A8878" t="str">
            <v>C1054</v>
          </cell>
          <cell r="B8878" t="str">
            <v>TRYM - HENBURY ROAD AREA</v>
          </cell>
          <cell r="U8878">
            <v>1</v>
          </cell>
        </row>
        <row r="8879">
          <cell r="A8879" t="str">
            <v>C1055</v>
          </cell>
          <cell r="B8879" t="str">
            <v>TRYM - A5S RENOVATION</v>
          </cell>
          <cell r="U8879">
            <v>1</v>
          </cell>
        </row>
        <row r="8880">
          <cell r="A8880" t="str">
            <v>C1056</v>
          </cell>
          <cell r="B8880" t="str">
            <v>TRYM - GRITTLETON ROAD</v>
          </cell>
          <cell r="U8880">
            <v>1</v>
          </cell>
        </row>
        <row r="8881">
          <cell r="A8881" t="str">
            <v>C1057</v>
          </cell>
          <cell r="B8881" t="str">
            <v>TRYM - WESTBURY LANE</v>
          </cell>
          <cell r="U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U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U8883">
            <v>1</v>
          </cell>
        </row>
        <row r="8884">
          <cell r="A8884" t="str">
            <v>C1060</v>
          </cell>
          <cell r="B8884" t="str">
            <v>TRYM - SEA MILLS AREA CSO</v>
          </cell>
          <cell r="U8884">
            <v>1</v>
          </cell>
        </row>
        <row r="8885">
          <cell r="A8885" t="str">
            <v>C1061</v>
          </cell>
          <cell r="B8885" t="str">
            <v>TRYM - RAYLEIGH ROAD</v>
          </cell>
          <cell r="U8885">
            <v>1</v>
          </cell>
        </row>
        <row r="8886">
          <cell r="A8886" t="str">
            <v>C1062</v>
          </cell>
          <cell r="B8886" t="str">
            <v>ST PAULS WORDSWORTH RD</v>
          </cell>
          <cell r="U8886">
            <v>1</v>
          </cell>
        </row>
        <row r="8887">
          <cell r="A8887" t="str">
            <v>C1063</v>
          </cell>
          <cell r="B8887" t="str">
            <v>ST PAULS SEFTON PK RD</v>
          </cell>
          <cell r="U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U8888">
            <v>1</v>
          </cell>
        </row>
        <row r="8889">
          <cell r="A8889" t="str">
            <v>C1065</v>
          </cell>
          <cell r="B8889" t="str">
            <v>ST PAULS TORONTO RD</v>
          </cell>
          <cell r="U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U8890">
            <v>1</v>
          </cell>
        </row>
        <row r="8891">
          <cell r="A8891" t="str">
            <v>C1067</v>
          </cell>
          <cell r="B8891" t="str">
            <v>REDLAND ST JOHNS RD</v>
          </cell>
          <cell r="U8891">
            <v>1</v>
          </cell>
        </row>
        <row r="8892">
          <cell r="A8892" t="str">
            <v>C1068</v>
          </cell>
          <cell r="B8892" t="str">
            <v>ST PAULS DRUMMOND ROAD</v>
          </cell>
          <cell r="U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U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U8894">
            <v>1</v>
          </cell>
        </row>
        <row r="8895">
          <cell r="A8895" t="str">
            <v>C1071</v>
          </cell>
          <cell r="B8895" t="str">
            <v>AVON VALLEY FLAP VALVES</v>
          </cell>
          <cell r="U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U8896">
            <v>1</v>
          </cell>
        </row>
        <row r="8897">
          <cell r="A8897" t="str">
            <v>C1073</v>
          </cell>
          <cell r="B8897" t="str">
            <v>BRISTOL DEEP SEWER SHAFTS</v>
          </cell>
          <cell r="U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U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U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U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U8901">
            <v>1</v>
          </cell>
        </row>
        <row r="8902">
          <cell r="A8902" t="str">
            <v>C1078</v>
          </cell>
          <cell r="B8902" t="str">
            <v>COOMBE BROOK POLLUTION</v>
          </cell>
          <cell r="U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U8903">
            <v>1</v>
          </cell>
        </row>
        <row r="8904">
          <cell r="A8904" t="str">
            <v>C1080</v>
          </cell>
          <cell r="B8904" t="str">
            <v>EASTVILLE PARK POLLUTION</v>
          </cell>
          <cell r="U8904">
            <v>1</v>
          </cell>
        </row>
        <row r="8905">
          <cell r="A8905" t="str">
            <v>C1081</v>
          </cell>
          <cell r="B8905" t="str">
            <v>FISHPONDS BROOK POLLUTION</v>
          </cell>
          <cell r="U8905">
            <v>1</v>
          </cell>
        </row>
        <row r="8906">
          <cell r="A8906" t="str">
            <v>C1082</v>
          </cell>
          <cell r="B8906" t="str">
            <v>WICK ROAD LANDSLIP</v>
          </cell>
          <cell r="U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U8907">
            <v>1</v>
          </cell>
        </row>
        <row r="8908">
          <cell r="A8908" t="str">
            <v>C1084</v>
          </cell>
          <cell r="B8908" t="str">
            <v>BRISTOL TRUNK SEWER MODEL</v>
          </cell>
          <cell r="U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U8909">
            <v>1</v>
          </cell>
        </row>
        <row r="8910">
          <cell r="A8910" t="str">
            <v>C1086</v>
          </cell>
          <cell r="B8910" t="str">
            <v>FILTON SOUTH DAP</v>
          </cell>
          <cell r="U8910">
            <v>1</v>
          </cell>
        </row>
        <row r="8911">
          <cell r="A8911" t="str">
            <v>C1087</v>
          </cell>
          <cell r="B8911" t="str">
            <v>MAGDALENE PLACE CSO</v>
          </cell>
          <cell r="U8911">
            <v>1</v>
          </cell>
        </row>
        <row r="8912">
          <cell r="A8912" t="str">
            <v>C1088</v>
          </cell>
          <cell r="B8912" t="str">
            <v>BROMLEY ROAD RELIEF</v>
          </cell>
          <cell r="U8912">
            <v>1</v>
          </cell>
        </row>
        <row r="8913">
          <cell r="A8913" t="str">
            <v>C1089</v>
          </cell>
          <cell r="B8913" t="str">
            <v>ST PAULS DUAL MANHOLES</v>
          </cell>
          <cell r="U8913">
            <v>1</v>
          </cell>
        </row>
        <row r="8914">
          <cell r="A8914" t="str">
            <v>C1090</v>
          </cell>
          <cell r="B8914" t="str">
            <v>SHALDON ROAD RELIEF</v>
          </cell>
          <cell r="U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U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U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U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U8918">
            <v>1</v>
          </cell>
        </row>
        <row r="8919">
          <cell r="A8919" t="str">
            <v>C1095</v>
          </cell>
          <cell r="B8919" t="str">
            <v>COOMBE LANE CSO TRYM</v>
          </cell>
          <cell r="U8919">
            <v>1</v>
          </cell>
        </row>
        <row r="8920">
          <cell r="A8920" t="str">
            <v>C1096</v>
          </cell>
          <cell r="B8920" t="str">
            <v>SEA MILLS CSO TRYM</v>
          </cell>
          <cell r="U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U8921">
            <v>1</v>
          </cell>
        </row>
        <row r="8922">
          <cell r="A8922" t="str">
            <v>C1098</v>
          </cell>
          <cell r="B8922" t="str">
            <v>MALAGO CATCHMENT</v>
          </cell>
          <cell r="U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U8923">
            <v>1</v>
          </cell>
        </row>
        <row r="8924">
          <cell r="A8924" t="str">
            <v>C1100</v>
          </cell>
          <cell r="B8924" t="str">
            <v>SOUTHMEAD ROAD POLLUTION</v>
          </cell>
          <cell r="U8924">
            <v>1</v>
          </cell>
        </row>
        <row r="8925">
          <cell r="A8925" t="str">
            <v>C1102</v>
          </cell>
          <cell r="B8925" t="str">
            <v>MALAGO MANOR WOOD CSO</v>
          </cell>
          <cell r="U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U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U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U8928">
            <v>1</v>
          </cell>
        </row>
        <row r="8929">
          <cell r="A8929" t="str">
            <v>C1107</v>
          </cell>
          <cell r="B8929" t="str">
            <v>MALAGO  ASHTON DRIVE</v>
          </cell>
          <cell r="U8929">
            <v>1</v>
          </cell>
        </row>
        <row r="8930">
          <cell r="A8930" t="str">
            <v>C1108</v>
          </cell>
          <cell r="B8930" t="str">
            <v>BRISTO DUAL MANHOLES</v>
          </cell>
          <cell r="U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U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U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U8933">
            <v>1</v>
          </cell>
        </row>
        <row r="8934">
          <cell r="A8934" t="str">
            <v>C1116</v>
          </cell>
          <cell r="B8934" t="str">
            <v>MALAGO LOWER KNOWLE</v>
          </cell>
          <cell r="U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U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U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U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U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U8939">
            <v>1</v>
          </cell>
        </row>
        <row r="8940">
          <cell r="A8940" t="str">
            <v>C1126</v>
          </cell>
          <cell r="B8940" t="str">
            <v>AVONMOUTH VILLAGE CSO</v>
          </cell>
          <cell r="U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U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U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U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U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T8945">
            <v>0.15</v>
          </cell>
          <cell r="U8945">
            <v>0.85</v>
          </cell>
        </row>
        <row r="8946">
          <cell r="A8946" t="str">
            <v>C1132</v>
          </cell>
          <cell r="B8946" t="str">
            <v>ST PAULS WORDSWORTH RD FLOODING</v>
          </cell>
          <cell r="U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U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U8948">
            <v>1</v>
          </cell>
        </row>
        <row r="8949">
          <cell r="A8949" t="str">
            <v>C1135</v>
          </cell>
          <cell r="B8949" t="str">
            <v>AVONMOUTH 4 PS</v>
          </cell>
          <cell r="T8949">
            <v>0.85</v>
          </cell>
          <cell r="U8949">
            <v>0.15</v>
          </cell>
        </row>
        <row r="8950">
          <cell r="A8950" t="str">
            <v>C1136</v>
          </cell>
          <cell r="B8950" t="str">
            <v>CRANBROOK SEWERAGE</v>
          </cell>
          <cell r="U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U8951">
            <v>1</v>
          </cell>
        </row>
        <row r="8952">
          <cell r="A8952" t="str">
            <v>C1138</v>
          </cell>
          <cell r="B8952" t="str">
            <v>AVONMOUTH DUAL MANHOLES</v>
          </cell>
          <cell r="U8952">
            <v>1</v>
          </cell>
        </row>
        <row r="8953">
          <cell r="A8953" t="str">
            <v>C1139</v>
          </cell>
          <cell r="B8953" t="str">
            <v>MALAGO CSO CONSENT WORKS</v>
          </cell>
          <cell r="U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U8954">
            <v>1</v>
          </cell>
        </row>
        <row r="8955">
          <cell r="A8955" t="str">
            <v>C1141</v>
          </cell>
          <cell r="B8955" t="str">
            <v>CRANBROOK SEWERAGE</v>
          </cell>
          <cell r="U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U8956">
            <v>1</v>
          </cell>
        </row>
        <row r="8957">
          <cell r="A8957" t="str">
            <v>C1143</v>
          </cell>
          <cell r="B8957" t="str">
            <v>BRISTOL TRUNK SEWER CSO</v>
          </cell>
          <cell r="T8957">
            <v>0.25</v>
          </cell>
          <cell r="U8957">
            <v>0.75</v>
          </cell>
        </row>
        <row r="8958">
          <cell r="A8958" t="str">
            <v>C1144</v>
          </cell>
          <cell r="B8958" t="str">
            <v>BRISTOL REDLAND CATCHMENT CSO</v>
          </cell>
          <cell r="U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U8959">
            <v>1</v>
          </cell>
        </row>
        <row r="8960">
          <cell r="A8960" t="str">
            <v>C1147</v>
          </cell>
          <cell r="B8960" t="str">
            <v>BRISTOL BRISLINGTON CSO</v>
          </cell>
          <cell r="U8960">
            <v>1</v>
          </cell>
        </row>
        <row r="8961">
          <cell r="A8961" t="str">
            <v>C1149</v>
          </cell>
          <cell r="B8961" t="str">
            <v>AVONMOUTH CATCHMENT CSO</v>
          </cell>
          <cell r="T8961">
            <v>0.56000000000000005</v>
          </cell>
          <cell r="U8961">
            <v>0.44</v>
          </cell>
        </row>
        <row r="8962">
          <cell r="A8962" t="str">
            <v>C1150</v>
          </cell>
          <cell r="B8962" t="str">
            <v>BRISTOL ASHTON VALE RD FLOOD</v>
          </cell>
          <cell r="U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U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U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U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U8966">
            <v>1</v>
          </cell>
        </row>
        <row r="8967">
          <cell r="A8967" t="str">
            <v>C1157</v>
          </cell>
          <cell r="B8967" t="str">
            <v>WHITELADIES ROAD</v>
          </cell>
          <cell r="U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U8968">
            <v>1</v>
          </cell>
        </row>
        <row r="8969">
          <cell r="A8969" t="str">
            <v>C1182</v>
          </cell>
          <cell r="B8969" t="str">
            <v>SEWER RENOVATION 89/90</v>
          </cell>
          <cell r="U8969">
            <v>1</v>
          </cell>
        </row>
        <row r="8970">
          <cell r="A8970" t="str">
            <v>C1193</v>
          </cell>
          <cell r="B8970" t="str">
            <v>AVONMOUTH DAP</v>
          </cell>
          <cell r="U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U8971">
            <v>1</v>
          </cell>
        </row>
        <row r="8972">
          <cell r="A8972" t="str">
            <v>C1195</v>
          </cell>
          <cell r="B8972" t="str">
            <v>BRISLINGTON D.A.P.</v>
          </cell>
          <cell r="U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U8973">
            <v>1</v>
          </cell>
        </row>
        <row r="8974">
          <cell r="A8974" t="str">
            <v>C1197</v>
          </cell>
          <cell r="B8974" t="str">
            <v>CENTRAL AREA DAP</v>
          </cell>
          <cell r="U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U8975">
            <v>1</v>
          </cell>
        </row>
        <row r="8976">
          <cell r="A8976" t="str">
            <v>C1199</v>
          </cell>
          <cell r="B8976" t="str">
            <v>FROME DAP BRISTOL</v>
          </cell>
          <cell r="U8976">
            <v>1</v>
          </cell>
        </row>
        <row r="8977">
          <cell r="A8977" t="str">
            <v>C1200</v>
          </cell>
          <cell r="B8977" t="str">
            <v>MALAGO DAP</v>
          </cell>
          <cell r="U8977">
            <v>1</v>
          </cell>
        </row>
        <row r="8978">
          <cell r="A8978" t="str">
            <v>C1201</v>
          </cell>
          <cell r="B8978" t="str">
            <v>REDLAND D.A.P.</v>
          </cell>
          <cell r="U8978">
            <v>1</v>
          </cell>
        </row>
        <row r="8979">
          <cell r="A8979" t="str">
            <v>C1202</v>
          </cell>
          <cell r="B8979" t="str">
            <v>REDLAND DRAINAGE AREA</v>
          </cell>
          <cell r="U8979">
            <v>1</v>
          </cell>
        </row>
        <row r="8980">
          <cell r="A8980" t="str">
            <v>C1203</v>
          </cell>
          <cell r="B8980" t="str">
            <v>ST.GEORGE DAP</v>
          </cell>
          <cell r="U8980">
            <v>1</v>
          </cell>
        </row>
        <row r="8981">
          <cell r="A8981" t="str">
            <v>C1204</v>
          </cell>
          <cell r="B8981" t="str">
            <v>ST.PAULS DAP</v>
          </cell>
          <cell r="U8981">
            <v>1</v>
          </cell>
        </row>
        <row r="8982">
          <cell r="A8982" t="str">
            <v>C1211</v>
          </cell>
          <cell r="B8982" t="str">
            <v>COTHAM VALE RELIEF SEWER</v>
          </cell>
          <cell r="U8982">
            <v>1</v>
          </cell>
        </row>
        <row r="8983">
          <cell r="A8983" t="str">
            <v>C1212</v>
          </cell>
          <cell r="B8983" t="str">
            <v>UPPER CRANBROOK</v>
          </cell>
          <cell r="U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U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U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U8986">
            <v>1</v>
          </cell>
        </row>
        <row r="8987">
          <cell r="A8987" t="str">
            <v>C1216</v>
          </cell>
          <cell r="B8987" t="str">
            <v>NFWI STAGE TWO</v>
          </cell>
          <cell r="U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U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T8989">
            <v>0.1</v>
          </cell>
          <cell r="U8989">
            <v>0.9</v>
          </cell>
        </row>
        <row r="8990">
          <cell r="A8990" t="str">
            <v>C1228</v>
          </cell>
          <cell r="B8990" t="str">
            <v>SOMERDALE AVENUE FLOODING</v>
          </cell>
          <cell r="U8990">
            <v>1</v>
          </cell>
        </row>
        <row r="8991">
          <cell r="A8991" t="str">
            <v>C1234</v>
          </cell>
          <cell r="B8991" t="str">
            <v>ST GEORGES DA RENOV WORKS</v>
          </cell>
          <cell r="U8991">
            <v>1</v>
          </cell>
        </row>
        <row r="8992">
          <cell r="A8992" t="str">
            <v>C1236</v>
          </cell>
          <cell r="B8992" t="str">
            <v>MALAGO FLOOD PREVENTION</v>
          </cell>
          <cell r="U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U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U8994">
            <v>1</v>
          </cell>
        </row>
        <row r="8995">
          <cell r="A8995" t="str">
            <v>C1243</v>
          </cell>
          <cell r="B8995" t="str">
            <v>BYFIELD ROAD BRISLINGTON</v>
          </cell>
          <cell r="T8995">
            <v>0.15</v>
          </cell>
          <cell r="U8995">
            <v>0.85</v>
          </cell>
        </row>
        <row r="8996">
          <cell r="A8996" t="str">
            <v>C1244</v>
          </cell>
          <cell r="B8996" t="str">
            <v>BRISLINGTON STURMINSTER ROAD</v>
          </cell>
          <cell r="U8996">
            <v>1</v>
          </cell>
        </row>
        <row r="8997">
          <cell r="A8997" t="str">
            <v>C1245</v>
          </cell>
          <cell r="B8997" t="str">
            <v>KNOWLE PARK BRISLINGTON</v>
          </cell>
          <cell r="U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U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U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U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U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U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U9003">
            <v>1</v>
          </cell>
        </row>
        <row r="9004">
          <cell r="A9004" t="str">
            <v>C1256</v>
          </cell>
          <cell r="B9004" t="str">
            <v>BRIANTSPUDDLE RISING MAIN</v>
          </cell>
          <cell r="U9004">
            <v>1</v>
          </cell>
        </row>
        <row r="9005">
          <cell r="A9005" t="str">
            <v>C1257</v>
          </cell>
          <cell r="B9005" t="str">
            <v>BATH POLLUTION PH 2/3</v>
          </cell>
          <cell r="U9005">
            <v>1</v>
          </cell>
        </row>
        <row r="9006">
          <cell r="A9006" t="str">
            <v>C1258</v>
          </cell>
          <cell r="B9006" t="str">
            <v>BATH CSO PROJECT</v>
          </cell>
          <cell r="T9006">
            <v>0.13</v>
          </cell>
          <cell r="U9006">
            <v>0.64</v>
          </cell>
          <cell r="W9006">
            <v>0.23</v>
          </cell>
        </row>
        <row r="9007">
          <cell r="A9007" t="str">
            <v>C1259</v>
          </cell>
          <cell r="B9007" t="str">
            <v>CHARD SEWERS FOR DEVELOPMENT</v>
          </cell>
          <cell r="U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U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U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U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U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U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U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T9014">
            <v>0.63</v>
          </cell>
          <cell r="U9014">
            <v>0.37</v>
          </cell>
        </row>
        <row r="9015">
          <cell r="A9015" t="str">
            <v>C1267</v>
          </cell>
          <cell r="B9015" t="str">
            <v>POOLE STERTE AVENUE SW SEWERS</v>
          </cell>
          <cell r="U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U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U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U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U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U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U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U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U9023">
            <v>1</v>
          </cell>
        </row>
        <row r="9024">
          <cell r="A9024" t="str">
            <v>C1276</v>
          </cell>
          <cell r="B9024" t="str">
            <v>YATE ST BRIAVEL'S DRIVE</v>
          </cell>
          <cell r="U9024">
            <v>1</v>
          </cell>
        </row>
        <row r="9025">
          <cell r="A9025" t="str">
            <v>C1277</v>
          </cell>
          <cell r="B9025" t="str">
            <v>SOUTH GLOUCS TELEMETRY</v>
          </cell>
          <cell r="T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T9026">
            <v>0.2</v>
          </cell>
          <cell r="U9026">
            <v>0.8</v>
          </cell>
        </row>
        <row r="9027">
          <cell r="A9027" t="str">
            <v>C1279</v>
          </cell>
          <cell r="B9027" t="str">
            <v>FLISTERIDGE PUMPING MAIN REP</v>
          </cell>
          <cell r="U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U9028">
            <v>1</v>
          </cell>
        </row>
        <row r="9029">
          <cell r="A9029" t="str">
            <v>C1281</v>
          </cell>
          <cell r="B9029" t="str">
            <v>HAMWORTHY OIL INTERCEPTOR</v>
          </cell>
          <cell r="U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U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T9031">
            <v>0.2</v>
          </cell>
          <cell r="U9031">
            <v>0.8</v>
          </cell>
        </row>
        <row r="9032">
          <cell r="A9032" t="str">
            <v>C1284</v>
          </cell>
          <cell r="B9032" t="str">
            <v>PATCHWAY/BRADLEY STK SEWER RHB</v>
          </cell>
          <cell r="U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U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U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U9035">
            <v>1</v>
          </cell>
        </row>
        <row r="9036">
          <cell r="A9036" t="str">
            <v>C1288</v>
          </cell>
          <cell r="B9036" t="str">
            <v>CHIPPENHAM SEWERAGE</v>
          </cell>
          <cell r="U9036">
            <v>1</v>
          </cell>
        </row>
        <row r="9037">
          <cell r="A9037" t="str">
            <v>C1289</v>
          </cell>
          <cell r="B9037" t="str">
            <v>FERNDOWN POOR COMMON DEV</v>
          </cell>
          <cell r="U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U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U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U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U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U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U9043">
            <v>1</v>
          </cell>
        </row>
        <row r="9044">
          <cell r="A9044" t="str">
            <v>C1296</v>
          </cell>
          <cell r="B9044" t="str">
            <v>BOURNEMOUTH SQUARE REDEVELPMNT</v>
          </cell>
          <cell r="U9044">
            <v>1</v>
          </cell>
        </row>
        <row r="9045">
          <cell r="A9045" t="str">
            <v>C1298</v>
          </cell>
          <cell r="B9045" t="str">
            <v>CCTV 1999</v>
          </cell>
          <cell r="U9045">
            <v>1</v>
          </cell>
        </row>
        <row r="9046">
          <cell r="A9046" t="str">
            <v>C1302</v>
          </cell>
          <cell r="B9046" t="str">
            <v>CCTV 2000</v>
          </cell>
          <cell r="U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U9047">
            <v>1</v>
          </cell>
        </row>
        <row r="9048">
          <cell r="A9048" t="str">
            <v>C1313</v>
          </cell>
          <cell r="B9048" t="str">
            <v>DEVIZES RENOVATION</v>
          </cell>
          <cell r="U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U9049">
            <v>1</v>
          </cell>
        </row>
        <row r="9050">
          <cell r="A9050" t="str">
            <v>C1315</v>
          </cell>
          <cell r="B9050" t="str">
            <v>PEWSEY DAP</v>
          </cell>
          <cell r="U9050">
            <v>1</v>
          </cell>
        </row>
        <row r="9051">
          <cell r="A9051" t="str">
            <v>C1317</v>
          </cell>
          <cell r="B9051" t="str">
            <v>DEVIZES DAP</v>
          </cell>
          <cell r="U9051">
            <v>1</v>
          </cell>
        </row>
        <row r="9052">
          <cell r="A9052" t="str">
            <v>C1321</v>
          </cell>
          <cell r="B9052" t="str">
            <v>POULSHOT PUMPING STATION</v>
          </cell>
          <cell r="T9052">
            <v>0.89</v>
          </cell>
          <cell r="U9052">
            <v>0.11</v>
          </cell>
        </row>
        <row r="9053">
          <cell r="A9053" t="str">
            <v>C1324</v>
          </cell>
          <cell r="B9053" t="str">
            <v>BROMHAM SEWERAGE</v>
          </cell>
          <cell r="U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T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T9055">
            <v>0.12</v>
          </cell>
          <cell r="U9055">
            <v>0.88</v>
          </cell>
        </row>
        <row r="9056">
          <cell r="A9056" t="str">
            <v>C1327</v>
          </cell>
          <cell r="B9056" t="str">
            <v>ALTON BARNES &amp; ALTON PRIOR</v>
          </cell>
          <cell r="U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U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U9058">
            <v>1</v>
          </cell>
        </row>
        <row r="9059">
          <cell r="A9059" t="str">
            <v>C1330</v>
          </cell>
          <cell r="B9059" t="str">
            <v>CRUDWELL RISING MAIN REP</v>
          </cell>
          <cell r="U9059">
            <v>1</v>
          </cell>
        </row>
        <row r="9060">
          <cell r="A9060" t="str">
            <v>C1331</v>
          </cell>
          <cell r="B9060" t="str">
            <v>SEWAGE FLOODING</v>
          </cell>
          <cell r="U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U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U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T9063">
            <v>0.49</v>
          </cell>
          <cell r="U9063">
            <v>0.51</v>
          </cell>
        </row>
        <row r="9064">
          <cell r="A9064" t="str">
            <v>C1335</v>
          </cell>
          <cell r="B9064" t="str">
            <v>SOUTHERN FOULWATER INTERCEPTOR</v>
          </cell>
          <cell r="U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T9065">
            <v>0.54</v>
          </cell>
          <cell r="U9065">
            <v>0.46</v>
          </cell>
        </row>
        <row r="9066">
          <cell r="A9066" t="str">
            <v>C1337</v>
          </cell>
          <cell r="B9066" t="str">
            <v>INTERMITTENT DISCHARGES PROG</v>
          </cell>
          <cell r="U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U9067">
            <v>1</v>
          </cell>
        </row>
        <row r="9068">
          <cell r="A9068" t="str">
            <v>C1339</v>
          </cell>
          <cell r="B9068" t="str">
            <v>BRISTOL NORTH DEVELOPMENT</v>
          </cell>
          <cell r="U9068">
            <v>1</v>
          </cell>
        </row>
        <row r="9069">
          <cell r="A9069" t="str">
            <v>C1341</v>
          </cell>
          <cell r="B9069" t="str">
            <v>SEWER MISCONNECTIONS</v>
          </cell>
          <cell r="U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U9070">
            <v>1</v>
          </cell>
        </row>
        <row r="9071">
          <cell r="A9071" t="str">
            <v>C1343</v>
          </cell>
          <cell r="B9071" t="str">
            <v>RODE CSO SEWERAGE IMPS</v>
          </cell>
          <cell r="U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U9072">
            <v>1</v>
          </cell>
        </row>
        <row r="9073">
          <cell r="A9073" t="str">
            <v>C1345</v>
          </cell>
          <cell r="B9073" t="str">
            <v>YATE NORTH ROAD SPS</v>
          </cell>
          <cell r="U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U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U9075">
            <v>1</v>
          </cell>
        </row>
        <row r="9076">
          <cell r="A9076" t="str">
            <v>C1348</v>
          </cell>
          <cell r="B9076" t="str">
            <v>SEWER TUNNEL SURVEYS</v>
          </cell>
          <cell r="U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U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U9078">
            <v>1</v>
          </cell>
        </row>
        <row r="9079">
          <cell r="A9079" t="str">
            <v>C1351</v>
          </cell>
          <cell r="B9079" t="str">
            <v>GILLINGHAM DEVELOPMENT</v>
          </cell>
          <cell r="T9079">
            <v>0.53</v>
          </cell>
          <cell r="U9079">
            <v>0.47</v>
          </cell>
        </row>
        <row r="9080">
          <cell r="A9080" t="str">
            <v>C1352</v>
          </cell>
          <cell r="B9080" t="str">
            <v>BRIDGWATER DAWS FARM DEVELOPME</v>
          </cell>
          <cell r="U9080">
            <v>1</v>
          </cell>
        </row>
        <row r="9081">
          <cell r="A9081" t="str">
            <v>C1353</v>
          </cell>
          <cell r="B9081" t="str">
            <v>BRIDGWATER UCB SEPERATION</v>
          </cell>
          <cell r="T9081">
            <v>0.17</v>
          </cell>
          <cell r="U9081">
            <v>0.83</v>
          </cell>
        </row>
        <row r="9082">
          <cell r="A9082" t="str">
            <v>C1354</v>
          </cell>
          <cell r="B9082" t="str">
            <v>HARDENHUISH SCHOOL SEWER REQ</v>
          </cell>
          <cell r="U9082">
            <v>1</v>
          </cell>
        </row>
        <row r="9083">
          <cell r="A9083" t="str">
            <v>C1355</v>
          </cell>
          <cell r="B9083" t="str">
            <v>BRISTOL GORDON ROAD</v>
          </cell>
          <cell r="U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U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U9085">
            <v>1</v>
          </cell>
        </row>
        <row r="9086">
          <cell r="A9086" t="str">
            <v>C1358</v>
          </cell>
          <cell r="B9086" t="str">
            <v>ROCK COTTAGES, PILL</v>
          </cell>
          <cell r="T9086">
            <v>0.49</v>
          </cell>
          <cell r="U9086">
            <v>0.51</v>
          </cell>
        </row>
        <row r="9087">
          <cell r="A9087" t="str">
            <v>C1360</v>
          </cell>
          <cell r="B9087" t="str">
            <v>FRAMPTON COTTERELL, CSO IMPROV</v>
          </cell>
          <cell r="U9087">
            <v>1</v>
          </cell>
        </row>
        <row r="9088">
          <cell r="A9088" t="str">
            <v>C1361</v>
          </cell>
          <cell r="B9088" t="str">
            <v>SEDGEMOOR PS UIDS</v>
          </cell>
          <cell r="T9088">
            <v>1</v>
          </cell>
        </row>
        <row r="9089">
          <cell r="A9089" t="str">
            <v>C1362</v>
          </cell>
          <cell r="B9089" t="str">
            <v>SEEND CLEEVE FTS</v>
          </cell>
          <cell r="U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U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U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U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U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U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U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U9096">
            <v>1</v>
          </cell>
        </row>
        <row r="9097">
          <cell r="A9097" t="str">
            <v>C1370</v>
          </cell>
          <cell r="B9097" t="str">
            <v>YEOVIL SEWER RENOVATION</v>
          </cell>
          <cell r="U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U9098">
            <v>1</v>
          </cell>
        </row>
        <row r="9099">
          <cell r="A9099" t="str">
            <v>C1372</v>
          </cell>
          <cell r="B9099" t="str">
            <v>FROME SEWER RENOVATION</v>
          </cell>
          <cell r="U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U9100">
            <v>1</v>
          </cell>
        </row>
        <row r="9101">
          <cell r="A9101" t="str">
            <v>C1374</v>
          </cell>
          <cell r="B9101" t="str">
            <v>STREET SEWER RENOVATION</v>
          </cell>
          <cell r="U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U9102">
            <v>1</v>
          </cell>
        </row>
        <row r="9103">
          <cell r="A9103" t="str">
            <v>C1376</v>
          </cell>
          <cell r="B9103" t="str">
            <v>WEMBDON COMMON PS UID</v>
          </cell>
          <cell r="T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T9104">
            <v>0.57999999999999996</v>
          </cell>
          <cell r="U9104">
            <v>0.42</v>
          </cell>
        </row>
        <row r="9105">
          <cell r="A9105" t="str">
            <v>C1378</v>
          </cell>
          <cell r="B9105" t="str">
            <v>Bristol Hotwells UIDS</v>
          </cell>
          <cell r="T9105">
            <v>0.66</v>
          </cell>
          <cell r="U9105">
            <v>0.34</v>
          </cell>
        </row>
        <row r="9106">
          <cell r="A9106" t="str">
            <v>C1379</v>
          </cell>
          <cell r="B9106" t="str">
            <v>BATH LONDON RD UIDS</v>
          </cell>
          <cell r="U9106">
            <v>1</v>
          </cell>
        </row>
        <row r="9107">
          <cell r="A9107" t="str">
            <v>C1380</v>
          </cell>
          <cell r="B9107" t="str">
            <v>THE BIRCHFIELD PIPE</v>
          </cell>
          <cell r="U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U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U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U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U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U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U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U9114">
            <v>1</v>
          </cell>
        </row>
        <row r="9115">
          <cell r="A9115" t="str">
            <v>C1388</v>
          </cell>
          <cell r="B9115" t="str">
            <v>YEOVIL FLOOD ALLEVIATION</v>
          </cell>
          <cell r="U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T9116">
            <v>1</v>
          </cell>
        </row>
        <row r="9117">
          <cell r="A9117" t="str">
            <v>C1390</v>
          </cell>
          <cell r="B9117" t="str">
            <v>BURBAGE FLOOD ALLEVIATION</v>
          </cell>
          <cell r="U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T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Y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U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U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U9122">
            <v>1</v>
          </cell>
        </row>
        <row r="9123">
          <cell r="A9123" t="str">
            <v>C1400</v>
          </cell>
          <cell r="B9123" t="str">
            <v>BROMLEY HEATH LINK SEWER</v>
          </cell>
          <cell r="U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U9124">
            <v>1</v>
          </cell>
        </row>
        <row r="9125">
          <cell r="A9125" t="str">
            <v>C1405</v>
          </cell>
          <cell r="B9125" t="str">
            <v>OLDLAND DAP</v>
          </cell>
          <cell r="U9125">
            <v>1</v>
          </cell>
        </row>
        <row r="9126">
          <cell r="A9126" t="str">
            <v>C1407</v>
          </cell>
          <cell r="B9126" t="str">
            <v>KINGSWOOD SOUTH DAP</v>
          </cell>
          <cell r="U9126">
            <v>1</v>
          </cell>
        </row>
        <row r="9127">
          <cell r="A9127" t="str">
            <v>C1408</v>
          </cell>
          <cell r="B9127" t="str">
            <v>KINGSWOOD NORTH D.A.P.</v>
          </cell>
          <cell r="U9127">
            <v>1</v>
          </cell>
        </row>
        <row r="9128">
          <cell r="A9128" t="str">
            <v>C1410</v>
          </cell>
          <cell r="B9128" t="str">
            <v>KINGSWOOD POLL.PREVN</v>
          </cell>
          <cell r="U9128">
            <v>1</v>
          </cell>
        </row>
        <row r="9129">
          <cell r="A9129" t="str">
            <v>C1415</v>
          </cell>
          <cell r="B9129" t="str">
            <v>EMERSON'S GREEN LINK SEWER</v>
          </cell>
          <cell r="U9129">
            <v>1</v>
          </cell>
        </row>
        <row r="9130">
          <cell r="A9130" t="str">
            <v>C1421</v>
          </cell>
          <cell r="B9130" t="str">
            <v>UNKNOWN</v>
          </cell>
          <cell r="U9130">
            <v>1</v>
          </cell>
        </row>
        <row r="9131">
          <cell r="A9131" t="str">
            <v>C1439</v>
          </cell>
          <cell r="B9131" t="str">
            <v>TO BE USED</v>
          </cell>
          <cell r="T9131">
            <v>1</v>
          </cell>
        </row>
        <row r="9132">
          <cell r="A9132" t="str">
            <v>C1464</v>
          </cell>
          <cell r="B9132" t="str">
            <v>EVERCREECH DAP</v>
          </cell>
          <cell r="U9132">
            <v>1</v>
          </cell>
        </row>
        <row r="9133">
          <cell r="A9133" t="str">
            <v>C1468</v>
          </cell>
          <cell r="B9133" t="str">
            <v>EVERCREECH DAP</v>
          </cell>
          <cell r="U9133">
            <v>1</v>
          </cell>
        </row>
        <row r="9134">
          <cell r="A9134" t="str">
            <v>C1471</v>
          </cell>
          <cell r="B9134" t="str">
            <v>ALHAMPTON RURAL SEWERAGE</v>
          </cell>
          <cell r="T9134">
            <v>0.23</v>
          </cell>
          <cell r="U9134">
            <v>0.75</v>
          </cell>
          <cell r="V9134">
            <v>0.02</v>
          </cell>
        </row>
        <row r="9135">
          <cell r="A9135" t="str">
            <v>C1472</v>
          </cell>
          <cell r="B9135" t="str">
            <v>RUDGE/STANDERWICK SEW REQUISIT</v>
          </cell>
          <cell r="U9135">
            <v>0.34</v>
          </cell>
          <cell r="W9135">
            <v>0.66</v>
          </cell>
        </row>
        <row r="9136">
          <cell r="A9136" t="str">
            <v>C1473</v>
          </cell>
          <cell r="B9136" t="str">
            <v>RODE SEWERAGE</v>
          </cell>
          <cell r="T9136">
            <v>0.1</v>
          </cell>
          <cell r="U9136">
            <v>0.9</v>
          </cell>
        </row>
        <row r="9137">
          <cell r="A9137" t="str">
            <v>C1475</v>
          </cell>
          <cell r="B9137" t="str">
            <v>FROME RENOV WKS PHASE 2</v>
          </cell>
          <cell r="U9137">
            <v>1</v>
          </cell>
        </row>
        <row r="9138">
          <cell r="A9138" t="str">
            <v>C1476</v>
          </cell>
          <cell r="B9138" t="str">
            <v>FROME RENOVATION PHASE 3</v>
          </cell>
          <cell r="U9138">
            <v>1</v>
          </cell>
        </row>
        <row r="9139">
          <cell r="A9139" t="str">
            <v>C1477</v>
          </cell>
          <cell r="B9139" t="str">
            <v>STREET RENOVATION PH1</v>
          </cell>
          <cell r="U9139">
            <v>1</v>
          </cell>
        </row>
        <row r="9140">
          <cell r="A9140" t="str">
            <v>C1478</v>
          </cell>
          <cell r="B9140" t="str">
            <v>STREET RENOVATION PHASE 2</v>
          </cell>
          <cell r="U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T9141">
            <v>0.09</v>
          </cell>
          <cell r="U9141">
            <v>0.91</v>
          </cell>
        </row>
        <row r="9142">
          <cell r="A9142" t="str">
            <v>C1480</v>
          </cell>
          <cell r="B9142" t="str">
            <v>STANTON DREW SEWERAGE</v>
          </cell>
          <cell r="U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U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U9144">
            <v>1</v>
          </cell>
        </row>
        <row r="9145">
          <cell r="A9145" t="str">
            <v>C1499</v>
          </cell>
          <cell r="B9145" t="str">
            <v>WOOL FLOOD ALLEVIATION</v>
          </cell>
          <cell r="T9145">
            <v>0.18</v>
          </cell>
          <cell r="U9145">
            <v>0.82</v>
          </cell>
        </row>
        <row r="9146">
          <cell r="A9146" t="str">
            <v>C1500</v>
          </cell>
          <cell r="B9146" t="str">
            <v>BAGSTONE SEWER INVESTIGATION</v>
          </cell>
          <cell r="U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U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U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U9149">
            <v>1</v>
          </cell>
        </row>
        <row r="9150">
          <cell r="A9150" t="str">
            <v>C1521</v>
          </cell>
          <cell r="B9150" t="str">
            <v>OLD SODBURY PUMPING MAIN</v>
          </cell>
          <cell r="U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U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T9152">
            <v>0.01</v>
          </cell>
          <cell r="U9152">
            <v>0.99</v>
          </cell>
        </row>
        <row r="9153">
          <cell r="A9153" t="str">
            <v>C1526</v>
          </cell>
          <cell r="B9153" t="str">
            <v>ALMONDSBURY SEWER RELAY</v>
          </cell>
          <cell r="U9153">
            <v>1</v>
          </cell>
        </row>
        <row r="9154">
          <cell r="A9154" t="str">
            <v>C1527</v>
          </cell>
          <cell r="B9154" t="str">
            <v>NORTHAVON TELEMETRY</v>
          </cell>
          <cell r="T9154">
            <v>1</v>
          </cell>
        </row>
        <row r="9155">
          <cell r="A9155" t="str">
            <v>C1528</v>
          </cell>
          <cell r="B9155" t="str">
            <v>YATE FROME VALL DAP</v>
          </cell>
          <cell r="U9155">
            <v>1</v>
          </cell>
        </row>
        <row r="9156">
          <cell r="A9156" t="str">
            <v>C1530</v>
          </cell>
          <cell r="B9156" t="str">
            <v>ALMONDSBURY DAP</v>
          </cell>
          <cell r="U9156">
            <v>1</v>
          </cell>
        </row>
        <row r="9157">
          <cell r="A9157" t="str">
            <v>C1531</v>
          </cell>
          <cell r="B9157" t="str">
            <v>PATCHWAY / BRADLEY STOKE</v>
          </cell>
          <cell r="U9157">
            <v>1</v>
          </cell>
        </row>
        <row r="9158">
          <cell r="A9158" t="str">
            <v>C1534</v>
          </cell>
          <cell r="B9158" t="str">
            <v>FRAMPTON COTTERELL</v>
          </cell>
          <cell r="U9158">
            <v>1</v>
          </cell>
        </row>
        <row r="9159">
          <cell r="A9159" t="str">
            <v>C1537</v>
          </cell>
          <cell r="B9159" t="str">
            <v>OLVESTON PUMPING STN IMPS</v>
          </cell>
          <cell r="T9159">
            <v>1</v>
          </cell>
        </row>
        <row r="9160">
          <cell r="A9160" t="str">
            <v>C1541</v>
          </cell>
          <cell r="B9160" t="str">
            <v>PILNING DAP</v>
          </cell>
          <cell r="U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U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T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U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U9164">
            <v>1</v>
          </cell>
        </row>
        <row r="9165">
          <cell r="A9165" t="str">
            <v>C1547</v>
          </cell>
          <cell r="B9165" t="str">
            <v>PUCKLECHURCH DAP</v>
          </cell>
          <cell r="U9165">
            <v>1</v>
          </cell>
        </row>
        <row r="9166">
          <cell r="A9166" t="str">
            <v>C1548</v>
          </cell>
          <cell r="B9166" t="str">
            <v>TOCKINGTON UID'S</v>
          </cell>
          <cell r="U9166">
            <v>1</v>
          </cell>
        </row>
        <row r="9167">
          <cell r="A9167" t="str">
            <v>C1549</v>
          </cell>
          <cell r="B9167" t="str">
            <v>WICK DAP</v>
          </cell>
          <cell r="U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U9168">
            <v>0.69</v>
          </cell>
          <cell r="W9168">
            <v>0.31</v>
          </cell>
        </row>
        <row r="9169">
          <cell r="A9169" t="str">
            <v>C1559</v>
          </cell>
          <cell r="B9169" t="str">
            <v>COLERNE DAP</v>
          </cell>
          <cell r="U9169">
            <v>1</v>
          </cell>
        </row>
        <row r="9170">
          <cell r="A9170" t="str">
            <v>C1568</v>
          </cell>
          <cell r="B9170" t="str">
            <v>LANGLEY BURRELL SEWERAGE</v>
          </cell>
          <cell r="T9170">
            <v>0.25</v>
          </cell>
          <cell r="U9170">
            <v>0.75</v>
          </cell>
        </row>
        <row r="9171">
          <cell r="A9171" t="str">
            <v>C1575</v>
          </cell>
          <cell r="B9171" t="str">
            <v>CORSHAM - BYDE MILL</v>
          </cell>
          <cell r="T9171">
            <v>0.14000000000000001</v>
          </cell>
          <cell r="U9171">
            <v>0.86</v>
          </cell>
        </row>
        <row r="9172">
          <cell r="A9172" t="str">
            <v>C1578</v>
          </cell>
          <cell r="B9172" t="str">
            <v>CHILVESTER FARM,CALNE REQ.</v>
          </cell>
          <cell r="T9172">
            <v>0.4</v>
          </cell>
          <cell r="U9172">
            <v>0.6</v>
          </cell>
        </row>
        <row r="9173">
          <cell r="A9173" t="str">
            <v>C1579</v>
          </cell>
          <cell r="B9173" t="str">
            <v>CALNE DAP</v>
          </cell>
          <cell r="U9173">
            <v>1</v>
          </cell>
        </row>
        <row r="9174">
          <cell r="A9174" t="str">
            <v>C1582</v>
          </cell>
          <cell r="B9174" t="str">
            <v>CHARLTON</v>
          </cell>
          <cell r="U9174">
            <v>1</v>
          </cell>
        </row>
        <row r="9175">
          <cell r="A9175" t="str">
            <v>C1584</v>
          </cell>
          <cell r="B9175" t="str">
            <v>WOOTTON BASSETT DAP</v>
          </cell>
          <cell r="U9175">
            <v>1</v>
          </cell>
        </row>
        <row r="9176">
          <cell r="A9176" t="str">
            <v>C1590</v>
          </cell>
          <cell r="B9176" t="str">
            <v>LYNEHAM DAP</v>
          </cell>
          <cell r="U9176">
            <v>1</v>
          </cell>
        </row>
        <row r="9177">
          <cell r="A9177" t="str">
            <v>C1593</v>
          </cell>
          <cell r="B9177" t="str">
            <v>CHIPPENHAM DAP</v>
          </cell>
          <cell r="U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U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U9179">
            <v>1</v>
          </cell>
        </row>
        <row r="9180">
          <cell r="A9180" t="str">
            <v>C1596</v>
          </cell>
          <cell r="B9180" t="str">
            <v>CORSHAM RENOVATION</v>
          </cell>
          <cell r="U9180">
            <v>1</v>
          </cell>
        </row>
        <row r="9181">
          <cell r="A9181" t="str">
            <v>C1598</v>
          </cell>
          <cell r="B9181" t="str">
            <v>WOOTTON BASSET RENOVATION</v>
          </cell>
          <cell r="U9181">
            <v>1</v>
          </cell>
        </row>
        <row r="9182">
          <cell r="A9182" t="str">
            <v>C1601</v>
          </cell>
          <cell r="B9182" t="str">
            <v>WOTTON UNDER EDGE</v>
          </cell>
          <cell r="U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U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U9184">
            <v>1</v>
          </cell>
        </row>
        <row r="9185">
          <cell r="A9185" t="str">
            <v>C1664</v>
          </cell>
          <cell r="B9185" t="str">
            <v>BATHEASTON SEWER REPAIRS</v>
          </cell>
          <cell r="U9185">
            <v>1</v>
          </cell>
        </row>
        <row r="9186">
          <cell r="A9186" t="str">
            <v>C1666</v>
          </cell>
          <cell r="B9186" t="str">
            <v>PENSFORD REQUISITION</v>
          </cell>
          <cell r="T9186">
            <v>0.1</v>
          </cell>
          <cell r="U9186">
            <v>0.9</v>
          </cell>
        </row>
        <row r="9187">
          <cell r="A9187" t="str">
            <v>C1667</v>
          </cell>
          <cell r="B9187" t="str">
            <v>KEYNSHAM AND SALTFORD DAP</v>
          </cell>
          <cell r="U9187">
            <v>1</v>
          </cell>
        </row>
        <row r="9188">
          <cell r="A9188" t="str">
            <v>C1669</v>
          </cell>
          <cell r="B9188" t="str">
            <v>NORTON RADSTOCK DAP</v>
          </cell>
          <cell r="U9188">
            <v>1</v>
          </cell>
        </row>
        <row r="9189">
          <cell r="A9189" t="str">
            <v>C1670</v>
          </cell>
          <cell r="B9189" t="str">
            <v>PAULTON DAP</v>
          </cell>
          <cell r="U9189">
            <v>1</v>
          </cell>
        </row>
        <row r="9190">
          <cell r="A9190" t="str">
            <v>C1671</v>
          </cell>
          <cell r="B9190" t="str">
            <v>SALTFORD FOUL ELIMINATION</v>
          </cell>
          <cell r="T9190">
            <v>0.51</v>
          </cell>
          <cell r="U9190">
            <v>0.49</v>
          </cell>
        </row>
        <row r="9191">
          <cell r="A9191" t="str">
            <v>C1672</v>
          </cell>
          <cell r="B9191" t="str">
            <v>COMPTON MARTIN REQUISITION</v>
          </cell>
          <cell r="T9191">
            <v>0.2</v>
          </cell>
          <cell r="U9191">
            <v>0.8</v>
          </cell>
        </row>
        <row r="9192">
          <cell r="A9192" t="str">
            <v>C1674</v>
          </cell>
          <cell r="B9192" t="str">
            <v>PEASEDOWN ST JOHN DAP</v>
          </cell>
          <cell r="U9192">
            <v>1</v>
          </cell>
        </row>
        <row r="9193">
          <cell r="A9193" t="str">
            <v>C1679</v>
          </cell>
          <cell r="B9193" t="str">
            <v>STAUNTON DREW FOUL ELIM</v>
          </cell>
          <cell r="T9193">
            <v>0.18</v>
          </cell>
          <cell r="U9193">
            <v>0.82</v>
          </cell>
        </row>
        <row r="9194">
          <cell r="A9194" t="str">
            <v>C1681</v>
          </cell>
          <cell r="B9194" t="str">
            <v>NORTON RADSTOCK PHASE 2</v>
          </cell>
          <cell r="U9194">
            <v>1</v>
          </cell>
        </row>
        <row r="9195">
          <cell r="A9195" t="str">
            <v>C1684</v>
          </cell>
          <cell r="B9195" t="str">
            <v>STEEL MILLS KEYNSHAM</v>
          </cell>
          <cell r="U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U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U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U9198">
            <v>1</v>
          </cell>
        </row>
        <row r="9199">
          <cell r="A9199" t="str">
            <v>C1688</v>
          </cell>
          <cell r="B9199" t="str">
            <v>PAULTON RENOVATION</v>
          </cell>
          <cell r="U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U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U9201">
            <v>1</v>
          </cell>
        </row>
        <row r="9202">
          <cell r="A9202" t="str">
            <v>C1702</v>
          </cell>
          <cell r="B9202" t="str">
            <v>DAUNTSEY FLOOD PREVENTION</v>
          </cell>
          <cell r="U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T9203">
            <v>0.15</v>
          </cell>
          <cell r="U9203">
            <v>0.85</v>
          </cell>
        </row>
        <row r="9204">
          <cell r="A9204" t="str">
            <v>C1706</v>
          </cell>
          <cell r="B9204" t="str">
            <v>SEMINGTON FLOOD PREVENTION</v>
          </cell>
          <cell r="U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U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U9206">
            <v>1</v>
          </cell>
        </row>
        <row r="9207">
          <cell r="A9207" t="str">
            <v>C1709</v>
          </cell>
          <cell r="B9207" t="str">
            <v>MELKSHAM RENOVATION PH2</v>
          </cell>
          <cell r="U9207">
            <v>1</v>
          </cell>
        </row>
        <row r="9208">
          <cell r="A9208" t="str">
            <v>C1710</v>
          </cell>
          <cell r="B9208" t="str">
            <v>TURLEIGH FLOOD PREVENTION</v>
          </cell>
          <cell r="U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U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T9210">
            <v>0.24</v>
          </cell>
          <cell r="U9210">
            <v>0.76</v>
          </cell>
        </row>
        <row r="9211">
          <cell r="A9211" t="str">
            <v>C1724</v>
          </cell>
          <cell r="B9211" t="str">
            <v>TROWBRIDGE RENOVATION</v>
          </cell>
          <cell r="U9211">
            <v>1</v>
          </cell>
        </row>
        <row r="9212">
          <cell r="A9212" t="str">
            <v>C1725</v>
          </cell>
          <cell r="B9212" t="str">
            <v>MELKSHAM DAP</v>
          </cell>
          <cell r="U9212">
            <v>1</v>
          </cell>
        </row>
        <row r="9213">
          <cell r="A9213" t="str">
            <v>C1726</v>
          </cell>
          <cell r="B9213" t="str">
            <v>WEST WILTS REQUISITION</v>
          </cell>
          <cell r="U9213">
            <v>1</v>
          </cell>
        </row>
        <row r="9214">
          <cell r="A9214" t="str">
            <v>C1727</v>
          </cell>
          <cell r="B9214" t="str">
            <v>TROWBRIDGE DAP</v>
          </cell>
          <cell r="U9214">
            <v>1</v>
          </cell>
        </row>
        <row r="9215">
          <cell r="A9215" t="str">
            <v>C1732</v>
          </cell>
          <cell r="B9215" t="str">
            <v>BRADFORD ON AVON DAS/DAP</v>
          </cell>
          <cell r="U9215">
            <v>1</v>
          </cell>
        </row>
        <row r="9216">
          <cell r="A9216" t="str">
            <v>C1733</v>
          </cell>
          <cell r="B9216" t="str">
            <v>WARMINSTER DAP</v>
          </cell>
          <cell r="U9216">
            <v>1</v>
          </cell>
        </row>
        <row r="9217">
          <cell r="A9217" t="str">
            <v>C1737</v>
          </cell>
          <cell r="B9217" t="str">
            <v>WESTBURY DAP</v>
          </cell>
          <cell r="U9217">
            <v>1</v>
          </cell>
        </row>
        <row r="9218">
          <cell r="A9218" t="str">
            <v>C1741</v>
          </cell>
          <cell r="B9218" t="str">
            <v>CENTRE PARKS WARMINSTER</v>
          </cell>
          <cell r="U9218">
            <v>1</v>
          </cell>
        </row>
        <row r="9219">
          <cell r="A9219" t="str">
            <v>C1742</v>
          </cell>
          <cell r="B9219" t="str">
            <v>CHAPMANSLADE SEWERAGE REQ</v>
          </cell>
          <cell r="T9219">
            <v>0.15</v>
          </cell>
          <cell r="U9219">
            <v>0.85</v>
          </cell>
        </row>
        <row r="9220">
          <cell r="A9220" t="str">
            <v>C1746</v>
          </cell>
          <cell r="B9220" t="str">
            <v>MELKSHAM SEWER IMPROVEMENTS</v>
          </cell>
          <cell r="U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U9221">
            <v>1</v>
          </cell>
        </row>
        <row r="9222">
          <cell r="A9222" t="str">
            <v>C1748</v>
          </cell>
          <cell r="B9222" t="str">
            <v>BRADFORD-ON-AVON SEWERAGE</v>
          </cell>
          <cell r="U9222">
            <v>1</v>
          </cell>
        </row>
        <row r="9223">
          <cell r="A9223" t="str">
            <v>C1749</v>
          </cell>
          <cell r="B9223" t="str">
            <v>MELKSHAM RENOVATION</v>
          </cell>
          <cell r="U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T9224">
            <v>0.5</v>
          </cell>
          <cell r="U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U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U9226">
            <v>0.6</v>
          </cell>
          <cell r="W9226">
            <v>0.4</v>
          </cell>
        </row>
        <row r="9227">
          <cell r="A9227" t="str">
            <v>C1758</v>
          </cell>
          <cell r="B9227" t="str">
            <v>CLEVEDON RENOVATION</v>
          </cell>
          <cell r="U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U9228">
            <v>1</v>
          </cell>
        </row>
        <row r="9229">
          <cell r="A9229" t="str">
            <v>C1761</v>
          </cell>
          <cell r="B9229" t="str">
            <v>WINSCOMBE DAP</v>
          </cell>
          <cell r="U9229">
            <v>1</v>
          </cell>
        </row>
        <row r="9230">
          <cell r="A9230" t="str">
            <v>C1762</v>
          </cell>
          <cell r="B9230" t="str">
            <v>WORLE DAP</v>
          </cell>
          <cell r="U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U9231">
            <v>1</v>
          </cell>
        </row>
        <row r="9232">
          <cell r="A9232" t="str">
            <v>C1766</v>
          </cell>
          <cell r="B9232" t="str">
            <v>CONGRESBURY DAP</v>
          </cell>
          <cell r="U9232">
            <v>1</v>
          </cell>
        </row>
        <row r="9233">
          <cell r="A9233" t="str">
            <v>C1767</v>
          </cell>
          <cell r="B9233" t="str">
            <v>WRINGTON DAP</v>
          </cell>
          <cell r="U9233">
            <v>1</v>
          </cell>
        </row>
        <row r="9234">
          <cell r="A9234" t="str">
            <v>C1775</v>
          </cell>
          <cell r="B9234" t="str">
            <v>BACKWELL DAP</v>
          </cell>
          <cell r="U9234">
            <v>1</v>
          </cell>
        </row>
        <row r="9235">
          <cell r="A9235" t="str">
            <v>C1776</v>
          </cell>
          <cell r="B9235" t="str">
            <v>WESTON SUPER MARE DAP 2</v>
          </cell>
          <cell r="U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U9236">
            <v>1</v>
          </cell>
        </row>
        <row r="9237">
          <cell r="A9237" t="str">
            <v>C1780</v>
          </cell>
          <cell r="B9237" t="str">
            <v>HORSE CASTLE YATTON</v>
          </cell>
          <cell r="T9237">
            <v>1</v>
          </cell>
        </row>
        <row r="9238">
          <cell r="A9238" t="str">
            <v>C1781</v>
          </cell>
          <cell r="B9238" t="str">
            <v>UPHILL DAP</v>
          </cell>
          <cell r="U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U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T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U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U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U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U9244">
            <v>1</v>
          </cell>
        </row>
        <row r="9245">
          <cell r="A9245" t="str">
            <v>C1801</v>
          </cell>
          <cell r="B9245" t="str">
            <v>DARLINGTON RD P/STN INLET</v>
          </cell>
          <cell r="T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U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U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U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V9249">
            <v>1</v>
          </cell>
        </row>
        <row r="9250">
          <cell r="A9250" t="str">
            <v>C1900</v>
          </cell>
          <cell r="B9250" t="str">
            <v>WOOTON BASSET FLOODING</v>
          </cell>
          <cell r="U9250">
            <v>1</v>
          </cell>
        </row>
        <row r="9251">
          <cell r="A9251" t="str">
            <v>C1903</v>
          </cell>
          <cell r="B9251" t="str">
            <v>CASTLE COMBE SEWERAG</v>
          </cell>
          <cell r="T9251">
            <v>0.45</v>
          </cell>
          <cell r="U9251">
            <v>0.55000000000000004</v>
          </cell>
        </row>
        <row r="9252">
          <cell r="A9252" t="str">
            <v>C1904</v>
          </cell>
          <cell r="B9252" t="str">
            <v>MALMESBURY AREA SEWERAGE</v>
          </cell>
          <cell r="T9252">
            <v>0.85</v>
          </cell>
          <cell r="U9252">
            <v>0.15</v>
          </cell>
        </row>
        <row r="9253">
          <cell r="A9253" t="str">
            <v>C1905</v>
          </cell>
          <cell r="B9253" t="str">
            <v>CALNE RENOVATION</v>
          </cell>
          <cell r="U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U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U9255">
            <v>1</v>
          </cell>
        </row>
        <row r="9256">
          <cell r="A9256" t="str">
            <v>C1908</v>
          </cell>
          <cell r="B9256" t="str">
            <v>ROUGHLEAZE SEWERAGE</v>
          </cell>
          <cell r="T9256">
            <v>0.28000000000000003</v>
          </cell>
          <cell r="U9256">
            <v>0.72</v>
          </cell>
        </row>
        <row r="9257">
          <cell r="A9257" t="str">
            <v>C1909</v>
          </cell>
          <cell r="B9257" t="str">
            <v>CHIPPENHAM RENOVATION</v>
          </cell>
          <cell r="U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U9258">
            <v>1</v>
          </cell>
        </row>
        <row r="9259">
          <cell r="A9259" t="str">
            <v>C1911</v>
          </cell>
          <cell r="B9259" t="str">
            <v>BOX DAP</v>
          </cell>
          <cell r="U9259">
            <v>1</v>
          </cell>
        </row>
        <row r="9260">
          <cell r="A9260" t="str">
            <v>C1912</v>
          </cell>
          <cell r="B9260" t="str">
            <v>BOX CSO OUTFALL</v>
          </cell>
          <cell r="U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U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U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U9263">
            <v>1</v>
          </cell>
        </row>
        <row r="9264">
          <cell r="A9264" t="str">
            <v>C1950</v>
          </cell>
          <cell r="B9264" t="str">
            <v>HOLCOMBE INFILTRATION</v>
          </cell>
          <cell r="U9264">
            <v>1</v>
          </cell>
        </row>
        <row r="9265">
          <cell r="A9265" t="str">
            <v>C1951</v>
          </cell>
          <cell r="B9265" t="str">
            <v>SOMERSET SECTION 24 SEWER</v>
          </cell>
          <cell r="U9265">
            <v>1</v>
          </cell>
        </row>
        <row r="9266">
          <cell r="A9266" t="str">
            <v>C1952</v>
          </cell>
          <cell r="B9266" t="str">
            <v>DORSET SECTION 24 SEWER</v>
          </cell>
          <cell r="U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U9267">
            <v>1</v>
          </cell>
        </row>
        <row r="9268">
          <cell r="A9268" t="str">
            <v>C2218</v>
          </cell>
          <cell r="B9268" t="str">
            <v>S R M STUDIES</v>
          </cell>
          <cell r="U9268">
            <v>1</v>
          </cell>
        </row>
        <row r="9269">
          <cell r="A9269" t="str">
            <v>C2240</v>
          </cell>
          <cell r="B9269" t="str">
            <v>HENBURY HILL SEWER</v>
          </cell>
          <cell r="U9269">
            <v>1</v>
          </cell>
        </row>
        <row r="9270">
          <cell r="A9270" t="str">
            <v>C2272</v>
          </cell>
          <cell r="B9270" t="str">
            <v>DUAL MANHOLE IMPRVMNTS</v>
          </cell>
          <cell r="U9270">
            <v>1</v>
          </cell>
        </row>
        <row r="9271">
          <cell r="A9271" t="str">
            <v>C2290</v>
          </cell>
          <cell r="B9271" t="str">
            <v>TYNDALLS PARK ROAD</v>
          </cell>
          <cell r="U9271">
            <v>1</v>
          </cell>
        </row>
        <row r="9272">
          <cell r="A9272" t="str">
            <v>C2462</v>
          </cell>
          <cell r="B9272" t="str">
            <v>FROGMORE ST CITY CENTRE</v>
          </cell>
          <cell r="U9272">
            <v>1</v>
          </cell>
        </row>
        <row r="9273">
          <cell r="A9273" t="str">
            <v>C2652</v>
          </cell>
          <cell r="B9273" t="str">
            <v>ETCHILHAMPTON PS</v>
          </cell>
          <cell r="T9273">
            <v>1</v>
          </cell>
        </row>
        <row r="9274">
          <cell r="A9274" t="str">
            <v>C3000</v>
          </cell>
          <cell r="B9274" t="str">
            <v>NORTHAVON DC GENERAL</v>
          </cell>
          <cell r="U9274">
            <v>1</v>
          </cell>
        </row>
        <row r="9275">
          <cell r="A9275" t="str">
            <v>C3048</v>
          </cell>
          <cell r="B9275" t="str">
            <v>OLVESTON PS</v>
          </cell>
          <cell r="T9275">
            <v>1</v>
          </cell>
        </row>
        <row r="9276">
          <cell r="A9276" t="str">
            <v>C3089</v>
          </cell>
          <cell r="B9276" t="str">
            <v>STIDCOT P/S IMPROVEMENTS</v>
          </cell>
          <cell r="T9276">
            <v>1</v>
          </cell>
        </row>
        <row r="9277">
          <cell r="A9277" t="str">
            <v>C3353</v>
          </cell>
          <cell r="B9277" t="str">
            <v>EAST HARPTREE SEWER REHAB</v>
          </cell>
          <cell r="U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U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U9279">
            <v>1</v>
          </cell>
        </row>
        <row r="9280">
          <cell r="A9280" t="str">
            <v>C3511</v>
          </cell>
          <cell r="B9280" t="str">
            <v>NAILSEA SEWER RECORDS</v>
          </cell>
          <cell r="U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U9281">
            <v>1</v>
          </cell>
        </row>
        <row r="9282">
          <cell r="A9282" t="str">
            <v>C4020</v>
          </cell>
          <cell r="B9282" t="str">
            <v>BOSCOMBE CSO IMPROVEMENTS</v>
          </cell>
          <cell r="U9282">
            <v>1</v>
          </cell>
        </row>
        <row r="9283">
          <cell r="A9283" t="str">
            <v>C4021</v>
          </cell>
          <cell r="B9283" t="str">
            <v>HENGISTBURY HEAD CSO IMPS</v>
          </cell>
          <cell r="U9283">
            <v>1</v>
          </cell>
        </row>
        <row r="9284">
          <cell r="A9284" t="str">
            <v>C4022</v>
          </cell>
          <cell r="B9284" t="str">
            <v>BOURNEMOUTH NO 1 CSO IMPS</v>
          </cell>
          <cell r="T9284">
            <v>0.04</v>
          </cell>
          <cell r="U9284">
            <v>0.96</v>
          </cell>
        </row>
        <row r="9285">
          <cell r="A9285" t="str">
            <v>C4069</v>
          </cell>
          <cell r="B9285" t="str">
            <v>B'MTH TOWN CENTRE WEST</v>
          </cell>
          <cell r="U9285">
            <v>1</v>
          </cell>
        </row>
        <row r="9286">
          <cell r="A9286" t="str">
            <v>C4089</v>
          </cell>
          <cell r="B9286" t="str">
            <v>IFORD PS AND RM</v>
          </cell>
          <cell r="T9286">
            <v>0.36</v>
          </cell>
          <cell r="U9286">
            <v>0.64</v>
          </cell>
        </row>
        <row r="9287">
          <cell r="A9287" t="str">
            <v>C4090</v>
          </cell>
          <cell r="B9287" t="str">
            <v>STOURVALE  PHASE 1</v>
          </cell>
          <cell r="U9287">
            <v>1</v>
          </cell>
        </row>
        <row r="9288">
          <cell r="A9288" t="str">
            <v>C4095</v>
          </cell>
          <cell r="B9288" t="str">
            <v>BEECHY RD SEPERATION PH.2</v>
          </cell>
          <cell r="U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U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U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U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U9292">
            <v>1</v>
          </cell>
        </row>
        <row r="9293">
          <cell r="A9293" t="str">
            <v>C4134</v>
          </cell>
          <cell r="B9293" t="str">
            <v>BURTON DAP</v>
          </cell>
          <cell r="U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U9294">
            <v>1</v>
          </cell>
        </row>
        <row r="9295">
          <cell r="A9295" t="str">
            <v>C4138</v>
          </cell>
          <cell r="B9295" t="str">
            <v>PUREWELL PS RISING MAIN</v>
          </cell>
          <cell r="U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U9296">
            <v>1</v>
          </cell>
        </row>
        <row r="9297">
          <cell r="A9297" t="str">
            <v>C4150</v>
          </cell>
          <cell r="B9297" t="str">
            <v>DORSET DAP UPDATE</v>
          </cell>
          <cell r="U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T9298">
            <v>0.21</v>
          </cell>
          <cell r="U9298">
            <v>0.79</v>
          </cell>
        </row>
        <row r="9299">
          <cell r="A9299" t="str">
            <v>C4156</v>
          </cell>
          <cell r="B9299" t="str">
            <v>WOODBOROUGH REQUISITION</v>
          </cell>
          <cell r="T9299">
            <v>0.18</v>
          </cell>
          <cell r="U9299">
            <v>0.82</v>
          </cell>
        </row>
        <row r="9300">
          <cell r="A9300" t="str">
            <v>C4200</v>
          </cell>
          <cell r="B9300" t="str">
            <v>BURLEY MILL LAWN PS RISING MAI</v>
          </cell>
          <cell r="U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U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T9302">
            <v>0.14000000000000001</v>
          </cell>
          <cell r="U9302">
            <v>0.86</v>
          </cell>
        </row>
        <row r="9303">
          <cell r="A9303" t="str">
            <v>C4250</v>
          </cell>
          <cell r="B9303" t="str">
            <v>STOUR ROW, S101A FTD</v>
          </cell>
          <cell r="U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U9304">
            <v>1</v>
          </cell>
        </row>
        <row r="9305">
          <cell r="A9305" t="str">
            <v>C4259</v>
          </cell>
          <cell r="B9305" t="str">
            <v>MARNHULL FLOOD PREVENTION</v>
          </cell>
          <cell r="U9305">
            <v>1</v>
          </cell>
        </row>
        <row r="9306">
          <cell r="A9306" t="str">
            <v>C4260</v>
          </cell>
          <cell r="B9306" t="str">
            <v>SILTON BARN FLOOD PREV</v>
          </cell>
          <cell r="U9306">
            <v>1</v>
          </cell>
        </row>
        <row r="9307">
          <cell r="A9307" t="str">
            <v>C4264</v>
          </cell>
          <cell r="B9307" t="str">
            <v>BUCKHORN WESTON</v>
          </cell>
          <cell r="T9307">
            <v>0.23</v>
          </cell>
          <cell r="U9307">
            <v>0.77</v>
          </cell>
        </row>
        <row r="9308">
          <cell r="A9308" t="str">
            <v>C4265</v>
          </cell>
          <cell r="B9308" t="str">
            <v>STURMINSTER</v>
          </cell>
          <cell r="U9308">
            <v>1</v>
          </cell>
        </row>
        <row r="9309">
          <cell r="A9309" t="str">
            <v>C4266</v>
          </cell>
          <cell r="B9309" t="str">
            <v>BLANDFORD DAP</v>
          </cell>
          <cell r="U9309">
            <v>1</v>
          </cell>
        </row>
        <row r="9310">
          <cell r="A9310" t="str">
            <v>C4268</v>
          </cell>
          <cell r="B9310" t="str">
            <v>GILLINGHAM DAP</v>
          </cell>
          <cell r="U9310">
            <v>1</v>
          </cell>
        </row>
        <row r="9311">
          <cell r="A9311" t="str">
            <v>C4269</v>
          </cell>
          <cell r="B9311" t="str">
            <v>SHAFTESBURY DAP</v>
          </cell>
          <cell r="U9311">
            <v>1</v>
          </cell>
        </row>
        <row r="9312">
          <cell r="A9312" t="str">
            <v>C4270</v>
          </cell>
          <cell r="B9312" t="str">
            <v>STALBRIDGE DAP</v>
          </cell>
          <cell r="U9312">
            <v>1</v>
          </cell>
        </row>
        <row r="9313">
          <cell r="A9313" t="str">
            <v>C4271</v>
          </cell>
          <cell r="B9313" t="str">
            <v>STURMINSTER NEWTON DAP</v>
          </cell>
          <cell r="U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U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U9315">
            <v>1</v>
          </cell>
        </row>
        <row r="9316">
          <cell r="A9316" t="str">
            <v>C4276</v>
          </cell>
          <cell r="B9316" t="str">
            <v>LANGTON RISING MAIN</v>
          </cell>
          <cell r="U9316">
            <v>1</v>
          </cell>
        </row>
        <row r="9317">
          <cell r="A9317" t="str">
            <v>C4277</v>
          </cell>
          <cell r="B9317" t="str">
            <v>STURMINSTER NEWTON</v>
          </cell>
          <cell r="U9317">
            <v>1</v>
          </cell>
        </row>
        <row r="9318">
          <cell r="A9318" t="str">
            <v>C4300</v>
          </cell>
          <cell r="B9318" t="str">
            <v>MAGNA ROAD RISING MAIN</v>
          </cell>
          <cell r="U9318">
            <v>1</v>
          </cell>
        </row>
        <row r="9319">
          <cell r="A9319" t="str">
            <v>C4348</v>
          </cell>
          <cell r="B9319" t="str">
            <v>BOURNE FOUL WATER</v>
          </cell>
          <cell r="T9319">
            <v>0.33</v>
          </cell>
          <cell r="U9319">
            <v>0.67</v>
          </cell>
        </row>
        <row r="9320">
          <cell r="A9320" t="str">
            <v>C4355</v>
          </cell>
          <cell r="B9320" t="str">
            <v>CHADDERSLEY GLEN SW FLOOD ALLV</v>
          </cell>
          <cell r="U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U9321">
            <v>1</v>
          </cell>
        </row>
        <row r="9322">
          <cell r="A9322" t="str">
            <v>C4358</v>
          </cell>
          <cell r="B9322" t="str">
            <v>POOLE PARK DETENTION</v>
          </cell>
          <cell r="T9322">
            <v>0.14000000000000001</v>
          </cell>
          <cell r="U9322">
            <v>0.86</v>
          </cell>
        </row>
        <row r="9323">
          <cell r="A9323" t="str">
            <v>C4360</v>
          </cell>
          <cell r="B9323" t="str">
            <v>COASTAL PUMPING STATION</v>
          </cell>
          <cell r="T9323">
            <v>1</v>
          </cell>
        </row>
        <row r="9324">
          <cell r="A9324" t="str">
            <v>C4362</v>
          </cell>
          <cell r="B9324" t="str">
            <v>EAST QUAY PUMPING STATION</v>
          </cell>
          <cell r="T9324">
            <v>1</v>
          </cell>
        </row>
        <row r="9325">
          <cell r="A9325" t="str">
            <v>C4363</v>
          </cell>
          <cell r="B9325" t="str">
            <v>FLEETSBRIDGE FOUL O/FLOW</v>
          </cell>
          <cell r="U9325">
            <v>1</v>
          </cell>
        </row>
        <row r="9326">
          <cell r="A9326" t="str">
            <v>C4367</v>
          </cell>
          <cell r="B9326" t="str">
            <v>STERTE FOUL SEWER</v>
          </cell>
          <cell r="U9326">
            <v>1</v>
          </cell>
        </row>
        <row r="9327">
          <cell r="A9327" t="str">
            <v>C4368</v>
          </cell>
          <cell r="B9327" t="str">
            <v>BRAMPTON RD FOUL SEWER</v>
          </cell>
          <cell r="U9327">
            <v>1</v>
          </cell>
        </row>
        <row r="9328">
          <cell r="A9328" t="str">
            <v>C4369</v>
          </cell>
          <cell r="B9328" t="str">
            <v>CREEKMOOR FOUL PS</v>
          </cell>
          <cell r="T9328">
            <v>0.9</v>
          </cell>
          <cell r="U9328">
            <v>0.1</v>
          </cell>
        </row>
        <row r="9329">
          <cell r="A9329" t="str">
            <v>C4370</v>
          </cell>
          <cell r="B9329" t="str">
            <v>BAITER SURFACE WATER PSTN</v>
          </cell>
          <cell r="T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U9330">
            <v>1</v>
          </cell>
        </row>
        <row r="9331">
          <cell r="A9331" t="str">
            <v>C4372</v>
          </cell>
          <cell r="B9331" t="str">
            <v>BRANKSOME CHINE SPS</v>
          </cell>
          <cell r="T9331">
            <v>1</v>
          </cell>
        </row>
        <row r="9332">
          <cell r="A9332" t="str">
            <v>C4373</v>
          </cell>
          <cell r="B9332" t="str">
            <v>TURLIN SURFACE WATER PSTN</v>
          </cell>
          <cell r="T9332">
            <v>1</v>
          </cell>
        </row>
        <row r="9333">
          <cell r="A9333" t="str">
            <v>C4374</v>
          </cell>
          <cell r="B9333" t="str">
            <v>POOLE SW OUTFALL IMPS</v>
          </cell>
          <cell r="U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U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T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U9336">
            <v>1</v>
          </cell>
        </row>
        <row r="9337">
          <cell r="A9337" t="str">
            <v>C4378</v>
          </cell>
          <cell r="B9337" t="str">
            <v>RNLI PUMPING STATION</v>
          </cell>
          <cell r="T9337">
            <v>1</v>
          </cell>
        </row>
        <row r="9338">
          <cell r="A9338" t="str">
            <v>C4379</v>
          </cell>
          <cell r="B9338" t="str">
            <v>QUAY SURFACE WATER PSTN</v>
          </cell>
          <cell r="T9338">
            <v>1</v>
          </cell>
        </row>
        <row r="9339">
          <cell r="A9339" t="str">
            <v>C4380</v>
          </cell>
          <cell r="B9339" t="str">
            <v>RINGWOOD ROAD POOLE</v>
          </cell>
          <cell r="U9339">
            <v>1</v>
          </cell>
        </row>
        <row r="9340">
          <cell r="A9340" t="str">
            <v>C4381</v>
          </cell>
          <cell r="B9340" t="str">
            <v>ELGIN ROAD OVERFLOW POOLE</v>
          </cell>
          <cell r="U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U9341">
            <v>1</v>
          </cell>
        </row>
        <row r="9342">
          <cell r="A9342" t="str">
            <v>C4383</v>
          </cell>
          <cell r="B9342" t="str">
            <v>POOLE ELGIN ROAD</v>
          </cell>
          <cell r="U9342">
            <v>1</v>
          </cell>
        </row>
        <row r="9343">
          <cell r="A9343" t="str">
            <v>C4401</v>
          </cell>
          <cell r="B9343" t="str">
            <v>BERE REGIS SEWERAGE</v>
          </cell>
          <cell r="U9343">
            <v>1</v>
          </cell>
        </row>
        <row r="9344">
          <cell r="A9344" t="str">
            <v>C4411</v>
          </cell>
          <cell r="B9344" t="str">
            <v>SWANAGE FLOOD PREVENTION</v>
          </cell>
          <cell r="U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U9345">
            <v>1</v>
          </cell>
        </row>
        <row r="9346">
          <cell r="A9346" t="str">
            <v>C4421</v>
          </cell>
          <cell r="B9346" t="str">
            <v>SWANAGE SWR REPAIRS PH1</v>
          </cell>
          <cell r="U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T9347">
            <v>0.01</v>
          </cell>
          <cell r="U9347">
            <v>0.99</v>
          </cell>
        </row>
        <row r="9348">
          <cell r="A9348" t="str">
            <v>C4423</v>
          </cell>
          <cell r="B9348" t="str">
            <v>HOLTON HEATH NEW DEVELOPMENT</v>
          </cell>
          <cell r="T9348">
            <v>0.3</v>
          </cell>
          <cell r="U9348">
            <v>0.7</v>
          </cell>
        </row>
        <row r="9349">
          <cell r="A9349" t="str">
            <v>C4424</v>
          </cell>
          <cell r="B9349" t="str">
            <v>WOOL DAP</v>
          </cell>
          <cell r="U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U9350">
            <v>1</v>
          </cell>
        </row>
        <row r="9351">
          <cell r="A9351" t="str">
            <v>C4429</v>
          </cell>
          <cell r="B9351" t="str">
            <v>SANDY LANE FLOOD PRE</v>
          </cell>
          <cell r="U9351">
            <v>1</v>
          </cell>
        </row>
        <row r="9352">
          <cell r="A9352" t="str">
            <v>C4430</v>
          </cell>
          <cell r="B9352" t="str">
            <v>WAREHAM FOUL SEWER IMPS</v>
          </cell>
          <cell r="U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U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T9354">
            <v>0.24</v>
          </cell>
          <cell r="U9354">
            <v>0.76</v>
          </cell>
        </row>
        <row r="9355">
          <cell r="A9355" t="str">
            <v>C4433</v>
          </cell>
          <cell r="B9355" t="str">
            <v>BOVINGTON, LYTCHETT LN -DRAINA</v>
          </cell>
          <cell r="T9355">
            <v>0.43</v>
          </cell>
          <cell r="U9355">
            <v>0.56999999999999995</v>
          </cell>
        </row>
        <row r="9356">
          <cell r="A9356" t="str">
            <v>C4451</v>
          </cell>
          <cell r="B9356" t="str">
            <v>PORTON DOWN (MOD/CDRE)</v>
          </cell>
          <cell r="U9356">
            <v>1</v>
          </cell>
        </row>
        <row r="9357">
          <cell r="A9357" t="str">
            <v>C4459</v>
          </cell>
          <cell r="B9357" t="str">
            <v>DONHEAD JOINT SCHEME S.16</v>
          </cell>
          <cell r="T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U9358">
            <v>1</v>
          </cell>
        </row>
        <row r="9359">
          <cell r="A9359" t="str">
            <v>C4468</v>
          </cell>
          <cell r="B9359" t="str">
            <v>WOODFALLS</v>
          </cell>
          <cell r="U9359">
            <v>1</v>
          </cell>
        </row>
        <row r="9360">
          <cell r="A9360" t="str">
            <v>C4471</v>
          </cell>
          <cell r="B9360" t="str">
            <v>HINDON SWR UPRATING</v>
          </cell>
          <cell r="U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U9361">
            <v>1</v>
          </cell>
        </row>
        <row r="9362">
          <cell r="A9362" t="str">
            <v>C4476</v>
          </cell>
          <cell r="B9362" t="str">
            <v>DURRINGTON D.A.P.</v>
          </cell>
          <cell r="U9362">
            <v>1</v>
          </cell>
        </row>
        <row r="9363">
          <cell r="A9363" t="str">
            <v>C4477</v>
          </cell>
          <cell r="B9363" t="str">
            <v>DOWNTON D.A.P.</v>
          </cell>
          <cell r="U9363">
            <v>1</v>
          </cell>
        </row>
        <row r="9364">
          <cell r="A9364" t="str">
            <v>C4478</v>
          </cell>
          <cell r="B9364" t="str">
            <v>IDMISTON DAP</v>
          </cell>
          <cell r="U9364">
            <v>1</v>
          </cell>
        </row>
        <row r="9365">
          <cell r="A9365" t="str">
            <v>C4479</v>
          </cell>
          <cell r="B9365" t="str">
            <v>MERE D.A.P.</v>
          </cell>
          <cell r="U9365">
            <v>1</v>
          </cell>
        </row>
        <row r="9366">
          <cell r="A9366" t="str">
            <v>C4481</v>
          </cell>
          <cell r="B9366" t="str">
            <v>BULFORD DAP</v>
          </cell>
          <cell r="U9366">
            <v>1</v>
          </cell>
        </row>
        <row r="9367">
          <cell r="A9367" t="str">
            <v>C4482</v>
          </cell>
          <cell r="B9367" t="str">
            <v>REDLYNCH DAP</v>
          </cell>
          <cell r="U9367">
            <v>1</v>
          </cell>
        </row>
        <row r="9368">
          <cell r="A9368" t="str">
            <v>C4486</v>
          </cell>
          <cell r="B9368" t="str">
            <v>UPPER BOURNE VALLEY</v>
          </cell>
          <cell r="T9368">
            <v>0.3</v>
          </cell>
          <cell r="U9368">
            <v>0.7</v>
          </cell>
        </row>
        <row r="9369">
          <cell r="A9369" t="str">
            <v>C4489</v>
          </cell>
          <cell r="B9369" t="str">
            <v>SALISBURY INFILTRATON STUDY</v>
          </cell>
          <cell r="U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U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U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U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U9373">
            <v>1</v>
          </cell>
        </row>
        <row r="9374">
          <cell r="A9374" t="str">
            <v>C4502</v>
          </cell>
          <cell r="B9374" t="str">
            <v>BROADMAYNE FLOOD PREV</v>
          </cell>
          <cell r="U9374">
            <v>1</v>
          </cell>
        </row>
        <row r="9375">
          <cell r="A9375" t="str">
            <v>C4505</v>
          </cell>
          <cell r="B9375" t="str">
            <v>THRONFORD SEWERAGE APPR</v>
          </cell>
          <cell r="U9375">
            <v>1</v>
          </cell>
        </row>
        <row r="9376">
          <cell r="A9376" t="str">
            <v>C4506</v>
          </cell>
          <cell r="B9376" t="str">
            <v>THORNFORD DAP</v>
          </cell>
          <cell r="U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U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T9378">
            <v>0.05</v>
          </cell>
          <cell r="U9378">
            <v>0.95</v>
          </cell>
        </row>
        <row r="9379">
          <cell r="A9379" t="str">
            <v>C4512</v>
          </cell>
          <cell r="B9379" t="str">
            <v>BUCKLAND NEWTON</v>
          </cell>
          <cell r="U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U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T9381">
            <v>0.3</v>
          </cell>
          <cell r="U9381">
            <v>0.7</v>
          </cell>
        </row>
        <row r="9382">
          <cell r="A9382" t="str">
            <v>C4515</v>
          </cell>
          <cell r="B9382" t="str">
            <v>GODMANSTONE, S101A FTS</v>
          </cell>
          <cell r="T9382">
            <v>0.16</v>
          </cell>
          <cell r="U9382">
            <v>0.54</v>
          </cell>
          <cell r="W9382">
            <v>0.3</v>
          </cell>
        </row>
        <row r="9383">
          <cell r="A9383" t="str">
            <v>C4517</v>
          </cell>
          <cell r="B9383" t="str">
            <v>SANDFORD ORCAS, S101A FTD</v>
          </cell>
          <cell r="T9383">
            <v>0.16</v>
          </cell>
          <cell r="U9383">
            <v>0.56999999999999995</v>
          </cell>
          <cell r="W9383">
            <v>0.27</v>
          </cell>
        </row>
        <row r="9384">
          <cell r="A9384" t="str">
            <v>C4518</v>
          </cell>
          <cell r="B9384" t="str">
            <v>WEST MILTON REQUISITION</v>
          </cell>
          <cell r="U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U9385">
            <v>1</v>
          </cell>
        </row>
        <row r="9386">
          <cell r="A9386" t="str">
            <v>C4520</v>
          </cell>
          <cell r="B9386" t="str">
            <v>EYPE REQUISITION</v>
          </cell>
          <cell r="U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T9387">
            <v>0.06</v>
          </cell>
          <cell r="U9387">
            <v>0.42</v>
          </cell>
          <cell r="W9387">
            <v>0.52</v>
          </cell>
        </row>
        <row r="9388">
          <cell r="A9388" t="str">
            <v>C4522</v>
          </cell>
          <cell r="B9388" t="str">
            <v>DORCHESTER D.A.P.</v>
          </cell>
          <cell r="U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T9389">
            <v>0.2</v>
          </cell>
          <cell r="U9389">
            <v>0.8</v>
          </cell>
        </row>
        <row r="9390">
          <cell r="A9390" t="str">
            <v>C4528</v>
          </cell>
          <cell r="B9390" t="str">
            <v>BEAMINSTER DAP</v>
          </cell>
          <cell r="U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U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U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T9393">
            <v>0.64</v>
          </cell>
          <cell r="U9393">
            <v>0.36</v>
          </cell>
        </row>
        <row r="9394">
          <cell r="A9394" t="str">
            <v>C4541</v>
          </cell>
          <cell r="B9394" t="str">
            <v>WARMWELL REQUISITION</v>
          </cell>
          <cell r="U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U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U9396">
            <v>1</v>
          </cell>
        </row>
        <row r="9397">
          <cell r="A9397" t="str">
            <v>C4550</v>
          </cell>
          <cell r="B9397" t="str">
            <v>WEYMOUTH BUDMTH SCH</v>
          </cell>
          <cell r="U9397">
            <v>1</v>
          </cell>
        </row>
        <row r="9398">
          <cell r="A9398" t="str">
            <v>C4557</v>
          </cell>
          <cell r="B9398" t="str">
            <v>UPWEY DRAINAGE SCHEME</v>
          </cell>
          <cell r="U9398">
            <v>1</v>
          </cell>
        </row>
        <row r="9399">
          <cell r="A9399" t="str">
            <v>C4565</v>
          </cell>
          <cell r="B9399" t="str">
            <v>CENTRAL WEYMOUTH</v>
          </cell>
          <cell r="T9399">
            <v>0.05</v>
          </cell>
          <cell r="U9399">
            <v>0.95</v>
          </cell>
        </row>
        <row r="9400">
          <cell r="A9400" t="str">
            <v>C4567</v>
          </cell>
          <cell r="B9400" t="str">
            <v>PRESTON SEWERAGE</v>
          </cell>
          <cell r="T9400">
            <v>0.19</v>
          </cell>
          <cell r="U9400">
            <v>0.81</v>
          </cell>
        </row>
        <row r="9401">
          <cell r="A9401" t="str">
            <v>C4574</v>
          </cell>
          <cell r="B9401" t="str">
            <v>SOUTHWELL CONNECTIONS</v>
          </cell>
          <cell r="U9401">
            <v>1</v>
          </cell>
        </row>
        <row r="9402">
          <cell r="A9402" t="str">
            <v>C4578</v>
          </cell>
          <cell r="B9402" t="str">
            <v>UNKNOWN</v>
          </cell>
          <cell r="U9402">
            <v>1</v>
          </cell>
        </row>
        <row r="9403">
          <cell r="A9403" t="str">
            <v>C4581</v>
          </cell>
          <cell r="B9403" t="str">
            <v>UPWEY D.A.P.</v>
          </cell>
          <cell r="U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U9404">
            <v>1</v>
          </cell>
        </row>
        <row r="9405">
          <cell r="A9405" t="str">
            <v>C4585</v>
          </cell>
          <cell r="B9405" t="str">
            <v>WEST WEYMOUTH DRAINAGE</v>
          </cell>
          <cell r="U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U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U9407">
            <v>1</v>
          </cell>
        </row>
        <row r="9408">
          <cell r="A9408" t="str">
            <v>C4591</v>
          </cell>
          <cell r="B9408" t="str">
            <v>PRESTON D.A.P.</v>
          </cell>
          <cell r="U9408">
            <v>1</v>
          </cell>
        </row>
        <row r="9409">
          <cell r="A9409" t="str">
            <v>C4592</v>
          </cell>
          <cell r="B9409" t="str">
            <v>UNDERHILL D.A.P.</v>
          </cell>
          <cell r="U9409">
            <v>1</v>
          </cell>
        </row>
        <row r="9410">
          <cell r="A9410" t="str">
            <v>C4594</v>
          </cell>
          <cell r="B9410" t="str">
            <v>WYKESQUARE DRAINAGE</v>
          </cell>
          <cell r="U9410">
            <v>1</v>
          </cell>
        </row>
        <row r="9411">
          <cell r="A9411" t="str">
            <v>C4598</v>
          </cell>
          <cell r="B9411" t="str">
            <v>UPWEY SEWERAGE</v>
          </cell>
          <cell r="U9411">
            <v>1</v>
          </cell>
        </row>
        <row r="9412">
          <cell r="A9412" t="str">
            <v>C4599</v>
          </cell>
          <cell r="B9412" t="str">
            <v>UPWEY RENOVATION</v>
          </cell>
          <cell r="U9412">
            <v>1</v>
          </cell>
        </row>
        <row r="9413">
          <cell r="A9413" t="str">
            <v>C4604</v>
          </cell>
          <cell r="B9413" t="str">
            <v>WYKE REGIS SEWERAGE</v>
          </cell>
          <cell r="T9413">
            <v>0.68</v>
          </cell>
          <cell r="U9413">
            <v>0.32</v>
          </cell>
        </row>
        <row r="9414">
          <cell r="A9414" t="str">
            <v>C4650</v>
          </cell>
          <cell r="B9414" t="str">
            <v>VERWOOD/NTHN FERNDOWN SEWERAGE</v>
          </cell>
          <cell r="T9414">
            <v>0.28000000000000003</v>
          </cell>
          <cell r="U9414">
            <v>0.72</v>
          </cell>
        </row>
        <row r="9415">
          <cell r="A9415" t="str">
            <v>C4652</v>
          </cell>
          <cell r="B9415" t="str">
            <v>WEST PARLEY SEWERAGE</v>
          </cell>
          <cell r="T9415">
            <v>0.76</v>
          </cell>
          <cell r="U9415">
            <v>0.24</v>
          </cell>
        </row>
        <row r="9416">
          <cell r="A9416" t="str">
            <v>C4655</v>
          </cell>
          <cell r="B9416" t="str">
            <v>ALDERHOLT DAP</v>
          </cell>
          <cell r="U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T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U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U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U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T9421">
            <v>0.7</v>
          </cell>
          <cell r="U9421">
            <v>0.3</v>
          </cell>
        </row>
        <row r="9422">
          <cell r="A9422" t="str">
            <v>C4696</v>
          </cell>
          <cell r="B9422" t="str">
            <v>CORFE MULLEN DAP</v>
          </cell>
          <cell r="U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U9423">
            <v>1</v>
          </cell>
        </row>
        <row r="9424">
          <cell r="A9424" t="str">
            <v>C4709</v>
          </cell>
          <cell r="B9424" t="str">
            <v>ILMINSTER D.A.P.</v>
          </cell>
          <cell r="U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U9425">
            <v>1</v>
          </cell>
        </row>
        <row r="9426">
          <cell r="A9426" t="str">
            <v>C4724</v>
          </cell>
          <cell r="B9426" t="str">
            <v>SOMERTON D.A.P.</v>
          </cell>
          <cell r="U9426">
            <v>1</v>
          </cell>
        </row>
        <row r="9427">
          <cell r="A9427" t="str">
            <v>C4725</v>
          </cell>
          <cell r="B9427" t="str">
            <v>SOUTH PETHERTON D.A.P.</v>
          </cell>
          <cell r="U9427">
            <v>1</v>
          </cell>
        </row>
        <row r="9428">
          <cell r="A9428" t="str">
            <v>C4726</v>
          </cell>
          <cell r="B9428" t="str">
            <v>BRUTON DAP</v>
          </cell>
          <cell r="U9428">
            <v>1</v>
          </cell>
        </row>
        <row r="9429">
          <cell r="A9429" t="str">
            <v>C4727</v>
          </cell>
          <cell r="B9429" t="str">
            <v>CURRY RIVEL DAP</v>
          </cell>
          <cell r="U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U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U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T9432">
            <v>0.35</v>
          </cell>
          <cell r="U9432">
            <v>0.65</v>
          </cell>
        </row>
        <row r="9433">
          <cell r="A9433" t="str">
            <v>C4731</v>
          </cell>
          <cell r="B9433" t="str">
            <v>LONG LOAD REQUSITION</v>
          </cell>
          <cell r="T9433">
            <v>0.14000000000000001</v>
          </cell>
          <cell r="U9433">
            <v>0.86</v>
          </cell>
        </row>
        <row r="9434">
          <cell r="A9434" t="str">
            <v>C4732</v>
          </cell>
          <cell r="B9434" t="str">
            <v>ILTON SEWERAGE</v>
          </cell>
          <cell r="U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T9435">
            <v>0.25</v>
          </cell>
          <cell r="U9435">
            <v>0.75</v>
          </cell>
        </row>
        <row r="9436">
          <cell r="A9436" t="str">
            <v>C4735</v>
          </cell>
          <cell r="B9436" t="str">
            <v>NORTON SUB HAMDON POLLUTION PREV</v>
          </cell>
          <cell r="T9436">
            <v>0.8</v>
          </cell>
          <cell r="U9436">
            <v>0.2</v>
          </cell>
        </row>
        <row r="9437">
          <cell r="A9437" t="str">
            <v>C4736</v>
          </cell>
          <cell r="B9437" t="str">
            <v>EDWARDS PUMPING STATION</v>
          </cell>
          <cell r="T9437">
            <v>0.2</v>
          </cell>
          <cell r="U9437">
            <v>0.8</v>
          </cell>
        </row>
        <row r="9438">
          <cell r="A9438" t="str">
            <v>C4737</v>
          </cell>
          <cell r="B9438" t="str">
            <v>WINCANTON FLOOD PREVENTION</v>
          </cell>
          <cell r="U9438">
            <v>1</v>
          </cell>
        </row>
        <row r="9439">
          <cell r="A9439" t="str">
            <v>C4738</v>
          </cell>
          <cell r="B9439" t="str">
            <v>CHARD STW SEWER PIPELINE</v>
          </cell>
          <cell r="W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U9440">
            <v>1</v>
          </cell>
        </row>
        <row r="9441">
          <cell r="A9441" t="str">
            <v>C4740</v>
          </cell>
          <cell r="B9441" t="str">
            <v>ALVINGTON TRIANGLE</v>
          </cell>
          <cell r="T9441">
            <v>1</v>
          </cell>
        </row>
        <row r="9442">
          <cell r="A9442" t="str">
            <v>C4741</v>
          </cell>
          <cell r="B9442" t="str">
            <v>CHARLTON MUSGROVE FTS</v>
          </cell>
          <cell r="T9442">
            <v>0.18</v>
          </cell>
          <cell r="U9442">
            <v>0.57999999999999996</v>
          </cell>
          <cell r="W9442">
            <v>0.24</v>
          </cell>
        </row>
        <row r="9443">
          <cell r="A9443" t="str">
            <v>C4750</v>
          </cell>
          <cell r="B9443" t="str">
            <v>BOURNEMOUTH HOLDENHURST TELEMETRY</v>
          </cell>
          <cell r="T9443">
            <v>1</v>
          </cell>
        </row>
        <row r="9444">
          <cell r="A9444" t="str">
            <v>C4752</v>
          </cell>
          <cell r="B9444" t="str">
            <v>AVON ROAD SEPERATION</v>
          </cell>
          <cell r="U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U9445">
            <v>1</v>
          </cell>
        </row>
        <row r="9446">
          <cell r="A9446" t="str">
            <v>C4759</v>
          </cell>
          <cell r="B9446" t="str">
            <v>FISHERMANS WALK OVERFLOW</v>
          </cell>
          <cell r="T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U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U9448">
            <v>1</v>
          </cell>
        </row>
        <row r="9449">
          <cell r="A9449" t="str">
            <v>C4765</v>
          </cell>
          <cell r="B9449" t="str">
            <v>WATCOMBE PHASE III</v>
          </cell>
          <cell r="U9449">
            <v>1</v>
          </cell>
        </row>
        <row r="9450">
          <cell r="A9450" t="str">
            <v>C4775</v>
          </cell>
          <cell r="B9450" t="str">
            <v>BMTH NO.1 PUMPING STATION</v>
          </cell>
          <cell r="T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T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U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U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U9454">
            <v>1</v>
          </cell>
        </row>
        <row r="9455">
          <cell r="A9455" t="str">
            <v>C4801</v>
          </cell>
          <cell r="B9455" t="str">
            <v>CHEAP STREET SHERBOURNE</v>
          </cell>
          <cell r="U9455">
            <v>1</v>
          </cell>
        </row>
        <row r="9456">
          <cell r="A9456" t="str">
            <v>C4802</v>
          </cell>
          <cell r="B9456" t="str">
            <v>BEAMINSTER RENOVATION</v>
          </cell>
          <cell r="U9456">
            <v>1</v>
          </cell>
        </row>
        <row r="9457">
          <cell r="A9457" t="str">
            <v>C4803</v>
          </cell>
          <cell r="B9457" t="str">
            <v>CROSSWAYS SEWERS</v>
          </cell>
          <cell r="U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T9458">
            <v>1</v>
          </cell>
        </row>
        <row r="9459">
          <cell r="A9459" t="str">
            <v>C4805</v>
          </cell>
          <cell r="B9459" t="str">
            <v>PIDDLE VALLEY SEWERAGE</v>
          </cell>
          <cell r="U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U9460">
            <v>1</v>
          </cell>
        </row>
        <row r="9461">
          <cell r="A9461" t="str">
            <v>C4850</v>
          </cell>
          <cell r="B9461" t="str">
            <v>CRAIGSIDE RD. PS REFURB.</v>
          </cell>
          <cell r="T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U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T9463">
            <v>0.16</v>
          </cell>
          <cell r="U9463">
            <v>0.84</v>
          </cell>
        </row>
        <row r="9464">
          <cell r="A9464" t="str">
            <v>C4855</v>
          </cell>
          <cell r="B9464" t="str">
            <v>CHINE WALK / GALLOWS DRIVE</v>
          </cell>
          <cell r="U9464">
            <v>1</v>
          </cell>
        </row>
        <row r="9465">
          <cell r="A9465" t="str">
            <v>C4856</v>
          </cell>
          <cell r="B9465" t="str">
            <v>AVON CASTLE - D/S SEWERS</v>
          </cell>
          <cell r="U9465">
            <v>1</v>
          </cell>
        </row>
        <row r="9466">
          <cell r="A9466" t="str">
            <v>C5001</v>
          </cell>
          <cell r="B9466" t="str">
            <v>PURCHASE OF SELTORRQ PUMP</v>
          </cell>
          <cell r="T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T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U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U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U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T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U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T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T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U9475">
            <v>1</v>
          </cell>
        </row>
        <row r="9476">
          <cell r="A9476" t="str">
            <v>C7001</v>
          </cell>
          <cell r="B9476" t="str">
            <v>STREET SEWER IMPROVEMENTS</v>
          </cell>
          <cell r="U9476">
            <v>1</v>
          </cell>
        </row>
        <row r="9477">
          <cell r="A9477" t="str">
            <v>C7011</v>
          </cell>
          <cell r="B9477" t="str">
            <v>SHEPTON MALLET STW</v>
          </cell>
          <cell r="W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U9478">
            <v>0.8</v>
          </cell>
          <cell r="W9478">
            <v>0.2</v>
          </cell>
        </row>
        <row r="9479">
          <cell r="A9479" t="str">
            <v>C7052</v>
          </cell>
          <cell r="B9479" t="str">
            <v>ROOKSBRIDGE FIRST TIME SEWERAG</v>
          </cell>
          <cell r="T9479">
            <v>0.28000000000000003</v>
          </cell>
          <cell r="U9479">
            <v>0.72</v>
          </cell>
        </row>
        <row r="9480">
          <cell r="A9480" t="str">
            <v>C7053</v>
          </cell>
          <cell r="B9480" t="str">
            <v>BRIDGWATER WEST BANK DAP</v>
          </cell>
          <cell r="U9480">
            <v>1</v>
          </cell>
        </row>
        <row r="9481">
          <cell r="A9481" t="str">
            <v>C7054</v>
          </cell>
          <cell r="B9481" t="str">
            <v>HIGHBRIDGE/BURNHAM DAP</v>
          </cell>
          <cell r="U9481">
            <v>1</v>
          </cell>
        </row>
        <row r="9482">
          <cell r="A9482" t="str">
            <v>C7055</v>
          </cell>
          <cell r="B9482" t="str">
            <v>WEMBDON SEWERAGE</v>
          </cell>
          <cell r="U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U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U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U9485">
            <v>1</v>
          </cell>
        </row>
        <row r="9486">
          <cell r="A9486" t="str">
            <v>C7064</v>
          </cell>
          <cell r="B9486" t="str">
            <v>POOLE - STOUR UIDS</v>
          </cell>
          <cell r="U9486">
            <v>1</v>
          </cell>
        </row>
        <row r="9487">
          <cell r="A9487" t="str">
            <v>C7065</v>
          </cell>
          <cell r="B9487" t="str">
            <v>WOOLAVINGTON PUMP STATION</v>
          </cell>
          <cell r="T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U9488">
            <v>1</v>
          </cell>
        </row>
        <row r="9489">
          <cell r="A9489" t="str">
            <v>C7067</v>
          </cell>
          <cell r="B9489" t="str">
            <v>N PETHERTON DAP</v>
          </cell>
          <cell r="U9489">
            <v>1</v>
          </cell>
        </row>
        <row r="9490">
          <cell r="A9490" t="str">
            <v>C7068</v>
          </cell>
          <cell r="B9490" t="str">
            <v>WEDMORE DAP</v>
          </cell>
          <cell r="U9490">
            <v>1</v>
          </cell>
        </row>
        <row r="9491">
          <cell r="A9491" t="str">
            <v>C7071</v>
          </cell>
          <cell r="B9491" t="str">
            <v>COSSINGTON RELIEF SEWER</v>
          </cell>
          <cell r="U9491">
            <v>1</v>
          </cell>
        </row>
        <row r="9492">
          <cell r="A9492" t="str">
            <v>C7073</v>
          </cell>
          <cell r="B9492" t="str">
            <v>CANNINGTON DAP</v>
          </cell>
          <cell r="U9492">
            <v>1</v>
          </cell>
        </row>
        <row r="9493">
          <cell r="A9493" t="str">
            <v>C7076</v>
          </cell>
          <cell r="B9493" t="str">
            <v>BLACKFORD REQ.</v>
          </cell>
          <cell r="T9493">
            <v>0.16</v>
          </cell>
          <cell r="U9493">
            <v>0.84</v>
          </cell>
        </row>
        <row r="9494">
          <cell r="A9494" t="str">
            <v>C7077</v>
          </cell>
          <cell r="B9494" t="str">
            <v>MARKS CAUSEWAY REQ.</v>
          </cell>
          <cell r="T9494">
            <v>0.5</v>
          </cell>
          <cell r="U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T9495">
            <v>0.33</v>
          </cell>
          <cell r="U9495">
            <v>0.67</v>
          </cell>
        </row>
        <row r="9496">
          <cell r="A9496" t="str">
            <v>C7080</v>
          </cell>
          <cell r="B9496" t="str">
            <v>B/W BLAKE GDNS WEST QUAY PS</v>
          </cell>
          <cell r="T9496">
            <v>0.95</v>
          </cell>
          <cell r="U9496">
            <v>0.05</v>
          </cell>
        </row>
        <row r="9497">
          <cell r="A9497" t="str">
            <v>C7083</v>
          </cell>
          <cell r="B9497" t="str">
            <v>PSTN DETERIORATION SEDGEMOOR</v>
          </cell>
          <cell r="T9497">
            <v>1</v>
          </cell>
        </row>
        <row r="9498">
          <cell r="A9498" t="str">
            <v>C7084</v>
          </cell>
          <cell r="B9498" t="str">
            <v>BREAN SANDS HOLIDAY CAMP</v>
          </cell>
          <cell r="U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T9499">
            <v>0.24</v>
          </cell>
          <cell r="U9499">
            <v>0.76</v>
          </cell>
        </row>
        <row r="9500">
          <cell r="A9500" t="str">
            <v>C7086</v>
          </cell>
          <cell r="B9500" t="str">
            <v>BRIDGWATER (WEST BANK) DAP REV</v>
          </cell>
          <cell r="U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U9501">
            <v>1</v>
          </cell>
        </row>
        <row r="9502">
          <cell r="A9502" t="str">
            <v>C7160</v>
          </cell>
          <cell r="B9502" t="str">
            <v>STAPLEGROVE ROAD</v>
          </cell>
          <cell r="U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T9503">
            <v>0.1</v>
          </cell>
          <cell r="U9503">
            <v>0.9</v>
          </cell>
        </row>
        <row r="9504">
          <cell r="A9504" t="str">
            <v>C7164</v>
          </cell>
          <cell r="B9504" t="str">
            <v>CREECH ST MICHEAL DAP</v>
          </cell>
          <cell r="U9504">
            <v>1</v>
          </cell>
        </row>
        <row r="9505">
          <cell r="A9505" t="str">
            <v>C7168</v>
          </cell>
          <cell r="B9505" t="str">
            <v>COMEYTROWE DAP</v>
          </cell>
          <cell r="U9505">
            <v>1</v>
          </cell>
        </row>
        <row r="9506">
          <cell r="A9506" t="str">
            <v>C7169</v>
          </cell>
          <cell r="B9506" t="str">
            <v>BISHOPS HULL DAP</v>
          </cell>
          <cell r="U9506">
            <v>1</v>
          </cell>
        </row>
        <row r="9507">
          <cell r="A9507" t="str">
            <v>C7170</v>
          </cell>
          <cell r="B9507" t="str">
            <v>BULL ST/CREECH ST MICHEAL</v>
          </cell>
          <cell r="T9507">
            <v>0.64</v>
          </cell>
          <cell r="U9507">
            <v>0.36</v>
          </cell>
        </row>
        <row r="9508">
          <cell r="A9508" t="str">
            <v>C7171</v>
          </cell>
          <cell r="B9508" t="str">
            <v>WELLINGTON FLOOD PREVENTION</v>
          </cell>
          <cell r="U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U9509">
            <v>1</v>
          </cell>
        </row>
        <row r="9510">
          <cell r="A9510" t="str">
            <v>C7174</v>
          </cell>
          <cell r="B9510" t="str">
            <v>BLAGDON &amp; PITMINSTER</v>
          </cell>
          <cell r="T9510">
            <v>0.1</v>
          </cell>
          <cell r="U9510">
            <v>0.9</v>
          </cell>
        </row>
        <row r="9511">
          <cell r="A9511" t="str">
            <v>C7175</v>
          </cell>
          <cell r="B9511" t="str">
            <v>HIGHER DURSTON</v>
          </cell>
          <cell r="U9511">
            <v>1</v>
          </cell>
        </row>
        <row r="9512">
          <cell r="A9512" t="str">
            <v>C7176</v>
          </cell>
          <cell r="B9512" t="str">
            <v>SLOUGH GREEN, WEST HATCH</v>
          </cell>
          <cell r="T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T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T9514">
            <v>0.25</v>
          </cell>
          <cell r="U9514">
            <v>0.75</v>
          </cell>
        </row>
        <row r="9515">
          <cell r="A9515" t="str">
            <v>C7179</v>
          </cell>
          <cell r="B9515" t="str">
            <v>BLAGDON HILL RURAL SEWERAGE</v>
          </cell>
          <cell r="T9515">
            <v>0.16</v>
          </cell>
          <cell r="U9515">
            <v>0.84</v>
          </cell>
        </row>
        <row r="9516">
          <cell r="A9516" t="str">
            <v>C7180</v>
          </cell>
          <cell r="B9516" t="str">
            <v>MAIDENBROOK FARM, SEWER REQUIS</v>
          </cell>
          <cell r="U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U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U9518">
            <v>1</v>
          </cell>
        </row>
        <row r="9519">
          <cell r="A9519" t="str">
            <v>C7252</v>
          </cell>
          <cell r="B9519" t="str">
            <v>MINEHEAD SEWER REHAB</v>
          </cell>
          <cell r="U9519">
            <v>1</v>
          </cell>
        </row>
        <row r="9520">
          <cell r="A9520" t="str">
            <v>C7253</v>
          </cell>
          <cell r="B9520" t="str">
            <v>HORNER &amp; WEST LUCKHAM</v>
          </cell>
          <cell r="U9520">
            <v>1</v>
          </cell>
        </row>
        <row r="9521">
          <cell r="A9521" t="str">
            <v>C7254</v>
          </cell>
          <cell r="B9521" t="str">
            <v>WATCHET DAP</v>
          </cell>
          <cell r="U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T9522">
            <v>7.0000000000000007E-2</v>
          </cell>
          <cell r="U9522">
            <v>0.93</v>
          </cell>
        </row>
        <row r="9523">
          <cell r="A9523" t="str">
            <v>C7257</v>
          </cell>
          <cell r="B9523" t="str">
            <v>WEST SOMERSET POLLUTION PREVN</v>
          </cell>
          <cell r="U9523">
            <v>1</v>
          </cell>
        </row>
        <row r="9524">
          <cell r="A9524" t="str">
            <v>C7259</v>
          </cell>
          <cell r="B9524" t="str">
            <v>MINEHEAD RENOVATION</v>
          </cell>
          <cell r="U9524">
            <v>1</v>
          </cell>
        </row>
        <row r="9525">
          <cell r="A9525" t="str">
            <v>C7260</v>
          </cell>
          <cell r="B9525" t="str">
            <v>WILITON DAP</v>
          </cell>
          <cell r="U9525">
            <v>1</v>
          </cell>
        </row>
        <row r="9526">
          <cell r="A9526" t="str">
            <v>C7261</v>
          </cell>
          <cell r="B9526" t="str">
            <v>WATCHET RENOVATION</v>
          </cell>
          <cell r="U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U9527">
            <v>1</v>
          </cell>
        </row>
        <row r="9528">
          <cell r="A9528" t="str">
            <v>C7303</v>
          </cell>
          <cell r="B9528" t="str">
            <v>WESTON RENOVATIONS</v>
          </cell>
          <cell r="U9528">
            <v>1</v>
          </cell>
        </row>
        <row r="9529">
          <cell r="A9529" t="str">
            <v>C7307</v>
          </cell>
          <cell r="B9529" t="str">
            <v>CLEVEDON DAP</v>
          </cell>
          <cell r="U9529">
            <v>1</v>
          </cell>
        </row>
        <row r="9530">
          <cell r="A9530" t="str">
            <v>C7308</v>
          </cell>
          <cell r="B9530" t="str">
            <v>PORTISHEAD DAP</v>
          </cell>
          <cell r="U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T9531">
            <v>0.34</v>
          </cell>
          <cell r="U9531">
            <v>0.66</v>
          </cell>
        </row>
        <row r="9532">
          <cell r="A9532" t="str">
            <v>C7314</v>
          </cell>
          <cell r="B9532" t="str">
            <v>GORDANO VALLEY PH 4 (NAUT SCH)</v>
          </cell>
          <cell r="T9532">
            <v>1</v>
          </cell>
        </row>
        <row r="9533">
          <cell r="A9533" t="str">
            <v>C7322</v>
          </cell>
          <cell r="B9533" t="str">
            <v>SOMERSET DAP UPDATE</v>
          </cell>
          <cell r="U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U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T9535">
            <v>0.19</v>
          </cell>
          <cell r="U9535">
            <v>0.81</v>
          </cell>
        </row>
        <row r="9536">
          <cell r="A9536" t="str">
            <v>C7362</v>
          </cell>
          <cell r="B9536" t="str">
            <v>HIGH HAM REQUISITION</v>
          </cell>
          <cell r="U9536">
            <v>1</v>
          </cell>
        </row>
        <row r="9537">
          <cell r="A9537" t="str">
            <v>C7363</v>
          </cell>
          <cell r="B9537" t="str">
            <v>PITCOMBE SEWERAGE SCHEME</v>
          </cell>
          <cell r="T9537">
            <v>0.15</v>
          </cell>
          <cell r="U9537">
            <v>0.85</v>
          </cell>
        </row>
        <row r="9538">
          <cell r="A9538" t="str">
            <v>C7365</v>
          </cell>
          <cell r="B9538" t="str">
            <v>LOVINGTON &amp; ALFORD SEWERAGE</v>
          </cell>
          <cell r="U9538">
            <v>1</v>
          </cell>
        </row>
        <row r="9539">
          <cell r="A9539" t="str">
            <v>C7366</v>
          </cell>
          <cell r="B9539" t="str">
            <v>ASH AREA SEWERAGE SCHEME</v>
          </cell>
          <cell r="U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T9540">
            <v>0.1</v>
          </cell>
          <cell r="U9540">
            <v>0.9</v>
          </cell>
        </row>
        <row r="9541">
          <cell r="A9541" t="str">
            <v>C7368</v>
          </cell>
          <cell r="B9541" t="str">
            <v>KINGSBURY REQUISITION</v>
          </cell>
          <cell r="T9541">
            <v>0.1</v>
          </cell>
          <cell r="U9541">
            <v>0.9</v>
          </cell>
        </row>
        <row r="9542">
          <cell r="A9542" t="str">
            <v>C7369</v>
          </cell>
          <cell r="B9542" t="str">
            <v>NORTH BARROW SEWERAGE SCHE</v>
          </cell>
          <cell r="U9542">
            <v>1</v>
          </cell>
        </row>
        <row r="9543">
          <cell r="A9543" t="str">
            <v>C7439</v>
          </cell>
          <cell r="B9543" t="str">
            <v>BARTON ST DAVID</v>
          </cell>
          <cell r="T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T9544">
            <v>1</v>
          </cell>
        </row>
        <row r="9545">
          <cell r="A9545" t="str">
            <v>C7469</v>
          </cell>
          <cell r="B9545" t="str">
            <v>PS UPDATE 93/4 DORSET</v>
          </cell>
          <cell r="T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T9546">
            <v>1</v>
          </cell>
        </row>
        <row r="9547">
          <cell r="A9547" t="str">
            <v>C7476</v>
          </cell>
          <cell r="B9547" t="str">
            <v>PS UPDATE 94/5 - SOMERSET</v>
          </cell>
          <cell r="T9547">
            <v>1</v>
          </cell>
        </row>
        <row r="9548">
          <cell r="A9548" t="str">
            <v>C7477</v>
          </cell>
          <cell r="B9548" t="str">
            <v>PS UPDATE 94/5 - DORSET</v>
          </cell>
          <cell r="T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T9549">
            <v>1</v>
          </cell>
        </row>
        <row r="9550">
          <cell r="A9550" t="str">
            <v>C7479</v>
          </cell>
          <cell r="B9550" t="str">
            <v>PS UPDATE 94/5 - AVON</v>
          </cell>
          <cell r="T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T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T9552">
            <v>1</v>
          </cell>
        </row>
        <row r="9553">
          <cell r="A9553" t="str">
            <v>C7484</v>
          </cell>
          <cell r="B9553" t="str">
            <v>SEWER RECORDS TO SUS25</v>
          </cell>
          <cell r="U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U9554">
            <v>1</v>
          </cell>
        </row>
        <row r="9555">
          <cell r="A9555" t="str">
            <v>C7486</v>
          </cell>
          <cell r="B9555" t="str">
            <v>DEV CONTROL DORSET 96/7</v>
          </cell>
          <cell r="U9555">
            <v>1</v>
          </cell>
        </row>
        <row r="9556">
          <cell r="A9556" t="str">
            <v>C7487</v>
          </cell>
          <cell r="B9556" t="str">
            <v>DEV CONTROL SOMERSET 96/7</v>
          </cell>
          <cell r="U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T9557">
            <v>1</v>
          </cell>
        </row>
        <row r="9558">
          <cell r="A9558" t="str">
            <v>C7489</v>
          </cell>
          <cell r="B9558" t="str">
            <v>AGENCY RETURN - KENNET DC</v>
          </cell>
          <cell r="T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T9559">
            <v>1</v>
          </cell>
        </row>
        <row r="9560">
          <cell r="A9560" t="str">
            <v>C7491</v>
          </cell>
          <cell r="B9560" t="str">
            <v>AGENCY RETURN - POOLE BC</v>
          </cell>
          <cell r="T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T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T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T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T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T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T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U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U9568">
            <v>1</v>
          </cell>
        </row>
        <row r="9569">
          <cell r="A9569" t="str">
            <v>C7500</v>
          </cell>
          <cell r="B9569" t="str">
            <v>DORSET DEV CONTROL 97/98</v>
          </cell>
          <cell r="U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U9570">
            <v>1</v>
          </cell>
        </row>
        <row r="9571">
          <cell r="A9571" t="str">
            <v>C7502</v>
          </cell>
          <cell r="B9571" t="str">
            <v>TIDWORTH SEWERAGE</v>
          </cell>
          <cell r="U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U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U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U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U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T9576">
            <v>0.01</v>
          </cell>
          <cell r="U9576">
            <v>0.99</v>
          </cell>
        </row>
        <row r="9577">
          <cell r="A9577" t="str">
            <v>C7508</v>
          </cell>
          <cell r="B9577" t="str">
            <v>CHARD DALGETY SEWER DIVERSION</v>
          </cell>
          <cell r="U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U9578">
            <v>1</v>
          </cell>
        </row>
        <row r="9579">
          <cell r="A9579" t="str">
            <v>C7510</v>
          </cell>
          <cell r="B9579" t="str">
            <v>DORSET DEV CONTROL 1999</v>
          </cell>
          <cell r="M9579">
            <v>1</v>
          </cell>
        </row>
        <row r="9580">
          <cell r="A9580" t="str">
            <v>C7511</v>
          </cell>
          <cell r="B9580" t="str">
            <v>SOMERSET DEV CONTROL 1999</v>
          </cell>
          <cell r="U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U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U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U9583">
            <v>1</v>
          </cell>
        </row>
        <row r="9584">
          <cell r="A9584" t="str">
            <v>C7515</v>
          </cell>
          <cell r="B9584" t="str">
            <v>SOMERSET DEV CONTROL 2000</v>
          </cell>
          <cell r="U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U9585">
            <v>1</v>
          </cell>
        </row>
        <row r="9586">
          <cell r="A9586" t="str">
            <v>C7517</v>
          </cell>
          <cell r="B9586" t="str">
            <v>DORSET DEV CONTROL 2001</v>
          </cell>
          <cell r="U9586">
            <v>1</v>
          </cell>
        </row>
        <row r="9587">
          <cell r="A9587" t="str">
            <v>C7518</v>
          </cell>
          <cell r="B9587" t="str">
            <v>SOMERSET DEV CONTROL 2001</v>
          </cell>
          <cell r="U9587">
            <v>1</v>
          </cell>
        </row>
        <row r="9588">
          <cell r="A9588" t="str">
            <v>C7519</v>
          </cell>
          <cell r="B9588" t="str">
            <v>ALVESTON DOWN UID</v>
          </cell>
          <cell r="T9588">
            <v>1</v>
          </cell>
        </row>
        <row r="9589">
          <cell r="A9589" t="str">
            <v>C7520</v>
          </cell>
          <cell r="B9589" t="str">
            <v>BEAMINSTER PS UID</v>
          </cell>
          <cell r="T9589">
            <v>1</v>
          </cell>
        </row>
        <row r="9590">
          <cell r="A9590" t="str">
            <v>C7521</v>
          </cell>
          <cell r="B9590" t="str">
            <v>BRADFORD-ON-AVON UIDS</v>
          </cell>
          <cell r="U9590">
            <v>1</v>
          </cell>
        </row>
        <row r="9591">
          <cell r="A9591" t="str">
            <v>C7522</v>
          </cell>
          <cell r="B9591" t="str">
            <v>BRIDGWATER UIDS</v>
          </cell>
          <cell r="T9591">
            <v>1</v>
          </cell>
        </row>
        <row r="9592">
          <cell r="A9592" t="str">
            <v>C7523</v>
          </cell>
          <cell r="B9592" t="str">
            <v>BRISTOL - FROME UIDS</v>
          </cell>
          <cell r="U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U9593">
            <v>1</v>
          </cell>
        </row>
        <row r="9594">
          <cell r="A9594" t="str">
            <v>C7525</v>
          </cell>
          <cell r="B9594" t="str">
            <v>BRISTOL - ST PAULS UIDS</v>
          </cell>
          <cell r="U9594">
            <v>1</v>
          </cell>
        </row>
        <row r="9595">
          <cell r="A9595" t="str">
            <v>C7527</v>
          </cell>
          <cell r="B9595" t="str">
            <v>BROMHAM - LOOPHILL PS UID</v>
          </cell>
          <cell r="T9595">
            <v>1</v>
          </cell>
        </row>
        <row r="9596">
          <cell r="A9596" t="str">
            <v>C7528</v>
          </cell>
          <cell r="B9596" t="str">
            <v>CALNE BROADS GREEN PS UID</v>
          </cell>
          <cell r="T9596">
            <v>1</v>
          </cell>
        </row>
        <row r="9597">
          <cell r="A9597" t="str">
            <v>C7529</v>
          </cell>
          <cell r="B9597" t="str">
            <v>CATCOTT FTS</v>
          </cell>
          <cell r="U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T9598">
            <v>1</v>
          </cell>
        </row>
        <row r="9599">
          <cell r="A9599" t="str">
            <v>C7531</v>
          </cell>
          <cell r="B9599" t="str">
            <v>CHARMOUTH UIDS</v>
          </cell>
          <cell r="U9599">
            <v>1</v>
          </cell>
        </row>
        <row r="9600">
          <cell r="A9600" t="str">
            <v>C7532</v>
          </cell>
          <cell r="B9600" t="str">
            <v>CHEDDAR AREA UIDS</v>
          </cell>
          <cell r="T9600">
            <v>0.81</v>
          </cell>
          <cell r="U9600">
            <v>0.19</v>
          </cell>
        </row>
        <row r="9601">
          <cell r="A9601" t="str">
            <v>C7533</v>
          </cell>
          <cell r="B9601" t="str">
            <v>CHEW MAGNA &amp; WRINGTON UIDS</v>
          </cell>
          <cell r="U9601">
            <v>1</v>
          </cell>
        </row>
        <row r="9602">
          <cell r="A9602" t="str">
            <v>C7534</v>
          </cell>
          <cell r="B9602" t="str">
            <v>CHRISTCHURCH AREA UIDS</v>
          </cell>
          <cell r="T9602">
            <v>1</v>
          </cell>
        </row>
        <row r="9603">
          <cell r="A9603" t="str">
            <v>C7535</v>
          </cell>
          <cell r="B9603" t="str">
            <v>CLEVEDON AREA PS UIDS</v>
          </cell>
          <cell r="T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U9604">
            <v>1</v>
          </cell>
        </row>
        <row r="9605">
          <cell r="A9605" t="str">
            <v>C7537</v>
          </cell>
          <cell r="B9605" t="str">
            <v>CORFE MULLEN AREA UIDS</v>
          </cell>
          <cell r="T9605">
            <v>0.75</v>
          </cell>
          <cell r="U9605">
            <v>0.25</v>
          </cell>
        </row>
        <row r="9606">
          <cell r="A9606" t="str">
            <v>C7538</v>
          </cell>
          <cell r="B9606" t="str">
            <v>CRANBORNE ALDERHOLT RD PS UID</v>
          </cell>
          <cell r="T9606">
            <v>1</v>
          </cell>
        </row>
        <row r="9607">
          <cell r="A9607" t="str">
            <v>C7539</v>
          </cell>
          <cell r="B9607" t="str">
            <v>CREECH ST MICHAEL UID</v>
          </cell>
          <cell r="T9607">
            <v>0.02</v>
          </cell>
          <cell r="U9607">
            <v>0.98</v>
          </cell>
        </row>
        <row r="9608">
          <cell r="A9608" t="str">
            <v>C7540</v>
          </cell>
          <cell r="B9608" t="str">
            <v>CREWKERNE HENHAYES UID</v>
          </cell>
          <cell r="U9608">
            <v>1</v>
          </cell>
        </row>
        <row r="9609">
          <cell r="A9609" t="str">
            <v>C7541</v>
          </cell>
          <cell r="B9609" t="str">
            <v>DEVIZES AREA UIDS</v>
          </cell>
          <cell r="T9609">
            <v>0.47</v>
          </cell>
          <cell r="U9609">
            <v>0.53</v>
          </cell>
        </row>
        <row r="9610">
          <cell r="A9610" t="str">
            <v>C7542</v>
          </cell>
          <cell r="B9610" t="str">
            <v>DURRINGTON &amp; BULFORD UIDS</v>
          </cell>
          <cell r="U9610">
            <v>1</v>
          </cell>
        </row>
        <row r="9611">
          <cell r="A9611" t="str">
            <v>C7543</v>
          </cell>
          <cell r="B9611" t="str">
            <v>WEST DORSET RURAL UIDS</v>
          </cell>
          <cell r="U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U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U9613">
            <v>1</v>
          </cell>
        </row>
        <row r="9614">
          <cell r="A9614" t="str">
            <v>C7546</v>
          </cell>
          <cell r="B9614" t="str">
            <v>FROME SELWOOD PS UIDS</v>
          </cell>
          <cell r="T9614">
            <v>1</v>
          </cell>
        </row>
        <row r="9615">
          <cell r="A9615" t="str">
            <v>C7547</v>
          </cell>
          <cell r="B9615" t="str">
            <v>HIGHBRIDGE STORM TANKS</v>
          </cell>
          <cell r="U9615">
            <v>0.84</v>
          </cell>
          <cell r="W9615">
            <v>0.16</v>
          </cell>
        </row>
        <row r="9616">
          <cell r="A9616" t="str">
            <v>C7548</v>
          </cell>
          <cell r="B9616" t="str">
            <v>IDMISTON AREA UIDS</v>
          </cell>
          <cell r="U9616">
            <v>1</v>
          </cell>
        </row>
        <row r="9617">
          <cell r="A9617" t="str">
            <v>C7549</v>
          </cell>
          <cell r="B9617" t="str">
            <v>ILMINSTER UIDS</v>
          </cell>
          <cell r="U9617">
            <v>1</v>
          </cell>
        </row>
        <row r="9618">
          <cell r="A9618" t="str">
            <v>C7550</v>
          </cell>
          <cell r="B9618" t="str">
            <v>KEYNSHAM UIDS</v>
          </cell>
          <cell r="U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U9619">
            <v>1</v>
          </cell>
        </row>
        <row r="9620">
          <cell r="A9620" t="str">
            <v>C7552</v>
          </cell>
          <cell r="B9620" t="str">
            <v>SOUTH SOMERSET RURAL UIDS</v>
          </cell>
          <cell r="T9620">
            <v>0.21</v>
          </cell>
          <cell r="U9620">
            <v>0.79</v>
          </cell>
        </row>
        <row r="9621">
          <cell r="A9621" t="str">
            <v>C7553</v>
          </cell>
          <cell r="B9621" t="str">
            <v>LITTLETON PANELL AND DEVIZES</v>
          </cell>
          <cell r="U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T9622">
            <v>1</v>
          </cell>
        </row>
        <row r="9623">
          <cell r="A9623" t="str">
            <v>C7555</v>
          </cell>
          <cell r="B9623" t="str">
            <v>MERE UIDS</v>
          </cell>
          <cell r="U9623">
            <v>1</v>
          </cell>
        </row>
        <row r="9624">
          <cell r="A9624" t="str">
            <v>C7556</v>
          </cell>
          <cell r="B9624" t="str">
            <v>NOAHS ARK PS UID</v>
          </cell>
          <cell r="T9624">
            <v>0.63</v>
          </cell>
          <cell r="U9624">
            <v>0.37</v>
          </cell>
        </row>
        <row r="9625">
          <cell r="A9625" t="str">
            <v>C7557</v>
          </cell>
          <cell r="B9625" t="str">
            <v>NORTH PERROTT &amp; HINTON ST GEOR</v>
          </cell>
          <cell r="U9625">
            <v>1</v>
          </cell>
        </row>
        <row r="9626">
          <cell r="A9626" t="str">
            <v>C7558</v>
          </cell>
          <cell r="B9626" t="str">
            <v>NORTH WILTS UIDS</v>
          </cell>
          <cell r="U9626">
            <v>1</v>
          </cell>
        </row>
        <row r="9627">
          <cell r="A9627" t="str">
            <v>C7559</v>
          </cell>
          <cell r="B9627" t="str">
            <v>NORTON ST PHILIP UID</v>
          </cell>
          <cell r="U9627">
            <v>1</v>
          </cell>
        </row>
        <row r="9628">
          <cell r="A9628" t="str">
            <v>C7560</v>
          </cell>
          <cell r="B9628" t="str">
            <v>PATNEY, CHIRTON &amp; MARDEN UIDS</v>
          </cell>
          <cell r="U9628">
            <v>1</v>
          </cell>
        </row>
        <row r="9629">
          <cell r="A9629" t="str">
            <v>C7561</v>
          </cell>
          <cell r="B9629" t="str">
            <v>PAULTON AREA UIDS</v>
          </cell>
          <cell r="U9629">
            <v>1</v>
          </cell>
        </row>
        <row r="9630">
          <cell r="A9630" t="str">
            <v>C7562</v>
          </cell>
          <cell r="B9630" t="str">
            <v>PEWSEY AREA UIDS</v>
          </cell>
          <cell r="U9630">
            <v>1</v>
          </cell>
        </row>
        <row r="9631">
          <cell r="A9631" t="str">
            <v>C7563</v>
          </cell>
          <cell r="B9631" t="str">
            <v>PLECK FTS</v>
          </cell>
          <cell r="T9631">
            <v>0.37</v>
          </cell>
          <cell r="U9631">
            <v>0.63</v>
          </cell>
        </row>
        <row r="9632">
          <cell r="A9632" t="str">
            <v>C7564</v>
          </cell>
          <cell r="B9632" t="str">
            <v>POOLE - STOUR UIDS</v>
          </cell>
          <cell r="T9632">
            <v>0.2</v>
          </cell>
          <cell r="U9632">
            <v>0.8</v>
          </cell>
        </row>
        <row r="9633">
          <cell r="A9633" t="str">
            <v>C7565</v>
          </cell>
          <cell r="B9633" t="str">
            <v>SEDGEMOOR UIDS</v>
          </cell>
          <cell r="T9633">
            <v>0.54</v>
          </cell>
          <cell r="U9633">
            <v>0.46</v>
          </cell>
        </row>
        <row r="9634">
          <cell r="A9634" t="str">
            <v>C7566</v>
          </cell>
          <cell r="B9634" t="str">
            <v>QUEEN CAMEL UIDS</v>
          </cell>
          <cell r="U9634">
            <v>1</v>
          </cell>
        </row>
        <row r="9635">
          <cell r="A9635" t="str">
            <v>C7567</v>
          </cell>
          <cell r="B9635" t="str">
            <v>SHAFTESBURY AREA UIDS</v>
          </cell>
          <cell r="T9635">
            <v>1</v>
          </cell>
        </row>
        <row r="9636">
          <cell r="A9636" t="str">
            <v>C7568</v>
          </cell>
          <cell r="B9636" t="str">
            <v>SOMERTON AREA UIDS</v>
          </cell>
          <cell r="T9636">
            <v>0.12</v>
          </cell>
          <cell r="U9636">
            <v>0.88</v>
          </cell>
        </row>
        <row r="9637">
          <cell r="A9637" t="str">
            <v>C7569</v>
          </cell>
          <cell r="B9637" t="str">
            <v>SOUTH CADBURY FTS</v>
          </cell>
          <cell r="T9637">
            <v>0.32</v>
          </cell>
          <cell r="U9637">
            <v>0.68</v>
          </cell>
        </row>
        <row r="9638">
          <cell r="A9638" t="str">
            <v>C7570</v>
          </cell>
          <cell r="B9638" t="str">
            <v>SOUTH PETHERTON AREA UIDS</v>
          </cell>
          <cell r="T9638">
            <v>0.51</v>
          </cell>
          <cell r="U9638">
            <v>0.49</v>
          </cell>
        </row>
        <row r="9639">
          <cell r="A9639" t="str">
            <v>C7571</v>
          </cell>
          <cell r="B9639" t="str">
            <v>ST GEORGES - BANWELL FTS</v>
          </cell>
          <cell r="U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U9640">
            <v>1</v>
          </cell>
        </row>
        <row r="9641">
          <cell r="A9641" t="str">
            <v>C7573</v>
          </cell>
          <cell r="B9641" t="str">
            <v>STREET AREA UIDS</v>
          </cell>
          <cell r="T9641">
            <v>0.12</v>
          </cell>
          <cell r="U9641">
            <v>0.88</v>
          </cell>
        </row>
        <row r="9642">
          <cell r="A9642" t="str">
            <v>C7574</v>
          </cell>
          <cell r="B9642" t="str">
            <v>STURMINSTER NEWTON - BULL INN</v>
          </cell>
          <cell r="U9642">
            <v>1</v>
          </cell>
        </row>
        <row r="9643">
          <cell r="A9643" t="str">
            <v>C7575</v>
          </cell>
          <cell r="B9643" t="str">
            <v>TAUNTON AREA UIDS</v>
          </cell>
          <cell r="U9643">
            <v>1</v>
          </cell>
        </row>
        <row r="9644">
          <cell r="A9644" t="str">
            <v>C7576</v>
          </cell>
          <cell r="B9644" t="str">
            <v>TEMPLECOMBE AREA UIDS</v>
          </cell>
          <cell r="U9644">
            <v>1</v>
          </cell>
        </row>
        <row r="9645">
          <cell r="A9645" t="str">
            <v>C7577</v>
          </cell>
          <cell r="B9645" t="str">
            <v>TISBURY UID</v>
          </cell>
          <cell r="U9645">
            <v>1</v>
          </cell>
        </row>
        <row r="9646">
          <cell r="A9646" t="str">
            <v>C7578</v>
          </cell>
          <cell r="B9646" t="str">
            <v>TROWBRIDGE AREA UIDS</v>
          </cell>
          <cell r="T9646">
            <v>0.02</v>
          </cell>
          <cell r="U9646">
            <v>0.98</v>
          </cell>
        </row>
        <row r="9647">
          <cell r="A9647" t="str">
            <v>C7579</v>
          </cell>
          <cell r="B9647" t="str">
            <v>WAREHAM: BULBURY LANE PS UID</v>
          </cell>
          <cell r="T9647">
            <v>1</v>
          </cell>
        </row>
        <row r="9648">
          <cell r="A9648" t="str">
            <v>C7580</v>
          </cell>
          <cell r="B9648" t="str">
            <v>WARMINSTER UIDS</v>
          </cell>
          <cell r="U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U9649">
            <v>1</v>
          </cell>
        </row>
        <row r="9650">
          <cell r="A9650" t="str">
            <v>C7583</v>
          </cell>
          <cell r="B9650" t="str">
            <v>WEYMOUTH AREA UIDS</v>
          </cell>
          <cell r="U9650">
            <v>1</v>
          </cell>
        </row>
        <row r="9651">
          <cell r="A9651" t="str">
            <v>C7584</v>
          </cell>
          <cell r="B9651" t="str">
            <v>WIMBORNE UIDS</v>
          </cell>
          <cell r="U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U9652">
            <v>1</v>
          </cell>
        </row>
        <row r="9653">
          <cell r="A9653" t="str">
            <v>C7586</v>
          </cell>
          <cell r="B9653" t="str">
            <v>WOOL AREA UIDS</v>
          </cell>
          <cell r="T9653">
            <v>0.31</v>
          </cell>
          <cell r="U9653">
            <v>0.69</v>
          </cell>
        </row>
        <row r="9654">
          <cell r="A9654" t="str">
            <v>C7587</v>
          </cell>
          <cell r="B9654" t="str">
            <v>WOTTON-UNDER-EDGE BRICKFIELDS</v>
          </cell>
          <cell r="U9654">
            <v>1</v>
          </cell>
        </row>
        <row r="9655">
          <cell r="A9655" t="str">
            <v>C7588</v>
          </cell>
          <cell r="B9655" t="str">
            <v>YEOVIL AREA UIDS</v>
          </cell>
          <cell r="U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U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U9657">
            <v>1</v>
          </cell>
        </row>
        <row r="9658">
          <cell r="A9658" t="str">
            <v>C7591</v>
          </cell>
          <cell r="B9658" t="str">
            <v>ALFORD, CASTLE CARY UWWTD</v>
          </cell>
          <cell r="U9658">
            <v>0.3</v>
          </cell>
          <cell r="W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U9659">
            <v>1</v>
          </cell>
        </row>
        <row r="9660">
          <cell r="A9660" t="str">
            <v>C7593</v>
          </cell>
          <cell r="B9660" t="str">
            <v>WESTBURY UNITED MILK</v>
          </cell>
          <cell r="U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U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U9662">
            <v>1</v>
          </cell>
        </row>
        <row r="9663">
          <cell r="A9663" t="str">
            <v>C7596</v>
          </cell>
          <cell r="B9663" t="str">
            <v>RENOVATION PRIORITISATION</v>
          </cell>
          <cell r="U9663">
            <v>1</v>
          </cell>
        </row>
        <row r="9664">
          <cell r="A9664" t="str">
            <v>C7597</v>
          </cell>
          <cell r="B9664" t="str">
            <v>DORSET INFILTRATION PH3</v>
          </cell>
          <cell r="U9664">
            <v>1</v>
          </cell>
        </row>
        <row r="9665">
          <cell r="A9665" t="str">
            <v>C7598</v>
          </cell>
          <cell r="B9665" t="str">
            <v>WEST  HORRINGTON FTS</v>
          </cell>
          <cell r="U9665">
            <v>1</v>
          </cell>
        </row>
        <row r="9666">
          <cell r="A9666" t="str">
            <v>C7599</v>
          </cell>
          <cell r="B9666" t="str">
            <v>DURLSTON SWANAGE LANDSLIP</v>
          </cell>
          <cell r="U9666">
            <v>1</v>
          </cell>
        </row>
        <row r="9667">
          <cell r="A9667" t="str">
            <v>C7600</v>
          </cell>
          <cell r="B9667" t="str">
            <v>CCTV 2001</v>
          </cell>
          <cell r="U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U9668">
            <v>1</v>
          </cell>
        </row>
        <row r="9669">
          <cell r="A9669" t="str">
            <v>C7602</v>
          </cell>
          <cell r="B9669" t="str">
            <v>Viridor Effluent Westbury</v>
          </cell>
          <cell r="X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U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U9671">
            <v>1</v>
          </cell>
        </row>
        <row r="9672">
          <cell r="A9672" t="str">
            <v>C7605</v>
          </cell>
          <cell r="B9672" t="str">
            <v>CCTV 2002</v>
          </cell>
          <cell r="U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U9673">
            <v>1</v>
          </cell>
        </row>
        <row r="9674">
          <cell r="A9674" t="str">
            <v>C7607</v>
          </cell>
          <cell r="B9674" t="str">
            <v>DORSET DEV CONTROL 2002</v>
          </cell>
          <cell r="U9674">
            <v>1</v>
          </cell>
        </row>
        <row r="9675">
          <cell r="A9675" t="str">
            <v>C7608</v>
          </cell>
          <cell r="B9675" t="str">
            <v>SOMERSET DEV CONTROL 2002</v>
          </cell>
          <cell r="U9675">
            <v>1</v>
          </cell>
        </row>
        <row r="9676">
          <cell r="A9676" t="str">
            <v>C7609</v>
          </cell>
          <cell r="B9676" t="str">
            <v>CREWKERNE AREA FLOODING</v>
          </cell>
          <cell r="T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T9677">
            <v>0.5</v>
          </cell>
          <cell r="U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T9678">
            <v>0.05</v>
          </cell>
          <cell r="U9678">
            <v>0.95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U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T9680">
            <v>0.5</v>
          </cell>
          <cell r="U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U9681">
            <v>1</v>
          </cell>
        </row>
        <row r="9682">
          <cell r="A9682" t="str">
            <v>C7615</v>
          </cell>
          <cell r="B9682" t="str">
            <v>BROMHAM FLOOD ALLEVIATION</v>
          </cell>
          <cell r="U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U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T9684">
            <v>0.22</v>
          </cell>
          <cell r="U9684">
            <v>0.78</v>
          </cell>
        </row>
        <row r="9685">
          <cell r="A9685" t="str">
            <v>C7618</v>
          </cell>
          <cell r="B9685" t="str">
            <v>FILTON SOUTH RENOVATION</v>
          </cell>
          <cell r="U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T9686">
            <v>0.76</v>
          </cell>
          <cell r="U9686">
            <v>0.24</v>
          </cell>
        </row>
        <row r="9687">
          <cell r="A9687" t="str">
            <v>C7620</v>
          </cell>
          <cell r="B9687" t="str">
            <v>CREWKERNE SEWER RENOVATION</v>
          </cell>
          <cell r="U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U9688">
            <v>1</v>
          </cell>
        </row>
        <row r="9689">
          <cell r="A9689" t="str">
            <v>C7623</v>
          </cell>
          <cell r="B9689" t="str">
            <v>BRIDGWATER AREA UIDs PH2</v>
          </cell>
          <cell r="T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U9690">
            <v>1</v>
          </cell>
        </row>
        <row r="9691">
          <cell r="A9691" t="str">
            <v>C7625</v>
          </cell>
          <cell r="B9691" t="str">
            <v>PORTISHEAD UID'S</v>
          </cell>
          <cell r="T9691">
            <v>1</v>
          </cell>
        </row>
        <row r="9692">
          <cell r="A9692" t="str">
            <v>C7626</v>
          </cell>
          <cell r="B9692" t="str">
            <v>JETTER REFURBISHMENT -</v>
          </cell>
          <cell r="N9692">
            <v>1</v>
          </cell>
        </row>
        <row r="9693">
          <cell r="A9693" t="str">
            <v>C7627</v>
          </cell>
          <cell r="B9693" t="str">
            <v>SEWER MISCONNECTIONS PH2</v>
          </cell>
          <cell r="U9693">
            <v>1</v>
          </cell>
        </row>
        <row r="9694">
          <cell r="A9694" t="str">
            <v>C7628</v>
          </cell>
          <cell r="B9694" t="str">
            <v>AVENUE RD SPS -</v>
          </cell>
          <cell r="T9694">
            <v>1</v>
          </cell>
        </row>
        <row r="9695">
          <cell r="A9695" t="str">
            <v>C7629</v>
          </cell>
          <cell r="B9695" t="str">
            <v>CLIFTON LOW-LEVEL SPS</v>
          </cell>
          <cell r="T9695">
            <v>1</v>
          </cell>
        </row>
        <row r="9696">
          <cell r="A9696" t="str">
            <v>C7630</v>
          </cell>
          <cell r="B9696" t="str">
            <v>OLDLAND RENOVATION 2002</v>
          </cell>
          <cell r="U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U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U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T9699">
            <v>1</v>
          </cell>
        </row>
        <row r="9700">
          <cell r="A9700" t="str">
            <v>C7634</v>
          </cell>
          <cell r="B9700" t="str">
            <v>SEWER JETTING 2002:WEST</v>
          </cell>
          <cell r="U9700">
            <v>1</v>
          </cell>
        </row>
        <row r="9701">
          <cell r="A9701" t="str">
            <v>C7635</v>
          </cell>
          <cell r="B9701" t="str">
            <v>SEWER JETTING 2002 SOUTH</v>
          </cell>
          <cell r="U9701">
            <v>1</v>
          </cell>
        </row>
        <row r="9702">
          <cell r="A9702" t="str">
            <v>C7636</v>
          </cell>
          <cell r="B9702" t="str">
            <v>SEWER JETTING 2002 NORTH</v>
          </cell>
          <cell r="U9702">
            <v>1</v>
          </cell>
        </row>
        <row r="9703">
          <cell r="A9703" t="str">
            <v>C7637</v>
          </cell>
          <cell r="B9703" t="str">
            <v>RADIPOLE PST IMPROVEMENTS</v>
          </cell>
          <cell r="T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U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U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T9706">
            <v>0.64</v>
          </cell>
          <cell r="U9706">
            <v>0.36</v>
          </cell>
        </row>
        <row r="9707">
          <cell r="A9707" t="str">
            <v>C7641</v>
          </cell>
          <cell r="B9707" t="str">
            <v>MELKSHAM/BOWERHILL LINK SEWER</v>
          </cell>
          <cell r="T9707">
            <v>0.7</v>
          </cell>
          <cell r="U9707">
            <v>0.3</v>
          </cell>
        </row>
        <row r="9708">
          <cell r="A9708" t="str">
            <v>C7642</v>
          </cell>
          <cell r="B9708" t="str">
            <v>DORCHESTER SEWERAGE MODEL</v>
          </cell>
          <cell r="U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U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U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U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U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U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U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U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U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U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U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U9719">
            <v>1</v>
          </cell>
        </row>
        <row r="9720">
          <cell r="A9720" t="str">
            <v>C7654</v>
          </cell>
          <cell r="B9720" t="str">
            <v>FTS Appraisals AMP4</v>
          </cell>
          <cell r="U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U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T9722">
            <v>0.45</v>
          </cell>
          <cell r="U9722">
            <v>0.55000000000000004</v>
          </cell>
        </row>
        <row r="9723">
          <cell r="A9723" t="str">
            <v>C7657</v>
          </cell>
          <cell r="B9723" t="str">
            <v>AMESBURY - COUNTESS RD SPS RELOCATION</v>
          </cell>
          <cell r="T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U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U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U9726">
            <v>1</v>
          </cell>
        </row>
        <row r="9727">
          <cell r="A9727" t="str">
            <v>C7661</v>
          </cell>
          <cell r="B9727" t="str">
            <v>WEST COKER EXT FLOODING</v>
          </cell>
          <cell r="U9727">
            <v>1</v>
          </cell>
        </row>
        <row r="9728">
          <cell r="A9728" t="str">
            <v>C7662</v>
          </cell>
          <cell r="B9728" t="str">
            <v>BOURNEMOUTH INTL AIRPORT</v>
          </cell>
          <cell r="S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U9729">
            <v>1</v>
          </cell>
        </row>
        <row r="9730">
          <cell r="A9730" t="str">
            <v>C7664</v>
          </cell>
          <cell r="B9730" t="str">
            <v>UCB SEWER REPAIRS</v>
          </cell>
          <cell r="U9730">
            <v>1</v>
          </cell>
        </row>
        <row r="9731">
          <cell r="A9731" t="str">
            <v>C7665</v>
          </cell>
          <cell r="B9731" t="str">
            <v>LOCKING FLOODING</v>
          </cell>
          <cell r="U9731">
            <v>1</v>
          </cell>
        </row>
        <row r="9732">
          <cell r="A9732" t="str">
            <v>C7666</v>
          </cell>
          <cell r="B9732" t="str">
            <v>TINTINHULL FLOODING PH 1</v>
          </cell>
          <cell r="U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U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U9734">
            <v>1</v>
          </cell>
        </row>
        <row r="9735">
          <cell r="A9735" t="str">
            <v>C7692</v>
          </cell>
          <cell r="B9735" t="str">
            <v>WESTERN PARISHES WEST</v>
          </cell>
          <cell r="T9735">
            <v>0.13</v>
          </cell>
          <cell r="U9735">
            <v>0.87</v>
          </cell>
        </row>
        <row r="9736">
          <cell r="A9736" t="str">
            <v>C7695</v>
          </cell>
          <cell r="B9736" t="str">
            <v>PORTWAY MENDIP DC-K6</v>
          </cell>
          <cell r="U9736">
            <v>1</v>
          </cell>
        </row>
        <row r="9737">
          <cell r="A9737" t="str">
            <v>C7725</v>
          </cell>
          <cell r="B9737" t="str">
            <v>WESTERN PARISHES EAST</v>
          </cell>
          <cell r="T9737">
            <v>0.17</v>
          </cell>
          <cell r="U9737">
            <v>0.83</v>
          </cell>
        </row>
        <row r="9738">
          <cell r="A9738" t="str">
            <v>C7794</v>
          </cell>
          <cell r="B9738" t="str">
            <v>WATCHET WASHFORD VALLEY SEWER</v>
          </cell>
          <cell r="T9738">
            <v>0.6</v>
          </cell>
          <cell r="U9738">
            <v>0.4</v>
          </cell>
        </row>
        <row r="9739">
          <cell r="A9739" t="str">
            <v>C7795</v>
          </cell>
          <cell r="B9739" t="str">
            <v>WATCHET RESEWERAGE PH2 (DAP)</v>
          </cell>
          <cell r="U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T9740">
            <v>0.35</v>
          </cell>
          <cell r="U9740">
            <v>0.65</v>
          </cell>
        </row>
        <row r="9741">
          <cell r="A9741" t="str">
            <v>C7875</v>
          </cell>
          <cell r="B9741" t="str">
            <v>COMPTON DUNDON SEWERAGE</v>
          </cell>
          <cell r="T9741">
            <v>0.15</v>
          </cell>
          <cell r="U9741">
            <v>0.85</v>
          </cell>
        </row>
        <row r="9742">
          <cell r="A9742" t="str">
            <v>C7907</v>
          </cell>
          <cell r="B9742" t="str">
            <v>LOCKING CASTLE INVESTIGATIONS</v>
          </cell>
          <cell r="U9742">
            <v>1</v>
          </cell>
        </row>
        <row r="9743">
          <cell r="A9743" t="str">
            <v>C8029</v>
          </cell>
          <cell r="B9743" t="str">
            <v>WELLS COW AND GATE</v>
          </cell>
          <cell r="W9743">
            <v>1</v>
          </cell>
        </row>
        <row r="9744">
          <cell r="A9744" t="str">
            <v>C8367</v>
          </cell>
          <cell r="B9744" t="str">
            <v>WIVELISCOMBE DAP</v>
          </cell>
          <cell r="U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T9745">
            <v>0.25</v>
          </cell>
          <cell r="U9745">
            <v>0.75</v>
          </cell>
        </row>
        <row r="9746">
          <cell r="A9746" t="str">
            <v>C8390</v>
          </cell>
          <cell r="B9746" t="str">
            <v>LANGFORD RM RENEWAL, PUMP REPL</v>
          </cell>
          <cell r="T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T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T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T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T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U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U9752">
            <v>1</v>
          </cell>
        </row>
        <row r="9753">
          <cell r="A9753" t="str">
            <v>C9001</v>
          </cell>
          <cell r="B9753" t="str">
            <v>POOLE CENTRAL DEVELOPMENT</v>
          </cell>
          <cell r="U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U9754">
            <v>1</v>
          </cell>
        </row>
        <row r="9755">
          <cell r="A9755" t="str">
            <v>C9003</v>
          </cell>
          <cell r="B9755" t="str">
            <v>Taunton Priory UIDs</v>
          </cell>
          <cell r="T9755">
            <v>0.15</v>
          </cell>
          <cell r="U9755">
            <v>0.85</v>
          </cell>
        </row>
        <row r="9756">
          <cell r="A9756" t="str">
            <v>C9004</v>
          </cell>
          <cell r="B9756" t="str">
            <v>Avon Castle &amp; St Ives Wood Phase 2</v>
          </cell>
          <cell r="T9756">
            <v>0.08</v>
          </cell>
          <cell r="U9756">
            <v>0.92</v>
          </cell>
        </row>
        <row r="9757">
          <cell r="A9757" t="str">
            <v>C9005</v>
          </cell>
          <cell r="B9757" t="str">
            <v>Chew Magna SPS &amp; Rising Main</v>
          </cell>
          <cell r="T9757">
            <v>0.7</v>
          </cell>
          <cell r="U9757">
            <v>0.3</v>
          </cell>
        </row>
        <row r="9758">
          <cell r="A9758" t="str">
            <v>C9006</v>
          </cell>
          <cell r="B9758" t="str">
            <v>Victoria Square SPS , Portland - Site Generator</v>
          </cell>
          <cell r="T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T9759">
            <v>1</v>
          </cell>
        </row>
        <row r="9760">
          <cell r="A9760" t="str">
            <v>C9008</v>
          </cell>
          <cell r="B9760" t="str">
            <v>Sloway Lane Rising Main</v>
          </cell>
          <cell r="T9760">
            <v>0.84</v>
          </cell>
          <cell r="U9760">
            <v>0.16</v>
          </cell>
        </row>
        <row r="9761">
          <cell r="A9761" t="str">
            <v>C9009</v>
          </cell>
          <cell r="B9761" t="str">
            <v>Waste Water Review Sewerage Equipment</v>
          </cell>
          <cell r="T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U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U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U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U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U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U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U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U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U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T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U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U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U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U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U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U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U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U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U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U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U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U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U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T9785">
            <v>0.65</v>
          </cell>
          <cell r="U9785">
            <v>0.35</v>
          </cell>
        </row>
        <row r="9786">
          <cell r="A9786" t="str">
            <v>C9034</v>
          </cell>
          <cell r="B9786" t="str">
            <v>Westbury Critical Sewer Renovation 03/04</v>
          </cell>
          <cell r="U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U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U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U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U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U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U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U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U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U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U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U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U9798">
            <v>1</v>
          </cell>
        </row>
        <row r="9799">
          <cell r="A9799" t="str">
            <v>C9047</v>
          </cell>
          <cell r="B9799" t="str">
            <v>Devizes Sewers</v>
          </cell>
          <cell r="U9799">
            <v>1</v>
          </cell>
        </row>
        <row r="9800">
          <cell r="A9800" t="str">
            <v>C9048</v>
          </cell>
          <cell r="B9800" t="str">
            <v>United Milk Disposal Main</v>
          </cell>
          <cell r="U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U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U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U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U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U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U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U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U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U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U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S9811">
            <v>0.31</v>
          </cell>
          <cell r="T9811">
            <v>0.41</v>
          </cell>
          <cell r="U9811">
            <v>0.24</v>
          </cell>
          <cell r="X9811">
            <v>0.04</v>
          </cell>
        </row>
        <row r="9812">
          <cell r="A9812" t="str">
            <v>C9060</v>
          </cell>
          <cell r="B9812" t="str">
            <v>Bath CSO Screens</v>
          </cell>
          <cell r="U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T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U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U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U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T9817">
            <v>0.8</v>
          </cell>
          <cell r="U9817">
            <v>0.2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U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Z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U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U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T9822">
            <v>0.9</v>
          </cell>
          <cell r="U9822">
            <v>0.1</v>
          </cell>
        </row>
        <row r="9823">
          <cell r="A9823" t="str">
            <v>C9071</v>
          </cell>
          <cell r="B9823" t="str">
            <v>Eastern Bristol Flood Alleviation</v>
          </cell>
          <cell r="U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U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T9825">
            <v>0.9</v>
          </cell>
          <cell r="U9825">
            <v>0.1</v>
          </cell>
        </row>
        <row r="9826">
          <cell r="A9826" t="str">
            <v>C9074</v>
          </cell>
          <cell r="B9826" t="str">
            <v>Bristol, Avonmouth Flood Alleviation</v>
          </cell>
          <cell r="U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T9827">
            <v>0.46</v>
          </cell>
          <cell r="U9827">
            <v>0.54</v>
          </cell>
        </row>
        <row r="9828">
          <cell r="A9828" t="str">
            <v>C9076</v>
          </cell>
          <cell r="B9828" t="str">
            <v>Thornbury and Newport SPS Flood Alleviation</v>
          </cell>
          <cell r="T9828">
            <v>0.9</v>
          </cell>
          <cell r="U9828">
            <v>0.1</v>
          </cell>
        </row>
        <row r="9829">
          <cell r="A9829" t="str">
            <v>C9077</v>
          </cell>
          <cell r="B9829" t="str">
            <v>S.W Bath Flood Alleviation</v>
          </cell>
          <cell r="U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T9830">
            <v>0.9</v>
          </cell>
          <cell r="U9830">
            <v>0.1</v>
          </cell>
        </row>
        <row r="9831">
          <cell r="A9831" t="str">
            <v>C9079</v>
          </cell>
          <cell r="B9831" t="str">
            <v>Trowbridge and Keevil Flood Alleviation</v>
          </cell>
          <cell r="U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T9832">
            <v>0.9</v>
          </cell>
          <cell r="U9832">
            <v>0.1</v>
          </cell>
        </row>
        <row r="9833">
          <cell r="A9833" t="str">
            <v>C9081</v>
          </cell>
          <cell r="B9833" t="str">
            <v>North Wilts Rural Flood Alleviation</v>
          </cell>
          <cell r="U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U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U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U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U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U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U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U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T9841">
            <v>0.9</v>
          </cell>
          <cell r="U9841">
            <v>0.1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U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U9843">
            <v>1</v>
          </cell>
        </row>
        <row r="9844">
          <cell r="A9844" t="str">
            <v>C9092</v>
          </cell>
          <cell r="B9844" t="str">
            <v>Bulford Flood Alleviation</v>
          </cell>
          <cell r="U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T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T9846">
            <v>0.75</v>
          </cell>
          <cell r="U9846">
            <v>0.25</v>
          </cell>
        </row>
        <row r="9847">
          <cell r="A9847" t="str">
            <v>C9095</v>
          </cell>
          <cell r="B9847" t="str">
            <v>Keynsham - Durley Hill Crude Discharge</v>
          </cell>
          <cell r="U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U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T9849">
            <v>0.55000000000000004</v>
          </cell>
          <cell r="U9849">
            <v>0.45</v>
          </cell>
        </row>
        <row r="9850">
          <cell r="A9850" t="str">
            <v>C9098</v>
          </cell>
          <cell r="B9850" t="str">
            <v>Temple Cloud Crude Discharge</v>
          </cell>
          <cell r="T9850">
            <v>0.56999999999999995</v>
          </cell>
          <cell r="U9850">
            <v>0.43</v>
          </cell>
        </row>
        <row r="9851">
          <cell r="A9851" t="str">
            <v>C9099</v>
          </cell>
          <cell r="B9851" t="str">
            <v>Allowenshay, South Somerset Crude Discharge</v>
          </cell>
          <cell r="T9851">
            <v>0.18</v>
          </cell>
          <cell r="U9851">
            <v>0.82</v>
          </cell>
        </row>
        <row r="9852">
          <cell r="A9852" t="str">
            <v>C9100</v>
          </cell>
          <cell r="B9852" t="str">
            <v>Whitehall Road, Bristol CSO</v>
          </cell>
          <cell r="U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T9853">
            <v>0.95</v>
          </cell>
          <cell r="U9853">
            <v>0.05</v>
          </cell>
        </row>
        <row r="9854">
          <cell r="A9854" t="str">
            <v>C9102</v>
          </cell>
          <cell r="B9854" t="str">
            <v>Ashill Crude Discharge, near Ilminster</v>
          </cell>
          <cell r="U9854">
            <v>0.22</v>
          </cell>
          <cell r="W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U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Y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U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U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U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U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T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U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U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U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U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U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U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U9868">
            <v>1</v>
          </cell>
        </row>
        <row r="9869">
          <cell r="A9869" t="str">
            <v>C9117</v>
          </cell>
          <cell r="B9869" t="str">
            <v>CCTV 2004-05</v>
          </cell>
          <cell r="U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T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U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U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U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T9874">
            <v>0.83</v>
          </cell>
          <cell r="U9874">
            <v>0.17</v>
          </cell>
        </row>
        <row r="9875">
          <cell r="A9875" t="str">
            <v>C9123</v>
          </cell>
          <cell r="B9875" t="str">
            <v>Bradford on Avon, Barton Farm SPS UID</v>
          </cell>
          <cell r="T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T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T9877">
            <v>0.54</v>
          </cell>
          <cell r="U9877">
            <v>0.46</v>
          </cell>
        </row>
        <row r="9878">
          <cell r="A9878" t="str">
            <v>C9126</v>
          </cell>
          <cell r="B9878" t="str">
            <v>Portishead, Ashlands Rising Main Diversion</v>
          </cell>
          <cell r="U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U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U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U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T9882">
            <v>0.14000000000000001</v>
          </cell>
          <cell r="U9882">
            <v>0.86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T9883">
            <v>0.11</v>
          </cell>
          <cell r="U9883">
            <v>0.89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T9884">
            <v>0.35</v>
          </cell>
          <cell r="U9884">
            <v>0.65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T9885">
            <v>0.15</v>
          </cell>
          <cell r="U9885">
            <v>0.85</v>
          </cell>
        </row>
        <row r="9886">
          <cell r="A9886" t="str">
            <v>C9134</v>
          </cell>
          <cell r="B9886" t="str">
            <v>Whitchurch Sewer Rehabilitation</v>
          </cell>
          <cell r="U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T9887">
            <v>0.13</v>
          </cell>
          <cell r="U9887">
            <v>0.87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T9888">
            <v>0.28000000000000003</v>
          </cell>
          <cell r="U9888">
            <v>0.72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U9889">
            <v>1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T9890">
            <v>0.02</v>
          </cell>
          <cell r="U9890">
            <v>0.98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T9891">
            <v>0.16</v>
          </cell>
          <cell r="U9891">
            <v>0.84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T9892">
            <v>0.3</v>
          </cell>
          <cell r="U9892">
            <v>0.7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T9893">
            <v>0.06</v>
          </cell>
          <cell r="U9893">
            <v>0.94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T9894">
            <v>0.17</v>
          </cell>
          <cell r="U9894">
            <v>0.83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T9895">
            <v>0.02</v>
          </cell>
          <cell r="U9895">
            <v>0.98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T9896">
            <v>0.16</v>
          </cell>
          <cell r="U9896">
            <v>0.84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T9897">
            <v>0.44</v>
          </cell>
          <cell r="U9897">
            <v>0.56000000000000005</v>
          </cell>
        </row>
        <row r="9898">
          <cell r="A9898" t="str">
            <v>C9146</v>
          </cell>
          <cell r="B9898" t="str">
            <v>Holt, East Dorset FTS</v>
          </cell>
          <cell r="T9898">
            <v>0.4</v>
          </cell>
          <cell r="U9898">
            <v>0.6</v>
          </cell>
        </row>
        <row r="9899">
          <cell r="A9899" t="str">
            <v>C9147</v>
          </cell>
          <cell r="B9899" t="str">
            <v>Hanham UIDs and Flood Alleviation</v>
          </cell>
          <cell r="U9899">
            <v>1</v>
          </cell>
        </row>
        <row r="9900">
          <cell r="A9900" t="str">
            <v>C9148</v>
          </cell>
          <cell r="B9900" t="str">
            <v>19 High Street Kingswood UID</v>
          </cell>
          <cell r="U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T9901">
            <v>0.5</v>
          </cell>
          <cell r="U9901">
            <v>0.5</v>
          </cell>
        </row>
        <row r="9902">
          <cell r="A9902" t="str">
            <v>C9150</v>
          </cell>
          <cell r="B9902" t="str">
            <v>Bathway FTS scheme</v>
          </cell>
          <cell r="U9902">
            <v>1</v>
          </cell>
        </row>
        <row r="9903">
          <cell r="A9903" t="str">
            <v>C9151</v>
          </cell>
          <cell r="B9903" t="str">
            <v>Wrington, Redhill FTS</v>
          </cell>
          <cell r="U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U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T9905">
            <v>0.25</v>
          </cell>
          <cell r="U9905">
            <v>0.55000000000000004</v>
          </cell>
          <cell r="W9905">
            <v>0.2</v>
          </cell>
        </row>
        <row r="9906">
          <cell r="A9906" t="str">
            <v>C9154</v>
          </cell>
          <cell r="B9906" t="str">
            <v>Bristol, Fishponds Critical Sewers 2004/05</v>
          </cell>
          <cell r="U9906">
            <v>1</v>
          </cell>
        </row>
        <row r="9907">
          <cell r="A9907" t="str">
            <v>C9155</v>
          </cell>
          <cell r="B9907" t="str">
            <v>Longham, East Dorset FTS</v>
          </cell>
          <cell r="T9907">
            <v>0.4</v>
          </cell>
          <cell r="U9907">
            <v>0.6</v>
          </cell>
        </row>
        <row r="9908">
          <cell r="A9908" t="str">
            <v>C9156</v>
          </cell>
          <cell r="B9908" t="str">
            <v>Greater Bristol UPM Study</v>
          </cell>
          <cell r="U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U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U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U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U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U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U9914">
            <v>1</v>
          </cell>
        </row>
        <row r="9915">
          <cell r="A9915" t="str">
            <v>C9163</v>
          </cell>
          <cell r="B9915" t="str">
            <v>CCTV 05/06</v>
          </cell>
          <cell r="U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U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U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U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U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U9920">
            <v>1</v>
          </cell>
        </row>
        <row r="9921">
          <cell r="A9921" t="str">
            <v>C9169</v>
          </cell>
          <cell r="B9921" t="str">
            <v>Orcheston (Nr Shrewton) FTS</v>
          </cell>
          <cell r="T9921">
            <v>0.2</v>
          </cell>
          <cell r="U9921">
            <v>0.8</v>
          </cell>
        </row>
        <row r="9922">
          <cell r="A9922" t="str">
            <v>C9170</v>
          </cell>
          <cell r="B9922" t="str">
            <v>Poole East Quay intermittent discharge</v>
          </cell>
          <cell r="T9922">
            <v>0.26</v>
          </cell>
          <cell r="U9922">
            <v>0.74</v>
          </cell>
        </row>
        <row r="9923">
          <cell r="A9923" t="str">
            <v>C9171</v>
          </cell>
          <cell r="B9923" t="str">
            <v>Portland, Victoria Square SPS Refurbishment</v>
          </cell>
          <cell r="T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T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T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T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T9927">
            <v>1</v>
          </cell>
        </row>
        <row r="9928">
          <cell r="A9928" t="str">
            <v>C9176</v>
          </cell>
          <cell r="B9928" t="str">
            <v>Manhole Cover Lifting</v>
          </cell>
          <cell r="U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T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T9930">
            <v>1</v>
          </cell>
        </row>
        <row r="9931">
          <cell r="A9931" t="str">
            <v>C9179</v>
          </cell>
          <cell r="B9931" t="str">
            <v>Nailsea Kingshill UID</v>
          </cell>
          <cell r="U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T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T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T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U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U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U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U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U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T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T9941">
            <v>0.25</v>
          </cell>
          <cell r="U9941">
            <v>0.75</v>
          </cell>
        </row>
        <row r="9942">
          <cell r="A9942" t="str">
            <v>C9190</v>
          </cell>
          <cell r="B9942" t="str">
            <v>Bournemouth No.1 SPS Refurbishment</v>
          </cell>
          <cell r="T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T9943">
            <v>0.09</v>
          </cell>
          <cell r="U9943">
            <v>0.65</v>
          </cell>
          <cell r="W9943">
            <v>0.26</v>
          </cell>
        </row>
        <row r="9944">
          <cell r="A9944" t="str">
            <v>C9192</v>
          </cell>
          <cell r="B9944" t="str">
            <v>Throop (near Wareham) FTS</v>
          </cell>
          <cell r="T9944">
            <v>0.35</v>
          </cell>
          <cell r="U9944">
            <v>0.65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T9945">
            <v>0.36</v>
          </cell>
          <cell r="U9945">
            <v>0.64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U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T9947">
            <v>0.28999999999999998</v>
          </cell>
          <cell r="U9947">
            <v>0.71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U9948">
            <v>1</v>
          </cell>
        </row>
        <row r="9949">
          <cell r="A9949" t="str">
            <v>C9197</v>
          </cell>
          <cell r="B9949" t="str">
            <v>Blandford, Salisbury Road</v>
          </cell>
          <cell r="U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T9950">
            <v>0.1</v>
          </cell>
          <cell r="U9950">
            <v>0.9</v>
          </cell>
        </row>
        <row r="9951">
          <cell r="A9951" t="str">
            <v>C9199</v>
          </cell>
          <cell r="B9951" t="str">
            <v>Northern Division Year 3 Flooding Schemes</v>
          </cell>
          <cell r="U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T9952">
            <v>0.1</v>
          </cell>
          <cell r="U9952">
            <v>0.9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T9953">
            <v>0.1</v>
          </cell>
          <cell r="U9953">
            <v>0.9</v>
          </cell>
        </row>
        <row r="9954">
          <cell r="A9954" t="str">
            <v>C9202</v>
          </cell>
          <cell r="B9954" t="str">
            <v>Market Square Crewkerne Flood Alleviation</v>
          </cell>
          <cell r="U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U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T9956">
            <v>0.1</v>
          </cell>
          <cell r="U9956">
            <v>0.9</v>
          </cell>
        </row>
        <row r="9957">
          <cell r="A9957" t="str">
            <v>C9205</v>
          </cell>
          <cell r="B9957" t="str">
            <v>Albany Road Bristol Flood Alleviation</v>
          </cell>
          <cell r="T9957">
            <v>0.11</v>
          </cell>
          <cell r="U9957">
            <v>0.89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U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U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U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U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U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U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U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T9965">
            <v>0.25</v>
          </cell>
          <cell r="U9965">
            <v>0.75</v>
          </cell>
        </row>
        <row r="9966">
          <cell r="A9966" t="str">
            <v>C9214</v>
          </cell>
          <cell r="B9966" t="str">
            <v>Salisbury, Alexandria School</v>
          </cell>
          <cell r="U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T9967">
            <v>0.25</v>
          </cell>
          <cell r="U9967">
            <v>0.75</v>
          </cell>
        </row>
        <row r="9968">
          <cell r="A9968" t="str">
            <v>C9216</v>
          </cell>
          <cell r="B9968" t="str">
            <v>Salisbury, London Road (BMW)</v>
          </cell>
          <cell r="T9968">
            <v>0.49</v>
          </cell>
          <cell r="U9968">
            <v>0.51</v>
          </cell>
        </row>
        <row r="9969">
          <cell r="A9969" t="str">
            <v>C9217</v>
          </cell>
          <cell r="B9969" t="str">
            <v>Tolpuddle, East Farm</v>
          </cell>
          <cell r="U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T9970">
            <v>0.49</v>
          </cell>
          <cell r="U9970">
            <v>0.51</v>
          </cell>
        </row>
        <row r="9971">
          <cell r="A9971" t="str">
            <v>C9219</v>
          </cell>
          <cell r="B9971" t="str">
            <v>Warminster, Area H12 (Off Victoria Road)</v>
          </cell>
          <cell r="U9971">
            <v>1</v>
          </cell>
        </row>
        <row r="9972">
          <cell r="A9972" t="str">
            <v>C9220</v>
          </cell>
          <cell r="B9972" t="str">
            <v>Long Ashton Storm Sewer</v>
          </cell>
          <cell r="U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T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T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T9975">
            <v>1</v>
          </cell>
        </row>
        <row r="9976">
          <cell r="A9976" t="str">
            <v>C9224</v>
          </cell>
          <cell r="B9976" t="str">
            <v>Operational CCTV 06/07</v>
          </cell>
          <cell r="U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U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T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T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U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U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U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U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U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U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U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T9987">
            <v>0.49</v>
          </cell>
          <cell r="U9987">
            <v>0.51</v>
          </cell>
        </row>
        <row r="9988">
          <cell r="A9988" t="str">
            <v>C9236</v>
          </cell>
          <cell r="B9988" t="str">
            <v>Cobbs Road, East Dorset FTS</v>
          </cell>
          <cell r="T9988">
            <v>0.28000000000000003</v>
          </cell>
          <cell r="U9988">
            <v>0.72</v>
          </cell>
        </row>
        <row r="9989">
          <cell r="A9989" t="str">
            <v>C9237</v>
          </cell>
          <cell r="B9989" t="str">
            <v>Conygar FTS</v>
          </cell>
          <cell r="U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U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W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T9992">
            <v>1</v>
          </cell>
        </row>
        <row r="9993">
          <cell r="A9993" t="str">
            <v>C9241</v>
          </cell>
          <cell r="B9993" t="str">
            <v>Portishead SPS UID</v>
          </cell>
          <cell r="T9993">
            <v>0.37</v>
          </cell>
          <cell r="U9993">
            <v>0.63</v>
          </cell>
        </row>
        <row r="9994">
          <cell r="A9994" t="str">
            <v>C9242</v>
          </cell>
          <cell r="B9994" t="str">
            <v>Networks Year 5 Bristol Flooding Schemes</v>
          </cell>
          <cell r="T9994">
            <v>0.15</v>
          </cell>
          <cell r="U9994">
            <v>0.85</v>
          </cell>
        </row>
        <row r="9995">
          <cell r="A9995" t="str">
            <v>C9243</v>
          </cell>
          <cell r="B9995" t="str">
            <v>Networks Year 5 Northern Flooding Schemes</v>
          </cell>
          <cell r="T9995">
            <v>0.15</v>
          </cell>
          <cell r="U9995">
            <v>0.85</v>
          </cell>
        </row>
        <row r="9996">
          <cell r="A9996" t="str">
            <v>C9244</v>
          </cell>
          <cell r="B9996" t="str">
            <v>Networks Year 5 Southern Flooding Schemes</v>
          </cell>
          <cell r="T9996">
            <v>0.15</v>
          </cell>
          <cell r="U9996">
            <v>0.85</v>
          </cell>
        </row>
        <row r="9997">
          <cell r="A9997" t="str">
            <v>C9245</v>
          </cell>
          <cell r="B9997" t="str">
            <v>Networks year 5 Western Flooding Schemes</v>
          </cell>
          <cell r="T9997">
            <v>0.15</v>
          </cell>
          <cell r="U9997">
            <v>0.85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U9998">
            <v>1</v>
          </cell>
        </row>
        <row r="9999">
          <cell r="A9999" t="str">
            <v>C9247</v>
          </cell>
          <cell r="B9999" t="str">
            <v>Wells Reservoir Lane FTS</v>
          </cell>
          <cell r="U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U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U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T10002">
            <v>0.4</v>
          </cell>
          <cell r="U10002">
            <v>0.6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U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U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U10005">
            <v>1</v>
          </cell>
        </row>
        <row r="10006">
          <cell r="A10006" t="str">
            <v>C9254</v>
          </cell>
          <cell r="B10006" t="str">
            <v>Radstock Critical Sewers 06/07</v>
          </cell>
          <cell r="U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U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U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U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U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Y10011">
            <v>1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U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T10013">
            <v>0.8</v>
          </cell>
          <cell r="U10013">
            <v>0.2</v>
          </cell>
        </row>
        <row r="10014">
          <cell r="A10014" t="str">
            <v>C9262</v>
          </cell>
          <cell r="B10014" t="str">
            <v>High Street Wootton Bassett Flood Alleviation</v>
          </cell>
          <cell r="U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U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T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U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U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U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U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U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U10022">
            <v>0.8</v>
          </cell>
          <cell r="W10022">
            <v>0.2</v>
          </cell>
        </row>
        <row r="10023">
          <cell r="A10023" t="str">
            <v>C9271</v>
          </cell>
          <cell r="B10023" t="str">
            <v>Hengistbury Head SPS Pump Repairs</v>
          </cell>
          <cell r="T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U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T10025">
            <v>0.3</v>
          </cell>
          <cell r="U10025">
            <v>0.7</v>
          </cell>
        </row>
        <row r="10026">
          <cell r="A10026" t="str">
            <v>C9274</v>
          </cell>
          <cell r="B10026" t="str">
            <v>Edington FTS Phase 1, Nr Bridgwater</v>
          </cell>
          <cell r="T10026">
            <v>0.15</v>
          </cell>
          <cell r="U10026">
            <v>0.85</v>
          </cell>
        </row>
        <row r="10027">
          <cell r="A10027" t="str">
            <v>C9275</v>
          </cell>
          <cell r="B10027" t="str">
            <v>Sewerage System Reviews 06/07</v>
          </cell>
          <cell r="U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T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T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T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U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U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U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U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T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U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U10037">
            <v>1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T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U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U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U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T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T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T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U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U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T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U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U10049">
            <v>1</v>
          </cell>
        </row>
        <row r="10050">
          <cell r="A10050" t="str">
            <v>C9298</v>
          </cell>
          <cell r="B10050" t="str">
            <v>Trowbridge Renovation 07/08</v>
          </cell>
          <cell r="U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U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U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U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U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U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U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U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U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U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U10060">
            <v>1</v>
          </cell>
        </row>
        <row r="10061">
          <cell r="A10061" t="str">
            <v>C9309</v>
          </cell>
          <cell r="B10061" t="str">
            <v>Assessment of Private Sewers</v>
          </cell>
          <cell r="U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U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T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T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T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T10066">
            <v>0.01</v>
          </cell>
          <cell r="U10066">
            <v>0.99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U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U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U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T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U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U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T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U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U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U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U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T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T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T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U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T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T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T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U10085">
            <v>1</v>
          </cell>
        </row>
        <row r="10086">
          <cell r="A10086" t="str">
            <v>C9334</v>
          </cell>
          <cell r="B10086" t="str">
            <v>Monkton Combe FTS</v>
          </cell>
          <cell r="T10086">
            <v>0.38</v>
          </cell>
          <cell r="U10086">
            <v>0.62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U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U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T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T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U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U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U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U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U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T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T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T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U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U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U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U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U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U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U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U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U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U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U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U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T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U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T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U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U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U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U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T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T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T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U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U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U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U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U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U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U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U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U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U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T10131">
            <v>0.25</v>
          </cell>
          <cell r="U10131">
            <v>0.75</v>
          </cell>
        </row>
        <row r="10132">
          <cell r="A10132" t="str">
            <v>C9380</v>
          </cell>
          <cell r="B10132" t="str">
            <v>The Hollow Dilton Marsh Sewer Repairs</v>
          </cell>
          <cell r="U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U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U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U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U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U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U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U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T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U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U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T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T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U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U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U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U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U10149">
            <v>1</v>
          </cell>
        </row>
        <row r="10150">
          <cell r="A10150" t="str">
            <v>C9398</v>
          </cell>
          <cell r="B10150" t="str">
            <v>Weymouth CSO Screening</v>
          </cell>
          <cell r="U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U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U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T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U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U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U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U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T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U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T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U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U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U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U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U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U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U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U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T10169">
            <v>0.05</v>
          </cell>
          <cell r="U10169">
            <v>0.95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U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U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T10172">
            <v>0.4</v>
          </cell>
          <cell r="U10172">
            <v>0.6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U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U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T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U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U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T10178">
            <v>0.25</v>
          </cell>
          <cell r="U10178">
            <v>0.75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U10179">
            <v>1</v>
          </cell>
        </row>
        <row r="10180">
          <cell r="A10180" t="str">
            <v>C9428</v>
          </cell>
          <cell r="B10180" t="str">
            <v>Flood Alleviation Auckland Road, Christchurch</v>
          </cell>
          <cell r="U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U10181">
            <v>1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U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U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U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U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T10186">
            <v>0.2</v>
          </cell>
          <cell r="U10186">
            <v>0.8</v>
          </cell>
        </row>
        <row r="10187">
          <cell r="A10187" t="str">
            <v>C9435</v>
          </cell>
          <cell r="B10187" t="str">
            <v>Radipole Lake SSSI Investigation</v>
          </cell>
          <cell r="U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T10188">
            <v>0.7</v>
          </cell>
          <cell r="W10188">
            <v>0.3</v>
          </cell>
        </row>
        <row r="10189">
          <cell r="A10189" t="str">
            <v>C9437</v>
          </cell>
          <cell r="B10189" t="str">
            <v>Weston-super-Mare Bathing Water Investigation</v>
          </cell>
          <cell r="T10189">
            <v>0.6</v>
          </cell>
          <cell r="W10189">
            <v>0.4</v>
          </cell>
        </row>
        <row r="10190">
          <cell r="A10190" t="str">
            <v>C9438</v>
          </cell>
          <cell r="B10190" t="str">
            <v>Blue Anchor Bathing Water Investigation</v>
          </cell>
          <cell r="T10190">
            <v>0.3</v>
          </cell>
          <cell r="U10190">
            <v>0.5</v>
          </cell>
          <cell r="W10190">
            <v>0.2</v>
          </cell>
        </row>
        <row r="10191">
          <cell r="A10191" t="str">
            <v>C9439</v>
          </cell>
          <cell r="B10191" t="str">
            <v>Edington FTS Phase 2, Nr Bridgwater</v>
          </cell>
          <cell r="T10191">
            <v>0.15</v>
          </cell>
          <cell r="U10191">
            <v>0.85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U10192">
            <v>1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U10193">
            <v>1</v>
          </cell>
        </row>
        <row r="10194">
          <cell r="A10194" t="str">
            <v>C9442</v>
          </cell>
          <cell r="B10194" t="str">
            <v>Bristol UIDs - Quakers Road</v>
          </cell>
          <cell r="U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U10195">
            <v>1</v>
          </cell>
        </row>
        <row r="10196">
          <cell r="A10196" t="str">
            <v>C9444</v>
          </cell>
          <cell r="B10196" t="str">
            <v>Bristol UIDs - Henleaze Road</v>
          </cell>
          <cell r="U10196">
            <v>1</v>
          </cell>
        </row>
        <row r="10197">
          <cell r="A10197" t="str">
            <v>C9445</v>
          </cell>
          <cell r="B10197" t="str">
            <v>Bristol UIDs - Wellington Hill West No.175</v>
          </cell>
          <cell r="U10197">
            <v>1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T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T10199">
            <v>0.09</v>
          </cell>
          <cell r="U10199">
            <v>0.91</v>
          </cell>
        </row>
        <row r="10200">
          <cell r="A10200" t="str">
            <v>C9448</v>
          </cell>
          <cell r="B10200" t="str">
            <v>Flood Alleviation Avonmouth Road, Bristol</v>
          </cell>
          <cell r="U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U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U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U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T10204">
            <v>0.8</v>
          </cell>
          <cell r="U10204">
            <v>0.2</v>
          </cell>
        </row>
        <row r="10205">
          <cell r="A10205" t="str">
            <v>C9453</v>
          </cell>
          <cell r="B10205" t="str">
            <v>Flood Alleviation High Street, Taunton</v>
          </cell>
          <cell r="U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U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U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U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U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U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U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T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U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U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U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U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U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U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U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U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U10221">
            <v>1</v>
          </cell>
        </row>
        <row r="10222">
          <cell r="A10222" t="str">
            <v>C9470</v>
          </cell>
          <cell r="B10222" t="str">
            <v>Bristol UIDs - Rockside Drive CSO</v>
          </cell>
          <cell r="U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U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U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U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T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U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T10228">
            <v>0.85</v>
          </cell>
          <cell r="U10228">
            <v>0.15</v>
          </cell>
        </row>
        <row r="10229">
          <cell r="A10229" t="str">
            <v>C9477</v>
          </cell>
          <cell r="B10229" t="str">
            <v>Warminster Portway SPS Update</v>
          </cell>
          <cell r="T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U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U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U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T10233">
            <v>0.22</v>
          </cell>
          <cell r="U10233">
            <v>0.78</v>
          </cell>
        </row>
        <row r="10234">
          <cell r="A10234" t="str">
            <v>C9482</v>
          </cell>
          <cell r="B10234" t="str">
            <v>Flood Alleviation Mill House, Rowde</v>
          </cell>
          <cell r="U10234">
            <v>1</v>
          </cell>
        </row>
        <row r="10235">
          <cell r="A10235" t="str">
            <v>C9483</v>
          </cell>
          <cell r="B10235" t="str">
            <v>Great Hinton Mini DAP</v>
          </cell>
          <cell r="U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U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U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U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U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U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U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U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U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U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U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U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U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U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U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U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U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U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U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U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U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U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U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T10258">
            <v>0.32</v>
          </cell>
          <cell r="U10258">
            <v>0.68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U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U10260">
            <v>1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U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U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U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U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U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U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U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U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U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U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T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U10272">
            <v>1</v>
          </cell>
        </row>
        <row r="10273">
          <cell r="A10273" t="str">
            <v>C9521</v>
          </cell>
          <cell r="B10273" t="str">
            <v>Regional Proactive Sewer Renovation 11/12</v>
          </cell>
          <cell r="U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U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U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U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U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U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U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U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U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U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T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U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U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U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U10287">
            <v>1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U10288">
            <v>1</v>
          </cell>
        </row>
        <row r="10289">
          <cell r="A10289" t="str">
            <v>C9537</v>
          </cell>
          <cell r="B10289" t="str">
            <v>Bristol UIDs - Forest Road Retention Tank</v>
          </cell>
          <cell r="U10289">
            <v>1</v>
          </cell>
        </row>
        <row r="10290">
          <cell r="A10290" t="str">
            <v>C9538</v>
          </cell>
          <cell r="B10290" t="str">
            <v>Bristol UIDs - Grove Road O/S 31 &amp; 41</v>
          </cell>
          <cell r="U10290">
            <v>1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U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U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U10293">
            <v>1</v>
          </cell>
        </row>
        <row r="10294">
          <cell r="A10294" t="str">
            <v>C9542</v>
          </cell>
          <cell r="B10294" t="str">
            <v>Bristol UIDs - Sheridan Road O/S 25</v>
          </cell>
          <cell r="U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U10295">
            <v>1</v>
          </cell>
        </row>
        <row r="10296">
          <cell r="A10296" t="str">
            <v>C9544</v>
          </cell>
          <cell r="B10296" t="str">
            <v>Cam Valley STW Catchment DAP</v>
          </cell>
          <cell r="U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U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U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U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U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Y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U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U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U10304">
            <v>1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U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U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U10307">
            <v>1</v>
          </cell>
        </row>
        <row r="10308">
          <cell r="A10308" t="str">
            <v>C9556</v>
          </cell>
          <cell r="B10308" t="str">
            <v>Bristol UIDs - Cotham Brow O/S Nr 137</v>
          </cell>
          <cell r="U10308">
            <v>1</v>
          </cell>
        </row>
        <row r="10309">
          <cell r="A10309" t="str">
            <v>C9557</v>
          </cell>
          <cell r="B10309" t="str">
            <v>Bristol UIDs - Gloucester Road O/S Nr 199</v>
          </cell>
          <cell r="U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U10310">
            <v>1</v>
          </cell>
        </row>
        <row r="10311">
          <cell r="A10311" t="str">
            <v>C9559</v>
          </cell>
          <cell r="B10311" t="str">
            <v>Bristol UIDs - Lyppiatt Rd O/S Nr 57</v>
          </cell>
          <cell r="U10311">
            <v>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U10312">
            <v>1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U10313">
            <v>1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U10314">
            <v>1</v>
          </cell>
        </row>
        <row r="10315">
          <cell r="A10315" t="str">
            <v>C9563</v>
          </cell>
          <cell r="B10315" t="str">
            <v>Bristol UIDs - Cranbrook Road O/S Nr 192</v>
          </cell>
          <cell r="U10315">
            <v>1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U10316">
            <v>1</v>
          </cell>
        </row>
        <row r="10317">
          <cell r="A10317" t="str">
            <v>C9565</v>
          </cell>
          <cell r="B10317" t="str">
            <v>Bristol UIDs - Cranbrook Road O/S Nr 67</v>
          </cell>
          <cell r="U10317">
            <v>1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U10318">
            <v>1</v>
          </cell>
        </row>
        <row r="10319">
          <cell r="A10319" t="str">
            <v>C9567</v>
          </cell>
          <cell r="B10319" t="str">
            <v>Bristol UIDs - Conham Vale</v>
          </cell>
          <cell r="U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U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U10321">
            <v>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U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U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U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U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U10326">
            <v>1</v>
          </cell>
        </row>
        <row r="10327">
          <cell r="A10327" t="str">
            <v>C9575</v>
          </cell>
          <cell r="B10327" t="str">
            <v>Bristol UIDs - Speedwell Road O/S No 415</v>
          </cell>
          <cell r="U10327">
            <v>1</v>
          </cell>
        </row>
        <row r="10328">
          <cell r="A10328" t="str">
            <v>C9576</v>
          </cell>
          <cell r="B10328" t="str">
            <v>Bristol UIDs - Polly Barnes Hill</v>
          </cell>
          <cell r="U10328">
            <v>1</v>
          </cell>
        </row>
        <row r="10329">
          <cell r="A10329" t="str">
            <v>C9577</v>
          </cell>
          <cell r="B10329" t="str">
            <v>Bristol UIDs - Henleaze Road / Wanscow Walk</v>
          </cell>
          <cell r="U10329">
            <v>1</v>
          </cell>
        </row>
        <row r="10330">
          <cell r="A10330" t="str">
            <v>C9578</v>
          </cell>
          <cell r="B10330" t="str">
            <v>Bristol UIDs - Henbury Road O/S No 47</v>
          </cell>
          <cell r="U10330">
            <v>1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U10331">
            <v>1</v>
          </cell>
        </row>
        <row r="10332">
          <cell r="A10332" t="str">
            <v>C9580</v>
          </cell>
          <cell r="B10332" t="str">
            <v>Bristol UIDs - Beechwood Avenue R/O No 16</v>
          </cell>
          <cell r="U10332">
            <v>1</v>
          </cell>
        </row>
        <row r="10333">
          <cell r="A10333" t="str">
            <v>C9581</v>
          </cell>
          <cell r="B10333" t="str">
            <v>Pilning Drainage Area Plan (DAP)</v>
          </cell>
          <cell r="U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U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U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U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U10337">
            <v>1</v>
          </cell>
        </row>
        <row r="10338">
          <cell r="A10338" t="str">
            <v>C9586</v>
          </cell>
          <cell r="B10338" t="str">
            <v>Cog Mill CSO AMP4</v>
          </cell>
          <cell r="T10338">
            <v>0.36</v>
          </cell>
          <cell r="U10338">
            <v>0.64</v>
          </cell>
        </row>
        <row r="10339">
          <cell r="A10339" t="str">
            <v>C9587</v>
          </cell>
          <cell r="B10339" t="str">
            <v>Flood Alleviation Sea Mills Lane, Bristol</v>
          </cell>
          <cell r="U10339">
            <v>1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U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U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U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U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U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U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U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U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U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U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U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U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U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U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U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U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U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U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U10358">
            <v>1</v>
          </cell>
        </row>
        <row r="10359">
          <cell r="A10359" t="str">
            <v>C9607</v>
          </cell>
          <cell r="B10359" t="str">
            <v>Piddle Valley Infiltration Sealing</v>
          </cell>
          <cell r="U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U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U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U10362">
            <v>1</v>
          </cell>
        </row>
        <row r="10363">
          <cell r="A10363" t="str">
            <v>C9611</v>
          </cell>
          <cell r="B10363" t="str">
            <v>Hale SPS Rising Main Replacement</v>
          </cell>
          <cell r="U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U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U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T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Y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U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U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U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U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U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U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U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U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U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U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U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U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U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U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U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U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U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U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U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U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U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U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U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U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T10392">
            <v>0.5</v>
          </cell>
          <cell r="U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U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U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U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U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U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U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U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U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U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U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U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U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U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U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U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U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U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U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U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U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U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U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U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U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U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U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U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U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U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T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U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T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Y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U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T10427">
            <v>1</v>
          </cell>
        </row>
        <row r="10428">
          <cell r="A10428" t="str">
            <v>C9676</v>
          </cell>
          <cell r="B10428" t="str">
            <v>CCTV Equipment</v>
          </cell>
          <cell r="U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U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U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U10431">
            <v>1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U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U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U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U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U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U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U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U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U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U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T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U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U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U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U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U10447">
            <v>1</v>
          </cell>
        </row>
        <row r="10448">
          <cell r="A10448" t="str">
            <v>C9696</v>
          </cell>
          <cell r="B10448" t="str">
            <v>Bishop Sutton SPS Hydraulic Investigation</v>
          </cell>
          <cell r="U10448">
            <v>1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U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U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U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W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U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T10454">
            <v>0.25</v>
          </cell>
          <cell r="U10454">
            <v>0.75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U10455">
            <v>1</v>
          </cell>
        </row>
        <row r="10456">
          <cell r="A10456" t="str">
            <v>C9704</v>
          </cell>
          <cell r="B10456" t="str">
            <v>Flood Alleviation Oolite Road, Bath</v>
          </cell>
          <cell r="U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U10457">
            <v>1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U10458">
            <v>1</v>
          </cell>
        </row>
        <row r="10459">
          <cell r="A10459" t="str">
            <v>C9707</v>
          </cell>
          <cell r="B10459" t="str">
            <v>Stalbridge Area DAPS</v>
          </cell>
          <cell r="U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U10460">
            <v>1</v>
          </cell>
        </row>
        <row r="10461">
          <cell r="A10461" t="str">
            <v>C9709</v>
          </cell>
          <cell r="B10461" t="str">
            <v>Peasedown St John DAP</v>
          </cell>
          <cell r="U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T10462">
            <v>0.2</v>
          </cell>
          <cell r="U10462">
            <v>0.8</v>
          </cell>
        </row>
        <row r="10463">
          <cell r="A10463" t="str">
            <v>C9711</v>
          </cell>
          <cell r="B10463" t="str">
            <v>East Huntspill, Highbridge</v>
          </cell>
          <cell r="T10463">
            <v>0.17</v>
          </cell>
          <cell r="U10463">
            <v>0.83</v>
          </cell>
        </row>
        <row r="10464">
          <cell r="A10464" t="str">
            <v>C9712</v>
          </cell>
          <cell r="B10464" t="str">
            <v>Apsley Crescent, Poole</v>
          </cell>
          <cell r="U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U10465">
            <v>1</v>
          </cell>
        </row>
        <row r="10466">
          <cell r="A10466" t="str">
            <v>C9714</v>
          </cell>
          <cell r="B10466" t="str">
            <v>Brent Knoll Flooding</v>
          </cell>
          <cell r="U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U10467">
            <v>1</v>
          </cell>
        </row>
        <row r="10468">
          <cell r="A10468" t="str">
            <v>C9716</v>
          </cell>
          <cell r="B10468" t="str">
            <v>AMP5 DAP Modelling</v>
          </cell>
          <cell r="U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U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U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U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U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U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U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T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U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N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U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U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U10480">
            <v>1</v>
          </cell>
        </row>
        <row r="10481">
          <cell r="A10481" t="str">
            <v>C9729</v>
          </cell>
          <cell r="B10481" t="str">
            <v>Webbs Heath FTS</v>
          </cell>
          <cell r="U10481">
            <v>1</v>
          </cell>
        </row>
        <row r="10482">
          <cell r="A10482" t="str">
            <v>C9730</v>
          </cell>
          <cell r="B10482" t="str">
            <v>Cheddar FTS</v>
          </cell>
          <cell r="U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U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U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U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T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U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U10488">
            <v>1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U10489">
            <v>1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U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U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T10492">
            <v>0.15</v>
          </cell>
          <cell r="U10492">
            <v>0.85</v>
          </cell>
        </row>
        <row r="10493">
          <cell r="A10493" t="str">
            <v>C9741</v>
          </cell>
          <cell r="B10493" t="str">
            <v>Wimborne Drainage Area Plan (DAP)</v>
          </cell>
          <cell r="U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U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U10495">
            <v>1</v>
          </cell>
        </row>
        <row r="10496">
          <cell r="A10496" t="str">
            <v>C9744</v>
          </cell>
          <cell r="B10496" t="str">
            <v>South Somerset DAPs</v>
          </cell>
          <cell r="U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T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U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U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U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U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U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U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U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U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U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U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U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U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U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U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U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U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U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U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U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U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U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U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U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U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U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U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T10524">
            <v>0.09</v>
          </cell>
          <cell r="U10524">
            <v>0.91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U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T10526">
            <v>0.2</v>
          </cell>
          <cell r="U10526">
            <v>0.8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U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T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U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U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U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U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U10533">
            <v>1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U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U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U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T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U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U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U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U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X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U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U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U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T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T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T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U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T10550">
            <v>0.13</v>
          </cell>
          <cell r="U10550">
            <v>0.87</v>
          </cell>
        </row>
        <row r="10551">
          <cell r="A10551" t="str">
            <v>C9799</v>
          </cell>
          <cell r="B10551" t="str">
            <v>Mudford SPS Rising Main Replacement</v>
          </cell>
          <cell r="U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T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T10553">
            <v>0.55000000000000004</v>
          </cell>
          <cell r="U10553">
            <v>0.45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U10554">
            <v>1</v>
          </cell>
        </row>
        <row r="10555">
          <cell r="A10555" t="str">
            <v>C9803</v>
          </cell>
          <cell r="B10555" t="str">
            <v>CROW Water Quality</v>
          </cell>
          <cell r="U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U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U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U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U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U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T10561">
            <v>0.2</v>
          </cell>
          <cell r="U10561">
            <v>0.8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U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U10563">
            <v>1</v>
          </cell>
        </row>
        <row r="10564">
          <cell r="A10564" t="str">
            <v>C9812</v>
          </cell>
          <cell r="B10564" t="str">
            <v>Holme Road, Christchurch Flood Alleviation</v>
          </cell>
          <cell r="U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U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U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U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U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U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U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T10571">
            <v>0.18</v>
          </cell>
          <cell r="U10571">
            <v>0.82</v>
          </cell>
        </row>
        <row r="10572">
          <cell r="A10572" t="str">
            <v>C9820</v>
          </cell>
          <cell r="B10572" t="str">
            <v>Southcott Road, Pewsey Flood Alleviation</v>
          </cell>
          <cell r="U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U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U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U10575">
            <v>1</v>
          </cell>
        </row>
        <row r="10576">
          <cell r="A10576" t="str">
            <v>C9824</v>
          </cell>
          <cell r="B10576" t="str">
            <v>Maxwell Road CSOs</v>
          </cell>
          <cell r="U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U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U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U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U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U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U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U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T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T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T10586">
            <v>0.55000000000000004</v>
          </cell>
          <cell r="U10586">
            <v>0.45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U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U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U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U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U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U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T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U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U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U10596">
            <v>1</v>
          </cell>
        </row>
        <row r="10597">
          <cell r="A10597" t="str">
            <v>C9845</v>
          </cell>
          <cell r="B10597" t="str">
            <v>Bristol UID Review</v>
          </cell>
          <cell r="U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U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U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U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U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U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U10603">
            <v>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T10604">
            <v>0.1</v>
          </cell>
          <cell r="U10604">
            <v>0.9</v>
          </cell>
        </row>
        <row r="10605">
          <cell r="A10605" t="str">
            <v>C9853</v>
          </cell>
          <cell r="B10605" t="str">
            <v>Clevedon Main SPS - AMP6 Refurbishment</v>
          </cell>
          <cell r="T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U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U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U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T10609">
            <v>0.2</v>
          </cell>
          <cell r="U10609">
            <v>0.8</v>
          </cell>
        </row>
        <row r="10610">
          <cell r="A10610" t="str">
            <v>C9858</v>
          </cell>
          <cell r="B10610" t="str">
            <v>Oxford Road Calne S98 Sewer Requisition</v>
          </cell>
          <cell r="U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U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U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U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U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U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U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U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U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U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U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U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U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U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T10624">
            <v>0.25</v>
          </cell>
          <cell r="U10624">
            <v>0.75</v>
          </cell>
        </row>
        <row r="10625">
          <cell r="A10625" t="str">
            <v>C9873</v>
          </cell>
          <cell r="B10625" t="str">
            <v>Fugglestone Red Salisbury S98 FW Requisition</v>
          </cell>
          <cell r="U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U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U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U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U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U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U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U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T10633">
            <v>0.25</v>
          </cell>
          <cell r="U10633">
            <v>0.75</v>
          </cell>
        </row>
        <row r="10634">
          <cell r="A10634" t="str">
            <v>C9882</v>
          </cell>
          <cell r="B10634" t="str">
            <v>ABP Wiltshire Trade Effluent Discharge</v>
          </cell>
          <cell r="U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U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T10636">
            <v>0.25</v>
          </cell>
          <cell r="U10636">
            <v>0.75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U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U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U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U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U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U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U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U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U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U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U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U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U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U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U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T10652">
            <v>0.75</v>
          </cell>
          <cell r="U10652">
            <v>0.25</v>
          </cell>
        </row>
        <row r="10653">
          <cell r="A10653" t="str">
            <v>C9901</v>
          </cell>
          <cell r="B10653" t="str">
            <v>SPS and Rising Main Appraisal</v>
          </cell>
          <cell r="T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U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U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U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U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U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U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U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T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U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U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U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U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U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U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U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U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U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U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T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U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U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U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U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U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U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U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U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U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U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U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U10684">
            <v>1</v>
          </cell>
        </row>
        <row r="10685">
          <cell r="A10685" t="str">
            <v>CA025</v>
          </cell>
          <cell r="B10685" t="str">
            <v>CCTV CAMERAS</v>
          </cell>
          <cell r="U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U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U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U10688">
            <v>1</v>
          </cell>
        </row>
        <row r="10689">
          <cell r="A10689" t="str">
            <v>CA029</v>
          </cell>
          <cell r="B10689" t="str">
            <v>ADDERWELL RD FROME</v>
          </cell>
          <cell r="U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U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U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U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U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U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U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T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U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U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U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T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U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U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U10703">
            <v>1</v>
          </cell>
        </row>
        <row r="10704">
          <cell r="A10704" t="str">
            <v>CA045</v>
          </cell>
          <cell r="B10704" t="str">
            <v>SOMERSET JETTERS</v>
          </cell>
          <cell r="T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T10705">
            <v>1</v>
          </cell>
        </row>
        <row r="10706">
          <cell r="A10706" t="str">
            <v>CA047</v>
          </cell>
          <cell r="B10706" t="str">
            <v>SOMERSET MOBILE PUMPS</v>
          </cell>
          <cell r="T10706">
            <v>1</v>
          </cell>
        </row>
        <row r="10707">
          <cell r="A10707" t="str">
            <v>CA048</v>
          </cell>
          <cell r="B10707" t="str">
            <v>SOMERSET CCTV UNITS</v>
          </cell>
          <cell r="T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T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U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T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U10711">
            <v>1</v>
          </cell>
        </row>
        <row r="10712">
          <cell r="A10712" t="str">
            <v>CA053</v>
          </cell>
          <cell r="B10712" t="str">
            <v>DORSET AREA EQUIPMENT</v>
          </cell>
          <cell r="U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U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U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U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T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T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T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T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U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U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U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U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U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U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T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T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U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U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U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U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U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T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U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T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T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T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U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T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U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U10741">
            <v>1</v>
          </cell>
        </row>
        <row r="10742">
          <cell r="A10742" t="str">
            <v>CA084</v>
          </cell>
          <cell r="B10742" t="str">
            <v>DORSET MOBILE JETTER</v>
          </cell>
          <cell r="U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U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U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U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U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U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U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U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U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U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T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U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U10754">
            <v>1</v>
          </cell>
        </row>
        <row r="10755">
          <cell r="A10755" t="str">
            <v>CA098</v>
          </cell>
          <cell r="B10755" t="str">
            <v>WORLE MADAM RHYNE SPS</v>
          </cell>
          <cell r="T10755">
            <v>1</v>
          </cell>
        </row>
        <row r="10756">
          <cell r="A10756" t="str">
            <v>CA099</v>
          </cell>
          <cell r="B10756" t="str">
            <v>BREAN MERRYBEE SPS</v>
          </cell>
          <cell r="T10756">
            <v>1</v>
          </cell>
        </row>
        <row r="10757">
          <cell r="A10757" t="str">
            <v>CA109</v>
          </cell>
          <cell r="B10757" t="str">
            <v>BATH MANHOLE COVERS</v>
          </cell>
          <cell r="U10757">
            <v>1</v>
          </cell>
        </row>
        <row r="10758">
          <cell r="A10758" t="str">
            <v>CA112</v>
          </cell>
          <cell r="B10758" t="str">
            <v>BATH SEWER REPAIRS</v>
          </cell>
          <cell r="U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U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U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U10761">
            <v>1</v>
          </cell>
        </row>
        <row r="10762">
          <cell r="A10762" t="str">
            <v>CA116</v>
          </cell>
          <cell r="B10762" t="str">
            <v>BAYFORD PST GENERATOR</v>
          </cell>
          <cell r="T10762">
            <v>1</v>
          </cell>
        </row>
        <row r="10763">
          <cell r="A10763" t="str">
            <v>CA117</v>
          </cell>
          <cell r="B10763" t="str">
            <v>ODCOMBE PST NO 2 ROOD</v>
          </cell>
          <cell r="T10763">
            <v>1</v>
          </cell>
        </row>
        <row r="10764">
          <cell r="A10764" t="str">
            <v>CA118</v>
          </cell>
          <cell r="B10764" t="str">
            <v>ODCOMBE PST NO 3 ROOF</v>
          </cell>
          <cell r="T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T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U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T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U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T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T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T10771">
            <v>1</v>
          </cell>
        </row>
        <row r="10772">
          <cell r="A10772" t="str">
            <v>CA126</v>
          </cell>
          <cell r="B10772" t="str">
            <v>CATCOTT BROOKLANE</v>
          </cell>
          <cell r="U10772">
            <v>1</v>
          </cell>
        </row>
        <row r="10773">
          <cell r="A10773" t="str">
            <v>CA127</v>
          </cell>
          <cell r="B10773" t="str">
            <v>ASH PRIORS MILL HOUSE</v>
          </cell>
          <cell r="U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T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U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T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T10777">
            <v>1</v>
          </cell>
        </row>
        <row r="10778">
          <cell r="A10778" t="str">
            <v>CA132</v>
          </cell>
          <cell r="B10778" t="str">
            <v>HENSTRIDGE PST IMPS</v>
          </cell>
          <cell r="T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U10779">
            <v>1</v>
          </cell>
        </row>
        <row r="10780">
          <cell r="A10780" t="str">
            <v>CA206</v>
          </cell>
          <cell r="B10780" t="str">
            <v>SOMERTON ROAD, STREET</v>
          </cell>
          <cell r="U10780">
            <v>1</v>
          </cell>
        </row>
        <row r="10781">
          <cell r="A10781" t="str">
            <v>CA207</v>
          </cell>
          <cell r="B10781" t="str">
            <v>FROME STW REAR ACCESS</v>
          </cell>
          <cell r="U10781">
            <v>1</v>
          </cell>
        </row>
        <row r="10782">
          <cell r="A10782" t="str">
            <v>CA208</v>
          </cell>
          <cell r="B10782" t="str">
            <v>HOLCOMBE SEWERAGE</v>
          </cell>
          <cell r="U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U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U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U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U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U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U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T10789">
            <v>1</v>
          </cell>
        </row>
        <row r="10790">
          <cell r="A10790" t="str">
            <v>CA322</v>
          </cell>
          <cell r="B10790" t="str">
            <v>BRADFIELD RISING MAIN</v>
          </cell>
          <cell r="U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U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U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U10793">
            <v>1</v>
          </cell>
        </row>
        <row r="10794">
          <cell r="A10794" t="str">
            <v>CA326</v>
          </cell>
          <cell r="B10794" t="str">
            <v>MINETY LOWER MOOR SPS</v>
          </cell>
          <cell r="T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U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U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U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T10798">
            <v>1</v>
          </cell>
        </row>
        <row r="10799">
          <cell r="A10799" t="str">
            <v>CA509</v>
          </cell>
          <cell r="B10799" t="str">
            <v>WELL HEAD FWS REPAIR</v>
          </cell>
          <cell r="U10799">
            <v>1</v>
          </cell>
        </row>
        <row r="10800">
          <cell r="A10800" t="str">
            <v>CA510</v>
          </cell>
          <cell r="B10800" t="str">
            <v>COURT STREET TISBURY</v>
          </cell>
          <cell r="U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T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U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T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U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U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U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U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U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T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U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U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U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U10813">
            <v>1</v>
          </cell>
        </row>
        <row r="10814">
          <cell r="A10814" t="str">
            <v>CA713</v>
          </cell>
          <cell r="B10814" t="str">
            <v>ASHTON ST TROWBRIDGE</v>
          </cell>
          <cell r="U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U10815">
            <v>1</v>
          </cell>
        </row>
        <row r="10816">
          <cell r="A10816" t="str">
            <v>CA715</v>
          </cell>
          <cell r="B10816" t="str">
            <v>HOLLIS GARDENS</v>
          </cell>
          <cell r="U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T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U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U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U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T10821">
            <v>1</v>
          </cell>
        </row>
        <row r="10822">
          <cell r="A10822" t="str">
            <v>CA721</v>
          </cell>
          <cell r="B10822" t="str">
            <v>HOLT THE STAR SPS</v>
          </cell>
          <cell r="T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U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U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U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U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T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U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U10829">
            <v>1</v>
          </cell>
        </row>
        <row r="10830">
          <cell r="A10830" t="str">
            <v>CB013</v>
          </cell>
          <cell r="B10830" t="str">
            <v>SWS OUTFALL GRILLS</v>
          </cell>
          <cell r="U10830">
            <v>1</v>
          </cell>
        </row>
        <row r="10831">
          <cell r="A10831" t="str">
            <v>CB014</v>
          </cell>
          <cell r="B10831" t="str">
            <v>SAXONBURY ROAD</v>
          </cell>
          <cell r="U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U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U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U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U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U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T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U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U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U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U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U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U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U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U10845">
            <v>1</v>
          </cell>
        </row>
        <row r="10846">
          <cell r="A10846" t="str">
            <v>CB033</v>
          </cell>
          <cell r="B10846" t="str">
            <v>IFORD P.S. DWF PUMP</v>
          </cell>
          <cell r="T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U10847">
            <v>1</v>
          </cell>
        </row>
        <row r="10848">
          <cell r="A10848" t="str">
            <v>CB035</v>
          </cell>
          <cell r="B10848" t="str">
            <v>NRV 13 KNOLW ROAD</v>
          </cell>
          <cell r="U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T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U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U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U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U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U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U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U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U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U10858">
            <v>1</v>
          </cell>
        </row>
        <row r="10859">
          <cell r="A10859" t="str">
            <v>CC021</v>
          </cell>
          <cell r="B10859" t="str">
            <v>GLOUCESTER ROAD 302</v>
          </cell>
          <cell r="U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U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U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U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U10863">
            <v>1</v>
          </cell>
        </row>
        <row r="10864">
          <cell r="A10864" t="str">
            <v>CC028</v>
          </cell>
          <cell r="B10864" t="str">
            <v>COLSTON AVENUE SYPHON</v>
          </cell>
          <cell r="U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U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U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U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U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U10869">
            <v>1</v>
          </cell>
        </row>
        <row r="10870">
          <cell r="A10870" t="str">
            <v>CC034</v>
          </cell>
          <cell r="B10870" t="str">
            <v>ALL HALLOWS ROAD</v>
          </cell>
          <cell r="U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U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U10872">
            <v>1</v>
          </cell>
        </row>
        <row r="10873">
          <cell r="A10873" t="str">
            <v>CC038</v>
          </cell>
          <cell r="B10873" t="str">
            <v>THE MALL CLIFTON</v>
          </cell>
          <cell r="U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U10874">
            <v>1</v>
          </cell>
        </row>
        <row r="10875">
          <cell r="A10875" t="str">
            <v>CC044</v>
          </cell>
          <cell r="B10875" t="str">
            <v>THE MALL SEWER REPAIR</v>
          </cell>
          <cell r="U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U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U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U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U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U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U10881">
            <v>1</v>
          </cell>
        </row>
        <row r="10882">
          <cell r="A10882" t="str">
            <v>CC051</v>
          </cell>
          <cell r="B10882" t="str">
            <v>THE IMP ALPHA RD</v>
          </cell>
          <cell r="U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U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U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U10885">
            <v>1</v>
          </cell>
        </row>
        <row r="10886">
          <cell r="A10886" t="str">
            <v>CC056</v>
          </cell>
          <cell r="B10886" t="str">
            <v>WICK RD [255] REAR OF</v>
          </cell>
          <cell r="U10886">
            <v>1</v>
          </cell>
        </row>
        <row r="10887">
          <cell r="A10887" t="str">
            <v>CC057</v>
          </cell>
          <cell r="B10887" t="str">
            <v>EASTVILLE PARK</v>
          </cell>
          <cell r="U10887">
            <v>1</v>
          </cell>
        </row>
        <row r="10888">
          <cell r="A10888" t="str">
            <v>CC058</v>
          </cell>
          <cell r="B10888" t="str">
            <v>BDC TEMPLE BACK</v>
          </cell>
          <cell r="U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U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U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U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U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U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U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U10895">
            <v>1</v>
          </cell>
        </row>
        <row r="10896">
          <cell r="A10896" t="str">
            <v>CC069</v>
          </cell>
          <cell r="B10896" t="str">
            <v>HENRIETTA STREET</v>
          </cell>
          <cell r="U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U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U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U10899">
            <v>1</v>
          </cell>
        </row>
        <row r="10900">
          <cell r="A10900" t="str">
            <v>CC073</v>
          </cell>
          <cell r="B10900" t="str">
            <v>BRISTOL 1 IN 10</v>
          </cell>
          <cell r="U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U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U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U10903">
            <v>1</v>
          </cell>
        </row>
        <row r="10904">
          <cell r="A10904" t="str">
            <v>CC077</v>
          </cell>
          <cell r="B10904" t="str">
            <v>ALLISON ROAD</v>
          </cell>
          <cell r="U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U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U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U10907">
            <v>1</v>
          </cell>
        </row>
        <row r="10908">
          <cell r="A10908" t="str">
            <v>CD005</v>
          </cell>
          <cell r="B10908" t="str">
            <v>HOLME RD NRVS</v>
          </cell>
          <cell r="U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T10909">
            <v>1</v>
          </cell>
        </row>
        <row r="10910">
          <cell r="A10910" t="str">
            <v>CE041</v>
          </cell>
          <cell r="B10910" t="str">
            <v>LANGFORD TANK SEWER</v>
          </cell>
          <cell r="U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T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T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T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U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U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U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U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U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U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U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U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U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T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U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U10925">
            <v>1</v>
          </cell>
        </row>
        <row r="10926">
          <cell r="A10926" t="str">
            <v>CF025</v>
          </cell>
          <cell r="B10926" t="str">
            <v>ALL CANNINGS SPS</v>
          </cell>
          <cell r="T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T10927">
            <v>1</v>
          </cell>
        </row>
        <row r="10928">
          <cell r="A10928" t="str">
            <v>CF027</v>
          </cell>
          <cell r="B10928" t="str">
            <v>HATFIELD SPS MARDEN</v>
          </cell>
          <cell r="T10928">
            <v>1</v>
          </cell>
        </row>
        <row r="10929">
          <cell r="A10929" t="str">
            <v>CF028</v>
          </cell>
          <cell r="B10929" t="str">
            <v>CLOCK INN SPS LYDEWAY</v>
          </cell>
          <cell r="T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T10930">
            <v>1</v>
          </cell>
        </row>
        <row r="10931">
          <cell r="A10931" t="str">
            <v>CF030</v>
          </cell>
          <cell r="B10931" t="str">
            <v>COATE LODGE SPS</v>
          </cell>
          <cell r="T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T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T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T10934">
            <v>1</v>
          </cell>
        </row>
        <row r="10935">
          <cell r="A10935" t="str">
            <v>CF034</v>
          </cell>
          <cell r="B10935" t="str">
            <v>WHARF SPS PEWSEY</v>
          </cell>
          <cell r="T10935">
            <v>1</v>
          </cell>
        </row>
        <row r="10936">
          <cell r="A10936" t="str">
            <v>CF035</v>
          </cell>
          <cell r="B10936" t="str">
            <v>POTTERNE WICK SPS</v>
          </cell>
          <cell r="T10936">
            <v>1</v>
          </cell>
        </row>
        <row r="10937">
          <cell r="A10937" t="str">
            <v>CF036</v>
          </cell>
          <cell r="B10937" t="str">
            <v>OARE SPS</v>
          </cell>
          <cell r="T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T10938">
            <v>1</v>
          </cell>
        </row>
        <row r="10939">
          <cell r="A10939" t="str">
            <v>CF038</v>
          </cell>
          <cell r="B10939" t="str">
            <v>NORTH NEWNTON SPS</v>
          </cell>
          <cell r="T10939">
            <v>1</v>
          </cell>
        </row>
        <row r="10940">
          <cell r="A10940" t="str">
            <v>CF039</v>
          </cell>
          <cell r="B10940" t="str">
            <v>LOOPHILL SPS BROMHAM</v>
          </cell>
          <cell r="T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T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T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T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U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T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U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Y10947">
            <v>1</v>
          </cell>
        </row>
        <row r="10948">
          <cell r="A10948" t="str">
            <v>CF047</v>
          </cell>
          <cell r="B10948" t="str">
            <v>Private SPS Transfer</v>
          </cell>
          <cell r="T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U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U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U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U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U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U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U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U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U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U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U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U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U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U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U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U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U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U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U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U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U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U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U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U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U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U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U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U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U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U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U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U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U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U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U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T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U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U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U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U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U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U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U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U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U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U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U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U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U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U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T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T11000">
            <v>1</v>
          </cell>
        </row>
        <row r="11001">
          <cell r="A11001" t="str">
            <v>CF100</v>
          </cell>
          <cell r="B11001" t="str">
            <v>Alum Chine SPS update</v>
          </cell>
          <cell r="T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T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U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U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T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U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U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U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T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T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U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U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U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T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U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U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Y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U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T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U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W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U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U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U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T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T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U11027">
            <v>1</v>
          </cell>
        </row>
        <row r="11028">
          <cell r="A11028" t="str">
            <v>CF127</v>
          </cell>
          <cell r="B11028" t="str">
            <v>DFTL Trials</v>
          </cell>
          <cell r="U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U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U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U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U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U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T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T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T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U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T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U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U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U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U11042">
            <v>1</v>
          </cell>
        </row>
        <row r="11043">
          <cell r="A11043" t="str">
            <v>CF142</v>
          </cell>
          <cell r="B11043" t="str">
            <v>Long Cross SPS</v>
          </cell>
          <cell r="T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U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U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U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U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U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U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T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T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U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U11053">
            <v>1</v>
          </cell>
        </row>
        <row r="11054">
          <cell r="A11054" t="str">
            <v>CF153</v>
          </cell>
          <cell r="B11054" t="str">
            <v>Downton</v>
          </cell>
          <cell r="U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U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U11056">
            <v>1</v>
          </cell>
        </row>
        <row r="11057">
          <cell r="A11057" t="str">
            <v>CF156</v>
          </cell>
          <cell r="B11057" t="str">
            <v>Wylye</v>
          </cell>
          <cell r="U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U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U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U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U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U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U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U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T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U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U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U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U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T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U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U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U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U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U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U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U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T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U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U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T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T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T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T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T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T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U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U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U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U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U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U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U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U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U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U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U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U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U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U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U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U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U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T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U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U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U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U11108">
            <v>1</v>
          </cell>
        </row>
        <row r="11109">
          <cell r="A11109" t="str">
            <v>CG006</v>
          </cell>
          <cell r="B11109" t="str">
            <v>HANHAM MOUNT UPSIZING</v>
          </cell>
          <cell r="U11109">
            <v>1</v>
          </cell>
        </row>
        <row r="11110">
          <cell r="A11110" t="str">
            <v>CG007</v>
          </cell>
          <cell r="B11110" t="str">
            <v>BITTON PSTN SITE IMPS</v>
          </cell>
          <cell r="U11110">
            <v>1</v>
          </cell>
        </row>
        <row r="11111">
          <cell r="A11111" t="str">
            <v>CG010</v>
          </cell>
          <cell r="B11111" t="str">
            <v>PORCHESTAL SUBSIDENCE</v>
          </cell>
          <cell r="U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U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U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U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U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U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U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U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U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T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T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U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U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U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T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U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T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T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U11129">
            <v>1</v>
          </cell>
        </row>
        <row r="11130">
          <cell r="A11130" t="str">
            <v>CG030</v>
          </cell>
          <cell r="B11130" t="str">
            <v>OLVESTON SPS</v>
          </cell>
          <cell r="T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T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U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T11133">
            <v>1</v>
          </cell>
        </row>
        <row r="11134">
          <cell r="A11134" t="str">
            <v>CG034</v>
          </cell>
          <cell r="B11134" t="str">
            <v>CANNINGS LOCK SPS</v>
          </cell>
          <cell r="T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T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U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U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U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U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U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U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T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U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T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U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U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U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U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U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U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U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T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T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T11154">
            <v>1</v>
          </cell>
        </row>
        <row r="11155">
          <cell r="A11155" t="str">
            <v>CG055</v>
          </cell>
          <cell r="B11155" t="str">
            <v>BOVINGTON RHINE RD PS</v>
          </cell>
          <cell r="T11155">
            <v>1</v>
          </cell>
        </row>
        <row r="11156">
          <cell r="A11156" t="str">
            <v>CG056</v>
          </cell>
          <cell r="B11156" t="str">
            <v>RINGWOOD ROAD PS</v>
          </cell>
          <cell r="T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T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T11158">
            <v>1</v>
          </cell>
        </row>
        <row r="11159">
          <cell r="A11159" t="str">
            <v>CG059</v>
          </cell>
          <cell r="B11159" t="str">
            <v>CRUDWELL RISING MAIN</v>
          </cell>
          <cell r="U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T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U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U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U11163">
            <v>1</v>
          </cell>
        </row>
        <row r="11164">
          <cell r="A11164" t="str">
            <v>CG064</v>
          </cell>
          <cell r="B11164" t="str">
            <v>KINGSDON SPS UPDATE</v>
          </cell>
          <cell r="T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T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T11166">
            <v>1</v>
          </cell>
        </row>
        <row r="11167">
          <cell r="A11167" t="str">
            <v>CG067</v>
          </cell>
          <cell r="B11167" t="str">
            <v>COAT SPS UPDATE</v>
          </cell>
          <cell r="T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T11168">
            <v>0.6</v>
          </cell>
          <cell r="U11168">
            <v>0.4</v>
          </cell>
        </row>
        <row r="11169">
          <cell r="A11169" t="str">
            <v>CG069</v>
          </cell>
          <cell r="B11169" t="str">
            <v>MATILDA WAY PS UPDATE</v>
          </cell>
          <cell r="T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T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T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T11172">
            <v>1</v>
          </cell>
        </row>
        <row r="11173">
          <cell r="A11173" t="str">
            <v>CG073</v>
          </cell>
          <cell r="B11173" t="str">
            <v>CONOCK SPS UPDATE</v>
          </cell>
          <cell r="T11173">
            <v>1</v>
          </cell>
        </row>
        <row r="11174">
          <cell r="A11174" t="str">
            <v>CG074</v>
          </cell>
          <cell r="B11174" t="str">
            <v>WILLSFORD PS UPDATE</v>
          </cell>
          <cell r="T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T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U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T11177">
            <v>1</v>
          </cell>
        </row>
        <row r="11178">
          <cell r="A11178" t="str">
            <v>CG078</v>
          </cell>
          <cell r="B11178" t="str">
            <v>COLERNE THICKWOOD SPS</v>
          </cell>
          <cell r="T11178">
            <v>1</v>
          </cell>
        </row>
        <row r="11179">
          <cell r="A11179" t="str">
            <v>CG079</v>
          </cell>
          <cell r="B11179" t="str">
            <v>BRISTOL CCTV CAMERA</v>
          </cell>
          <cell r="U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U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T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T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U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T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T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T11186">
            <v>1</v>
          </cell>
        </row>
        <row r="11187">
          <cell r="A11187" t="str">
            <v>CG088</v>
          </cell>
          <cell r="B11187" t="str">
            <v>PORTBURY HUNDRED SPS</v>
          </cell>
          <cell r="T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T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T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U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U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T11192">
            <v>1</v>
          </cell>
        </row>
        <row r="11193">
          <cell r="A11193" t="str">
            <v>CG104</v>
          </cell>
          <cell r="B11193" t="str">
            <v>POOLE WILLIS WAY SPS</v>
          </cell>
          <cell r="T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T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T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U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T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T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T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T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T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T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S11203">
            <v>0.33</v>
          </cell>
          <cell r="U11203">
            <v>0.67</v>
          </cell>
        </row>
        <row r="11204">
          <cell r="A11204" t="str">
            <v>CG115</v>
          </cell>
          <cell r="B11204" t="str">
            <v>NETHERAVON WEAPONS SUPPORT WING SPS</v>
          </cell>
          <cell r="T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U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T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U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T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T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T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U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U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U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U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U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U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U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U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U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T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U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U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T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T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T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U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U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U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U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U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U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U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U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U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U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U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U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U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U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U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U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Y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T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T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U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U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U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T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U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T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T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U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U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T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T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U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U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U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T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T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T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T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T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U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T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T11266">
            <v>1</v>
          </cell>
        </row>
        <row r="11267">
          <cell r="A11267" t="str">
            <v>CG178</v>
          </cell>
          <cell r="B11267" t="str">
            <v>RADSTOCK CURTSONS</v>
          </cell>
          <cell r="T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U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U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U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T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U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W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T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U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T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T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T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U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T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U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U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U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U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U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U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U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U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U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T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U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U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U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U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U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U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U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U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T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T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U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T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T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T11304">
            <v>1</v>
          </cell>
        </row>
        <row r="11305">
          <cell r="A11305" t="str">
            <v>CH011</v>
          </cell>
          <cell r="B11305" t="str">
            <v>BURLEY INFILTRATION</v>
          </cell>
          <cell r="U11305">
            <v>1</v>
          </cell>
        </row>
        <row r="11306">
          <cell r="A11306" t="str">
            <v>CH012</v>
          </cell>
          <cell r="B11306" t="str">
            <v>VALLEY LANE SPS</v>
          </cell>
          <cell r="T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T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U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U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U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U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U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U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U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U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U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AA11317">
            <v>1</v>
          </cell>
        </row>
        <row r="11318">
          <cell r="A11318" t="str">
            <v>CH025</v>
          </cell>
          <cell r="B11318" t="str">
            <v>STREET MAIN PS UPDATE</v>
          </cell>
          <cell r="T11318">
            <v>1</v>
          </cell>
        </row>
        <row r="11319">
          <cell r="A11319" t="str">
            <v>CH026</v>
          </cell>
          <cell r="B11319" t="str">
            <v>KILMERSDON PS UPDATE</v>
          </cell>
          <cell r="T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T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T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T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U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U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T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T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T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T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T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U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U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T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U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U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U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T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U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U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U11339">
            <v>1</v>
          </cell>
        </row>
        <row r="11340">
          <cell r="A11340" t="str">
            <v>CH047</v>
          </cell>
          <cell r="B11340" t="str">
            <v>BRISTOL MULLER ROAD</v>
          </cell>
          <cell r="U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T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T11342">
            <v>1</v>
          </cell>
        </row>
        <row r="11343">
          <cell r="A11343" t="str">
            <v>CH050</v>
          </cell>
          <cell r="B11343" t="str">
            <v>BAYFORD SPS UPDATE</v>
          </cell>
          <cell r="T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T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T11345">
            <v>1</v>
          </cell>
        </row>
        <row r="11346">
          <cell r="A11346" t="str">
            <v>CH053</v>
          </cell>
          <cell r="B11346" t="str">
            <v>PITNEY PS UPDATE</v>
          </cell>
          <cell r="T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T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T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T11349">
            <v>1</v>
          </cell>
        </row>
        <row r="11350">
          <cell r="A11350" t="str">
            <v>CH057</v>
          </cell>
          <cell r="B11350" t="str">
            <v>TONE GREEN PS UPDATE</v>
          </cell>
          <cell r="T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T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T11352">
            <v>1</v>
          </cell>
        </row>
        <row r="11353">
          <cell r="A11353" t="str">
            <v>CH060</v>
          </cell>
          <cell r="B11353" t="str">
            <v>PAWLETT PS UPDATE</v>
          </cell>
          <cell r="T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U11354">
            <v>1</v>
          </cell>
        </row>
        <row r="11355">
          <cell r="A11355" t="str">
            <v>CH062</v>
          </cell>
          <cell r="B11355" t="str">
            <v>CHARD EDWARDS SPS</v>
          </cell>
          <cell r="U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T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T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U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U11359">
            <v>1</v>
          </cell>
        </row>
        <row r="11360">
          <cell r="A11360" t="str">
            <v>CH072</v>
          </cell>
          <cell r="B11360" t="str">
            <v>BROADWAY APPS</v>
          </cell>
          <cell r="U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T11361">
            <v>0.49</v>
          </cell>
          <cell r="U11361">
            <v>0.51</v>
          </cell>
        </row>
        <row r="11362">
          <cell r="A11362" t="str">
            <v>CH074</v>
          </cell>
          <cell r="B11362" t="str">
            <v>WINCANTON THE TYTHINGS SEWER REQUISITION</v>
          </cell>
          <cell r="U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U11363">
            <v>1</v>
          </cell>
        </row>
        <row r="11364">
          <cell r="A11364" t="str">
            <v>CH084</v>
          </cell>
          <cell r="B11364" t="str">
            <v>SOUTHSTOKE RD SPS</v>
          </cell>
          <cell r="T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U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T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U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U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U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T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U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U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U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U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T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U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U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T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T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U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U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U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U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U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U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T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U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U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U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U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U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U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U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U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U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U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U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U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U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U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U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U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U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U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U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U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U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U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U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U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U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U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U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T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U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T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U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U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U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T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T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T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T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U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U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Y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T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U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U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T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T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U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U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T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U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U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U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U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U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U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U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U11442">
            <v>1</v>
          </cell>
        </row>
        <row r="11443">
          <cell r="A11443" t="str">
            <v>CH165</v>
          </cell>
          <cell r="B11443" t="str">
            <v>Charlcombe Lane, Bath</v>
          </cell>
          <cell r="U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U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T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U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U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U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U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U11450">
            <v>1</v>
          </cell>
        </row>
        <row r="11451">
          <cell r="A11451" t="str">
            <v>CH173</v>
          </cell>
          <cell r="B11451" t="str">
            <v>The Bridge Chippenham</v>
          </cell>
          <cell r="U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U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U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U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U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U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U11457">
            <v>1</v>
          </cell>
        </row>
        <row r="11458">
          <cell r="A11458" t="str">
            <v>CH180</v>
          </cell>
          <cell r="B11458" t="str">
            <v>Walcot Buildings Bath</v>
          </cell>
          <cell r="U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U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T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T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T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T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T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T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T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T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T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T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T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T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T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T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T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T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T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T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T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T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T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T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T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T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T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T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T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T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T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T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T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T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U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U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U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T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T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T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T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U11499">
            <v>1</v>
          </cell>
        </row>
        <row r="11500">
          <cell r="A11500" t="str">
            <v>CH222</v>
          </cell>
          <cell r="B11500" t="str">
            <v>Malmesbury Swr Rehab</v>
          </cell>
          <cell r="U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U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T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U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U11504">
            <v>1</v>
          </cell>
        </row>
        <row r="11505">
          <cell r="A11505" t="str">
            <v>CH227</v>
          </cell>
          <cell r="B11505" t="str">
            <v>Ferndown Road POOLE</v>
          </cell>
          <cell r="U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U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U11507">
            <v>1</v>
          </cell>
        </row>
        <row r="11508">
          <cell r="A11508" t="str">
            <v>CH230</v>
          </cell>
          <cell r="B11508" t="str">
            <v>15 AUCKLAND WAY Chard</v>
          </cell>
          <cell r="U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U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U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U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U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U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U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U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U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U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N11518">
            <v>1</v>
          </cell>
        </row>
        <row r="11519">
          <cell r="A11519" t="str">
            <v>CH241</v>
          </cell>
          <cell r="B11519" t="str">
            <v>Sewer Lining Rig</v>
          </cell>
          <cell r="N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U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U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U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T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U11524">
            <v>1</v>
          </cell>
        </row>
        <row r="11525">
          <cell r="A11525" t="str">
            <v>CH247</v>
          </cell>
          <cell r="B11525" t="str">
            <v>RAF Lyneham</v>
          </cell>
          <cell r="U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T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T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T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T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T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T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T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U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U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U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T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T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T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U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U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U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T11542">
            <v>1</v>
          </cell>
        </row>
        <row r="11543">
          <cell r="A11543" t="str">
            <v>CH265</v>
          </cell>
          <cell r="B11543" t="str">
            <v>Eastbourne Rd Taunton</v>
          </cell>
          <cell r="T11543">
            <v>1</v>
          </cell>
        </row>
        <row r="11544">
          <cell r="A11544" t="str">
            <v>CH266</v>
          </cell>
          <cell r="B11544" t="str">
            <v>Yate Sewer Rehab</v>
          </cell>
          <cell r="T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U11545">
            <v>1</v>
          </cell>
        </row>
        <row r="11546">
          <cell r="A11546" t="str">
            <v>CH268</v>
          </cell>
          <cell r="B11546" t="str">
            <v>Dorset Way Poole</v>
          </cell>
          <cell r="U11546">
            <v>1</v>
          </cell>
        </row>
        <row r="11547">
          <cell r="A11547" t="str">
            <v>CH269</v>
          </cell>
          <cell r="B11547" t="str">
            <v>Ladydown Trowbridge</v>
          </cell>
          <cell r="U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U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T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T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T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T11552">
            <v>1</v>
          </cell>
        </row>
        <row r="11553">
          <cell r="A11553" t="str">
            <v>CH275</v>
          </cell>
          <cell r="B11553" t="str">
            <v>GREAT HILL PENSELWOOD</v>
          </cell>
          <cell r="T11553">
            <v>1</v>
          </cell>
        </row>
        <row r="11554">
          <cell r="A11554" t="str">
            <v>CH276</v>
          </cell>
          <cell r="B11554" t="str">
            <v>CROSSWAYS EGDON GLEN</v>
          </cell>
          <cell r="T11554">
            <v>1</v>
          </cell>
        </row>
        <row r="11555">
          <cell r="A11555" t="str">
            <v>CH277</v>
          </cell>
          <cell r="B11555" t="str">
            <v>SHAPWICK  CROSS  SPS</v>
          </cell>
          <cell r="T11555">
            <v>1</v>
          </cell>
        </row>
        <row r="11556">
          <cell r="A11556" t="str">
            <v>CH278</v>
          </cell>
          <cell r="B11556" t="str">
            <v>BLANDFORD ROAD Poole</v>
          </cell>
          <cell r="U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U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U11558">
            <v>1</v>
          </cell>
        </row>
        <row r="11559">
          <cell r="A11559" t="str">
            <v>CH281</v>
          </cell>
          <cell r="B11559" t="str">
            <v>Frome West re-issue</v>
          </cell>
          <cell r="U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U11560">
            <v>1</v>
          </cell>
        </row>
        <row r="11561">
          <cell r="A11561" t="str">
            <v>CH283</v>
          </cell>
          <cell r="B11561" t="str">
            <v>Martock Rd Bristol</v>
          </cell>
          <cell r="U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U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U11563">
            <v>1</v>
          </cell>
        </row>
        <row r="11564">
          <cell r="A11564" t="str">
            <v>CH286</v>
          </cell>
          <cell r="B11564" t="str">
            <v>off Co-op Radstock</v>
          </cell>
          <cell r="U11564">
            <v>1</v>
          </cell>
        </row>
        <row r="11565">
          <cell r="A11565" t="str">
            <v>CH287</v>
          </cell>
          <cell r="B11565" t="str">
            <v>PRINCESS RD Poole</v>
          </cell>
          <cell r="U11565">
            <v>1</v>
          </cell>
        </row>
        <row r="11566">
          <cell r="A11566" t="str">
            <v>CH288</v>
          </cell>
          <cell r="B11566" t="str">
            <v>South Stoke</v>
          </cell>
          <cell r="U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U11567">
            <v>1</v>
          </cell>
        </row>
        <row r="11568">
          <cell r="A11568" t="str">
            <v>CH290</v>
          </cell>
          <cell r="B11568" t="str">
            <v>New Close Street</v>
          </cell>
          <cell r="U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U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U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U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U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U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U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U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U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U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U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U11579">
            <v>1</v>
          </cell>
        </row>
        <row r="11580">
          <cell r="A11580" t="str">
            <v>CH302</v>
          </cell>
          <cell r="B11580" t="str">
            <v>Fleetsbridge SWPS</v>
          </cell>
          <cell r="T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U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U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U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U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T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U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U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U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U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U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T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U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T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T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T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T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T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T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U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U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T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T11602">
            <v>0.3</v>
          </cell>
          <cell r="U11602">
            <v>0.45</v>
          </cell>
          <cell r="V11602">
            <v>0.25</v>
          </cell>
        </row>
        <row r="11603">
          <cell r="A11603" t="str">
            <v>CJ027</v>
          </cell>
          <cell r="B11603" t="str">
            <v>BAGSTONE SEWER REPLACEMENT</v>
          </cell>
          <cell r="U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U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U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U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T11607">
            <v>1</v>
          </cell>
        </row>
        <row r="11608">
          <cell r="A11608" t="str">
            <v>CJ032</v>
          </cell>
          <cell r="B11608" t="str">
            <v>LUCKINGTON VILLAGE</v>
          </cell>
          <cell r="U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U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U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U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U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U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U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T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U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U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U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T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U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U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U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U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U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U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U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U11627">
            <v>1</v>
          </cell>
        </row>
        <row r="11628">
          <cell r="A11628" t="str">
            <v>CJ053</v>
          </cell>
          <cell r="B11628" t="str">
            <v>HOCKHOLLER PSTN</v>
          </cell>
          <cell r="T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U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U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U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U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U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U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T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T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T11637">
            <v>1</v>
          </cell>
        </row>
        <row r="11638">
          <cell r="A11638" t="str">
            <v>CJ064</v>
          </cell>
          <cell r="B11638" t="str">
            <v>RIVERSIDE SPS UPDATE</v>
          </cell>
          <cell r="T11638">
            <v>1</v>
          </cell>
        </row>
        <row r="11639">
          <cell r="A11639" t="str">
            <v>CJ065</v>
          </cell>
          <cell r="B11639" t="str">
            <v>RAM SPS TIDWORTH</v>
          </cell>
          <cell r="T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T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T11641">
            <v>1</v>
          </cell>
        </row>
        <row r="11642">
          <cell r="A11642" t="str">
            <v>CJ068</v>
          </cell>
          <cell r="B11642" t="str">
            <v>BAGSTONE SPS</v>
          </cell>
          <cell r="T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T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T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T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T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T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T11648">
            <v>1</v>
          </cell>
        </row>
        <row r="11649">
          <cell r="A11649" t="str">
            <v>CJ075</v>
          </cell>
          <cell r="B11649" t="str">
            <v>EVENING HILL POOLE</v>
          </cell>
          <cell r="U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U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U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U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U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T11654">
            <v>1</v>
          </cell>
        </row>
        <row r="11655">
          <cell r="A11655" t="str">
            <v>CJ083</v>
          </cell>
          <cell r="B11655" t="str">
            <v>AVONDYKE PS</v>
          </cell>
          <cell r="T11655">
            <v>1</v>
          </cell>
        </row>
        <row r="11656">
          <cell r="A11656" t="str">
            <v>CJ084</v>
          </cell>
          <cell r="B11656" t="str">
            <v>BINCLEAVES PS</v>
          </cell>
          <cell r="T11656">
            <v>1</v>
          </cell>
        </row>
        <row r="11657">
          <cell r="A11657" t="str">
            <v>CJ085</v>
          </cell>
          <cell r="B11657" t="str">
            <v>ALDERHOLT PS</v>
          </cell>
          <cell r="T11657">
            <v>1</v>
          </cell>
        </row>
        <row r="11658">
          <cell r="A11658" t="str">
            <v>CJ086</v>
          </cell>
          <cell r="B11658" t="str">
            <v>BLANDFORD HEIGHTS PS</v>
          </cell>
          <cell r="T11658">
            <v>1</v>
          </cell>
        </row>
        <row r="11659">
          <cell r="A11659" t="str">
            <v>CJ087</v>
          </cell>
          <cell r="B11659" t="str">
            <v>CABOT LANE PS</v>
          </cell>
          <cell r="T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U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U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T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T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T11664">
            <v>1</v>
          </cell>
        </row>
        <row r="11665">
          <cell r="A11665" t="str">
            <v>CJ093</v>
          </cell>
          <cell r="B11665" t="str">
            <v>NOLAND FARM SPS</v>
          </cell>
          <cell r="T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T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T11667">
            <v>1</v>
          </cell>
        </row>
        <row r="11668">
          <cell r="A11668" t="str">
            <v>CJ096</v>
          </cell>
          <cell r="B11668" t="str">
            <v>ROWDE TOWER VIEW SPS</v>
          </cell>
          <cell r="T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T11669">
            <v>1</v>
          </cell>
        </row>
        <row r="11670">
          <cell r="A11670" t="str">
            <v>CJ098</v>
          </cell>
          <cell r="B11670" t="str">
            <v>TAUNTON CYRIL STREET</v>
          </cell>
          <cell r="U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T11671">
            <v>1</v>
          </cell>
        </row>
        <row r="11672">
          <cell r="A11672" t="str">
            <v>CJ100</v>
          </cell>
          <cell r="B11672" t="str">
            <v>HAYWARDS BRIDGE SPS</v>
          </cell>
          <cell r="T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T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U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T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T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W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T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T11679">
            <v>1</v>
          </cell>
        </row>
        <row r="11680">
          <cell r="A11680" t="str">
            <v>CJ108</v>
          </cell>
          <cell r="B11680" t="str">
            <v>CLAPTON LANE SPS</v>
          </cell>
          <cell r="T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U11681">
            <v>1</v>
          </cell>
        </row>
        <row r="11682">
          <cell r="A11682" t="str">
            <v>CJ110</v>
          </cell>
          <cell r="B11682" t="str">
            <v>STATION YARD YATE</v>
          </cell>
          <cell r="U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U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T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T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T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T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T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U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U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U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U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U11693">
            <v>1</v>
          </cell>
        </row>
        <row r="11694">
          <cell r="A11694" t="str">
            <v>CJ124</v>
          </cell>
          <cell r="B11694" t="str">
            <v>The Parade Chippenham</v>
          </cell>
          <cell r="U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U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U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U11697">
            <v>1</v>
          </cell>
        </row>
        <row r="11698">
          <cell r="A11698" t="str">
            <v>CJ128</v>
          </cell>
          <cell r="B11698" t="str">
            <v>LOWER BRISTOL RD Bath</v>
          </cell>
          <cell r="U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U11699">
            <v>1</v>
          </cell>
        </row>
        <row r="11700">
          <cell r="A11700" t="str">
            <v>CJ130</v>
          </cell>
          <cell r="B11700" t="str">
            <v>NEWBRIDGE ROAD, BATH</v>
          </cell>
          <cell r="U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U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U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U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U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U11705">
            <v>1</v>
          </cell>
        </row>
        <row r="11706">
          <cell r="A11706" t="str">
            <v>CJ136</v>
          </cell>
          <cell r="B11706" t="str">
            <v>QUEENS ROAD, BRISTOL</v>
          </cell>
          <cell r="U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U11707">
            <v>1</v>
          </cell>
        </row>
        <row r="11708">
          <cell r="A11708" t="str">
            <v>CJ138</v>
          </cell>
          <cell r="B11708" t="str">
            <v>Berkeley Road Bristol</v>
          </cell>
          <cell r="U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U11709">
            <v>1</v>
          </cell>
        </row>
        <row r="11710">
          <cell r="A11710" t="str">
            <v>CJ140</v>
          </cell>
          <cell r="B11710" t="str">
            <v>VICTORIA AVE Swanage</v>
          </cell>
          <cell r="U11710">
            <v>1</v>
          </cell>
        </row>
        <row r="11711">
          <cell r="A11711" t="str">
            <v>CJ141</v>
          </cell>
          <cell r="B11711" t="str">
            <v>Herbert Ave Poole</v>
          </cell>
          <cell r="U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U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U11713">
            <v>1</v>
          </cell>
        </row>
        <row r="11714">
          <cell r="A11714" t="str">
            <v>CJ144</v>
          </cell>
          <cell r="B11714" t="str">
            <v>Wyke Regis Weymouth</v>
          </cell>
          <cell r="U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U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U11716">
            <v>1</v>
          </cell>
        </row>
        <row r="11717">
          <cell r="A11717" t="str">
            <v>CJ147</v>
          </cell>
          <cell r="B11717" t="str">
            <v>MEADOW LANE Westbury</v>
          </cell>
          <cell r="U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U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U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U11720">
            <v>1</v>
          </cell>
        </row>
        <row r="11721">
          <cell r="A11721" t="str">
            <v>CJ151</v>
          </cell>
          <cell r="B11721" t="str">
            <v>Ambra Vale Bristol</v>
          </cell>
          <cell r="U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U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U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U11724">
            <v>1</v>
          </cell>
        </row>
        <row r="11725">
          <cell r="A11725" t="str">
            <v>CJ155</v>
          </cell>
          <cell r="B11725" t="str">
            <v>HOLDEN HURST ROAD</v>
          </cell>
          <cell r="U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U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T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T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T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T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T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T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T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T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U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U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T11737">
            <v>1</v>
          </cell>
        </row>
        <row r="11738">
          <cell r="A11738" t="str">
            <v>CJ168</v>
          </cell>
          <cell r="B11738" t="str">
            <v>Underhill SPS</v>
          </cell>
          <cell r="T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T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T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T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T11742">
            <v>1</v>
          </cell>
        </row>
        <row r="11743">
          <cell r="A11743" t="str">
            <v>CJ173</v>
          </cell>
          <cell r="B11743" t="str">
            <v>Briantspuddle SPS</v>
          </cell>
          <cell r="T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T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T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T11746">
            <v>1</v>
          </cell>
        </row>
        <row r="11747">
          <cell r="A11747" t="str">
            <v>CJ177</v>
          </cell>
          <cell r="B11747" t="str">
            <v>Leigh Yetminster Road</v>
          </cell>
          <cell r="T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T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T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T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T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T11752">
            <v>1</v>
          </cell>
        </row>
        <row r="11753">
          <cell r="A11753" t="str">
            <v>CJ183</v>
          </cell>
          <cell r="B11753" t="str">
            <v>Cuthbury Close SPS</v>
          </cell>
          <cell r="T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T11754">
            <v>1</v>
          </cell>
        </row>
        <row r="11755">
          <cell r="A11755" t="str">
            <v>CJ185</v>
          </cell>
          <cell r="B11755" t="str">
            <v>Weymouth Ferry Bridge</v>
          </cell>
          <cell r="T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T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T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T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T11759">
            <v>1</v>
          </cell>
        </row>
        <row r="11760">
          <cell r="A11760" t="str">
            <v>CJ190</v>
          </cell>
          <cell r="B11760" t="str">
            <v>EYPE MOUNT LANE SPS</v>
          </cell>
          <cell r="T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T11761">
            <v>1</v>
          </cell>
        </row>
        <row r="11762">
          <cell r="A11762" t="str">
            <v>CJ192</v>
          </cell>
          <cell r="B11762" t="str">
            <v>SOUTH NEWTON BELL INN</v>
          </cell>
          <cell r="T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T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U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U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T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U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U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U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U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U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U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U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U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U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U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U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U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U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U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U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U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U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U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U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U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U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U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U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U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U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U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U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U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U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T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T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U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U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T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U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U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U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U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U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T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T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T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T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T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T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T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T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T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T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U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Z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U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Z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U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T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U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U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U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U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U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U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T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U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T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U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U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U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U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U11835">
            <v>1</v>
          </cell>
        </row>
        <row r="11836">
          <cell r="A11836" t="str">
            <v>CJ266</v>
          </cell>
          <cell r="B11836" t="str">
            <v>Styrene report</v>
          </cell>
          <cell r="U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U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U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U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U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U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U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U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U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U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U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U11847">
            <v>1</v>
          </cell>
        </row>
        <row r="11848">
          <cell r="A11848" t="str">
            <v>CJ278</v>
          </cell>
          <cell r="B11848" t="str">
            <v>MIDDLE STREET Yeovil</v>
          </cell>
          <cell r="U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U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U11850">
            <v>1</v>
          </cell>
        </row>
        <row r="11851">
          <cell r="A11851" t="str">
            <v>CJ281</v>
          </cell>
          <cell r="B11851" t="str">
            <v>SYDNEY PLACE Bath</v>
          </cell>
          <cell r="U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U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U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T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T11855">
            <v>1</v>
          </cell>
        </row>
        <row r="11856">
          <cell r="A11856" t="str">
            <v>CK016</v>
          </cell>
          <cell r="B11856" t="str">
            <v>VENT COLUMN RENEWAL</v>
          </cell>
          <cell r="U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U11857">
            <v>1</v>
          </cell>
        </row>
        <row r="11858">
          <cell r="A11858" t="str">
            <v>CK020</v>
          </cell>
          <cell r="B11858" t="str">
            <v>BLANDFORD ST MARY PS</v>
          </cell>
          <cell r="T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T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U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U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U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U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U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U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T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T11867">
            <v>0.8</v>
          </cell>
          <cell r="U11867">
            <v>0.2</v>
          </cell>
        </row>
        <row r="11868">
          <cell r="A11868" t="str">
            <v>CK034</v>
          </cell>
          <cell r="B11868" t="str">
            <v>ASHCOTT BRADLEY RD SPS UPDATE</v>
          </cell>
          <cell r="T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U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T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T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T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T11873">
            <v>1</v>
          </cell>
        </row>
        <row r="11874">
          <cell r="A11874" t="str">
            <v>CK040</v>
          </cell>
          <cell r="B11874" t="str">
            <v>DORSET MANHOLES 2001</v>
          </cell>
          <cell r="U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U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U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T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U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U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U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T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U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T11883">
            <v>1</v>
          </cell>
        </row>
        <row r="11884">
          <cell r="A11884" t="str">
            <v>CK050</v>
          </cell>
          <cell r="B11884" t="str">
            <v>BEACH ROAD WSM</v>
          </cell>
          <cell r="T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U11885">
            <v>1</v>
          </cell>
        </row>
        <row r="11886">
          <cell r="A11886" t="str">
            <v>CK052</v>
          </cell>
          <cell r="B11886" t="str">
            <v>RUISHTON BURTON LANE</v>
          </cell>
          <cell r="T11886">
            <v>1</v>
          </cell>
        </row>
        <row r="11887">
          <cell r="A11887" t="str">
            <v>CK053</v>
          </cell>
          <cell r="B11887" t="str">
            <v>WASSAIL VIEW SPS</v>
          </cell>
          <cell r="T11887">
            <v>1</v>
          </cell>
        </row>
        <row r="11888">
          <cell r="A11888" t="str">
            <v>CK054</v>
          </cell>
          <cell r="B11888" t="str">
            <v>WELLINGTON POOLE TIP</v>
          </cell>
          <cell r="T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U11889">
            <v>1</v>
          </cell>
        </row>
        <row r="11890">
          <cell r="A11890" t="str">
            <v>CK056</v>
          </cell>
          <cell r="B11890" t="str">
            <v>CHARLTON ADAM SPS</v>
          </cell>
          <cell r="T11890">
            <v>1</v>
          </cell>
        </row>
        <row r="11891">
          <cell r="A11891" t="str">
            <v>CK057</v>
          </cell>
          <cell r="B11891" t="str">
            <v>NORTON SUB HAMDON SPS</v>
          </cell>
          <cell r="T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T11892">
            <v>1</v>
          </cell>
        </row>
        <row r="11893">
          <cell r="A11893" t="str">
            <v>CK059</v>
          </cell>
          <cell r="B11893" t="str">
            <v>QUEENSWAY SPS MARK</v>
          </cell>
          <cell r="T11893">
            <v>1</v>
          </cell>
        </row>
        <row r="11894">
          <cell r="A11894" t="str">
            <v>CK060</v>
          </cell>
          <cell r="B11894" t="str">
            <v>BILLBROOK SPS</v>
          </cell>
          <cell r="T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T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U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T11897">
            <v>1</v>
          </cell>
        </row>
        <row r="11898">
          <cell r="A11898" t="str">
            <v>CK064</v>
          </cell>
          <cell r="B11898" t="str">
            <v>WAREHAM: AREA UIDS</v>
          </cell>
          <cell r="T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U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U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U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U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T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U11904">
            <v>1</v>
          </cell>
        </row>
        <row r="11905">
          <cell r="A11905" t="str">
            <v>CK071</v>
          </cell>
          <cell r="B11905" t="str">
            <v>DUGDELL CLOSE PS</v>
          </cell>
          <cell r="T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T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T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T11908">
            <v>1</v>
          </cell>
        </row>
        <row r="11909">
          <cell r="A11909" t="str">
            <v>CK075</v>
          </cell>
          <cell r="B11909" t="str">
            <v>PENN KNAPP SPS UPDATE</v>
          </cell>
          <cell r="T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T11910">
            <v>1</v>
          </cell>
        </row>
        <row r="11911">
          <cell r="A11911" t="str">
            <v>CK077</v>
          </cell>
          <cell r="B11911" t="str">
            <v>MAGNA ROAD PS</v>
          </cell>
          <cell r="T11911">
            <v>1</v>
          </cell>
        </row>
        <row r="11912">
          <cell r="A11912" t="str">
            <v>CK078</v>
          </cell>
          <cell r="B11912" t="str">
            <v>IFORD LANE PS UPGRADE</v>
          </cell>
          <cell r="T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U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U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U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U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T11917">
            <v>1</v>
          </cell>
        </row>
        <row r="11918">
          <cell r="A11918" t="str">
            <v>CK084</v>
          </cell>
          <cell r="B11918" t="str">
            <v>CANFORD SCHOOL PSU</v>
          </cell>
          <cell r="T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T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T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T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T11922">
            <v>1</v>
          </cell>
        </row>
        <row r="11923">
          <cell r="A11923" t="str">
            <v>CK089</v>
          </cell>
          <cell r="B11923" t="str">
            <v>RECTORY PSU</v>
          </cell>
          <cell r="T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T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T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U11926">
            <v>1</v>
          </cell>
        </row>
        <row r="11927">
          <cell r="A11927" t="str">
            <v>CK093</v>
          </cell>
          <cell r="B11927" t="str">
            <v>CCTV EQUIPMENT WEST</v>
          </cell>
          <cell r="U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T11928">
            <v>1</v>
          </cell>
        </row>
        <row r="11929">
          <cell r="A11929" t="str">
            <v>CK095</v>
          </cell>
          <cell r="B11929" t="str">
            <v>CCTV EQUIPMENT NORTH</v>
          </cell>
          <cell r="U11929">
            <v>1</v>
          </cell>
        </row>
        <row r="11930">
          <cell r="A11930" t="str">
            <v>CK096</v>
          </cell>
          <cell r="B11930" t="str">
            <v>CCTV EQUIPMENT SOUTH</v>
          </cell>
          <cell r="U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U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U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T11933">
            <v>1</v>
          </cell>
        </row>
        <row r="11934">
          <cell r="A11934" t="str">
            <v>CK100</v>
          </cell>
          <cell r="B11934" t="str">
            <v>RECREATION RD SPS</v>
          </cell>
          <cell r="T11934">
            <v>1</v>
          </cell>
        </row>
        <row r="11935">
          <cell r="A11935" t="str">
            <v>CK101</v>
          </cell>
          <cell r="B11935" t="str">
            <v>MAGNA ROADS SPS</v>
          </cell>
          <cell r="T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T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U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U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U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U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U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U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U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T11944">
            <v>1</v>
          </cell>
        </row>
        <row r="11945">
          <cell r="A11945" t="str">
            <v>CL045</v>
          </cell>
          <cell r="B11945" t="str">
            <v>MERLEY LANE PS ACCESS</v>
          </cell>
          <cell r="T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U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T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U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T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U11950">
            <v>1</v>
          </cell>
        </row>
        <row r="11951">
          <cell r="A11951" t="str">
            <v>CL056</v>
          </cell>
          <cell r="B11951" t="str">
            <v>WILDERTON RD PENSTOCK</v>
          </cell>
          <cell r="U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U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U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U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U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U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T11957">
            <v>1</v>
          </cell>
        </row>
        <row r="11958">
          <cell r="A11958" t="str">
            <v>CL064</v>
          </cell>
          <cell r="B11958" t="str">
            <v>COURTENAY ROAD POOLE</v>
          </cell>
          <cell r="U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T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U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T11961">
            <v>1</v>
          </cell>
        </row>
        <row r="11962">
          <cell r="A11962" t="str">
            <v>CL069</v>
          </cell>
          <cell r="B11962" t="str">
            <v>TURLIN MOOR SW PSTN</v>
          </cell>
          <cell r="T11962">
            <v>1</v>
          </cell>
        </row>
        <row r="11963">
          <cell r="A11963" t="str">
            <v>CL070</v>
          </cell>
          <cell r="B11963" t="str">
            <v>FLEETSBRIDGE SWPS</v>
          </cell>
          <cell r="T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U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U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U11966">
            <v>1</v>
          </cell>
        </row>
        <row r="11967">
          <cell r="A11967" t="str">
            <v>CL074</v>
          </cell>
          <cell r="B11967" t="str">
            <v>YORK RD SWS UPGRADE</v>
          </cell>
          <cell r="U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U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T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T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U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T11972">
            <v>1</v>
          </cell>
        </row>
        <row r="11973">
          <cell r="A11973" t="str">
            <v>CL081</v>
          </cell>
          <cell r="B11973" t="str">
            <v>ELGIN ROAD BURST</v>
          </cell>
          <cell r="U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T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T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U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U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U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U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U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U11981">
            <v>1</v>
          </cell>
        </row>
        <row r="11982">
          <cell r="A11982" t="str">
            <v>CL090</v>
          </cell>
          <cell r="B11982" t="str">
            <v>BOSCOMBE NO.2</v>
          </cell>
          <cell r="T11982">
            <v>1</v>
          </cell>
        </row>
        <row r="11983">
          <cell r="A11983" t="str">
            <v>CL091</v>
          </cell>
          <cell r="B11983" t="str">
            <v>BOURNEMOUTH NO.2 SPS</v>
          </cell>
          <cell r="T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T11984">
            <v>1</v>
          </cell>
        </row>
        <row r="11985">
          <cell r="A11985" t="str">
            <v>CL093</v>
          </cell>
          <cell r="B11985" t="str">
            <v>MR.SOFTIES SPS</v>
          </cell>
          <cell r="T11985">
            <v>1</v>
          </cell>
        </row>
        <row r="11986">
          <cell r="A11986" t="str">
            <v>CL094</v>
          </cell>
          <cell r="B11986" t="str">
            <v>BEAMINSTER SPS</v>
          </cell>
          <cell r="T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T11987">
            <v>1</v>
          </cell>
        </row>
        <row r="11988">
          <cell r="A11988" t="str">
            <v>CL096</v>
          </cell>
          <cell r="B11988" t="str">
            <v>HECTORS CORNER SPS</v>
          </cell>
          <cell r="T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T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U11990">
            <v>1</v>
          </cell>
        </row>
        <row r="11991">
          <cell r="A11991" t="str">
            <v>CL099</v>
          </cell>
          <cell r="B11991" t="str">
            <v>DELPH GARDENS SPS -</v>
          </cell>
          <cell r="T11991">
            <v>1</v>
          </cell>
        </row>
        <row r="11992">
          <cell r="A11992" t="str">
            <v>CL100</v>
          </cell>
          <cell r="B11992" t="str">
            <v>PILFORD HEATH SPS -</v>
          </cell>
          <cell r="T11992">
            <v>1</v>
          </cell>
        </row>
        <row r="11993">
          <cell r="A11993" t="str">
            <v>CL101</v>
          </cell>
          <cell r="B11993" t="str">
            <v>ULLSWATER TELEMETRY -</v>
          </cell>
          <cell r="T11993">
            <v>1</v>
          </cell>
        </row>
        <row r="11994">
          <cell r="A11994" t="str">
            <v>CL102</v>
          </cell>
          <cell r="B11994" t="str">
            <v>HANKERTON BRIDGE SPS</v>
          </cell>
          <cell r="T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U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T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T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T11998">
            <v>1</v>
          </cell>
        </row>
        <row r="11999">
          <cell r="A11999" t="str">
            <v>CL107</v>
          </cell>
          <cell r="B11999" t="str">
            <v>STONEHOUSE SPS UPDATE</v>
          </cell>
          <cell r="T11999">
            <v>1</v>
          </cell>
        </row>
        <row r="12000">
          <cell r="A12000" t="str">
            <v>CL108</v>
          </cell>
          <cell r="B12000" t="str">
            <v>HILL VIEW PS UPDATE</v>
          </cell>
          <cell r="T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T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U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U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T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U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T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T12007">
            <v>1</v>
          </cell>
        </row>
        <row r="12008">
          <cell r="A12008" t="str">
            <v>CL116</v>
          </cell>
          <cell r="B12008" t="str">
            <v>STARLEY SPS</v>
          </cell>
          <cell r="T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U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U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T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U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T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U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T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T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T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T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T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U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U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T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T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T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T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T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T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T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T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T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U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U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U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U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U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T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T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U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U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U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U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U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U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T12044">
            <v>1</v>
          </cell>
        </row>
        <row r="12045">
          <cell r="A12045" t="str">
            <v>CL156</v>
          </cell>
          <cell r="B12045" t="str">
            <v>PILLSMOUTH SPS-PSU</v>
          </cell>
          <cell r="T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T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T12047">
            <v>1</v>
          </cell>
        </row>
        <row r="12048">
          <cell r="A12048" t="str">
            <v>CL159</v>
          </cell>
          <cell r="B12048" t="str">
            <v>LAWFORD</v>
          </cell>
          <cell r="T12048">
            <v>1</v>
          </cell>
        </row>
        <row r="12049">
          <cell r="A12049" t="str">
            <v>CL160</v>
          </cell>
          <cell r="B12049" t="str">
            <v>MONKSILVER</v>
          </cell>
          <cell r="T12049">
            <v>1</v>
          </cell>
        </row>
        <row r="12050">
          <cell r="A12050" t="str">
            <v>CL161</v>
          </cell>
          <cell r="B12050" t="str">
            <v>SILVER SPRINGS</v>
          </cell>
          <cell r="T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T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U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U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T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T12055">
            <v>1</v>
          </cell>
        </row>
        <row r="12056">
          <cell r="A12056" t="str">
            <v>CL167</v>
          </cell>
          <cell r="B12056" t="str">
            <v>HOLDENHURST BUOYS</v>
          </cell>
          <cell r="U12056">
            <v>1</v>
          </cell>
        </row>
        <row r="12057">
          <cell r="A12057" t="str">
            <v>CL168</v>
          </cell>
          <cell r="B12057" t="str">
            <v>GUEST AVENUE SEWERAGE</v>
          </cell>
          <cell r="U12057">
            <v>1</v>
          </cell>
        </row>
        <row r="12058">
          <cell r="A12058" t="str">
            <v>CL169</v>
          </cell>
          <cell r="B12058" t="str">
            <v>LEIGH COMMON</v>
          </cell>
          <cell r="U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U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T12060">
            <v>1</v>
          </cell>
        </row>
        <row r="12061">
          <cell r="A12061" t="str">
            <v>CL182</v>
          </cell>
          <cell r="B12061" t="str">
            <v>LENTHAY ROAD SPS</v>
          </cell>
          <cell r="T12061">
            <v>1</v>
          </cell>
        </row>
        <row r="12062">
          <cell r="A12062" t="str">
            <v>CL183</v>
          </cell>
          <cell r="B12062" t="str">
            <v>POOLE PARK SPS</v>
          </cell>
          <cell r="T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T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U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U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U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T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U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U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U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U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U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U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U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U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U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U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T12078">
            <v>1</v>
          </cell>
        </row>
        <row r="12079">
          <cell r="A12079" t="str">
            <v>CL222</v>
          </cell>
          <cell r="B12079" t="str">
            <v>BEER HACKETT SPS</v>
          </cell>
          <cell r="T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U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U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S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U12083">
            <v>1</v>
          </cell>
        </row>
        <row r="12084">
          <cell r="A12084" t="str">
            <v>CL227</v>
          </cell>
          <cell r="B12084" t="str">
            <v>BRANKSOME CHINE SPS</v>
          </cell>
          <cell r="T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U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U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U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U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U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T12090">
            <v>1</v>
          </cell>
        </row>
        <row r="12091">
          <cell r="A12091" t="str">
            <v>CL255</v>
          </cell>
          <cell r="B12091" t="str">
            <v>WUC SOUTHERN: REPAIR</v>
          </cell>
          <cell r="U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U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U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T12094">
            <v>1</v>
          </cell>
        </row>
        <row r="12095">
          <cell r="A12095" t="str">
            <v>CL259</v>
          </cell>
          <cell r="B12095" t="str">
            <v>WUC SOUTHERN: OTHER</v>
          </cell>
          <cell r="U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U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U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U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U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T12100">
            <v>1</v>
          </cell>
        </row>
        <row r="12101">
          <cell r="A12101" t="str">
            <v>CL265</v>
          </cell>
          <cell r="B12101" t="str">
            <v>WUC NORTHERN: REPAIR</v>
          </cell>
          <cell r="U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U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U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T12104">
            <v>1</v>
          </cell>
        </row>
        <row r="12105">
          <cell r="A12105" t="str">
            <v>CL269</v>
          </cell>
          <cell r="B12105" t="str">
            <v>WUC NORTHERN: OTHER</v>
          </cell>
          <cell r="U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U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U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U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U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T12110">
            <v>1</v>
          </cell>
        </row>
        <row r="12111">
          <cell r="A12111" t="str">
            <v>CL275</v>
          </cell>
          <cell r="B12111" t="str">
            <v>WUC WESTERN: REPAIR</v>
          </cell>
          <cell r="U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U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U12113">
            <v>1</v>
          </cell>
        </row>
        <row r="12114">
          <cell r="A12114" t="str">
            <v>CL278</v>
          </cell>
          <cell r="B12114" t="str">
            <v>WUC WESTERN: CLEAN UP</v>
          </cell>
          <cell r="T12114">
            <v>1</v>
          </cell>
        </row>
        <row r="12115">
          <cell r="A12115" t="str">
            <v>CL279</v>
          </cell>
          <cell r="B12115" t="str">
            <v>WUC WESTERN: OTHER</v>
          </cell>
          <cell r="U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T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T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T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T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U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T12121">
            <v>1</v>
          </cell>
        </row>
        <row r="12122">
          <cell r="A12122" t="str">
            <v>CM015</v>
          </cell>
          <cell r="B12122" t="str">
            <v>MILL CLOSE PS REPAIRS</v>
          </cell>
          <cell r="T12122">
            <v>1</v>
          </cell>
        </row>
        <row r="12123">
          <cell r="A12123" t="str">
            <v>CM016</v>
          </cell>
          <cell r="B12123" t="str">
            <v>LYMPSHAM CENTRAL</v>
          </cell>
          <cell r="U12123">
            <v>1</v>
          </cell>
        </row>
        <row r="12124">
          <cell r="A12124" t="str">
            <v>CM017</v>
          </cell>
          <cell r="B12124" t="str">
            <v>THE MYRTLES AXBRIDGE</v>
          </cell>
          <cell r="U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U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T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U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U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T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U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U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U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U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U12134">
            <v>1</v>
          </cell>
        </row>
        <row r="12135">
          <cell r="A12135" t="str">
            <v>CM030</v>
          </cell>
          <cell r="B12135" t="str">
            <v>BRADNEY RISING MAIN</v>
          </cell>
          <cell r="U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U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U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U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U12139">
            <v>1</v>
          </cell>
        </row>
        <row r="12140">
          <cell r="A12140" t="str">
            <v>CM035</v>
          </cell>
          <cell r="B12140" t="str">
            <v>TOWER HILL, WILLITON</v>
          </cell>
          <cell r="T12140">
            <v>1</v>
          </cell>
        </row>
        <row r="12141">
          <cell r="A12141" t="str">
            <v>CM036</v>
          </cell>
          <cell r="B12141" t="str">
            <v>RECTORY DRIVE B-O-S</v>
          </cell>
          <cell r="U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U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U12143">
            <v>1</v>
          </cell>
        </row>
        <row r="12144">
          <cell r="A12144" t="str">
            <v>CM039</v>
          </cell>
          <cell r="B12144" t="str">
            <v>YATTON</v>
          </cell>
          <cell r="U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U12145">
            <v>1</v>
          </cell>
        </row>
        <row r="12146">
          <cell r="A12146" t="str">
            <v>CM065</v>
          </cell>
          <cell r="B12146" t="str">
            <v>SEACOMBE RD SPS</v>
          </cell>
          <cell r="T12146">
            <v>1</v>
          </cell>
        </row>
        <row r="12147">
          <cell r="A12147" t="str">
            <v>CM066</v>
          </cell>
          <cell r="B12147" t="str">
            <v>WHITECLIFF REC. SPS</v>
          </cell>
          <cell r="T12147">
            <v>1</v>
          </cell>
        </row>
        <row r="12148">
          <cell r="A12148" t="str">
            <v>CM067</v>
          </cell>
          <cell r="B12148" t="str">
            <v>KENNART RD SPS</v>
          </cell>
          <cell r="T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T12149">
            <v>1</v>
          </cell>
        </row>
        <row r="12150">
          <cell r="A12150" t="str">
            <v>CM069</v>
          </cell>
          <cell r="B12150" t="str">
            <v>STONEY LANE SPS</v>
          </cell>
          <cell r="T12150">
            <v>1</v>
          </cell>
        </row>
        <row r="12151">
          <cell r="A12151" t="str">
            <v>CM070</v>
          </cell>
          <cell r="B12151" t="str">
            <v>CLIVE RD SPS</v>
          </cell>
          <cell r="T12151">
            <v>1</v>
          </cell>
        </row>
        <row r="12152">
          <cell r="A12152" t="str">
            <v>CM071</v>
          </cell>
          <cell r="B12152" t="str">
            <v>WHITELANDS SPS</v>
          </cell>
          <cell r="T12152">
            <v>1</v>
          </cell>
        </row>
        <row r="12153">
          <cell r="A12153" t="str">
            <v>CM072</v>
          </cell>
          <cell r="B12153" t="str">
            <v>TURLIN MOOR SPS</v>
          </cell>
          <cell r="T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T12154">
            <v>1</v>
          </cell>
        </row>
        <row r="12155">
          <cell r="A12155" t="str">
            <v>CM074</v>
          </cell>
          <cell r="B12155" t="str">
            <v>STEWARDS LANE SPS</v>
          </cell>
          <cell r="T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T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W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U12158">
            <v>1</v>
          </cell>
        </row>
        <row r="12159">
          <cell r="A12159" t="str">
            <v>CM112</v>
          </cell>
          <cell r="B12159" t="str">
            <v>Wilton, Wylye Lodge</v>
          </cell>
          <cell r="U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U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U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U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T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U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U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U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U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U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U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U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U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T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U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U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U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U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U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U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T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T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T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T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T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T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T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T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T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T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U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T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U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T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T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T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T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T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U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U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U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U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U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T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T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T12204">
            <v>1</v>
          </cell>
        </row>
        <row r="12205">
          <cell r="A12205" t="str">
            <v>CM158</v>
          </cell>
          <cell r="B12205" t="str">
            <v>Tormarton SPS Dosing</v>
          </cell>
          <cell r="T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T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U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U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U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U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U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U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T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U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U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T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U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T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T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U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T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T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T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T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T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U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T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T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U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T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T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T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U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T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U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T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U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U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U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U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U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U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U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U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U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U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T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U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U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U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T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U12252">
            <v>1</v>
          </cell>
        </row>
        <row r="12253">
          <cell r="A12253" t="str">
            <v>CN017</v>
          </cell>
          <cell r="B12253" t="str">
            <v>Holford SPS Update</v>
          </cell>
          <cell r="T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T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T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T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T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T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U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T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U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U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T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U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T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T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U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U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T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T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T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U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T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T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T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U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T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U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U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U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T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T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U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W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U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U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U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U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U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T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U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U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U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U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U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U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U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T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T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T12300">
            <v>1</v>
          </cell>
        </row>
        <row r="12301">
          <cell r="A12301" t="str">
            <v>CN065</v>
          </cell>
          <cell r="B12301" t="str">
            <v>BISHOP SUTTON</v>
          </cell>
          <cell r="U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U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T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U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U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T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U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U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T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T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T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U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U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U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U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U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T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U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U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U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T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U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U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T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T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U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T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T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U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T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T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U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U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U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U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T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T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T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U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U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T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T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T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T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T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T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T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T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T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T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T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T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T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T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T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W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U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U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U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T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U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U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U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U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U12365">
            <v>1</v>
          </cell>
        </row>
        <row r="12366">
          <cell r="A12366" t="str">
            <v>CO004</v>
          </cell>
          <cell r="B12366" t="str">
            <v>Roadwater</v>
          </cell>
          <cell r="U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U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U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U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U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U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U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U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U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U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U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T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U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T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T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U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U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U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U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U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U12386">
            <v>1</v>
          </cell>
        </row>
        <row r="12387">
          <cell r="A12387" t="str">
            <v>CP016</v>
          </cell>
          <cell r="B12387" t="str">
            <v>WEST MONKTON</v>
          </cell>
          <cell r="T12387">
            <v>1</v>
          </cell>
        </row>
        <row r="12388">
          <cell r="A12388" t="str">
            <v>CP017</v>
          </cell>
          <cell r="B12388" t="str">
            <v>WITHYBRIDGE WILLITON</v>
          </cell>
          <cell r="T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T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U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U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U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U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U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U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U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U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T12398">
            <v>1</v>
          </cell>
        </row>
        <row r="12399">
          <cell r="A12399" t="str">
            <v>CP028</v>
          </cell>
          <cell r="B12399" t="str">
            <v>Northern Sewer Repairs 05/06</v>
          </cell>
          <cell r="U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U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U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U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U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U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T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U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U12407">
            <v>1</v>
          </cell>
        </row>
        <row r="12408">
          <cell r="A12408" t="str">
            <v>CP037</v>
          </cell>
          <cell r="B12408" t="str">
            <v>ICA Support</v>
          </cell>
          <cell r="T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W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T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U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U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U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U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U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U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U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U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U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T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T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T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U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U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T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U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T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U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U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T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T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T12432">
            <v>1</v>
          </cell>
        </row>
        <row r="12433">
          <cell r="A12433" t="str">
            <v>CP062</v>
          </cell>
          <cell r="B12433" t="str">
            <v>Hawkeye CSO Monitors</v>
          </cell>
          <cell r="U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U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T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T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U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T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T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U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U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U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U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Y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T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U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T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U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U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U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T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U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T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T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T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U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U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U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U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T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T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T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U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U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U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T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T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T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U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U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U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U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U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U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U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T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T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W12478">
            <v>1</v>
          </cell>
        </row>
        <row r="12479">
          <cell r="A12479" t="str">
            <v>CP108</v>
          </cell>
          <cell r="B12479" t="str">
            <v>Aller SPS Upgrade</v>
          </cell>
          <cell r="T12479">
            <v>1</v>
          </cell>
        </row>
        <row r="12480">
          <cell r="A12480" t="str">
            <v>CP109</v>
          </cell>
          <cell r="B12480" t="str">
            <v>Rumwell SPS Upgrade</v>
          </cell>
          <cell r="T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T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T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T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T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T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U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T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U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U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U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U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U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T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U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U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U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U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U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U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U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U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U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U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U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U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T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T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T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T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T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T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T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T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U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U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U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T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T12518">
            <v>1</v>
          </cell>
        </row>
        <row r="12519">
          <cell r="A12519" t="str">
            <v>CQ020</v>
          </cell>
          <cell r="B12519" t="str">
            <v>Shurton SPS Update</v>
          </cell>
          <cell r="T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U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U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U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U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U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T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T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T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T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T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T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U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U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U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T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T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U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T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U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U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T12540">
            <v>1</v>
          </cell>
        </row>
        <row r="12541">
          <cell r="A12541" t="str">
            <v>CQ042</v>
          </cell>
          <cell r="B12541" t="str">
            <v>GSM outstations</v>
          </cell>
          <cell r="T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U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U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T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U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T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U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U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T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T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U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U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U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U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U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T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U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U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U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T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U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U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U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U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T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T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U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U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T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U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U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T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T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U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T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U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U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Y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T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T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U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T12582">
            <v>0.6</v>
          </cell>
          <cell r="U12582">
            <v>0.4</v>
          </cell>
        </row>
        <row r="12583">
          <cell r="A12583" t="str">
            <v>CQ085</v>
          </cell>
          <cell r="B12583" t="str">
            <v>The Pound, Bromham, Surface Sewer Diversion</v>
          </cell>
          <cell r="U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T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U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U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U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U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U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U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T12591">
            <v>0.14000000000000001</v>
          </cell>
          <cell r="U12591">
            <v>0.86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U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U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T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U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T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T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U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U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U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T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T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U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U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U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T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U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U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U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U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U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U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U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U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U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U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U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T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U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T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T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U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T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T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T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T12626">
            <v>1</v>
          </cell>
        </row>
        <row r="12627">
          <cell r="A12627" t="str">
            <v>CQ129</v>
          </cell>
          <cell r="B12627" t="str">
            <v>Saltford CSO Copa Sac</v>
          </cell>
          <cell r="U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U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T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U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T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T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T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U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U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U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U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U12638">
            <v>1</v>
          </cell>
        </row>
        <row r="12639">
          <cell r="A12639" t="str">
            <v>CQ141</v>
          </cell>
          <cell r="B12639" t="str">
            <v>SPS Site Clearance</v>
          </cell>
          <cell r="T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U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T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T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U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U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U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U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U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T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T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T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U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U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U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U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U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U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T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U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U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U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U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U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T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T12664">
            <v>1</v>
          </cell>
        </row>
        <row r="12665">
          <cell r="A12665" t="str">
            <v>CR003</v>
          </cell>
          <cell r="B12665" t="str">
            <v>LOW LEVEL PS KEYNSHAM</v>
          </cell>
          <cell r="T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U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U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U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T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T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U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U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U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T12674">
            <v>1</v>
          </cell>
        </row>
        <row r="12675">
          <cell r="A12675" t="str">
            <v>CR032</v>
          </cell>
          <cell r="B12675" t="str">
            <v>PEASEDOWN DAP IMPS</v>
          </cell>
          <cell r="U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T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U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T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T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U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U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U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U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U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U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T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U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U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U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T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T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T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U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T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T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T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T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T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T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T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T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T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U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U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U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U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U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U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T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T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T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T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T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T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T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T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T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T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T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T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T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T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U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U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U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U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U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U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U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U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T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U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U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T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T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U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U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T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U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U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U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U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U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U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U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U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U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U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U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U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U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U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U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U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U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U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U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U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U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U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T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T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T12763">
            <v>1</v>
          </cell>
        </row>
        <row r="12764">
          <cell r="A12764" t="str">
            <v>CR121</v>
          </cell>
          <cell r="B12764" t="str">
            <v>Coulston SPS Update</v>
          </cell>
          <cell r="T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T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U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U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U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U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T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T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U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U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T12774">
            <v>1</v>
          </cell>
        </row>
        <row r="12775">
          <cell r="A12775" t="str">
            <v>CR132</v>
          </cell>
          <cell r="B12775" t="str">
            <v>SIDs Closure works</v>
          </cell>
          <cell r="U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U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U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U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U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U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T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U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U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T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T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U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Y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T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U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Y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U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U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U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U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U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T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T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T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T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T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U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U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U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T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T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U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U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T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U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U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U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U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T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U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T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T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U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T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U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U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U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T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U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U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T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U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T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U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U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U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U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U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T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T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T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U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U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T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U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T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U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T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T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T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U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U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T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T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U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T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T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T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T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T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T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T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T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T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T12859">
            <v>1</v>
          </cell>
        </row>
        <row r="12860">
          <cell r="A12860" t="str">
            <v>CR217</v>
          </cell>
          <cell r="B12860" t="str">
            <v>Halmore SPS Update</v>
          </cell>
          <cell r="T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T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U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U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U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T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U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T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U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U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U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T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U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U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U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U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T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U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T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U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U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U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U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T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T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T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T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U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U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U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T12890">
            <v>0.7</v>
          </cell>
          <cell r="U12890">
            <v>0.3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U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T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U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U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T12895">
            <v>0.7</v>
          </cell>
          <cell r="U12895">
            <v>0.3</v>
          </cell>
        </row>
        <row r="12896">
          <cell r="A12896" t="str">
            <v>CS004</v>
          </cell>
          <cell r="B12896" t="str">
            <v>MEADOW WAY RELAY CHARMOUTH</v>
          </cell>
          <cell r="U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U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U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T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U12900">
            <v>1</v>
          </cell>
        </row>
        <row r="12901">
          <cell r="A12901" t="str">
            <v>CS016</v>
          </cell>
          <cell r="B12901" t="str">
            <v>HERRINGTON ROAD PSTN</v>
          </cell>
          <cell r="T12901">
            <v>1</v>
          </cell>
        </row>
        <row r="12902">
          <cell r="A12902" t="str">
            <v>CS017</v>
          </cell>
          <cell r="B12902" t="str">
            <v>NORTH SQUARE IMPS</v>
          </cell>
          <cell r="U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U12903">
            <v>1</v>
          </cell>
        </row>
        <row r="12904">
          <cell r="A12904" t="str">
            <v>CS019</v>
          </cell>
          <cell r="B12904" t="str">
            <v>THE GREEN SHERBOURNE</v>
          </cell>
          <cell r="U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T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U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T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U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T12909">
            <v>0.1</v>
          </cell>
          <cell r="U12909">
            <v>0.9</v>
          </cell>
        </row>
        <row r="12910">
          <cell r="A12910" t="str">
            <v>CS025</v>
          </cell>
          <cell r="B12910" t="str">
            <v>WINTERBOURNE MANHOLE SEALING</v>
          </cell>
          <cell r="U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U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U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T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U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U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U12916">
            <v>1</v>
          </cell>
        </row>
        <row r="12917">
          <cell r="A12917" t="str">
            <v>CS034</v>
          </cell>
          <cell r="B12917" t="str">
            <v>REMUS CLOSE SEWER</v>
          </cell>
          <cell r="U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U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U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U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U12921">
            <v>1</v>
          </cell>
        </row>
        <row r="12922">
          <cell r="A12922" t="str">
            <v>CS039</v>
          </cell>
          <cell r="B12922" t="str">
            <v>DORCHESTER JETTER</v>
          </cell>
          <cell r="U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U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U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U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U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U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U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U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U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U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U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U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U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T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T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U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T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T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U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U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U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U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U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U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T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T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T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T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T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T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T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U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T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T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T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T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T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T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T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T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T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U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U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U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U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T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U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U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U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U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T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U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U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U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T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U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T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U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U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U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T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U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U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U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U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U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U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T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U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T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U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U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U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U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U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U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U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U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U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U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U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U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T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U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T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U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T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T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U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U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U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U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U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U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U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U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U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U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T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T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T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U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T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T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T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U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T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T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T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U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U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U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T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U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U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T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U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T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T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U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U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U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U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U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U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U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U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U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T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U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U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T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U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U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U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T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U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T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T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U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U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U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U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T13065">
            <v>1</v>
          </cell>
        </row>
        <row r="13066">
          <cell r="A13066" t="str">
            <v>CS184</v>
          </cell>
          <cell r="B13066" t="str">
            <v>The Glissons, Longham</v>
          </cell>
          <cell r="U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U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T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U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U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U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U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U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U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U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U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U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U13078">
            <v>1</v>
          </cell>
        </row>
        <row r="13079">
          <cell r="A13079" t="str">
            <v>CT005</v>
          </cell>
          <cell r="B13079" t="str">
            <v>ESPLANADE MINEHEAD</v>
          </cell>
          <cell r="U13079">
            <v>1</v>
          </cell>
        </row>
        <row r="13080">
          <cell r="A13080" t="str">
            <v>CT006</v>
          </cell>
          <cell r="B13080" t="str">
            <v>THE OLD SMITHY</v>
          </cell>
          <cell r="U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U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U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U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T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U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T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T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U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T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T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U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U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U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U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U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U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U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U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U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U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U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U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U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Y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T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U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U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T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U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U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U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T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T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U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U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U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T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U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U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U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U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U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U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U13124">
            <v>1</v>
          </cell>
        </row>
        <row r="13125">
          <cell r="A13125" t="str">
            <v>CT051</v>
          </cell>
          <cell r="B13125" t="str">
            <v>DNP3 Telemetry Trial</v>
          </cell>
          <cell r="T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U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U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U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U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U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T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T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T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U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U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T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T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T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T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T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Y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U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U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U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U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U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U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U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U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U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U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U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U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U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U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U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U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U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U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U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U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U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U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U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T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T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T13167">
            <v>1</v>
          </cell>
        </row>
        <row r="13168">
          <cell r="A13168" t="str">
            <v>CU040</v>
          </cell>
          <cell r="B13168" t="str">
            <v>Axbridge SPS Update</v>
          </cell>
          <cell r="T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U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U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U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U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U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U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U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U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U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U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T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T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U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T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T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T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T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T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T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U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T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T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T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T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T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U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U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U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U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U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U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U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U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U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T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U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U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T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T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U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U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U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U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U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U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T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T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T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U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U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T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U13220">
            <v>1</v>
          </cell>
        </row>
        <row r="13221">
          <cell r="A13221" t="str">
            <v>CU093</v>
          </cell>
          <cell r="B13221" t="str">
            <v>Henlade SPS Update</v>
          </cell>
          <cell r="T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T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T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T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T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U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T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U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T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T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T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T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U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U13234">
            <v>1</v>
          </cell>
        </row>
        <row r="13235">
          <cell r="A13235" t="str">
            <v>CU107</v>
          </cell>
          <cell r="B13235" t="str">
            <v>SPS Odour Control</v>
          </cell>
          <cell r="T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U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T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T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U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U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U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U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T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U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T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T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T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T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T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U13250">
            <v>1</v>
          </cell>
        </row>
        <row r="13251">
          <cell r="A13251" t="str">
            <v>CV005</v>
          </cell>
          <cell r="B13251" t="str">
            <v>CHESIL COVE OUTFALL</v>
          </cell>
          <cell r="U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U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U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U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T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U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U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T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U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U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U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U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U13263">
            <v>1</v>
          </cell>
        </row>
        <row r="13264">
          <cell r="A13264" t="str">
            <v>CV026</v>
          </cell>
          <cell r="B13264" t="str">
            <v>PRESTON RD ANTI FLOOD</v>
          </cell>
          <cell r="U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T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T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U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U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U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U13270">
            <v>1</v>
          </cell>
        </row>
        <row r="13271">
          <cell r="A13271" t="str">
            <v>CV034</v>
          </cell>
          <cell r="B13271" t="str">
            <v>WEYMOUTH MARIANA LINK</v>
          </cell>
          <cell r="U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T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U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U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U13275">
            <v>1</v>
          </cell>
        </row>
        <row r="13276">
          <cell r="A13276" t="str">
            <v>CV039</v>
          </cell>
          <cell r="B13276" t="str">
            <v>ELM CLOSE PRESTON</v>
          </cell>
          <cell r="T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T13277">
            <v>1</v>
          </cell>
        </row>
        <row r="13278">
          <cell r="A13278" t="str">
            <v>CV041</v>
          </cell>
          <cell r="B13278" t="str">
            <v>RANELAGH RD WEYMOUTH</v>
          </cell>
          <cell r="U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U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U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U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U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U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U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U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T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T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T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U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U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T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T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T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T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U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U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U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U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U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U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U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U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U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U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U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U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U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U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U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U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U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U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T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T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T13315">
            <v>1</v>
          </cell>
        </row>
        <row r="13316">
          <cell r="A13316" t="str">
            <v>CV088</v>
          </cell>
          <cell r="B13316" t="str">
            <v>Shapwick Air Valves</v>
          </cell>
          <cell r="U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U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U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T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T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T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T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T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T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T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U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T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T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T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U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U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U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U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U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T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U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U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U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U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U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U13341">
            <v>1</v>
          </cell>
        </row>
        <row r="13342">
          <cell r="A13342" t="str">
            <v>CV114</v>
          </cell>
          <cell r="B13342" t="str">
            <v>Alton Barnes, Maslens Farm Sewer Connection</v>
          </cell>
          <cell r="U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T13343">
            <v>0.59</v>
          </cell>
          <cell r="U13343">
            <v>0.41</v>
          </cell>
        </row>
        <row r="13344">
          <cell r="A13344" t="str">
            <v>CV116</v>
          </cell>
          <cell r="B13344" t="str">
            <v>Porlock Weir Sea Water Infiltration</v>
          </cell>
          <cell r="U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U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U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U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U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U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U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U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U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U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U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U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U13356">
            <v>1</v>
          </cell>
        </row>
        <row r="13357">
          <cell r="A13357" t="str">
            <v>CV129</v>
          </cell>
          <cell r="B13357" t="str">
            <v>Private Sewers Vans</v>
          </cell>
          <cell r="U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U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U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U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U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U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T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T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U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T13366">
            <v>1</v>
          </cell>
        </row>
        <row r="13367">
          <cell r="A13367" t="str">
            <v>CV139</v>
          </cell>
          <cell r="B13367" t="str">
            <v>Hankerton Bridge SPS</v>
          </cell>
          <cell r="T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U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T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T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T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U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T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T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T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T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T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T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T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T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T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U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T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U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T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T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U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U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U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U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U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T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T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U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U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U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U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U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U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U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U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U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U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U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U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U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U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T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U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U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U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T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U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U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U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U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U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U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U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T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U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V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T13423">
            <v>1</v>
          </cell>
        </row>
        <row r="13424">
          <cell r="A13424" t="str">
            <v>CV196</v>
          </cell>
          <cell r="B13424" t="str">
            <v>Upper Westwood SPS</v>
          </cell>
          <cell r="T13424">
            <v>1</v>
          </cell>
        </row>
        <row r="13425">
          <cell r="A13425" t="str">
            <v>CV197</v>
          </cell>
          <cell r="B13425" t="str">
            <v>Hayes Lane SPS Update</v>
          </cell>
          <cell r="T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U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U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T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U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U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U13431">
            <v>1</v>
          </cell>
        </row>
        <row r="13432">
          <cell r="A13432" t="str">
            <v>CV204</v>
          </cell>
          <cell r="B13432" t="str">
            <v>Mount Cottages, Eype</v>
          </cell>
          <cell r="T13432">
            <v>0.8</v>
          </cell>
          <cell r="U13432">
            <v>0.2</v>
          </cell>
        </row>
        <row r="13433">
          <cell r="A13433" t="str">
            <v>CV205</v>
          </cell>
          <cell r="B13433" t="str">
            <v>Weymouth Olympics Wastewater Prep</v>
          </cell>
          <cell r="U13433">
            <v>1</v>
          </cell>
        </row>
        <row r="13434">
          <cell r="A13434" t="str">
            <v>CV206</v>
          </cell>
          <cell r="B13434" t="str">
            <v>Sewerage Section 105A CCTV 11/12</v>
          </cell>
          <cell r="U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U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U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U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U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U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U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U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T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U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T13444">
            <v>1</v>
          </cell>
        </row>
        <row r="13445">
          <cell r="A13445" t="str">
            <v>CW013</v>
          </cell>
          <cell r="B13445" t="str">
            <v>PARDYS HILL PS IMPS</v>
          </cell>
          <cell r="T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U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U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U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U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U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U13451">
            <v>1</v>
          </cell>
        </row>
        <row r="13452">
          <cell r="A13452" t="str">
            <v>CW021</v>
          </cell>
          <cell r="B13452" t="str">
            <v>EAST DORSET - JETTER</v>
          </cell>
          <cell r="U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U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T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T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T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T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T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T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U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U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U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U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U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U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U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U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U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U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U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U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U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T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T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T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T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T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T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T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U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U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U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T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T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U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U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U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U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U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U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U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U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U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U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U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T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U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U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U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U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U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U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U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U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U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U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U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U13508">
            <v>1</v>
          </cell>
        </row>
        <row r="13509">
          <cell r="A13509" t="str">
            <v>CW078</v>
          </cell>
          <cell r="B13509" t="str">
            <v>Salisbury Swr Rehab</v>
          </cell>
          <cell r="U13509">
            <v>1</v>
          </cell>
        </row>
        <row r="13510">
          <cell r="A13510" t="str">
            <v>CW079</v>
          </cell>
          <cell r="B13510" t="str">
            <v>Frome Swr Rehab</v>
          </cell>
          <cell r="U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U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U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U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U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U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U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U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U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U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U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U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U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U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U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U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U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U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U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U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U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U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U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U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T13534">
            <v>0.68</v>
          </cell>
          <cell r="U13534">
            <v>0.32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T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T13536">
            <v>0.91</v>
          </cell>
          <cell r="U13536">
            <v>0.09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U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U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U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U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U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U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U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U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U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U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U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U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U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T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U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U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T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T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U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U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T13557">
            <v>0.17</v>
          </cell>
          <cell r="U13557">
            <v>0.83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U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U13559">
            <v>1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U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U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U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U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U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U13565">
            <v>1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U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T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U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U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T13570">
            <v>0.7</v>
          </cell>
          <cell r="U13570">
            <v>0.3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T13571">
            <v>0.61</v>
          </cell>
          <cell r="U13571">
            <v>0.39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U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U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T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U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U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U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U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U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U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U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U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U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U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U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U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U13587">
            <v>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U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U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U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U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U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U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U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U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U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U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U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U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T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T13601">
            <v>0.35</v>
          </cell>
          <cell r="U13601">
            <v>0.65</v>
          </cell>
        </row>
        <row r="13602">
          <cell r="A13602" t="str">
            <v>CW171</v>
          </cell>
          <cell r="B13602" t="str">
            <v>Bowlish, Shepton Mallet - Flood Alleviation</v>
          </cell>
          <cell r="U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U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U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U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U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T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U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T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T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Y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U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U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U13614">
            <v>1</v>
          </cell>
        </row>
        <row r="13615">
          <cell r="A13615" t="str">
            <v>CW184</v>
          </cell>
          <cell r="B13615" t="str">
            <v>Pewsham - SPS Update</v>
          </cell>
          <cell r="T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T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U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U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U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U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U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U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U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U13624">
            <v>1</v>
          </cell>
        </row>
        <row r="13625">
          <cell r="A13625" t="str">
            <v>CW194</v>
          </cell>
          <cell r="B13625" t="str">
            <v>Beaminster Southgate</v>
          </cell>
          <cell r="T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U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U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U13628">
            <v>1</v>
          </cell>
        </row>
        <row r="13629">
          <cell r="A13629" t="str">
            <v>CW198</v>
          </cell>
          <cell r="B13629" t="str">
            <v>Mudford SPS Update</v>
          </cell>
          <cell r="T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U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U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U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U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U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U13635">
            <v>1</v>
          </cell>
        </row>
        <row r="13636">
          <cell r="A13636" t="str">
            <v>CW205</v>
          </cell>
          <cell r="B13636" t="str">
            <v>PR14 Sea Outfalls</v>
          </cell>
          <cell r="Y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T13637">
            <v>0.49</v>
          </cell>
          <cell r="U13637">
            <v>0.51</v>
          </cell>
        </row>
        <row r="13638">
          <cell r="A13638" t="str">
            <v>CW207</v>
          </cell>
          <cell r="B13638" t="str">
            <v>PR14 Siphon Investigations</v>
          </cell>
          <cell r="U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U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U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U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U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U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U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U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U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T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U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T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U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U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T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T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T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U13655">
            <v>1</v>
          </cell>
        </row>
        <row r="13656">
          <cell r="A13656" t="str">
            <v>CW225</v>
          </cell>
          <cell r="B13656" t="str">
            <v>Muller Road, Bristol CSOs</v>
          </cell>
          <cell r="U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U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U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U13659">
            <v>1</v>
          </cell>
        </row>
        <row r="13660">
          <cell r="A13660" t="str">
            <v>CW229</v>
          </cell>
          <cell r="B13660" t="str">
            <v>Flexcom Jetting Unit</v>
          </cell>
          <cell r="U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U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T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U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T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T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T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T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T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T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T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T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T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T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T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T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U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T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T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T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U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U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U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U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T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U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U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U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U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U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U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U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U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U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U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U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T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U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U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U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U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U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U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T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T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U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T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T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U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W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U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T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T13712">
            <v>0.4</v>
          </cell>
          <cell r="U13712">
            <v>0.6</v>
          </cell>
        </row>
        <row r="13713">
          <cell r="A13713" t="str">
            <v>CW282</v>
          </cell>
          <cell r="B13713" t="str">
            <v>Combe Florey Sewer Infiltrations</v>
          </cell>
          <cell r="U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T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U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U13716">
            <v>1</v>
          </cell>
        </row>
        <row r="13717">
          <cell r="A13717" t="str">
            <v>CW286</v>
          </cell>
          <cell r="B13717" t="str">
            <v>Ebblake SPS Diversion</v>
          </cell>
          <cell r="U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U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T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U13720">
            <v>0.1</v>
          </cell>
          <cell r="Y13720">
            <v>0.9</v>
          </cell>
        </row>
        <row r="13721">
          <cell r="A13721" t="str">
            <v>CW502</v>
          </cell>
          <cell r="B13721" t="str">
            <v>Shaftesbury Road, Bath Yr 5 Flood Alleviation</v>
          </cell>
          <cell r="U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U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T13723">
            <v>0.3</v>
          </cell>
          <cell r="U13723">
            <v>0.7</v>
          </cell>
        </row>
        <row r="13724">
          <cell r="A13724" t="str">
            <v>CW505</v>
          </cell>
          <cell r="B13724" t="str">
            <v>Fuller Road, Bath Yr 3 Flood Alleviation</v>
          </cell>
          <cell r="U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T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U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U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U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U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U13730">
            <v>1</v>
          </cell>
        </row>
        <row r="13731">
          <cell r="A13731" t="str">
            <v>CW519</v>
          </cell>
          <cell r="B13731" t="str">
            <v>Prior Park Road, Bath Yr 4 Flood Alleviation</v>
          </cell>
          <cell r="T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U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U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U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U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U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U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U13738">
            <v>1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U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U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U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U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U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T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U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T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U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T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U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U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T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U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U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U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U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U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U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U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U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U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U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U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U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U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U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U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U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U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U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T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U13771">
            <v>1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U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T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T13774">
            <v>0.49</v>
          </cell>
          <cell r="U13774">
            <v>0.51</v>
          </cell>
        </row>
        <row r="13775">
          <cell r="A13775" t="str">
            <v>CW593</v>
          </cell>
          <cell r="B13775" t="str">
            <v>Flood Alleviation Wimborne Road, Kinson</v>
          </cell>
          <cell r="U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T13776">
            <v>0.47</v>
          </cell>
          <cell r="U13776">
            <v>0.53</v>
          </cell>
        </row>
        <row r="13777">
          <cell r="A13777" t="str">
            <v>CW602</v>
          </cell>
          <cell r="B13777" t="str">
            <v>Wood Lane, Bournemouth Yr 5 Flood Alleviation</v>
          </cell>
          <cell r="U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U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U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U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U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T13782">
            <v>0.25</v>
          </cell>
          <cell r="U13782">
            <v>0.75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U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U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U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U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U13787">
            <v>1</v>
          </cell>
        </row>
        <row r="13788">
          <cell r="A13788" t="str">
            <v>CW620</v>
          </cell>
          <cell r="B13788" t="str">
            <v>New Street Marnhull Yr 3 Flood Alleviation</v>
          </cell>
          <cell r="U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U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U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U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U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U13793">
            <v>1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U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U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U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U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U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U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U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U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U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U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U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U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T13806">
            <v>0.79</v>
          </cell>
          <cell r="U13806">
            <v>0.21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U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T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T13809">
            <v>0.18</v>
          </cell>
          <cell r="U13809">
            <v>0.82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U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U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U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U13813">
            <v>1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U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U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U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U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U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U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U13820">
            <v>1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U13821">
            <v>1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T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U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U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U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U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U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U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U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U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U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U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U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U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U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T13836">
            <v>0.8</v>
          </cell>
          <cell r="U13836">
            <v>0.2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U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U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U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T13840">
            <v>0.27</v>
          </cell>
          <cell r="U13840">
            <v>0.73</v>
          </cell>
        </row>
        <row r="13841">
          <cell r="A13841" t="str">
            <v>CW768</v>
          </cell>
          <cell r="B13841" t="str">
            <v>Goatacre, near Lynham Yr 3 Flood Alleviation</v>
          </cell>
          <cell r="U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U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T13843">
            <v>0.16</v>
          </cell>
          <cell r="U13843">
            <v>0.84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T13844">
            <v>0.46</v>
          </cell>
          <cell r="U13844">
            <v>0.54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U13845">
            <v>1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U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T13847">
            <v>0.36</v>
          </cell>
          <cell r="U13847">
            <v>0.64</v>
          </cell>
        </row>
        <row r="13848">
          <cell r="A13848" t="str">
            <v>CW806</v>
          </cell>
          <cell r="B13848" t="str">
            <v>Kingsway, Little Stoke Yr 1 Flood Alleviation</v>
          </cell>
          <cell r="U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U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U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U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U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U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T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U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U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U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U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T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U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U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U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T13863">
            <v>0.26</v>
          </cell>
          <cell r="U13863">
            <v>0.74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U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U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U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U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U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U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U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T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U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T13873">
            <v>0.17</v>
          </cell>
          <cell r="U13873">
            <v>0.83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U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U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T13876">
            <v>0.91</v>
          </cell>
          <cell r="U13876">
            <v>0.09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U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T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T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U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U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U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U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U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U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T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U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U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T13889">
            <v>0.93</v>
          </cell>
          <cell r="U13889">
            <v>7.0000000000000007E-2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U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U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T13892">
            <v>0.16</v>
          </cell>
          <cell r="U13892">
            <v>0.84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U13893">
            <v>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U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T13895">
            <v>0.03</v>
          </cell>
          <cell r="U13895">
            <v>0.97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T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U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U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U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U13900">
            <v>1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U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U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U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T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U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U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U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U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U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T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T13911">
            <v>1</v>
          </cell>
        </row>
        <row r="13912">
          <cell r="A13912" t="str">
            <v>CX008</v>
          </cell>
          <cell r="B13912" t="str">
            <v>CLEVEDON BEACH CSO I</v>
          </cell>
          <cell r="U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U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T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T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U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T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U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U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U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U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U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U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U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U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U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U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U13928">
            <v>1</v>
          </cell>
        </row>
        <row r="13929">
          <cell r="A13929" t="str">
            <v>CX032</v>
          </cell>
          <cell r="B13929" t="str">
            <v>WRINGTON POLLUTION</v>
          </cell>
          <cell r="U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T13930">
            <v>0.9</v>
          </cell>
          <cell r="U13930">
            <v>0.1</v>
          </cell>
        </row>
        <row r="13931">
          <cell r="A13931" t="str">
            <v>CX034</v>
          </cell>
          <cell r="B13931" t="str">
            <v>BANWELL SPS - NRV</v>
          </cell>
          <cell r="T13931">
            <v>1</v>
          </cell>
        </row>
        <row r="13932">
          <cell r="A13932" t="str">
            <v>CX035</v>
          </cell>
          <cell r="B13932" t="str">
            <v>BEACH ROAD W.S.M.</v>
          </cell>
          <cell r="U13932">
            <v>1</v>
          </cell>
        </row>
        <row r="13933">
          <cell r="A13933" t="str">
            <v>CX036</v>
          </cell>
          <cell r="B13933" t="str">
            <v>NAISH ROAD W.S.M.</v>
          </cell>
          <cell r="U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U13934">
            <v>1</v>
          </cell>
        </row>
        <row r="13935">
          <cell r="A13935" t="str">
            <v>CX038</v>
          </cell>
          <cell r="B13935" t="str">
            <v>LANGFORD TANK SEWER</v>
          </cell>
          <cell r="U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U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U13937">
            <v>1</v>
          </cell>
        </row>
        <row r="13938">
          <cell r="A13938" t="str">
            <v>CX041</v>
          </cell>
          <cell r="B13938" t="str">
            <v>VERWOOD DEWLANDS ROAD</v>
          </cell>
          <cell r="U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U13939">
            <v>1</v>
          </cell>
        </row>
        <row r="13940">
          <cell r="A13940" t="str">
            <v>CX043</v>
          </cell>
          <cell r="B13940" t="str">
            <v>MERE OLD CLAY KNAPP</v>
          </cell>
          <cell r="U13940">
            <v>1</v>
          </cell>
        </row>
        <row r="13941">
          <cell r="A13941" t="str">
            <v>CX044</v>
          </cell>
          <cell r="B13941" t="str">
            <v>MINETY CHAPEL LANE</v>
          </cell>
          <cell r="U13941">
            <v>1</v>
          </cell>
        </row>
        <row r="13942">
          <cell r="A13942" t="str">
            <v>CX045</v>
          </cell>
          <cell r="B13942" t="str">
            <v>DRAYCOTT ROAD CHEDDAR</v>
          </cell>
          <cell r="U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U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U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U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S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U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U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U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U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U13951">
            <v>1</v>
          </cell>
        </row>
        <row r="13952">
          <cell r="A13952" t="str">
            <v>CY022</v>
          </cell>
          <cell r="B13952" t="str">
            <v>ASH STONE FARM NRVS</v>
          </cell>
          <cell r="U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U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U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U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U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U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U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U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S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U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U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U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U13964">
            <v>1</v>
          </cell>
        </row>
        <row r="13965">
          <cell r="A13965" t="str">
            <v>CY037</v>
          </cell>
          <cell r="B13965" t="str">
            <v>TANNERY SEWER UPGRADE</v>
          </cell>
          <cell r="U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U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U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U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U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U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U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T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U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U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U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U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U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U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U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U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U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S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U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U13984">
            <v>1</v>
          </cell>
        </row>
        <row r="13985">
          <cell r="A13985" t="str">
            <v>CY058</v>
          </cell>
          <cell r="B13985" t="str">
            <v>MINEHEAD BIRCHAM ROAD</v>
          </cell>
          <cell r="U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U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T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U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U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U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U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U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U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U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U13995">
            <v>1</v>
          </cell>
        </row>
        <row r="13996">
          <cell r="A13996" t="str">
            <v>CY117</v>
          </cell>
          <cell r="B13996" t="str">
            <v>Bath, The Elms</v>
          </cell>
          <cell r="U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U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U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U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U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U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U14002">
            <v>1</v>
          </cell>
        </row>
        <row r="14003">
          <cell r="A14003" t="str">
            <v>CY124</v>
          </cell>
          <cell r="B14003" t="str">
            <v>Coxley, Wells Road</v>
          </cell>
          <cell r="U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U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U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U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U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U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U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U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U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U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U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U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U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U14016">
            <v>1</v>
          </cell>
        </row>
        <row r="14017">
          <cell r="A14017" t="str">
            <v>CY138</v>
          </cell>
          <cell r="B14017" t="str">
            <v>Yatton, Arnolds Way</v>
          </cell>
          <cell r="U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U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U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U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U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U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U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U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U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U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U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U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U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U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U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U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U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U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U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U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U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U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U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U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U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U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U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U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U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U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U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U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U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U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U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U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U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U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U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U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U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U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U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T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U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U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U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U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U14065">
            <v>1</v>
          </cell>
        </row>
        <row r="14066">
          <cell r="A14066" t="str">
            <v>CZ000</v>
          </cell>
          <cell r="B14066" t="str">
            <v>UNKNOWN</v>
          </cell>
          <cell r="T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T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T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T14069">
            <v>1</v>
          </cell>
        </row>
        <row r="14070">
          <cell r="A14070" t="str">
            <v>CZ004</v>
          </cell>
          <cell r="B14070" t="str">
            <v>BERWICK ST JAMES</v>
          </cell>
          <cell r="T14070">
            <v>1</v>
          </cell>
        </row>
        <row r="14071">
          <cell r="A14071" t="str">
            <v>CZ005</v>
          </cell>
          <cell r="B14071" t="str">
            <v>HANGING LANGFORD</v>
          </cell>
          <cell r="T14071">
            <v>1</v>
          </cell>
        </row>
        <row r="14072">
          <cell r="A14072" t="str">
            <v>CZ006</v>
          </cell>
          <cell r="B14072" t="str">
            <v>CHILMARK</v>
          </cell>
          <cell r="T14072">
            <v>1</v>
          </cell>
        </row>
        <row r="14073">
          <cell r="A14073" t="str">
            <v>CZ007</v>
          </cell>
          <cell r="B14073" t="str">
            <v>HINDON</v>
          </cell>
          <cell r="T14073">
            <v>1</v>
          </cell>
        </row>
        <row r="14074">
          <cell r="A14074" t="str">
            <v>CZ008</v>
          </cell>
          <cell r="B14074" t="str">
            <v>ESDAILE GREEN</v>
          </cell>
          <cell r="T14074">
            <v>1</v>
          </cell>
        </row>
        <row r="14075">
          <cell r="A14075" t="str">
            <v>CZ009</v>
          </cell>
          <cell r="B14075" t="str">
            <v>HIGH TOWN</v>
          </cell>
          <cell r="T14075">
            <v>1</v>
          </cell>
        </row>
        <row r="14076">
          <cell r="A14076" t="str">
            <v>CZ010</v>
          </cell>
          <cell r="B14076" t="str">
            <v>SHROTON</v>
          </cell>
          <cell r="T14076">
            <v>1</v>
          </cell>
        </row>
        <row r="14077">
          <cell r="A14077" t="str">
            <v>CZ011</v>
          </cell>
          <cell r="B14077" t="str">
            <v>MUCKLEFORD</v>
          </cell>
          <cell r="T14077">
            <v>1</v>
          </cell>
        </row>
        <row r="14078">
          <cell r="A14078" t="str">
            <v>CZ012</v>
          </cell>
          <cell r="B14078" t="str">
            <v>BICKERLEY</v>
          </cell>
          <cell r="T14078">
            <v>1</v>
          </cell>
        </row>
        <row r="14079">
          <cell r="A14079" t="str">
            <v>CZ013</v>
          </cell>
          <cell r="B14079" t="str">
            <v>MIDDLEHILL BOX</v>
          </cell>
          <cell r="T14079">
            <v>1</v>
          </cell>
        </row>
        <row r="14080">
          <cell r="A14080" t="str">
            <v>CZ014</v>
          </cell>
          <cell r="B14080" t="str">
            <v>MARDEN HIGH STREET</v>
          </cell>
          <cell r="T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T14081">
            <v>1</v>
          </cell>
        </row>
        <row r="14082">
          <cell r="A14082" t="str">
            <v>CZ016</v>
          </cell>
          <cell r="B14082" t="str">
            <v>PURLPIT ATWORTH</v>
          </cell>
          <cell r="T14082">
            <v>1</v>
          </cell>
        </row>
        <row r="14083">
          <cell r="A14083" t="str">
            <v>CZ017</v>
          </cell>
          <cell r="B14083" t="str">
            <v>AUST M4 SERVICES</v>
          </cell>
          <cell r="T14083">
            <v>1</v>
          </cell>
        </row>
        <row r="14084">
          <cell r="A14084" t="str">
            <v>CZ018</v>
          </cell>
          <cell r="B14084" t="str">
            <v>COMBWICH</v>
          </cell>
          <cell r="T14084">
            <v>1</v>
          </cell>
        </row>
        <row r="14085">
          <cell r="A14085" t="str">
            <v>CZ019</v>
          </cell>
          <cell r="B14085" t="str">
            <v>WOOTON COURTENAY</v>
          </cell>
          <cell r="T14085">
            <v>1</v>
          </cell>
        </row>
        <row r="14086">
          <cell r="A14086" t="str">
            <v>CZ020</v>
          </cell>
          <cell r="B14086" t="str">
            <v>HARDINGTON MANDEVILLE</v>
          </cell>
          <cell r="T14086">
            <v>1</v>
          </cell>
        </row>
        <row r="14087">
          <cell r="A14087" t="str">
            <v>CZ021</v>
          </cell>
          <cell r="B14087" t="str">
            <v>OVER COMPTON</v>
          </cell>
          <cell r="T14087">
            <v>1</v>
          </cell>
        </row>
        <row r="14088">
          <cell r="A14088" t="str">
            <v>CZ022</v>
          </cell>
          <cell r="B14088" t="str">
            <v>WESTONZOYLAND</v>
          </cell>
          <cell r="T14088">
            <v>1</v>
          </cell>
        </row>
        <row r="14089">
          <cell r="A14089" t="str">
            <v>CZ023</v>
          </cell>
          <cell r="B14089" t="str">
            <v>STOKE ST MICHAEL</v>
          </cell>
          <cell r="T14089">
            <v>1</v>
          </cell>
        </row>
        <row r="14090">
          <cell r="A14090" t="str">
            <v>CZ024</v>
          </cell>
          <cell r="B14090" t="str">
            <v>KNIGHTON (STOGURSEY)</v>
          </cell>
          <cell r="T14090">
            <v>1</v>
          </cell>
        </row>
        <row r="14091">
          <cell r="A14091" t="str">
            <v>CZ025</v>
          </cell>
          <cell r="B14091" t="str">
            <v>YEOVILTON WEIR</v>
          </cell>
          <cell r="T14091">
            <v>1</v>
          </cell>
        </row>
        <row r="14092">
          <cell r="A14092" t="str">
            <v>CZ026</v>
          </cell>
          <cell r="B14092" t="str">
            <v>BANBURYS PS YEOVIL</v>
          </cell>
          <cell r="T14092">
            <v>1</v>
          </cell>
        </row>
        <row r="14093">
          <cell r="A14093" t="str">
            <v>CZ027</v>
          </cell>
          <cell r="B14093" t="str">
            <v>WEST BEXINGTON PSTN</v>
          </cell>
          <cell r="T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T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T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T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T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T14098">
            <v>1</v>
          </cell>
        </row>
        <row r="14099">
          <cell r="A14099" t="str">
            <v>CZ033</v>
          </cell>
          <cell r="B14099" t="str">
            <v>BANWELL PS REFURB</v>
          </cell>
          <cell r="T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T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T14101">
            <v>1</v>
          </cell>
        </row>
        <row r="14102">
          <cell r="A14102" t="str">
            <v>CZ036</v>
          </cell>
          <cell r="B14102" t="str">
            <v>PURTON NO 5 PS UPDATE</v>
          </cell>
          <cell r="T14102">
            <v>1</v>
          </cell>
        </row>
        <row r="14103">
          <cell r="A14103" t="str">
            <v>CZ037</v>
          </cell>
          <cell r="B14103" t="str">
            <v>ENFORD LONG ST REFURB</v>
          </cell>
          <cell r="T14103">
            <v>1</v>
          </cell>
        </row>
        <row r="14104">
          <cell r="A14104" t="str">
            <v>CZ038</v>
          </cell>
          <cell r="B14104" t="str">
            <v>ENFORD COMBE REFURB</v>
          </cell>
          <cell r="T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T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T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T14107">
            <v>1</v>
          </cell>
        </row>
        <row r="14108">
          <cell r="A14108" t="str">
            <v>CZ042</v>
          </cell>
          <cell r="B14108" t="str">
            <v>SHAW HILL PSTN UPDATE</v>
          </cell>
          <cell r="T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T14109">
            <v>1</v>
          </cell>
        </row>
        <row r="14110">
          <cell r="A14110" t="str">
            <v>CZ044</v>
          </cell>
          <cell r="B14110" t="str">
            <v>PSTN UPDATE SOUTHOVER</v>
          </cell>
          <cell r="T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T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T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T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T14114">
            <v>1</v>
          </cell>
        </row>
        <row r="14115">
          <cell r="A14115" t="str">
            <v>CZ049</v>
          </cell>
          <cell r="B14115" t="str">
            <v>FLISTERIDER PS UPADTE</v>
          </cell>
          <cell r="T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T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T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T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T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T14120">
            <v>1</v>
          </cell>
        </row>
        <row r="14121">
          <cell r="A14121" t="str">
            <v>CZ055</v>
          </cell>
          <cell r="B14121" t="str">
            <v>GILES CLOSE PS UPDATE</v>
          </cell>
          <cell r="T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T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T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T14124">
            <v>1</v>
          </cell>
        </row>
        <row r="14125">
          <cell r="A14125" t="str">
            <v>CZ059</v>
          </cell>
          <cell r="B14125" t="str">
            <v>HORSEPORT PS UPDATE</v>
          </cell>
          <cell r="T14125">
            <v>1</v>
          </cell>
        </row>
        <row r="14126">
          <cell r="A14126" t="str">
            <v>CZ060</v>
          </cell>
          <cell r="B14126" t="str">
            <v>CROOKS LANE</v>
          </cell>
          <cell r="T14126">
            <v>1</v>
          </cell>
        </row>
        <row r="14127">
          <cell r="A14127" t="str">
            <v>CZ061</v>
          </cell>
          <cell r="B14127" t="str">
            <v>BROCKLEY COURT</v>
          </cell>
          <cell r="T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T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T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T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T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T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T14133">
            <v>1</v>
          </cell>
        </row>
        <row r="14134">
          <cell r="A14134" t="str">
            <v>CZ106</v>
          </cell>
          <cell r="B14134" t="str">
            <v>PENNINGTON COPSE PSTN</v>
          </cell>
          <cell r="T14134">
            <v>1</v>
          </cell>
        </row>
        <row r="14135">
          <cell r="A14135" t="str">
            <v>CZ107</v>
          </cell>
          <cell r="B14135" t="str">
            <v>EAST QUAY PSTN</v>
          </cell>
          <cell r="T14135">
            <v>1</v>
          </cell>
        </row>
        <row r="14136">
          <cell r="A14136" t="str">
            <v>CZ108</v>
          </cell>
          <cell r="B14136" t="str">
            <v>GREENSLEEVES AVENUE</v>
          </cell>
          <cell r="T14136">
            <v>1</v>
          </cell>
        </row>
        <row r="14137">
          <cell r="A14137" t="str">
            <v>CZ109</v>
          </cell>
          <cell r="B14137" t="str">
            <v>COBBS MILL</v>
          </cell>
          <cell r="T14137">
            <v>1</v>
          </cell>
        </row>
        <row r="14138">
          <cell r="A14138" t="str">
            <v>CZ110</v>
          </cell>
          <cell r="B14138" t="str">
            <v>CRANBORNE PSTN</v>
          </cell>
          <cell r="T14138">
            <v>1</v>
          </cell>
        </row>
        <row r="14139">
          <cell r="A14139" t="str">
            <v>CZ111</v>
          </cell>
          <cell r="B14139" t="str">
            <v>LOWER SEA LANE PSTN</v>
          </cell>
          <cell r="T14139">
            <v>1</v>
          </cell>
        </row>
        <row r="14140">
          <cell r="A14140" t="str">
            <v>CZ112</v>
          </cell>
          <cell r="B14140" t="str">
            <v>PSTN UPDATE - MELLS</v>
          </cell>
          <cell r="T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T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T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T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T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T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T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T14147">
            <v>1</v>
          </cell>
        </row>
        <row r="14148">
          <cell r="A14148" t="str">
            <v>CZ120</v>
          </cell>
          <cell r="B14148" t="str">
            <v>RAF HULLAVINGTON SPS</v>
          </cell>
          <cell r="T14148">
            <v>1</v>
          </cell>
        </row>
        <row r="14149">
          <cell r="A14149" t="str">
            <v>CZ121</v>
          </cell>
          <cell r="B14149" t="str">
            <v>THE HAM SPS KEYNSHAM</v>
          </cell>
          <cell r="T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T14150">
            <v>1</v>
          </cell>
        </row>
        <row r="14151">
          <cell r="A14151" t="str">
            <v>CZ123</v>
          </cell>
          <cell r="B14151" t="str">
            <v>GOLF COURSE PS</v>
          </cell>
          <cell r="T14151">
            <v>1</v>
          </cell>
        </row>
        <row r="14152">
          <cell r="A14152" t="str">
            <v>CZ124</v>
          </cell>
          <cell r="B14152" t="str">
            <v>NORTON LANE</v>
          </cell>
          <cell r="T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T14153">
            <v>1</v>
          </cell>
        </row>
        <row r="14154">
          <cell r="A14154" t="str">
            <v>CZ126</v>
          </cell>
          <cell r="B14154" t="str">
            <v>WORLE SUMMER LANE SPS</v>
          </cell>
          <cell r="T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T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T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T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T14158">
            <v>1</v>
          </cell>
        </row>
        <row r="14159">
          <cell r="A14159" t="str">
            <v>CZ205</v>
          </cell>
          <cell r="B14159" t="str">
            <v>TORMARTON SPS</v>
          </cell>
          <cell r="T14159">
            <v>1</v>
          </cell>
        </row>
        <row r="14160">
          <cell r="A14160" t="str">
            <v>CZ206</v>
          </cell>
          <cell r="B14160" t="str">
            <v>STONE COURT MEAD SPS</v>
          </cell>
          <cell r="T14160">
            <v>1</v>
          </cell>
        </row>
        <row r="14161">
          <cell r="A14161" t="str">
            <v>CZ207</v>
          </cell>
          <cell r="B14161" t="str">
            <v>STONE OLD MILL SPS</v>
          </cell>
          <cell r="T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T14162">
            <v>1</v>
          </cell>
        </row>
        <row r="14163">
          <cell r="A14163" t="str">
            <v>CZ209</v>
          </cell>
          <cell r="B14163" t="str">
            <v>HALLEN VILLAGE SPS</v>
          </cell>
          <cell r="T14163">
            <v>0.25</v>
          </cell>
          <cell r="U14163">
            <v>0.75</v>
          </cell>
        </row>
        <row r="14164">
          <cell r="A14164" t="str">
            <v>CZ210</v>
          </cell>
          <cell r="B14164" t="str">
            <v>BROAD GREEN SPS HEDDINGTON</v>
          </cell>
          <cell r="T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T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T14166">
            <v>1</v>
          </cell>
        </row>
        <row r="14167">
          <cell r="A14167" t="str">
            <v>CZ213</v>
          </cell>
          <cell r="B14167" t="str">
            <v>ST JAMES SPS DAUNTSEY</v>
          </cell>
          <cell r="T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T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T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T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T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T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T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T14174">
            <v>1</v>
          </cell>
        </row>
        <row r="14175">
          <cell r="A14175" t="str">
            <v>CZ226</v>
          </cell>
          <cell r="B14175" t="str">
            <v>HURN MOORS CLOSE SPS</v>
          </cell>
          <cell r="T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T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T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T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T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T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T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T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T14183">
            <v>1</v>
          </cell>
        </row>
        <row r="14184">
          <cell r="A14184" t="str">
            <v>CZ235</v>
          </cell>
          <cell r="B14184" t="str">
            <v>OAKE SPS</v>
          </cell>
          <cell r="T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T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T14186">
            <v>1</v>
          </cell>
        </row>
        <row r="14187">
          <cell r="A14187" t="str">
            <v>CZ238</v>
          </cell>
          <cell r="B14187" t="str">
            <v>LOWER SOMERTON SPS</v>
          </cell>
          <cell r="T14187">
            <v>1</v>
          </cell>
        </row>
        <row r="14188">
          <cell r="A14188" t="str">
            <v>CZ239</v>
          </cell>
          <cell r="B14188" t="str">
            <v>CHARLTON MACKRELL SPS</v>
          </cell>
          <cell r="T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T14189">
            <v>1</v>
          </cell>
        </row>
        <row r="14190">
          <cell r="A14190" t="str">
            <v>CZ241</v>
          </cell>
          <cell r="B14190" t="str">
            <v>PORCHESTAL PST UPDATE</v>
          </cell>
          <cell r="T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T14191">
            <v>1</v>
          </cell>
        </row>
        <row r="14192">
          <cell r="A14192" t="str">
            <v>CZ243</v>
          </cell>
          <cell r="B14192" t="str">
            <v>HOLWAY BARTON SPS</v>
          </cell>
          <cell r="T14192">
            <v>1</v>
          </cell>
        </row>
        <row r="14193">
          <cell r="A14193" t="str">
            <v>CZ244</v>
          </cell>
          <cell r="B14193" t="str">
            <v>TICKENHAM EAST PS</v>
          </cell>
          <cell r="T14193">
            <v>1</v>
          </cell>
        </row>
        <row r="14194">
          <cell r="A14194" t="str">
            <v>CZ245</v>
          </cell>
          <cell r="B14194" t="str">
            <v>SUTTON MALLETT SPS</v>
          </cell>
          <cell r="T14194">
            <v>1</v>
          </cell>
        </row>
        <row r="14195">
          <cell r="A14195" t="str">
            <v>CZ246</v>
          </cell>
          <cell r="B14195" t="str">
            <v>STAWELL SPS</v>
          </cell>
          <cell r="T14195">
            <v>1</v>
          </cell>
        </row>
        <row r="14196">
          <cell r="A14196" t="str">
            <v>CZ247</v>
          </cell>
          <cell r="B14196" t="str">
            <v>MOORLINCH SPS</v>
          </cell>
          <cell r="T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T14197">
            <v>1</v>
          </cell>
        </row>
        <row r="14198">
          <cell r="A14198" t="str">
            <v>CZ249</v>
          </cell>
          <cell r="B14198" t="str">
            <v>CHEDZOY WARD LANE SPS</v>
          </cell>
          <cell r="T14198">
            <v>1</v>
          </cell>
        </row>
        <row r="14199">
          <cell r="A14199" t="str">
            <v>CZ250</v>
          </cell>
          <cell r="B14199" t="str">
            <v>OTHERY SPS</v>
          </cell>
          <cell r="T14199">
            <v>1</v>
          </cell>
        </row>
        <row r="14200">
          <cell r="A14200" t="str">
            <v>CZ251</v>
          </cell>
          <cell r="B14200" t="str">
            <v>BATHPOOL PST UPDATE</v>
          </cell>
          <cell r="T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T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T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T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U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U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U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U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U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U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U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U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X14212">
            <v>1</v>
          </cell>
        </row>
        <row r="14213">
          <cell r="A14213" t="str">
            <v>D0999</v>
          </cell>
          <cell r="B14213" t="str">
            <v>UNKNOWN</v>
          </cell>
          <cell r="R14213">
            <v>0.49</v>
          </cell>
          <cell r="W14213">
            <v>0.51</v>
          </cell>
        </row>
        <row r="14214">
          <cell r="A14214" t="str">
            <v>D1000</v>
          </cell>
          <cell r="B14214" t="str">
            <v>BIOSOLID TREAT YEO/WEY/DORCHES</v>
          </cell>
          <cell r="Z14214">
            <v>1</v>
          </cell>
        </row>
        <row r="14215">
          <cell r="A14215" t="str">
            <v>D1001</v>
          </cell>
          <cell r="B14215" t="str">
            <v>CORFE CASTLE STW</v>
          </cell>
          <cell r="X14215">
            <v>1</v>
          </cell>
        </row>
        <row r="14216">
          <cell r="A14216" t="str">
            <v>D1004</v>
          </cell>
          <cell r="B14216" t="str">
            <v>OSMINGTON MILLS STW</v>
          </cell>
          <cell r="W14216">
            <v>1</v>
          </cell>
        </row>
        <row r="14217">
          <cell r="A14217" t="str">
            <v>D1006</v>
          </cell>
          <cell r="B14217" t="str">
            <v>BADMINTON STW</v>
          </cell>
          <cell r="U14217">
            <v>0.49</v>
          </cell>
          <cell r="W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X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X14219">
            <v>1</v>
          </cell>
        </row>
        <row r="14220">
          <cell r="A14220" t="str">
            <v>D1012</v>
          </cell>
          <cell r="B14220" t="str">
            <v>NORTH PETHERTON STW</v>
          </cell>
          <cell r="W14220">
            <v>1</v>
          </cell>
        </row>
        <row r="14221">
          <cell r="A14221" t="str">
            <v>D1013</v>
          </cell>
          <cell r="B14221" t="str">
            <v>TARRANT CRAWFORD STW</v>
          </cell>
          <cell r="W14221">
            <v>0.74</v>
          </cell>
          <cell r="Z14221">
            <v>0.26</v>
          </cell>
        </row>
        <row r="14222">
          <cell r="A14222" t="str">
            <v>D1015</v>
          </cell>
          <cell r="B14222" t="str">
            <v>TROWBRIDGE CATCHMENT BIOSOLID</v>
          </cell>
          <cell r="Z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AA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W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Z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W14226">
            <v>1</v>
          </cell>
        </row>
        <row r="14227">
          <cell r="A14227" t="str">
            <v>D1031</v>
          </cell>
          <cell r="B14227" t="str">
            <v>CHRISTCHURCH FINAL TANK</v>
          </cell>
          <cell r="X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Z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W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Z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Z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W14232">
            <v>1</v>
          </cell>
        </row>
        <row r="14233">
          <cell r="A14233" t="str">
            <v>D1047</v>
          </cell>
          <cell r="B14233" t="str">
            <v>PUDDLETOWN STW</v>
          </cell>
          <cell r="W14233">
            <v>1</v>
          </cell>
        </row>
        <row r="14234">
          <cell r="A14234" t="str">
            <v>D1049</v>
          </cell>
          <cell r="B14234" t="str">
            <v>CERNE ABBAS STW</v>
          </cell>
          <cell r="W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Z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Z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W14237">
            <v>1</v>
          </cell>
        </row>
        <row r="14238">
          <cell r="A14238" t="str">
            <v>D1073</v>
          </cell>
          <cell r="B14238" t="str">
            <v>FROME NEW DEVELOPMENT</v>
          </cell>
          <cell r="U14238">
            <v>1</v>
          </cell>
        </row>
        <row r="14239">
          <cell r="A14239" t="str">
            <v>D1078</v>
          </cell>
          <cell r="B14239" t="str">
            <v>BRADFORD-ON-AVON STW</v>
          </cell>
          <cell r="W14239">
            <v>1</v>
          </cell>
        </row>
        <row r="14240">
          <cell r="A14240" t="str">
            <v>D1083</v>
          </cell>
          <cell r="B14240" t="str">
            <v>KEYNSHAM STW</v>
          </cell>
          <cell r="W14240">
            <v>1</v>
          </cell>
        </row>
        <row r="14241">
          <cell r="A14241" t="str">
            <v>D1084</v>
          </cell>
          <cell r="B14241" t="str">
            <v>DOULTING STW</v>
          </cell>
          <cell r="W14241">
            <v>1</v>
          </cell>
        </row>
        <row r="14242">
          <cell r="A14242" t="str">
            <v>D1086</v>
          </cell>
          <cell r="B14242" t="str">
            <v>CHEDDAR EXTENSIONS</v>
          </cell>
          <cell r="X14242">
            <v>1</v>
          </cell>
        </row>
        <row r="14243">
          <cell r="A14243" t="str">
            <v>D1090</v>
          </cell>
          <cell r="B14243" t="str">
            <v>AVONMOUTH SETTLEMENT</v>
          </cell>
          <cell r="V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W14244">
            <v>1</v>
          </cell>
        </row>
        <row r="14245">
          <cell r="A14245" t="str">
            <v>D1092</v>
          </cell>
          <cell r="B14245" t="str">
            <v>EASTWOOD PARK STW</v>
          </cell>
          <cell r="W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W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W14247">
            <v>1</v>
          </cell>
        </row>
        <row r="14248">
          <cell r="A14248" t="str">
            <v>D1095</v>
          </cell>
          <cell r="B14248" t="str">
            <v>MICHAELWOOD STW</v>
          </cell>
          <cell r="W14248">
            <v>1</v>
          </cell>
        </row>
        <row r="14249">
          <cell r="A14249" t="str">
            <v>D1096</v>
          </cell>
          <cell r="B14249" t="str">
            <v>BOWERHILL STW</v>
          </cell>
          <cell r="W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W14250">
            <v>1</v>
          </cell>
        </row>
        <row r="14251">
          <cell r="A14251" t="str">
            <v>D1098</v>
          </cell>
          <cell r="B14251" t="str">
            <v>TROWBRIDGE STW PHASE 2</v>
          </cell>
          <cell r="W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Z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Z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Z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Z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Z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W14257">
            <v>1</v>
          </cell>
        </row>
        <row r="14258">
          <cell r="A14258" t="str">
            <v>D1113</v>
          </cell>
          <cell r="B14258" t="str">
            <v>SUTTON BENGER STW</v>
          </cell>
          <cell r="W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W14259">
            <v>1</v>
          </cell>
        </row>
        <row r="14260">
          <cell r="A14260" t="str">
            <v>D1116</v>
          </cell>
          <cell r="B14260" t="str">
            <v>FORDINGBRIDGE STW</v>
          </cell>
          <cell r="W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W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T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W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W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X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W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W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W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W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X14270">
            <v>1</v>
          </cell>
        </row>
        <row r="14271">
          <cell r="A14271" t="str">
            <v>D1127</v>
          </cell>
          <cell r="B14271" t="str">
            <v>MERRIOT STW</v>
          </cell>
          <cell r="W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W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W14273">
            <v>1</v>
          </cell>
        </row>
        <row r="14274">
          <cell r="A14274" t="str">
            <v>D1130</v>
          </cell>
          <cell r="B14274" t="str">
            <v>POOLE INLET WORKS</v>
          </cell>
          <cell r="W14274">
            <v>1</v>
          </cell>
        </row>
        <row r="14275">
          <cell r="A14275" t="str">
            <v>D1206</v>
          </cell>
          <cell r="B14275" t="str">
            <v>WOOTTON BASSETT STW</v>
          </cell>
          <cell r="W14275">
            <v>1</v>
          </cell>
        </row>
        <row r="14276">
          <cell r="A14276" t="str">
            <v>D1208</v>
          </cell>
          <cell r="B14276" t="str">
            <v>PRIORY STORM TANK</v>
          </cell>
          <cell r="X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W14277">
            <v>1</v>
          </cell>
        </row>
        <row r="14278">
          <cell r="A14278" t="str">
            <v>D1211</v>
          </cell>
          <cell r="B14278" t="str">
            <v>INLET WORKS, FINE SCREENS</v>
          </cell>
          <cell r="W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Z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W14280">
            <v>1</v>
          </cell>
        </row>
        <row r="14281">
          <cell r="A14281" t="str">
            <v>D1218</v>
          </cell>
          <cell r="B14281" t="str">
            <v>SANDHILL PARK STW</v>
          </cell>
          <cell r="W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W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W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V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W14285">
            <v>1</v>
          </cell>
        </row>
        <row r="14286">
          <cell r="A14286" t="str">
            <v>D1254</v>
          </cell>
          <cell r="B14286" t="str">
            <v>WELLOW STW</v>
          </cell>
          <cell r="W14286">
            <v>1</v>
          </cell>
        </row>
        <row r="14287">
          <cell r="A14287" t="str">
            <v>D1258</v>
          </cell>
          <cell r="B14287" t="str">
            <v>WESTWOOD</v>
          </cell>
          <cell r="W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V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Z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W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V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W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W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W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X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Z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W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AC14298">
            <v>1</v>
          </cell>
        </row>
        <row r="14299">
          <cell r="A14299" t="str">
            <v>D1275</v>
          </cell>
          <cell r="B14299" t="str">
            <v>REDWICK STW PROCESS(USE D1093)</v>
          </cell>
          <cell r="W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W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W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W14302">
            <v>1</v>
          </cell>
        </row>
        <row r="14303">
          <cell r="A14303" t="str">
            <v>D1279</v>
          </cell>
          <cell r="B14303" t="str">
            <v>MILBORNE PORT STW</v>
          </cell>
          <cell r="W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W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W14305">
            <v>1</v>
          </cell>
        </row>
        <row r="14306">
          <cell r="A14306" t="str">
            <v>D1282</v>
          </cell>
          <cell r="B14306" t="str">
            <v>SHAFTESBURY STW</v>
          </cell>
          <cell r="W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W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W14308">
            <v>1</v>
          </cell>
        </row>
        <row r="14309">
          <cell r="A14309" t="str">
            <v>D1285</v>
          </cell>
          <cell r="B14309" t="str">
            <v>WESTBURY STW</v>
          </cell>
          <cell r="W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W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W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X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K14313">
            <v>1</v>
          </cell>
        </row>
        <row r="14314">
          <cell r="A14314" t="str">
            <v>D1290</v>
          </cell>
          <cell r="B14314" t="str">
            <v>SEABANK PHASE 2</v>
          </cell>
          <cell r="T14314">
            <v>0.49</v>
          </cell>
          <cell r="U14314">
            <v>0.51</v>
          </cell>
        </row>
        <row r="14315">
          <cell r="A14315" t="str">
            <v>D1291</v>
          </cell>
          <cell r="B14315" t="str">
            <v>BRITANNIA ZINC</v>
          </cell>
          <cell r="T14315">
            <v>0.51</v>
          </cell>
          <cell r="U14315">
            <v>0.49</v>
          </cell>
        </row>
        <row r="14316">
          <cell r="A14316" t="str">
            <v>D1292</v>
          </cell>
          <cell r="B14316" t="str">
            <v>SHEPTON MALLET STW</v>
          </cell>
          <cell r="W14316">
            <v>0.86</v>
          </cell>
          <cell r="Z14316">
            <v>0.14000000000000001</v>
          </cell>
        </row>
        <row r="14317">
          <cell r="A14317" t="str">
            <v>D1293</v>
          </cell>
          <cell r="B14317" t="str">
            <v>HOLDENHURST STW UV DISINFECT</v>
          </cell>
          <cell r="W14317">
            <v>1</v>
          </cell>
        </row>
        <row r="14318">
          <cell r="A14318" t="str">
            <v>D1294</v>
          </cell>
          <cell r="B14318" t="str">
            <v>ILCHESTER STW</v>
          </cell>
          <cell r="W14318">
            <v>1</v>
          </cell>
        </row>
        <row r="14319">
          <cell r="A14319" t="str">
            <v>D1295</v>
          </cell>
          <cell r="B14319" t="str">
            <v>UBLEY STW</v>
          </cell>
          <cell r="U14319">
            <v>0.55000000000000004</v>
          </cell>
          <cell r="W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W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T14321">
            <v>0.31</v>
          </cell>
          <cell r="U14321">
            <v>0.69</v>
          </cell>
        </row>
        <row r="14322">
          <cell r="A14322" t="str">
            <v>D1298</v>
          </cell>
          <cell r="B14322" t="str">
            <v>BRIDPORT STW STORM TANKS</v>
          </cell>
          <cell r="W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W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T14324">
            <v>0.25</v>
          </cell>
          <cell r="U14324">
            <v>0.45</v>
          </cell>
          <cell r="V14324">
            <v>0.3</v>
          </cell>
        </row>
        <row r="14325">
          <cell r="A14325" t="str">
            <v>D1307</v>
          </cell>
          <cell r="B14325" t="str">
            <v>SOUTH PETHERTON STW</v>
          </cell>
          <cell r="X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W14326">
            <v>1</v>
          </cell>
        </row>
        <row r="14327">
          <cell r="A14327" t="str">
            <v>D1310</v>
          </cell>
          <cell r="B14327" t="str">
            <v>CANNINGTON FILTER</v>
          </cell>
          <cell r="W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W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W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Z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W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Z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Z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Z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W14335">
            <v>1</v>
          </cell>
        </row>
        <row r="14336">
          <cell r="A14336" t="str">
            <v>D1320</v>
          </cell>
          <cell r="B14336" t="str">
            <v>CALNE SLUDGE</v>
          </cell>
          <cell r="Z14336">
            <v>1</v>
          </cell>
        </row>
        <row r="14337">
          <cell r="A14337" t="str">
            <v>D1321</v>
          </cell>
          <cell r="B14337" t="str">
            <v>HAM SLUDGE</v>
          </cell>
          <cell r="Z14337">
            <v>1</v>
          </cell>
        </row>
        <row r="14338">
          <cell r="A14338" t="str">
            <v>D1322</v>
          </cell>
          <cell r="B14338" t="str">
            <v>CANNINGTON STW</v>
          </cell>
          <cell r="W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W14339">
            <v>1</v>
          </cell>
        </row>
        <row r="14340">
          <cell r="A14340" t="str">
            <v>D1324</v>
          </cell>
          <cell r="B14340" t="str">
            <v>CREWKERNE EAST STW</v>
          </cell>
          <cell r="W14340">
            <v>1</v>
          </cell>
        </row>
        <row r="14341">
          <cell r="A14341" t="str">
            <v>D1325</v>
          </cell>
          <cell r="B14341" t="str">
            <v>EVERCREECH STW</v>
          </cell>
          <cell r="W14341">
            <v>1</v>
          </cell>
        </row>
        <row r="14342">
          <cell r="A14342" t="str">
            <v>D1326</v>
          </cell>
          <cell r="B14342" t="str">
            <v>LAVINGTON STW</v>
          </cell>
          <cell r="W14342">
            <v>1</v>
          </cell>
        </row>
        <row r="14343">
          <cell r="A14343" t="str">
            <v>D1327</v>
          </cell>
          <cell r="B14343" t="str">
            <v>LONGBRIDGE STW</v>
          </cell>
          <cell r="W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W14344">
            <v>1</v>
          </cell>
        </row>
        <row r="14345">
          <cell r="A14345" t="str">
            <v>D1329</v>
          </cell>
          <cell r="B14345" t="str">
            <v>MARSHFIELD STW</v>
          </cell>
          <cell r="W14345">
            <v>1</v>
          </cell>
        </row>
        <row r="14346">
          <cell r="A14346" t="str">
            <v>D1330</v>
          </cell>
          <cell r="B14346" t="str">
            <v>PRISTON STW</v>
          </cell>
          <cell r="W14346">
            <v>1</v>
          </cell>
        </row>
        <row r="14347">
          <cell r="A14347" t="str">
            <v>D1331</v>
          </cell>
          <cell r="B14347" t="str">
            <v>ROWDE STW</v>
          </cell>
          <cell r="W14347">
            <v>1</v>
          </cell>
        </row>
        <row r="14348">
          <cell r="A14348" t="str">
            <v>D1332</v>
          </cell>
          <cell r="B14348" t="str">
            <v>STOGURSEY STW</v>
          </cell>
          <cell r="W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W14349">
            <v>1</v>
          </cell>
        </row>
        <row r="14350">
          <cell r="A14350" t="str">
            <v>D1334</v>
          </cell>
          <cell r="B14350" t="str">
            <v>URCHFONT STW</v>
          </cell>
          <cell r="W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W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W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AA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W14354">
            <v>1</v>
          </cell>
        </row>
        <row r="14355">
          <cell r="A14355" t="str">
            <v>D1339</v>
          </cell>
          <cell r="B14355" t="str">
            <v>SLUDGE PRODUCT TRIALS</v>
          </cell>
          <cell r="AA14355">
            <v>1</v>
          </cell>
        </row>
        <row r="14356">
          <cell r="A14356" t="str">
            <v>D1340</v>
          </cell>
          <cell r="B14356" t="str">
            <v>POOLE SLUDGE STORAGE</v>
          </cell>
          <cell r="Z14356">
            <v>1</v>
          </cell>
        </row>
        <row r="14357">
          <cell r="A14357" t="str">
            <v>D1341</v>
          </cell>
          <cell r="B14357" t="str">
            <v>IWERNE MINSTER STW</v>
          </cell>
          <cell r="W14357">
            <v>1</v>
          </cell>
        </row>
        <row r="14358">
          <cell r="A14358" t="str">
            <v>D1342</v>
          </cell>
          <cell r="B14358" t="str">
            <v>HULLAVINGTON STW</v>
          </cell>
          <cell r="W14358">
            <v>1</v>
          </cell>
        </row>
        <row r="14359">
          <cell r="A14359" t="str">
            <v>D1343</v>
          </cell>
          <cell r="B14359" t="str">
            <v>EDMONSHAM STW</v>
          </cell>
          <cell r="W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Z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W14361">
            <v>1</v>
          </cell>
        </row>
        <row r="14362">
          <cell r="A14362" t="str">
            <v>D1346</v>
          </cell>
          <cell r="B14362" t="str">
            <v>SLUDGE Q A SYSTEM</v>
          </cell>
          <cell r="Z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AA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T14364">
            <v>0.7</v>
          </cell>
          <cell r="W14364">
            <v>0.3</v>
          </cell>
        </row>
        <row r="14365">
          <cell r="A14365" t="str">
            <v>D1349</v>
          </cell>
          <cell r="B14365" t="str">
            <v>SOUTH SOMERSET DISTRICT COUNCI</v>
          </cell>
          <cell r="W14365">
            <v>1</v>
          </cell>
        </row>
        <row r="14366">
          <cell r="A14366" t="str">
            <v>D1350</v>
          </cell>
          <cell r="B14366" t="str">
            <v>WEST HUNTSPILL SLUDGE</v>
          </cell>
          <cell r="W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V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W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V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Y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Z14371">
            <v>1</v>
          </cell>
        </row>
        <row r="14372">
          <cell r="A14372" t="str">
            <v>D1359</v>
          </cell>
          <cell r="B14372" t="str">
            <v>WEST LULWORTH</v>
          </cell>
          <cell r="Y14372">
            <v>1</v>
          </cell>
        </row>
        <row r="14373">
          <cell r="A14373" t="str">
            <v>D1360</v>
          </cell>
          <cell r="B14373" t="str">
            <v>COULTINGS STW</v>
          </cell>
          <cell r="V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W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W14375">
            <v>1</v>
          </cell>
        </row>
        <row r="14376">
          <cell r="A14376" t="str">
            <v>D1363</v>
          </cell>
          <cell r="B14376" t="str">
            <v>WSM SLUDGE - AMP3</v>
          </cell>
          <cell r="Z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Z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Z14378">
            <v>1</v>
          </cell>
        </row>
        <row r="14379">
          <cell r="A14379" t="str">
            <v>D1366</v>
          </cell>
          <cell r="B14379" t="str">
            <v>WEST HUNTSPILL SLUDGE</v>
          </cell>
          <cell r="Z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W14380">
            <v>1</v>
          </cell>
        </row>
        <row r="14381">
          <cell r="A14381" t="str">
            <v>D1368</v>
          </cell>
          <cell r="B14381" t="str">
            <v>LUCKINGTON STW</v>
          </cell>
          <cell r="W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W14382">
            <v>1</v>
          </cell>
        </row>
        <row r="14383">
          <cell r="A14383" t="str">
            <v>D1371</v>
          </cell>
          <cell r="B14383" t="str">
            <v>AUST STW</v>
          </cell>
          <cell r="W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W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W14385">
            <v>1</v>
          </cell>
        </row>
        <row r="14386">
          <cell r="A14386" t="str">
            <v>D1375</v>
          </cell>
          <cell r="B14386" t="str">
            <v>WRINGTON STW STORM</v>
          </cell>
          <cell r="W14386">
            <v>1</v>
          </cell>
        </row>
        <row r="14387">
          <cell r="A14387" t="str">
            <v>D1376</v>
          </cell>
          <cell r="B14387" t="str">
            <v>CHARFIELD STW STORM</v>
          </cell>
          <cell r="W14387">
            <v>1</v>
          </cell>
        </row>
        <row r="14388">
          <cell r="A14388" t="str">
            <v>D1377</v>
          </cell>
          <cell r="B14388" t="str">
            <v>CHARMOUTH UWWTD</v>
          </cell>
          <cell r="W14388">
            <v>1</v>
          </cell>
        </row>
        <row r="14389">
          <cell r="A14389" t="str">
            <v>D1380</v>
          </cell>
          <cell r="B14389" t="str">
            <v>COTSWOLD AREA STORM</v>
          </cell>
          <cell r="W14389">
            <v>1</v>
          </cell>
        </row>
        <row r="14390">
          <cell r="A14390" t="str">
            <v>D1381</v>
          </cell>
          <cell r="B14390" t="str">
            <v>DEVIZES STW P REMOVAL</v>
          </cell>
          <cell r="W14390">
            <v>1</v>
          </cell>
        </row>
        <row r="14391">
          <cell r="A14391" t="str">
            <v>D1383</v>
          </cell>
          <cell r="B14391" t="str">
            <v>OSMINGTON MILLS</v>
          </cell>
          <cell r="W14391">
            <v>1</v>
          </cell>
        </row>
        <row r="14392">
          <cell r="A14392" t="str">
            <v>D1384</v>
          </cell>
          <cell r="B14392" t="str">
            <v>FROME AREA STORM</v>
          </cell>
          <cell r="W14392">
            <v>1</v>
          </cell>
        </row>
        <row r="14393">
          <cell r="A14393" t="str">
            <v>D1386</v>
          </cell>
          <cell r="B14393" t="str">
            <v>FROME STW - P REMOVAL</v>
          </cell>
          <cell r="W14393">
            <v>1</v>
          </cell>
        </row>
        <row r="14394">
          <cell r="A14394" t="str">
            <v>D1387</v>
          </cell>
          <cell r="B14394" t="str">
            <v>HILMARTON STW</v>
          </cell>
          <cell r="W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Z14395">
            <v>1</v>
          </cell>
        </row>
        <row r="14396">
          <cell r="A14396" t="str">
            <v>D1389</v>
          </cell>
          <cell r="B14396" t="str">
            <v>KINSON DISINFECTION</v>
          </cell>
          <cell r="W14396">
            <v>1</v>
          </cell>
        </row>
        <row r="14397">
          <cell r="A14397" t="str">
            <v>D1390</v>
          </cell>
          <cell r="B14397" t="str">
            <v>MALMESBURY STW</v>
          </cell>
          <cell r="W14397">
            <v>1</v>
          </cell>
        </row>
        <row r="14398">
          <cell r="A14398" t="str">
            <v>D1391</v>
          </cell>
          <cell r="B14398" t="str">
            <v>MENDIP AREA STORM</v>
          </cell>
          <cell r="W14398">
            <v>1</v>
          </cell>
        </row>
        <row r="14399">
          <cell r="A14399" t="str">
            <v>D1392</v>
          </cell>
          <cell r="B14399" t="str">
            <v>MERRIOTT STW</v>
          </cell>
          <cell r="W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W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W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W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W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W14404">
            <v>1</v>
          </cell>
        </row>
        <row r="14405">
          <cell r="A14405" t="str">
            <v>D1401</v>
          </cell>
          <cell r="B14405" t="str">
            <v>RODE STW STORM</v>
          </cell>
          <cell r="W14405">
            <v>0.19</v>
          </cell>
          <cell r="Z14405">
            <v>0.81</v>
          </cell>
        </row>
        <row r="14406">
          <cell r="A14406" t="str">
            <v>D1403</v>
          </cell>
          <cell r="B14406" t="str">
            <v>SOUTH OF BATH AREA STORM</v>
          </cell>
          <cell r="W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W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W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W14409">
            <v>1</v>
          </cell>
        </row>
        <row r="14410">
          <cell r="A14410" t="str">
            <v>D1407</v>
          </cell>
          <cell r="B14410" t="str">
            <v>THORNBURY STW</v>
          </cell>
          <cell r="U14410">
            <v>0.9</v>
          </cell>
          <cell r="W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W14411">
            <v>1</v>
          </cell>
        </row>
        <row r="14412">
          <cell r="A14412" t="str">
            <v>D1410</v>
          </cell>
          <cell r="B14412" t="str">
            <v>WIMBORNE DISINFECTION</v>
          </cell>
          <cell r="W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W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Z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Z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Z14416">
            <v>1</v>
          </cell>
        </row>
        <row r="14417">
          <cell r="A14417" t="str">
            <v>D1415</v>
          </cell>
          <cell r="B14417" t="str">
            <v>CORFE MULLEN SLUDGE</v>
          </cell>
          <cell r="W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AA14418">
            <v>1</v>
          </cell>
        </row>
        <row r="14419">
          <cell r="A14419" t="str">
            <v>D1417</v>
          </cell>
          <cell r="B14419" t="str">
            <v>DOWNTON SLUDGE</v>
          </cell>
          <cell r="W14419">
            <v>1</v>
          </cell>
        </row>
        <row r="14420">
          <cell r="A14420" t="str">
            <v>D1418</v>
          </cell>
          <cell r="B14420" t="str">
            <v>FROME SLUDGE</v>
          </cell>
          <cell r="Z14420">
            <v>1</v>
          </cell>
        </row>
        <row r="14421">
          <cell r="A14421" t="str">
            <v>D1419</v>
          </cell>
          <cell r="B14421" t="str">
            <v>MILBORNE PORT SLUDGE</v>
          </cell>
          <cell r="Z14421">
            <v>1</v>
          </cell>
        </row>
        <row r="14422">
          <cell r="A14422" t="str">
            <v>D1420</v>
          </cell>
          <cell r="B14422" t="str">
            <v>NETHER STOWEY STW</v>
          </cell>
          <cell r="W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Z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Z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Z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Z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Z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AA14428">
            <v>1</v>
          </cell>
        </row>
        <row r="14429">
          <cell r="A14429" t="str">
            <v>D1427</v>
          </cell>
          <cell r="B14429" t="str">
            <v>SOMERTON SLUDGE</v>
          </cell>
          <cell r="Z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Z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Z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Z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Z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Z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W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W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W14437">
            <v>1</v>
          </cell>
        </row>
        <row r="14438">
          <cell r="A14438" t="str">
            <v>D1436</v>
          </cell>
          <cell r="B14438" t="str">
            <v>WOODBOROUGH HILL STW</v>
          </cell>
          <cell r="W14438">
            <v>1</v>
          </cell>
        </row>
        <row r="14439">
          <cell r="A14439" t="str">
            <v>D1437</v>
          </cell>
          <cell r="B14439" t="str">
            <v>KEYNESHAM STW</v>
          </cell>
          <cell r="W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X14440">
            <v>1</v>
          </cell>
        </row>
        <row r="14441">
          <cell r="A14441" t="str">
            <v>D1439</v>
          </cell>
          <cell r="B14441" t="str">
            <v>MOBILE BAFF UNITS</v>
          </cell>
          <cell r="W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W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Z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Z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Z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V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Z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Z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Z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Z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Z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Z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Z14453">
            <v>1</v>
          </cell>
        </row>
        <row r="14454">
          <cell r="A14454" t="str">
            <v>D1454</v>
          </cell>
          <cell r="B14454" t="str">
            <v>WIMBOURNE AERATION</v>
          </cell>
          <cell r="W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W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U14456">
            <v>0.3</v>
          </cell>
          <cell r="V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Z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Z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W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W14460">
            <v>1</v>
          </cell>
        </row>
        <row r="14461">
          <cell r="A14461" t="str">
            <v>D1461</v>
          </cell>
          <cell r="B14461" t="str">
            <v>MESS ROOM HEATING</v>
          </cell>
          <cell r="W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W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W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W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W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W14466">
            <v>1</v>
          </cell>
        </row>
        <row r="14467">
          <cell r="A14467" t="str">
            <v>D1468</v>
          </cell>
          <cell r="B14467" t="str">
            <v>EVERCREECH STW</v>
          </cell>
          <cell r="X14467">
            <v>1</v>
          </cell>
        </row>
        <row r="14468">
          <cell r="A14468" t="str">
            <v>D1469</v>
          </cell>
          <cell r="B14468" t="str">
            <v>GLASTONBURY LANDFILL</v>
          </cell>
          <cell r="AA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Z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W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AA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W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X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X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Z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W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Z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Z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Z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Z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Z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Z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Z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Z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Z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Z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Z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Z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Z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W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Z14491">
            <v>1</v>
          </cell>
        </row>
        <row r="14492">
          <cell r="A14492" t="str">
            <v>D1494</v>
          </cell>
          <cell r="B14492" t="str">
            <v>W-S-M SBC REPAIRS</v>
          </cell>
          <cell r="X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W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W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W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Z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W14497">
            <v>1</v>
          </cell>
        </row>
        <row r="14498">
          <cell r="A14498" t="str">
            <v>D1964</v>
          </cell>
          <cell r="B14498" t="str">
            <v>PENSFORD</v>
          </cell>
          <cell r="W14498">
            <v>1</v>
          </cell>
        </row>
        <row r="14499">
          <cell r="A14499" t="str">
            <v>D2257</v>
          </cell>
          <cell r="B14499" t="str">
            <v>GLENAVON REFIT</v>
          </cell>
          <cell r="V14499">
            <v>1</v>
          </cell>
        </row>
        <row r="14500">
          <cell r="A14500" t="str">
            <v>D2564</v>
          </cell>
          <cell r="B14500" t="str">
            <v>WRINGTON COX GREEN</v>
          </cell>
          <cell r="W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X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R14502">
            <v>0.49</v>
          </cell>
          <cell r="W14502">
            <v>0.51</v>
          </cell>
        </row>
        <row r="14503">
          <cell r="A14503" t="str">
            <v>D4004</v>
          </cell>
          <cell r="B14503" t="str">
            <v>KINSON STW EXTENSIONS</v>
          </cell>
          <cell r="W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X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W14505">
            <v>1</v>
          </cell>
        </row>
        <row r="14506">
          <cell r="A14506" t="str">
            <v>D4056</v>
          </cell>
          <cell r="B14506" t="str">
            <v>WAREHAM INLET WORKS</v>
          </cell>
          <cell r="X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W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W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W14509">
            <v>1</v>
          </cell>
        </row>
        <row r="14510">
          <cell r="A14510" t="str">
            <v>D4074</v>
          </cell>
          <cell r="B14510" t="str">
            <v>HOLDENHURST STW IMPS</v>
          </cell>
          <cell r="W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X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T14512">
            <v>0.85</v>
          </cell>
          <cell r="U14512">
            <v>0.15</v>
          </cell>
        </row>
        <row r="14513">
          <cell r="A14513" t="str">
            <v>D4082</v>
          </cell>
          <cell r="B14513" t="str">
            <v>MILBORNE ST ANDREWS STW EXTNS</v>
          </cell>
          <cell r="X14513">
            <v>1</v>
          </cell>
        </row>
        <row r="14514">
          <cell r="A14514" t="str">
            <v>D4084</v>
          </cell>
          <cell r="B14514" t="str">
            <v>SALWAY ASH</v>
          </cell>
          <cell r="W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Z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W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W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X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X14519">
            <v>1</v>
          </cell>
        </row>
        <row r="14520">
          <cell r="A14520" t="str">
            <v>D4107</v>
          </cell>
          <cell r="B14520" t="str">
            <v>CORFE MULLEN STW</v>
          </cell>
          <cell r="W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Y14521">
            <v>1</v>
          </cell>
        </row>
        <row r="14522">
          <cell r="A14522" t="str">
            <v>D4111</v>
          </cell>
          <cell r="B14522" t="str">
            <v>WARMWELL STW EXTENSIONS</v>
          </cell>
          <cell r="X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W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W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W14525">
            <v>1</v>
          </cell>
        </row>
        <row r="14526">
          <cell r="A14526" t="str">
            <v>D4121</v>
          </cell>
          <cell r="B14526" t="str">
            <v>RATFYN RWQ</v>
          </cell>
          <cell r="W14526">
            <v>1</v>
          </cell>
        </row>
        <row r="14527">
          <cell r="A14527" t="str">
            <v>D4122</v>
          </cell>
          <cell r="B14527" t="str">
            <v>RINGWOOD RWQ</v>
          </cell>
          <cell r="W14527">
            <v>1</v>
          </cell>
        </row>
        <row r="14528">
          <cell r="A14528" t="str">
            <v>D4123</v>
          </cell>
          <cell r="B14528" t="str">
            <v>AMESBURY RWQ</v>
          </cell>
          <cell r="W14528">
            <v>1</v>
          </cell>
        </row>
        <row r="14529">
          <cell r="A14529" t="str">
            <v>D4124</v>
          </cell>
          <cell r="B14529" t="str">
            <v>PUDDLETOWN RWQ</v>
          </cell>
          <cell r="W14529">
            <v>1</v>
          </cell>
        </row>
        <row r="14530">
          <cell r="A14530" t="str">
            <v>D4125</v>
          </cell>
          <cell r="B14530" t="str">
            <v>GILLINGHAM RWQ</v>
          </cell>
          <cell r="W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W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T14532">
            <v>0.2</v>
          </cell>
          <cell r="U14532">
            <v>0.8</v>
          </cell>
        </row>
        <row r="14533">
          <cell r="A14533" t="str">
            <v>D4202</v>
          </cell>
          <cell r="B14533" t="str">
            <v>BARFORD ST MARTIN</v>
          </cell>
          <cell r="W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W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X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Z14536">
            <v>1</v>
          </cell>
        </row>
        <row r="14537">
          <cell r="A14537" t="str">
            <v>D4250</v>
          </cell>
          <cell r="B14537" t="str">
            <v>CORFE CASTLE</v>
          </cell>
          <cell r="W14537">
            <v>1</v>
          </cell>
        </row>
        <row r="14538">
          <cell r="A14538" t="str">
            <v>D4251</v>
          </cell>
          <cell r="B14538" t="str">
            <v>DORCHESTER STW PH2</v>
          </cell>
          <cell r="W14538">
            <v>1</v>
          </cell>
        </row>
        <row r="14539">
          <cell r="A14539" t="str">
            <v>D4252</v>
          </cell>
          <cell r="B14539" t="str">
            <v>DORCHESTER STW PH 3</v>
          </cell>
          <cell r="W14539">
            <v>0.82</v>
          </cell>
          <cell r="Z14539">
            <v>0.18</v>
          </cell>
        </row>
        <row r="14540">
          <cell r="A14540" t="str">
            <v>D4304</v>
          </cell>
          <cell r="B14540" t="str">
            <v>HOLDENHURST SURPLUS SLUDGE TR</v>
          </cell>
          <cell r="Z14540">
            <v>1</v>
          </cell>
        </row>
        <row r="14541">
          <cell r="A14541" t="str">
            <v>D4309</v>
          </cell>
          <cell r="B14541" t="str">
            <v>WIMBORNE STW</v>
          </cell>
          <cell r="W14541">
            <v>1</v>
          </cell>
        </row>
        <row r="14542">
          <cell r="A14542" t="str">
            <v>D4312</v>
          </cell>
          <cell r="B14542" t="str">
            <v>SHAFTESBURY PHASE 2</v>
          </cell>
          <cell r="X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X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W14544">
            <v>1</v>
          </cell>
        </row>
        <row r="14545">
          <cell r="A14545" t="str">
            <v>D4704</v>
          </cell>
          <cell r="B14545" t="str">
            <v>SWANAGE STW</v>
          </cell>
          <cell r="U14545">
            <v>0.05</v>
          </cell>
          <cell r="X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W14546">
            <v>1</v>
          </cell>
        </row>
        <row r="14547">
          <cell r="A14547" t="str">
            <v>D4730</v>
          </cell>
          <cell r="B14547" t="str">
            <v>SLUDGE TRIALS 95/6</v>
          </cell>
          <cell r="Z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Z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W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W14550">
            <v>0.7</v>
          </cell>
          <cell r="Z14550">
            <v>0.3</v>
          </cell>
        </row>
        <row r="14551">
          <cell r="A14551" t="str">
            <v>D4746</v>
          </cell>
          <cell r="B14551" t="str">
            <v>BRISTOL STW</v>
          </cell>
          <cell r="V14551">
            <v>1</v>
          </cell>
        </row>
        <row r="14552">
          <cell r="A14552" t="str">
            <v>D4748</v>
          </cell>
          <cell r="B14552" t="str">
            <v>FROME SLUDGE TANKS</v>
          </cell>
          <cell r="Z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Z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Z14554">
            <v>1</v>
          </cell>
        </row>
        <row r="14555">
          <cell r="A14555" t="str">
            <v>D4752</v>
          </cell>
          <cell r="B14555" t="str">
            <v>RINGWOOD STW</v>
          </cell>
          <cell r="W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Z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Z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Z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Z14559">
            <v>1</v>
          </cell>
        </row>
        <row r="14560">
          <cell r="A14560" t="str">
            <v>D4758</v>
          </cell>
          <cell r="B14560" t="str">
            <v>SHAFTESBURY SLUDGE</v>
          </cell>
          <cell r="Z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Z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Z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Z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W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Z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Z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Z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Z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Z14569">
            <v>1</v>
          </cell>
        </row>
        <row r="14570">
          <cell r="A14570" t="str">
            <v>D4773</v>
          </cell>
          <cell r="B14570" t="str">
            <v>TROWBRIDGE STW SLUDGE</v>
          </cell>
          <cell r="Z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Z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Z14572">
            <v>1</v>
          </cell>
        </row>
        <row r="14573">
          <cell r="A14573" t="str">
            <v>D4776</v>
          </cell>
          <cell r="B14573" t="str">
            <v>RATFYN SLUDGE STORAGE</v>
          </cell>
          <cell r="W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W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Z14575">
            <v>1</v>
          </cell>
        </row>
        <row r="14576">
          <cell r="A14576" t="str">
            <v>D4779</v>
          </cell>
          <cell r="B14576" t="str">
            <v>FROME SLUDGE STORAGE</v>
          </cell>
          <cell r="Z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Z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AA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Z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AA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Z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W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W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Z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Z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W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Z14587">
            <v>1</v>
          </cell>
        </row>
        <row r="14588">
          <cell r="A14588" t="str">
            <v>D4837</v>
          </cell>
          <cell r="B14588" t="str">
            <v>TISBURY STW</v>
          </cell>
          <cell r="W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W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W14590">
            <v>1</v>
          </cell>
        </row>
        <row r="14591">
          <cell r="A14591" t="str">
            <v>D4872</v>
          </cell>
          <cell r="B14591" t="str">
            <v>BRIDPORT UWWTD</v>
          </cell>
          <cell r="U14591">
            <v>0.06</v>
          </cell>
          <cell r="W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X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W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V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V14595">
            <v>0.53</v>
          </cell>
          <cell r="Z14595">
            <v>0.47</v>
          </cell>
        </row>
        <row r="14596">
          <cell r="A14596" t="str">
            <v>D4883</v>
          </cell>
          <cell r="B14596" t="str">
            <v>PORTBURY WHARF UWWTD</v>
          </cell>
          <cell r="V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W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W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V14599">
            <v>1</v>
          </cell>
        </row>
        <row r="14600">
          <cell r="A14600" t="str">
            <v>D4887</v>
          </cell>
          <cell r="B14600" t="str">
            <v>BRIDGWATER</v>
          </cell>
          <cell r="W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V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V14602">
            <v>1</v>
          </cell>
        </row>
        <row r="14603">
          <cell r="A14603" t="str">
            <v>D4890</v>
          </cell>
          <cell r="B14603" t="str">
            <v>PORLOCK U.W.W.T.D.</v>
          </cell>
          <cell r="X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W14604">
            <v>1</v>
          </cell>
        </row>
        <row r="14605">
          <cell r="A14605" t="str">
            <v>D4892</v>
          </cell>
          <cell r="B14605" t="str">
            <v>ADDITONAL UWWTD</v>
          </cell>
          <cell r="V14605">
            <v>1</v>
          </cell>
        </row>
        <row r="14606">
          <cell r="A14606" t="str">
            <v>D4893</v>
          </cell>
          <cell r="B14606" t="str">
            <v>KINGSTON SEYMOUR UV</v>
          </cell>
          <cell r="X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U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W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W14609">
            <v>1</v>
          </cell>
        </row>
        <row r="14610">
          <cell r="A14610" t="str">
            <v>D4897</v>
          </cell>
          <cell r="B14610" t="str">
            <v>WEST HUNTSPILL UV</v>
          </cell>
          <cell r="X14610">
            <v>1</v>
          </cell>
        </row>
        <row r="14611">
          <cell r="A14611" t="str">
            <v>D4959</v>
          </cell>
          <cell r="B14611" t="str">
            <v>WISHFORD STW EXTENS</v>
          </cell>
          <cell r="W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W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R14613">
            <v>0.49</v>
          </cell>
          <cell r="W14613">
            <v>0.51</v>
          </cell>
        </row>
        <row r="14614">
          <cell r="A14614" t="str">
            <v>D7003</v>
          </cell>
          <cell r="B14614" t="str">
            <v>KINGSTON SEYMOUR STW FINE SCREENS</v>
          </cell>
          <cell r="X14614">
            <v>1</v>
          </cell>
        </row>
        <row r="14615">
          <cell r="A14615" t="str">
            <v>D7007</v>
          </cell>
          <cell r="B14615" t="str">
            <v>ILCHESTER STW RECON</v>
          </cell>
          <cell r="X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T14616">
            <v>0.11</v>
          </cell>
          <cell r="U14616">
            <v>0.3</v>
          </cell>
          <cell r="Y14616">
            <v>0.59</v>
          </cell>
        </row>
        <row r="14617">
          <cell r="A14617" t="str">
            <v>D7013</v>
          </cell>
          <cell r="B14617" t="str">
            <v>WESTON-S-MARE MARINE TREATMENT</v>
          </cell>
          <cell r="X14617">
            <v>1</v>
          </cell>
        </row>
        <row r="14618">
          <cell r="A14618" t="str">
            <v>D7014</v>
          </cell>
          <cell r="B14618" t="str">
            <v>MINEHEAD VILLAGES</v>
          </cell>
          <cell r="U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X14619">
            <v>1</v>
          </cell>
        </row>
        <row r="14620">
          <cell r="A14620" t="str">
            <v>D7055</v>
          </cell>
          <cell r="B14620" t="str">
            <v>DONIFORD OUTFALL</v>
          </cell>
          <cell r="Y14620">
            <v>1</v>
          </cell>
        </row>
        <row r="14621">
          <cell r="A14621" t="str">
            <v>D7059</v>
          </cell>
          <cell r="B14621" t="str">
            <v>BABCARY</v>
          </cell>
          <cell r="W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W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W14623">
            <v>1</v>
          </cell>
        </row>
        <row r="14624">
          <cell r="A14624" t="str">
            <v>D7071</v>
          </cell>
          <cell r="B14624" t="str">
            <v>DEVIZES STW (STORM)</v>
          </cell>
          <cell r="W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W14625">
            <v>1</v>
          </cell>
        </row>
        <row r="14626">
          <cell r="A14626" t="str">
            <v>D7074</v>
          </cell>
          <cell r="B14626" t="str">
            <v>MELKSHAM WIRING</v>
          </cell>
          <cell r="W14626">
            <v>1</v>
          </cell>
        </row>
        <row r="14627">
          <cell r="A14627" t="str">
            <v>D7076</v>
          </cell>
          <cell r="B14627" t="str">
            <v>PEWSEY STW EXTENSIONS</v>
          </cell>
          <cell r="W14627">
            <v>1</v>
          </cell>
        </row>
        <row r="14628">
          <cell r="A14628" t="str">
            <v>D7078</v>
          </cell>
          <cell r="B14628" t="str">
            <v>POTTERNE</v>
          </cell>
          <cell r="W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W14629">
            <v>1</v>
          </cell>
        </row>
        <row r="14630">
          <cell r="A14630" t="str">
            <v>D7084</v>
          </cell>
          <cell r="B14630" t="str">
            <v>CROMHALL STW</v>
          </cell>
          <cell r="W14630">
            <v>1</v>
          </cell>
        </row>
        <row r="14631">
          <cell r="A14631" t="str">
            <v>D7085</v>
          </cell>
          <cell r="B14631" t="str">
            <v>EDFORD 2</v>
          </cell>
          <cell r="W14631">
            <v>1</v>
          </cell>
        </row>
        <row r="14632">
          <cell r="A14632" t="str">
            <v>D7086</v>
          </cell>
          <cell r="B14632" t="str">
            <v>ERLESTOKE 2</v>
          </cell>
          <cell r="W14632">
            <v>1</v>
          </cell>
        </row>
        <row r="14633">
          <cell r="A14633" t="str">
            <v>D7088</v>
          </cell>
          <cell r="B14633" t="str">
            <v>FROME STW GENERATORS</v>
          </cell>
          <cell r="W14633">
            <v>1</v>
          </cell>
        </row>
        <row r="14634">
          <cell r="A14634" t="str">
            <v>D7090</v>
          </cell>
          <cell r="B14634" t="str">
            <v>HINTON BLEWITT</v>
          </cell>
          <cell r="W14634">
            <v>1</v>
          </cell>
        </row>
        <row r="14635">
          <cell r="A14635" t="str">
            <v>D7094</v>
          </cell>
          <cell r="B14635" t="str">
            <v>MARDEN STW</v>
          </cell>
          <cell r="W14635">
            <v>1</v>
          </cell>
        </row>
        <row r="14636">
          <cell r="A14636" t="str">
            <v>D7097</v>
          </cell>
          <cell r="B14636" t="str">
            <v>OSMINGTON MILLS</v>
          </cell>
          <cell r="X14636">
            <v>1</v>
          </cell>
        </row>
        <row r="14637">
          <cell r="A14637" t="str">
            <v>D7098</v>
          </cell>
          <cell r="B14637" t="str">
            <v>PIDDLEHINTON</v>
          </cell>
          <cell r="W14637">
            <v>1</v>
          </cell>
        </row>
        <row r="14638">
          <cell r="A14638" t="str">
            <v>D7099</v>
          </cell>
          <cell r="B14638" t="str">
            <v>PUDDLETOWN</v>
          </cell>
          <cell r="W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X14639">
            <v>1</v>
          </cell>
        </row>
        <row r="14640">
          <cell r="A14640" t="str">
            <v>D7101</v>
          </cell>
          <cell r="B14640" t="str">
            <v>POLDEN VILLAGES</v>
          </cell>
          <cell r="W14640">
            <v>1</v>
          </cell>
        </row>
        <row r="14641">
          <cell r="A14641" t="str">
            <v>D7103</v>
          </cell>
          <cell r="B14641" t="str">
            <v>MELPLASH STW REQ</v>
          </cell>
          <cell r="W14641">
            <v>1</v>
          </cell>
        </row>
        <row r="14642">
          <cell r="A14642" t="str">
            <v>D7106</v>
          </cell>
          <cell r="B14642" t="str">
            <v>HINTON ST MARY STW</v>
          </cell>
          <cell r="W14642">
            <v>1</v>
          </cell>
        </row>
        <row r="14643">
          <cell r="A14643" t="str">
            <v>D7107</v>
          </cell>
          <cell r="B14643" t="str">
            <v>ERLESTOKE</v>
          </cell>
          <cell r="V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X14644">
            <v>1</v>
          </cell>
        </row>
        <row r="14645">
          <cell r="A14645" t="str">
            <v>D7174</v>
          </cell>
          <cell r="B14645" t="str">
            <v>LYMPSHAM COPA2</v>
          </cell>
          <cell r="W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X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X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W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T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T14650">
            <v>1</v>
          </cell>
        </row>
        <row r="14651">
          <cell r="A14651" t="str">
            <v>D7305</v>
          </cell>
          <cell r="B14651" t="str">
            <v>STREET P.S. IMPS</v>
          </cell>
          <cell r="T14651">
            <v>1</v>
          </cell>
        </row>
        <row r="14652">
          <cell r="A14652" t="str">
            <v>D7306</v>
          </cell>
          <cell r="B14652" t="str">
            <v>TWERTON TANKS</v>
          </cell>
          <cell r="T14652">
            <v>0.9</v>
          </cell>
          <cell r="U14652">
            <v>0.1</v>
          </cell>
        </row>
        <row r="14653">
          <cell r="A14653" t="str">
            <v>D7307</v>
          </cell>
          <cell r="B14653" t="str">
            <v>WILTSHIRE GARDENS GENERATOR</v>
          </cell>
          <cell r="T14653">
            <v>1</v>
          </cell>
        </row>
        <row r="14654">
          <cell r="A14654" t="str">
            <v>D7310</v>
          </cell>
          <cell r="B14654" t="str">
            <v>PILHEAD P.STN</v>
          </cell>
          <cell r="T14654">
            <v>1</v>
          </cell>
        </row>
        <row r="14655">
          <cell r="A14655" t="str">
            <v>D7311</v>
          </cell>
          <cell r="B14655" t="str">
            <v>BROADMEAD P.STATION</v>
          </cell>
          <cell r="T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T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W14657">
            <v>1</v>
          </cell>
        </row>
        <row r="14658">
          <cell r="A14658" t="str">
            <v>D7317</v>
          </cell>
          <cell r="B14658" t="str">
            <v>WAREHAM PS</v>
          </cell>
          <cell r="T14658">
            <v>1</v>
          </cell>
        </row>
        <row r="14659">
          <cell r="A14659" t="str">
            <v>D7318</v>
          </cell>
          <cell r="B14659" t="str">
            <v>SLOWAY LANE PS</v>
          </cell>
          <cell r="T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U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V14661">
            <v>1</v>
          </cell>
        </row>
        <row r="14662">
          <cell r="A14662" t="str">
            <v>D7354</v>
          </cell>
          <cell r="B14662" t="str">
            <v>WEST BAGBOROUGH</v>
          </cell>
          <cell r="W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T14663">
            <v>1</v>
          </cell>
        </row>
        <row r="14664">
          <cell r="A14664" t="str">
            <v>D7368</v>
          </cell>
          <cell r="B14664" t="str">
            <v>EAST LYNG STW TAUNTON</v>
          </cell>
          <cell r="W14664">
            <v>1</v>
          </cell>
        </row>
        <row r="14665">
          <cell r="A14665" t="str">
            <v>D7373</v>
          </cell>
          <cell r="B14665" t="str">
            <v>HALSE STW IMPROVEMENTS</v>
          </cell>
          <cell r="W14665">
            <v>1</v>
          </cell>
        </row>
        <row r="14666">
          <cell r="A14666" t="str">
            <v>D7376</v>
          </cell>
          <cell r="B14666" t="str">
            <v>E&amp;M ASSET IMPS 93/94 AVON/WILT</v>
          </cell>
          <cell r="W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W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W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W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W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W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T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T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T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T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T14676">
            <v>1</v>
          </cell>
        </row>
        <row r="14677">
          <cell r="A14677" t="str">
            <v>D7406</v>
          </cell>
          <cell r="B14677" t="str">
            <v>SYDLING ST.NICHOLAS</v>
          </cell>
          <cell r="W14677">
            <v>1</v>
          </cell>
        </row>
        <row r="14678">
          <cell r="A14678" t="str">
            <v>D7407</v>
          </cell>
          <cell r="B14678" t="str">
            <v>TEMPLECOMBE STW</v>
          </cell>
          <cell r="W14678">
            <v>1</v>
          </cell>
        </row>
        <row r="14679">
          <cell r="A14679" t="str">
            <v>D7409</v>
          </cell>
          <cell r="B14679" t="str">
            <v>WELLINGTON STW</v>
          </cell>
          <cell r="W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X14680">
            <v>1</v>
          </cell>
        </row>
        <row r="14681">
          <cell r="A14681" t="str">
            <v>D7417</v>
          </cell>
          <cell r="B14681" t="str">
            <v>PALMERS ELM STW</v>
          </cell>
          <cell r="W14681">
            <v>1</v>
          </cell>
        </row>
        <row r="14682">
          <cell r="A14682" t="str">
            <v>D7418</v>
          </cell>
          <cell r="B14682" t="str">
            <v>ELM TREE - COTTAGES</v>
          </cell>
          <cell r="V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W14683">
            <v>1</v>
          </cell>
        </row>
        <row r="14684">
          <cell r="A14684" t="str">
            <v>D7421</v>
          </cell>
          <cell r="B14684" t="str">
            <v>CORFE MULLEN OUTFALL</v>
          </cell>
          <cell r="W14684">
            <v>1</v>
          </cell>
        </row>
        <row r="14685">
          <cell r="A14685" t="str">
            <v>D7422</v>
          </cell>
          <cell r="B14685" t="str">
            <v>RATFYN GENERAL IMPROVEMENTS</v>
          </cell>
          <cell r="W14685">
            <v>1</v>
          </cell>
        </row>
        <row r="14686">
          <cell r="A14686" t="str">
            <v>D7423</v>
          </cell>
          <cell r="B14686" t="str">
            <v>RINGWOOD STW IMPS PH2</v>
          </cell>
          <cell r="W14686">
            <v>1</v>
          </cell>
        </row>
        <row r="14687">
          <cell r="A14687" t="str">
            <v>D7424</v>
          </cell>
          <cell r="B14687" t="str">
            <v>WOOL STW E &amp; M</v>
          </cell>
          <cell r="W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W14688">
            <v>1</v>
          </cell>
        </row>
        <row r="14689">
          <cell r="A14689" t="str">
            <v>D7426</v>
          </cell>
          <cell r="B14689" t="str">
            <v>NORTON MALREWARD</v>
          </cell>
          <cell r="W14689">
            <v>1</v>
          </cell>
        </row>
        <row r="14690">
          <cell r="A14690" t="str">
            <v>D7428</v>
          </cell>
          <cell r="B14690" t="str">
            <v>THINGLEY EXTENSIONS</v>
          </cell>
          <cell r="W14690">
            <v>1</v>
          </cell>
        </row>
        <row r="14691">
          <cell r="A14691" t="str">
            <v>D7432</v>
          </cell>
          <cell r="B14691" t="str">
            <v>HORNSEY BRIDGE STW</v>
          </cell>
          <cell r="X14691">
            <v>1</v>
          </cell>
        </row>
        <row r="14692">
          <cell r="A14692" t="str">
            <v>D7433</v>
          </cell>
          <cell r="B14692" t="str">
            <v>LONGBRIDGE PHASE 2</v>
          </cell>
          <cell r="W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W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W14694">
            <v>0.49</v>
          </cell>
          <cell r="X14694">
            <v>0.51</v>
          </cell>
        </row>
        <row r="14695">
          <cell r="A14695" t="str">
            <v>D7440</v>
          </cell>
          <cell r="B14695" t="str">
            <v>KINSON STW EXTENSION PHASE 2</v>
          </cell>
          <cell r="W14695">
            <v>1</v>
          </cell>
        </row>
        <row r="14696">
          <cell r="A14696" t="str">
            <v>D7442</v>
          </cell>
          <cell r="B14696" t="str">
            <v>MARTOCK IMPS</v>
          </cell>
          <cell r="W14696">
            <v>1</v>
          </cell>
        </row>
        <row r="14697">
          <cell r="A14697" t="str">
            <v>D7444</v>
          </cell>
          <cell r="B14697" t="str">
            <v>PAULTON STW</v>
          </cell>
          <cell r="W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W14698">
            <v>1</v>
          </cell>
        </row>
        <row r="14699">
          <cell r="A14699" t="str">
            <v>D7448</v>
          </cell>
          <cell r="B14699" t="str">
            <v>TAUNTON (HAM) STW</v>
          </cell>
          <cell r="X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W14700">
            <v>1</v>
          </cell>
        </row>
        <row r="14701">
          <cell r="A14701" t="str">
            <v>D7455</v>
          </cell>
          <cell r="B14701" t="str">
            <v>LYNEHAM FINAL TANKS</v>
          </cell>
          <cell r="W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T14702">
            <v>0.25</v>
          </cell>
          <cell r="U14702">
            <v>0.35</v>
          </cell>
          <cell r="W14702">
            <v>0.4</v>
          </cell>
        </row>
        <row r="14703">
          <cell r="A14703" t="str">
            <v>D7457</v>
          </cell>
          <cell r="B14703" t="str">
            <v>YEOVIL PEN MILL IMPS</v>
          </cell>
          <cell r="X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W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W14705">
            <v>1</v>
          </cell>
        </row>
        <row r="14706">
          <cell r="A14706" t="str">
            <v>D7473</v>
          </cell>
          <cell r="B14706" t="str">
            <v>WESTBURY PH 2</v>
          </cell>
          <cell r="W14706">
            <v>1</v>
          </cell>
        </row>
        <row r="14707">
          <cell r="A14707" t="str">
            <v>D7474</v>
          </cell>
          <cell r="B14707" t="str">
            <v>PUCKLECHURCH STW</v>
          </cell>
          <cell r="W14707">
            <v>1</v>
          </cell>
        </row>
        <row r="14708">
          <cell r="A14708" t="str">
            <v>D7475</v>
          </cell>
          <cell r="B14708" t="str">
            <v>LYNEHAM R A F  STW</v>
          </cell>
          <cell r="T14708">
            <v>0.11</v>
          </cell>
          <cell r="U14708">
            <v>0.03</v>
          </cell>
          <cell r="X14708">
            <v>0.86</v>
          </cell>
        </row>
        <row r="14709">
          <cell r="A14709" t="str">
            <v>D7476</v>
          </cell>
          <cell r="B14709" t="str">
            <v>YEOVIL SCREENS &amp; E&amp;M IMPS</v>
          </cell>
          <cell r="W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V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W14711">
            <v>1</v>
          </cell>
        </row>
        <row r="14712">
          <cell r="A14712" t="str">
            <v>D7479</v>
          </cell>
          <cell r="B14712" t="str">
            <v>KEYNSHAM SLUDGE MAIN</v>
          </cell>
          <cell r="Z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Z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Z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Z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Z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Z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Z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W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W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W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W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X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W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W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X14726">
            <v>1</v>
          </cell>
        </row>
        <row r="14727">
          <cell r="A14727" t="str">
            <v>D7494</v>
          </cell>
          <cell r="B14727" t="str">
            <v>SAND ROAD RISING MAIN</v>
          </cell>
          <cell r="U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W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W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W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W14731">
            <v>1</v>
          </cell>
        </row>
        <row r="14732">
          <cell r="A14732" t="str">
            <v>D7504</v>
          </cell>
          <cell r="B14732" t="str">
            <v>94/5 PLANT MONITORING</v>
          </cell>
          <cell r="W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W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W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V14735">
            <v>1</v>
          </cell>
        </row>
        <row r="14736">
          <cell r="A14736" t="str">
            <v>D7508</v>
          </cell>
          <cell r="B14736" t="str">
            <v>SECURITY 95/6</v>
          </cell>
          <cell r="V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W14737">
            <v>1</v>
          </cell>
        </row>
        <row r="14738">
          <cell r="A14738" t="str">
            <v>D7510</v>
          </cell>
          <cell r="B14738" t="str">
            <v>WASTE WATER TELEMETRY</v>
          </cell>
          <cell r="T14738">
            <v>0.45</v>
          </cell>
          <cell r="W14738">
            <v>0.55000000000000004</v>
          </cell>
        </row>
        <row r="14739">
          <cell r="A14739" t="str">
            <v>D7511</v>
          </cell>
          <cell r="B14739" t="str">
            <v>AVONMOUTH ADDITIONAL AERATION</v>
          </cell>
          <cell r="V14739">
            <v>1</v>
          </cell>
        </row>
        <row r="14740">
          <cell r="A14740" t="str">
            <v>D7512</v>
          </cell>
          <cell r="B14740" t="str">
            <v>BRITANNIA ZINC</v>
          </cell>
          <cell r="V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W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W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V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W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V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W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W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W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U14749">
            <v>0.47</v>
          </cell>
          <cell r="W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W14750">
            <v>1</v>
          </cell>
        </row>
        <row r="14751">
          <cell r="A14751" t="str">
            <v>D7526</v>
          </cell>
          <cell r="B14751" t="str">
            <v>AMESBURY FILTERS</v>
          </cell>
          <cell r="W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W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W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U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W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Z14756">
            <v>1</v>
          </cell>
        </row>
        <row r="14757">
          <cell r="A14757" t="str">
            <v>D7532</v>
          </cell>
          <cell r="B14757" t="str">
            <v>REGIONAL HNDA SURVEYS</v>
          </cell>
          <cell r="W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W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W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W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Z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W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W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W14764">
            <v>1</v>
          </cell>
        </row>
        <row r="14765">
          <cell r="A14765" t="str">
            <v>D7540</v>
          </cell>
          <cell r="B14765" t="str">
            <v>RINGWOOD STW</v>
          </cell>
          <cell r="W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W14766">
            <v>1</v>
          </cell>
        </row>
        <row r="14767">
          <cell r="A14767" t="str">
            <v>D7542</v>
          </cell>
          <cell r="B14767" t="str">
            <v>THINGLEY PROCESS IMPS</v>
          </cell>
          <cell r="W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W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W14769">
            <v>1</v>
          </cell>
        </row>
        <row r="14770">
          <cell r="A14770" t="str">
            <v>D7545</v>
          </cell>
          <cell r="B14770" t="str">
            <v>DOULTING STW REED BED</v>
          </cell>
          <cell r="X14770">
            <v>1</v>
          </cell>
        </row>
        <row r="14771">
          <cell r="A14771" t="str">
            <v>D7546</v>
          </cell>
          <cell r="B14771" t="str">
            <v>SALISBURY STW PH.2</v>
          </cell>
          <cell r="W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W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W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T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W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W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W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W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W14779">
            <v>1</v>
          </cell>
        </row>
        <row r="14780">
          <cell r="A14780" t="str">
            <v>D7555</v>
          </cell>
          <cell r="B14780" t="str">
            <v>WATCHET OUTFALL</v>
          </cell>
          <cell r="Y14780">
            <v>1</v>
          </cell>
        </row>
        <row r="14781">
          <cell r="A14781" t="str">
            <v>D7556</v>
          </cell>
          <cell r="B14781" t="str">
            <v>WIMBORNE STW 2</v>
          </cell>
          <cell r="W14781">
            <v>1</v>
          </cell>
        </row>
        <row r="14782">
          <cell r="A14782" t="str">
            <v>D7557</v>
          </cell>
          <cell r="B14782" t="str">
            <v>MINEHEAD B.W.D.</v>
          </cell>
          <cell r="X14782">
            <v>1</v>
          </cell>
        </row>
        <row r="14783">
          <cell r="A14783" t="str">
            <v>D7558</v>
          </cell>
          <cell r="B14783" t="str">
            <v>MARTOCK STW - RWQ</v>
          </cell>
          <cell r="U14783">
            <v>0.33</v>
          </cell>
          <cell r="W14783">
            <v>0.67</v>
          </cell>
        </row>
        <row r="14784">
          <cell r="A14784" t="str">
            <v>D7559</v>
          </cell>
          <cell r="B14784" t="str">
            <v>LDC IMPORT YEOVIL</v>
          </cell>
          <cell r="T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U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W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W14787">
            <v>1</v>
          </cell>
        </row>
        <row r="14788">
          <cell r="A14788" t="str">
            <v>D7565</v>
          </cell>
          <cell r="B14788" t="str">
            <v>IWERNE MINSTER STW</v>
          </cell>
          <cell r="W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W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W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V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K14792">
            <v>1</v>
          </cell>
        </row>
        <row r="14793">
          <cell r="A14793" t="str">
            <v>D7570</v>
          </cell>
          <cell r="B14793" t="str">
            <v>MELKSHAM STW OUTFALL</v>
          </cell>
          <cell r="W14793">
            <v>1</v>
          </cell>
        </row>
        <row r="14794">
          <cell r="A14794" t="str">
            <v>D7571</v>
          </cell>
          <cell r="B14794" t="str">
            <v>W-S-M DISINFECTION</v>
          </cell>
          <cell r="X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W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W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Z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W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W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W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W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W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W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W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W14805">
            <v>1</v>
          </cell>
        </row>
        <row r="14806">
          <cell r="A14806" t="str">
            <v>D7583</v>
          </cell>
          <cell r="B14806" t="str">
            <v>BRISTOL SLUDGE REVIEW</v>
          </cell>
          <cell r="Z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Z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W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AA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T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W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W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W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T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X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W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W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U14818">
            <v>1</v>
          </cell>
        </row>
        <row r="14819">
          <cell r="A14819" t="str">
            <v>D7598</v>
          </cell>
          <cell r="B14819" t="str">
            <v>WELLS SLUDGE AMP 3</v>
          </cell>
          <cell r="Z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W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W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W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W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AA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W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W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X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W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U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Z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W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X14832">
            <v>1</v>
          </cell>
        </row>
        <row r="14833">
          <cell r="A14833" t="str">
            <v>D7615</v>
          </cell>
          <cell r="B14833" t="str">
            <v>CHARD STW - NEW WORKS</v>
          </cell>
          <cell r="X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T14834">
            <v>1</v>
          </cell>
        </row>
        <row r="14835">
          <cell r="A14835" t="str">
            <v>D7621</v>
          </cell>
          <cell r="B14835" t="str">
            <v>MINEHEAD SEA OUTFALL</v>
          </cell>
          <cell r="Y14835">
            <v>1</v>
          </cell>
        </row>
        <row r="14836">
          <cell r="A14836" t="str">
            <v>D7647</v>
          </cell>
          <cell r="B14836" t="str">
            <v>CHEDDAR STW</v>
          </cell>
          <cell r="W14836">
            <v>1</v>
          </cell>
        </row>
        <row r="14837">
          <cell r="A14837" t="str">
            <v>D7663</v>
          </cell>
          <cell r="B14837" t="str">
            <v>BUTLEIGH STW</v>
          </cell>
          <cell r="W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W14838">
            <v>1</v>
          </cell>
        </row>
        <row r="14839">
          <cell r="A14839" t="str">
            <v>D7671</v>
          </cell>
          <cell r="B14839" t="str">
            <v>WINSCOMBE STW</v>
          </cell>
          <cell r="W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Z14840">
            <v>1</v>
          </cell>
        </row>
        <row r="14841">
          <cell r="A14841" t="str">
            <v>D7750</v>
          </cell>
          <cell r="B14841" t="str">
            <v>DIDMARTON STW</v>
          </cell>
          <cell r="V14841">
            <v>1</v>
          </cell>
        </row>
        <row r="14842">
          <cell r="A14842" t="str">
            <v>D7835</v>
          </cell>
          <cell r="B14842" t="str">
            <v>CREWKERNE E STW</v>
          </cell>
          <cell r="W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W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W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W14845">
            <v>1</v>
          </cell>
        </row>
        <row r="14846">
          <cell r="A14846" t="str">
            <v>D7889</v>
          </cell>
          <cell r="B14846" t="str">
            <v>W HUNTSPILL STW UWWTD</v>
          </cell>
          <cell r="W14846">
            <v>1</v>
          </cell>
        </row>
        <row r="14847">
          <cell r="A14847" t="str">
            <v>D7892</v>
          </cell>
          <cell r="B14847" t="str">
            <v>AXBRIDGE STW ELIM</v>
          </cell>
          <cell r="W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X14848">
            <v>1</v>
          </cell>
        </row>
        <row r="14849">
          <cell r="A14849" t="str">
            <v>D7897</v>
          </cell>
          <cell r="B14849" t="str">
            <v>ACCESS BRIDGES TO OPS SITES</v>
          </cell>
          <cell r="W14849">
            <v>1</v>
          </cell>
        </row>
        <row r="14850">
          <cell r="A14850" t="str">
            <v>D8057</v>
          </cell>
          <cell r="B14850" t="str">
            <v>5 SITES</v>
          </cell>
          <cell r="W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W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V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Z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W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W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W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X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W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X14859">
            <v>0.52</v>
          </cell>
          <cell r="Z14859">
            <v>0.48</v>
          </cell>
        </row>
        <row r="14860">
          <cell r="A14860" t="str">
            <v>D9038</v>
          </cell>
          <cell r="B14860" t="str">
            <v>New CHPs at Poole STW and Berry Hill</v>
          </cell>
          <cell r="W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Y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V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V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V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V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V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V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W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AA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X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Z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Z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Z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W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W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Z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X14877">
            <v>0.8</v>
          </cell>
          <cell r="Z14877">
            <v>0.2</v>
          </cell>
        </row>
        <row r="14878">
          <cell r="A14878" t="str">
            <v>D9056</v>
          </cell>
          <cell r="B14878" t="str">
            <v>Wrington STW Growth</v>
          </cell>
          <cell r="W14878">
            <v>1</v>
          </cell>
        </row>
        <row r="14879">
          <cell r="A14879" t="str">
            <v>D9057</v>
          </cell>
          <cell r="B14879" t="str">
            <v>Puriton STW</v>
          </cell>
          <cell r="U14879">
            <v>0.68</v>
          </cell>
          <cell r="V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Z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X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W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W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X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W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W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Z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U14888">
            <v>0.03</v>
          </cell>
          <cell r="V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T14889">
            <v>0.18</v>
          </cell>
          <cell r="U14889">
            <v>0.82</v>
          </cell>
        </row>
        <row r="14890">
          <cell r="A14890" t="str">
            <v>D9068</v>
          </cell>
          <cell r="B14890" t="str">
            <v>Holywell Lake STW UWWTD</v>
          </cell>
          <cell r="V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T14891">
            <v>0.14000000000000001</v>
          </cell>
          <cell r="U14891">
            <v>0.28999999999999998</v>
          </cell>
          <cell r="V14891">
            <v>0.56999999999999995</v>
          </cell>
        </row>
        <row r="14892">
          <cell r="A14892" t="str">
            <v>D9070</v>
          </cell>
          <cell r="B14892" t="str">
            <v>Sandylands STW UWWTD</v>
          </cell>
          <cell r="T14892">
            <v>0.36</v>
          </cell>
          <cell r="U14892">
            <v>0.64</v>
          </cell>
        </row>
        <row r="14893">
          <cell r="A14893" t="str">
            <v>D9071</v>
          </cell>
          <cell r="B14893" t="str">
            <v>Wrangway STW UWWTD</v>
          </cell>
          <cell r="U14893">
            <v>0.25</v>
          </cell>
          <cell r="V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W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W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W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U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W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W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W14900">
            <v>1</v>
          </cell>
        </row>
        <row r="14901">
          <cell r="A14901" t="str">
            <v>D9079</v>
          </cell>
          <cell r="B14901" t="str">
            <v>Rode STW Filters</v>
          </cell>
          <cell r="W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W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W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X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Z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Z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W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W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W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W14910">
            <v>1</v>
          </cell>
        </row>
        <row r="14911">
          <cell r="A14911" t="str">
            <v>D9089</v>
          </cell>
          <cell r="B14911" t="str">
            <v>Regional Sludge Skips</v>
          </cell>
          <cell r="AA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W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Z14913">
            <v>1</v>
          </cell>
        </row>
        <row r="14914">
          <cell r="A14914" t="str">
            <v>D9092</v>
          </cell>
          <cell r="B14914" t="str">
            <v>Farmborough STW Storm</v>
          </cell>
          <cell r="V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W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W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U14917">
            <v>0.5</v>
          </cell>
          <cell r="W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U14918">
            <v>0.36</v>
          </cell>
          <cell r="X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W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Z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Z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Y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W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W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X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W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W14927">
            <v>0.27</v>
          </cell>
          <cell r="X14927">
            <v>0.73</v>
          </cell>
        </row>
        <row r="14928">
          <cell r="A14928" t="str">
            <v>D9106</v>
          </cell>
          <cell r="B14928" t="str">
            <v>Flow Measurement Phase 5</v>
          </cell>
          <cell r="W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X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X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W14931">
            <v>1</v>
          </cell>
        </row>
        <row r="14932">
          <cell r="A14932" t="str">
            <v>D9110</v>
          </cell>
          <cell r="B14932" t="str">
            <v>Chideock STW Flooding</v>
          </cell>
          <cell r="W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W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W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Z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W14936">
            <v>1</v>
          </cell>
        </row>
        <row r="14937">
          <cell r="A14937" t="str">
            <v>D9115</v>
          </cell>
          <cell r="B14937" t="str">
            <v>Yeovil STW Growth</v>
          </cell>
          <cell r="W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W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W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W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W14941">
            <v>1</v>
          </cell>
        </row>
        <row r="14942">
          <cell r="A14942" t="str">
            <v>D9120</v>
          </cell>
          <cell r="B14942" t="str">
            <v>Wellington STW Growth</v>
          </cell>
          <cell r="W14942">
            <v>1</v>
          </cell>
        </row>
        <row r="14943">
          <cell r="A14943" t="str">
            <v>D9121</v>
          </cell>
          <cell r="B14943" t="str">
            <v>Sludge Cake Reception</v>
          </cell>
          <cell r="Z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W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W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W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Z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W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W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W14950">
            <v>1</v>
          </cell>
        </row>
        <row r="14951">
          <cell r="A14951" t="str">
            <v>D9129</v>
          </cell>
          <cell r="B14951" t="str">
            <v>Downton STW P removal</v>
          </cell>
          <cell r="W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T14952">
            <v>0.36</v>
          </cell>
          <cell r="U14952">
            <v>0.61</v>
          </cell>
          <cell r="W14952">
            <v>0.03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U14953">
            <v>0.12</v>
          </cell>
          <cell r="X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X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X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W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X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AA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W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W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X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U14962">
            <v>0.6</v>
          </cell>
          <cell r="W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X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X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W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W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W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W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W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W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W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Z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W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X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W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W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W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W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W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W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W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Z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W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W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W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W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W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W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W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W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W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Z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W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W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W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W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W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AA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Z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X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W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W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W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X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U15005">
            <v>0.31</v>
          </cell>
          <cell r="W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W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W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W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W15009">
            <v>1</v>
          </cell>
        </row>
        <row r="15010">
          <cell r="A15010" t="str">
            <v>D9188</v>
          </cell>
          <cell r="B15010" t="str">
            <v>Evershot STW Growth</v>
          </cell>
          <cell r="W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W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W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W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Z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W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W15016">
            <v>0.99</v>
          </cell>
          <cell r="AC15016">
            <v>0.01</v>
          </cell>
        </row>
        <row r="15017">
          <cell r="A15017" t="str">
            <v>D9195</v>
          </cell>
          <cell r="B15017" t="str">
            <v>Glastonbury STW Process Review</v>
          </cell>
          <cell r="W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W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Z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W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W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W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W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W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W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AA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W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W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Z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Z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X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W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Z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W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U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W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X15037">
            <v>1</v>
          </cell>
        </row>
        <row r="15038">
          <cell r="A15038" t="str">
            <v>D9216</v>
          </cell>
          <cell r="B15038" t="str">
            <v>Wimborne STW Growth</v>
          </cell>
          <cell r="W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Z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W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AC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W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W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W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U15045">
            <v>0.56999999999999995</v>
          </cell>
          <cell r="W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W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W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W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W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W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W15051">
            <v>0.33</v>
          </cell>
          <cell r="X15051">
            <v>0.67</v>
          </cell>
        </row>
        <row r="15052">
          <cell r="A15052" t="str">
            <v>D9230</v>
          </cell>
          <cell r="B15052" t="str">
            <v>Stourpaine STW Storm</v>
          </cell>
          <cell r="V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V15053">
            <v>0.41</v>
          </cell>
          <cell r="W15053">
            <v>0.59</v>
          </cell>
        </row>
        <row r="15054">
          <cell r="A15054" t="str">
            <v>D9232</v>
          </cell>
          <cell r="B15054" t="str">
            <v>Freshford STW Storm</v>
          </cell>
          <cell r="V15054">
            <v>0.63</v>
          </cell>
          <cell r="W15054">
            <v>0.37</v>
          </cell>
        </row>
        <row r="15055">
          <cell r="A15055" t="str">
            <v>D9233</v>
          </cell>
          <cell r="B15055" t="str">
            <v>Great Wishford STW P removal</v>
          </cell>
          <cell r="W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X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W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W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X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W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X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W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W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W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W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Z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W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W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AC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AA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Z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W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Z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Z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W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W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W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W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W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W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W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W15082">
            <v>1</v>
          </cell>
        </row>
        <row r="15083">
          <cell r="A15083" t="str">
            <v>D9261</v>
          </cell>
          <cell r="B15083" t="str">
            <v>Amesbury STW Growth</v>
          </cell>
          <cell r="W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W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W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Z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W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W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W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X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W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U15092">
            <v>0.65</v>
          </cell>
          <cell r="W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W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W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W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W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W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W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W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W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Z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Z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X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X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W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X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P15107">
            <v>0.4</v>
          </cell>
          <cell r="W15107">
            <v>0.6</v>
          </cell>
        </row>
        <row r="15108">
          <cell r="A15108" t="str">
            <v>D9286</v>
          </cell>
          <cell r="B15108" t="str">
            <v>Shepton Mallet STW Microscreen Installation</v>
          </cell>
          <cell r="X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U15109">
            <v>0.5</v>
          </cell>
          <cell r="V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W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Z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W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P15113">
            <v>0.3</v>
          </cell>
          <cell r="W15113">
            <v>0.7</v>
          </cell>
        </row>
        <row r="15114">
          <cell r="A15114" t="str">
            <v>D9292</v>
          </cell>
          <cell r="B15114" t="str">
            <v>Maiden Newton STW Inlet &amp; Filter Media</v>
          </cell>
          <cell r="W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X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W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X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X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X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X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X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W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U15123">
            <v>0.5</v>
          </cell>
          <cell r="W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W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W15125">
            <v>1</v>
          </cell>
        </row>
        <row r="15126">
          <cell r="A15126" t="str">
            <v>D9304</v>
          </cell>
          <cell r="B15126" t="str">
            <v>Lydlinch STW Growth</v>
          </cell>
          <cell r="W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W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W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X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W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W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Z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Z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W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W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W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W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W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W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W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W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X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W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X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W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W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W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X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X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W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X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W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W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X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X15155">
            <v>0.06</v>
          </cell>
          <cell r="Z15155">
            <v>0.94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W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W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W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W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W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W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W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W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W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W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W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W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V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W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W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W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W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W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X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W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W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X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W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X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X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X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U15182">
            <v>0.5</v>
          </cell>
          <cell r="X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X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X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W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X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X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W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X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X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X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W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X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T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W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W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X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X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W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T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Z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X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Z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X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Z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X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W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X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X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W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W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W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W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X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W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W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W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W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W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T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W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X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X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X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X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X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X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X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X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X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X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X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T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X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X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W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W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X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X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X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W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X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W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X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Y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W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X15247">
            <v>1</v>
          </cell>
        </row>
        <row r="15248">
          <cell r="A15248" t="str">
            <v>D9426</v>
          </cell>
          <cell r="B15248" t="str">
            <v>Wool STW - WPL Filter</v>
          </cell>
          <cell r="X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X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Z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W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W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W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X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W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W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U15257">
            <v>0.15</v>
          </cell>
          <cell r="W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X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W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W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W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X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Z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Z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W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Z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X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X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V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W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X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X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Z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X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X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X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X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X15278">
            <v>1</v>
          </cell>
        </row>
        <row r="15279">
          <cell r="A15279" t="str">
            <v>D9457</v>
          </cell>
          <cell r="B15279" t="str">
            <v>Thornbury STW - IPPC</v>
          </cell>
          <cell r="W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W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X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X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W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X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X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Z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Z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Z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Z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X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Z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W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W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W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W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W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W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W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W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W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X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U15302">
            <v>0.74</v>
          </cell>
          <cell r="X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X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X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X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X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X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X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X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Z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W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Z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W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W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Z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X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X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W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W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X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X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W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W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X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X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X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W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X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Z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X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X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U15332">
            <v>0.26</v>
          </cell>
          <cell r="W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T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W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W15335">
            <v>0.13</v>
          </cell>
          <cell r="X15335">
            <v>0.87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W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X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X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X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X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X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X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W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U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Y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X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W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X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X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X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Z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X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X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X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X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X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X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W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Z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Z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Z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Z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Z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Z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Z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Z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X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X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X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X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W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W15372">
            <v>1</v>
          </cell>
        </row>
        <row r="15373">
          <cell r="A15373" t="str">
            <v>D9552</v>
          </cell>
          <cell r="B15373" t="str">
            <v>Land at Wareham STW</v>
          </cell>
          <cell r="X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X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V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W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Z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X15378">
            <v>0.8</v>
          </cell>
          <cell r="Z15378">
            <v>0.2</v>
          </cell>
        </row>
        <row r="15379">
          <cell r="A15379" t="str">
            <v>D9558</v>
          </cell>
          <cell r="B15379" t="str">
            <v>Westbury STW Membrane Refurbishment</v>
          </cell>
          <cell r="X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Z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Z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W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W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X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X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X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Z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W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X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T15390">
            <v>0.55000000000000004</v>
          </cell>
          <cell r="X15390">
            <v>0.45</v>
          </cell>
        </row>
        <row r="15391">
          <cell r="A15391" t="str">
            <v>D9570</v>
          </cell>
          <cell r="B15391" t="str">
            <v>Butleigh STW Improvement Works</v>
          </cell>
          <cell r="W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W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W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X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X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X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Z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X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W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X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X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Y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Y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X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W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Z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Z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Z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Z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AA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X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X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X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X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X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X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W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X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T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W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X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X15422">
            <v>1</v>
          </cell>
        </row>
        <row r="15423">
          <cell r="A15423" t="str">
            <v>D9602</v>
          </cell>
          <cell r="B15423" t="str">
            <v>Westbury STW - Growth</v>
          </cell>
          <cell r="X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X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Z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V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W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X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Z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T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X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W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Z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W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W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W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X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X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W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W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X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W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X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W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X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W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W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X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W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X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W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X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X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X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X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V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W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X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X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W15460">
            <v>1</v>
          </cell>
        </row>
        <row r="15461">
          <cell r="A15461" t="str">
            <v>D9640</v>
          </cell>
          <cell r="B15461" t="str">
            <v>Poole STW FFT</v>
          </cell>
          <cell r="X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X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Z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X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X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W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X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W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X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U15470">
            <v>0.15</v>
          </cell>
          <cell r="X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X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W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W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W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W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W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X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X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W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W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X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W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W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W15484">
            <v>0.98</v>
          </cell>
          <cell r="X15484">
            <v>0.02</v>
          </cell>
        </row>
        <row r="15485">
          <cell r="A15485" t="str">
            <v>D9664</v>
          </cell>
          <cell r="B15485" t="str">
            <v>Phosphorus Technology Trial : Warminster STW</v>
          </cell>
          <cell r="X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X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X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X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X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X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Z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W15492">
            <v>0.86</v>
          </cell>
          <cell r="X15492">
            <v>0.14000000000000001</v>
          </cell>
        </row>
        <row r="15493">
          <cell r="A15493" t="str">
            <v>D9672</v>
          </cell>
          <cell r="B15493" t="str">
            <v>Westbury STW Growth ASP</v>
          </cell>
          <cell r="X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Z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Z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X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Z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Z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W15499">
            <v>1</v>
          </cell>
        </row>
        <row r="15500">
          <cell r="A15500" t="str">
            <v>D9679</v>
          </cell>
          <cell r="B15500" t="str">
            <v>Poole STW UV Plant CM</v>
          </cell>
          <cell r="X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X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W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X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Z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W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W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X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W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W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Z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W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W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W15513">
            <v>1</v>
          </cell>
        </row>
        <row r="15514">
          <cell r="A15514" t="str">
            <v>D9693</v>
          </cell>
          <cell r="B15514" t="str">
            <v>Wanstrow STW AMP6 NEP</v>
          </cell>
          <cell r="W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Z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X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W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X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W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X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W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X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X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X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W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Z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AA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Z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X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X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T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W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U15533">
            <v>1</v>
          </cell>
        </row>
        <row r="15534">
          <cell r="A15534" t="str">
            <v>D9713</v>
          </cell>
          <cell r="B15534" t="str">
            <v>Cannington STW rBWD</v>
          </cell>
          <cell r="X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W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W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W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W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W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W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W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W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W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W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Z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X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W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W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C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X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X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X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X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X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X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X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X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X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X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W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X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W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X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W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X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X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W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W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W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Z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W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X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W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T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Z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Z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V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X15578">
            <v>1</v>
          </cell>
        </row>
        <row r="15579">
          <cell r="A15579" t="str">
            <v>D9758</v>
          </cell>
          <cell r="B15579" t="str">
            <v>North Waste FPR 16/17</v>
          </cell>
          <cell r="W15579">
            <v>1</v>
          </cell>
        </row>
        <row r="15580">
          <cell r="A15580" t="str">
            <v>D9759</v>
          </cell>
          <cell r="B15580" t="str">
            <v>South Waste FPR 16/17</v>
          </cell>
          <cell r="W15580">
            <v>1</v>
          </cell>
        </row>
        <row r="15581">
          <cell r="A15581" t="str">
            <v>D9760</v>
          </cell>
          <cell r="B15581" t="str">
            <v>West Waste FPR 16/17</v>
          </cell>
          <cell r="W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X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X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X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X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X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X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X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X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X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X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X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W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Z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Z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V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V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X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X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X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W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W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W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W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X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W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U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X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X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X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X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W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Z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Z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V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W15616">
            <v>1</v>
          </cell>
        </row>
        <row r="15617">
          <cell r="A15617" t="str">
            <v>DA079</v>
          </cell>
          <cell r="B15617" t="str">
            <v>SITE WASHWATER (BATH</v>
          </cell>
          <cell r="W15617">
            <v>1</v>
          </cell>
        </row>
        <row r="15618">
          <cell r="A15618" t="str">
            <v>DB001</v>
          </cell>
          <cell r="B15618" t="str">
            <v>WESTWOOD STW</v>
          </cell>
          <cell r="W15618">
            <v>1</v>
          </cell>
        </row>
        <row r="15619">
          <cell r="A15619" t="str">
            <v>DB006</v>
          </cell>
          <cell r="B15619" t="str">
            <v>CREWKERNE NORTH STW</v>
          </cell>
          <cell r="W15619">
            <v>1</v>
          </cell>
        </row>
        <row r="15620">
          <cell r="A15620" t="str">
            <v>DB008</v>
          </cell>
          <cell r="B15620" t="str">
            <v>COMBWICH IMPROVEMENTS</v>
          </cell>
          <cell r="W15620">
            <v>1</v>
          </cell>
        </row>
        <row r="15621">
          <cell r="A15621" t="str">
            <v>DB015</v>
          </cell>
          <cell r="B15621" t="str">
            <v>SE DORSET FILTER BAG</v>
          </cell>
          <cell r="W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W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Z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W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W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X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Z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Z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V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W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X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T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W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W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W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W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Z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W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W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Y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W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W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Z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Z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W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W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X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Z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W15649">
            <v>1</v>
          </cell>
        </row>
        <row r="15650">
          <cell r="A15650" t="str">
            <v>DC031</v>
          </cell>
          <cell r="B15650" t="str">
            <v>HOLWELL RBC COVER</v>
          </cell>
          <cell r="W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W15651">
            <v>1</v>
          </cell>
        </row>
        <row r="15652">
          <cell r="A15652" t="str">
            <v>DC033</v>
          </cell>
          <cell r="B15652" t="str">
            <v>MOBILE GENERATOR MODS</v>
          </cell>
          <cell r="W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W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V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T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Z15656">
            <v>1</v>
          </cell>
        </row>
        <row r="15657">
          <cell r="A15657" t="str">
            <v>DC041</v>
          </cell>
          <cell r="B15657" t="str">
            <v>HULLAVINGTON STW IMPS</v>
          </cell>
          <cell r="W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W15658">
            <v>1</v>
          </cell>
        </row>
        <row r="15659">
          <cell r="A15659" t="str">
            <v>DC046</v>
          </cell>
          <cell r="B15659" t="str">
            <v>TROWBRIDGE STW LWDC</v>
          </cell>
          <cell r="W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Z15660">
            <v>1</v>
          </cell>
        </row>
        <row r="15661">
          <cell r="A15661" t="str">
            <v>DC052</v>
          </cell>
          <cell r="B15661" t="str">
            <v>DORSET FENCING</v>
          </cell>
          <cell r="W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W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W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X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W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X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W15667">
            <v>1</v>
          </cell>
        </row>
        <row r="15668">
          <cell r="A15668" t="str">
            <v>DC061</v>
          </cell>
          <cell r="B15668" t="str">
            <v>MERE</v>
          </cell>
          <cell r="W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X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X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W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W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W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Z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W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V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Z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V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W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W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W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W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X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X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X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W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W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W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W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W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X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W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X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W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W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X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W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X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W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W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W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X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W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X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Z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W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W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Y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W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W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W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W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W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W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W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X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X15717">
            <v>1</v>
          </cell>
        </row>
        <row r="15718">
          <cell r="A15718" t="str">
            <v>DC112</v>
          </cell>
          <cell r="B15718" t="str">
            <v>AUTOMATION - BOX STW</v>
          </cell>
          <cell r="W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X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W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W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W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W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W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W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W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W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X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W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W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W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W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W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W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W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U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W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W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W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W15740">
            <v>1</v>
          </cell>
        </row>
        <row r="15741">
          <cell r="A15741" t="str">
            <v>DC138</v>
          </cell>
          <cell r="B15741" t="str">
            <v>REGIONAL GAS MONITORS</v>
          </cell>
          <cell r="W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V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W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W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W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W15746">
            <v>1</v>
          </cell>
        </row>
        <row r="15747">
          <cell r="A15747" t="str">
            <v>DD004</v>
          </cell>
          <cell r="B15747" t="str">
            <v>BLACK ROCK IMPS</v>
          </cell>
          <cell r="W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W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W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W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W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W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W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W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W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W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W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W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W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W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W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W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W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W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W15765">
            <v>1</v>
          </cell>
        </row>
        <row r="15766">
          <cell r="A15766" t="str">
            <v>DD023</v>
          </cell>
          <cell r="B15766" t="str">
            <v>HAM STW SLUDGE MODS</v>
          </cell>
          <cell r="X15766">
            <v>1</v>
          </cell>
        </row>
        <row r="15767">
          <cell r="A15767" t="str">
            <v>DD024</v>
          </cell>
          <cell r="B15767" t="str">
            <v>WEDMORE STW - OUTFALL</v>
          </cell>
          <cell r="W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W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W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W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W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W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W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W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W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W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Z15777">
            <v>1</v>
          </cell>
        </row>
        <row r="15778">
          <cell r="A15778" t="str">
            <v>DD036</v>
          </cell>
          <cell r="B15778" t="str">
            <v>ALMONDSBURY FENCING</v>
          </cell>
          <cell r="W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W15779">
            <v>1</v>
          </cell>
        </row>
        <row r="15780">
          <cell r="A15780" t="str">
            <v>DD038</v>
          </cell>
          <cell r="B15780" t="str">
            <v>WESTBURY STW FENCING</v>
          </cell>
          <cell r="W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W15781">
            <v>1</v>
          </cell>
        </row>
        <row r="15782">
          <cell r="A15782" t="str">
            <v>DD040</v>
          </cell>
          <cell r="B15782" t="str">
            <v>HAM CHP/BOILER REFURB</v>
          </cell>
          <cell r="Z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W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W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W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W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W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W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W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W15790">
            <v>1</v>
          </cell>
        </row>
        <row r="15791">
          <cell r="A15791" t="str">
            <v>DD049</v>
          </cell>
          <cell r="B15791" t="str">
            <v>AUTOMATION - CHIDEOCK</v>
          </cell>
          <cell r="W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W15792">
            <v>1</v>
          </cell>
        </row>
        <row r="15793">
          <cell r="A15793" t="str">
            <v>DD051</v>
          </cell>
          <cell r="B15793" t="str">
            <v>AUTOMATION - WARMWELL</v>
          </cell>
          <cell r="W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W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W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W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X15797">
            <v>1</v>
          </cell>
        </row>
        <row r="15798">
          <cell r="A15798" t="str">
            <v>DD056</v>
          </cell>
          <cell r="B15798" t="str">
            <v>SOUTH STREET BRIDPORT</v>
          </cell>
          <cell r="W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W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W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X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W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W15803">
            <v>1</v>
          </cell>
        </row>
        <row r="15804">
          <cell r="A15804" t="str">
            <v>DD064</v>
          </cell>
          <cell r="B15804" t="str">
            <v>WEST DORSET LOCKS</v>
          </cell>
          <cell r="W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W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W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W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W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W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W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W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W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W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W15814">
            <v>1</v>
          </cell>
        </row>
        <row r="15815">
          <cell r="A15815" t="str">
            <v>DD075</v>
          </cell>
          <cell r="B15815" t="str">
            <v>SALTFORD WILLET PUMPS</v>
          </cell>
          <cell r="W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T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W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W15818">
            <v>1</v>
          </cell>
        </row>
        <row r="15819">
          <cell r="A15819" t="str">
            <v>DD080</v>
          </cell>
          <cell r="B15819" t="str">
            <v>COMBI HEAT EXCHANGER</v>
          </cell>
          <cell r="Z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W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W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W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W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W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W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W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W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W15828">
            <v>1</v>
          </cell>
        </row>
        <row r="15829">
          <cell r="A15829" t="str">
            <v>DD090</v>
          </cell>
          <cell r="B15829" t="str">
            <v>WORTH MATRAVERS STW</v>
          </cell>
          <cell r="W15829">
            <v>1</v>
          </cell>
        </row>
        <row r="15830">
          <cell r="A15830" t="str">
            <v>DD091</v>
          </cell>
          <cell r="B15830" t="str">
            <v>PUNKNOWLE STW</v>
          </cell>
          <cell r="W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W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W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W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W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W15835">
            <v>1</v>
          </cell>
        </row>
        <row r="15836">
          <cell r="A15836" t="str">
            <v>DD097</v>
          </cell>
          <cell r="B15836" t="str">
            <v>SLUDGE BED MODS</v>
          </cell>
          <cell r="W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W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W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W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W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W15841">
            <v>1</v>
          </cell>
        </row>
        <row r="15842">
          <cell r="A15842" t="str">
            <v>DD103</v>
          </cell>
          <cell r="B15842" t="str">
            <v>BIODRIER - NEW BUNDS</v>
          </cell>
          <cell r="W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W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W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W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W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W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W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W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W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W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W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W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W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W15855">
            <v>1</v>
          </cell>
        </row>
        <row r="15856">
          <cell r="A15856" t="str">
            <v>DD117</v>
          </cell>
          <cell r="B15856" t="str">
            <v>LACOCK HUMUS PUMP</v>
          </cell>
          <cell r="W15856">
            <v>1</v>
          </cell>
        </row>
        <row r="15857">
          <cell r="A15857" t="str">
            <v>DD118</v>
          </cell>
          <cell r="B15857" t="str">
            <v>DORSET - TANK BRUSHES</v>
          </cell>
          <cell r="W15857">
            <v>1</v>
          </cell>
        </row>
        <row r="15858">
          <cell r="A15858" t="str">
            <v>DD119</v>
          </cell>
          <cell r="B15858" t="str">
            <v>ERLESTOKE IMPS</v>
          </cell>
          <cell r="W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W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W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Z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W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Z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W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W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W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W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W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W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W15870">
            <v>1</v>
          </cell>
        </row>
        <row r="15871">
          <cell r="A15871" t="str">
            <v>DD132</v>
          </cell>
          <cell r="B15871" t="str">
            <v>YEOVIL WITHOUT STW</v>
          </cell>
          <cell r="W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W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W15873">
            <v>1</v>
          </cell>
        </row>
        <row r="15874">
          <cell r="A15874" t="str">
            <v>DD135</v>
          </cell>
          <cell r="B15874" t="str">
            <v>BIOGRAN WEIGHING</v>
          </cell>
          <cell r="W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W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W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W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W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W15879">
            <v>1</v>
          </cell>
        </row>
        <row r="15880">
          <cell r="A15880" t="str">
            <v>DD141</v>
          </cell>
          <cell r="B15880" t="str">
            <v>AVONMOUTH STW LIGHTS</v>
          </cell>
          <cell r="W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W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Z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Z15883">
            <v>1</v>
          </cell>
        </row>
        <row r="15884">
          <cell r="A15884" t="str">
            <v>DD145</v>
          </cell>
          <cell r="B15884" t="str">
            <v>CHARMOUTH HEADWORKS</v>
          </cell>
          <cell r="W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W15885">
            <v>1</v>
          </cell>
        </row>
        <row r="15886">
          <cell r="A15886" t="str">
            <v>DD147</v>
          </cell>
          <cell r="B15886" t="str">
            <v>HOLDENHURST WET WELL</v>
          </cell>
          <cell r="W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W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W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W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W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W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W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W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W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W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W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W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W15898">
            <v>1</v>
          </cell>
        </row>
        <row r="15899">
          <cell r="A15899" t="str">
            <v>DD162</v>
          </cell>
          <cell r="B15899" t="str">
            <v>FOVANT STW H &amp; S</v>
          </cell>
          <cell r="W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W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W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T15902">
            <v>1</v>
          </cell>
        </row>
        <row r="15903">
          <cell r="A15903" t="str">
            <v>DD166</v>
          </cell>
          <cell r="B15903" t="str">
            <v>BOURTON STW H &amp; S</v>
          </cell>
          <cell r="W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W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Z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W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W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V15908">
            <v>1</v>
          </cell>
        </row>
        <row r="15909">
          <cell r="A15909" t="str">
            <v>DD172</v>
          </cell>
          <cell r="B15909" t="str">
            <v>DORCHESTER DEPOT</v>
          </cell>
          <cell r="W15909">
            <v>1</v>
          </cell>
        </row>
        <row r="15910">
          <cell r="A15910" t="str">
            <v>DE001</v>
          </cell>
          <cell r="B15910" t="str">
            <v>CHARFIELD FINAL TANKS</v>
          </cell>
          <cell r="W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W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W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W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W15914">
            <v>1</v>
          </cell>
        </row>
        <row r="15915">
          <cell r="A15915" t="str">
            <v>DE006</v>
          </cell>
          <cell r="B15915" t="str">
            <v>COLERNE IMPS</v>
          </cell>
          <cell r="W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W15916">
            <v>1</v>
          </cell>
        </row>
        <row r="15917">
          <cell r="A15917" t="str">
            <v>DE008</v>
          </cell>
          <cell r="B15917" t="str">
            <v>WINSLEY STORM IMPS</v>
          </cell>
          <cell r="W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W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W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W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W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W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W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W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W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W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W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V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V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V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T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V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T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W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W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V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V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X15938">
            <v>1</v>
          </cell>
        </row>
        <row r="15939">
          <cell r="A15939" t="str">
            <v>DE031</v>
          </cell>
          <cell r="B15939" t="str">
            <v>SOUTH PETHERTON PSTS</v>
          </cell>
          <cell r="X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V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X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Z15942">
            <v>1</v>
          </cell>
        </row>
        <row r="15943">
          <cell r="A15943" t="str">
            <v>DE035</v>
          </cell>
          <cell r="B15943" t="str">
            <v>SAND LANE R.M.</v>
          </cell>
          <cell r="U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W15944">
            <v>1</v>
          </cell>
        </row>
        <row r="15945">
          <cell r="A15945" t="str">
            <v>DE037</v>
          </cell>
          <cell r="B15945" t="str">
            <v>AVON MILL SPS COVERS</v>
          </cell>
          <cell r="W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X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W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V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Z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Z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W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W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Z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W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W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W15956">
            <v>1</v>
          </cell>
        </row>
        <row r="15957">
          <cell r="A15957" t="str">
            <v>DE052</v>
          </cell>
          <cell r="B15957" t="str">
            <v>SHIPTON GORGE IMOBIOL</v>
          </cell>
          <cell r="W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W15958">
            <v>1</v>
          </cell>
        </row>
        <row r="15959">
          <cell r="A15959" t="str">
            <v>DE054</v>
          </cell>
          <cell r="B15959" t="str">
            <v>WESTBURY LANDFILL</v>
          </cell>
          <cell r="W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W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Z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W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T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W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W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W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W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Z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V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Z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W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V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W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W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W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AA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AA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W15978">
            <v>1</v>
          </cell>
        </row>
        <row r="15979">
          <cell r="A15979" t="str">
            <v>DE079</v>
          </cell>
          <cell r="B15979" t="str">
            <v>CANCELLED PROJECT</v>
          </cell>
          <cell r="V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T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V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W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V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Z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V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V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V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V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V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V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S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V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V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U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X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V15996">
            <v>1</v>
          </cell>
        </row>
        <row r="15997">
          <cell r="A15997" t="str">
            <v>DF017</v>
          </cell>
          <cell r="B15997" t="str">
            <v>RADSTOCK IMPROVEMENTS</v>
          </cell>
          <cell r="W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W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W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W16000">
            <v>1</v>
          </cell>
        </row>
        <row r="16001">
          <cell r="A16001" t="str">
            <v>DF021</v>
          </cell>
          <cell r="B16001" t="str">
            <v>PENN MILL ELECTRONICS</v>
          </cell>
          <cell r="W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W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W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W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W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W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W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W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W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AA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W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W16012">
            <v>1</v>
          </cell>
        </row>
        <row r="16013">
          <cell r="A16013" t="str">
            <v>DF033</v>
          </cell>
          <cell r="B16013" t="str">
            <v>ENVIRONMENTAL OUTPUTS</v>
          </cell>
          <cell r="W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W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W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W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W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W16018">
            <v>1</v>
          </cell>
        </row>
        <row r="16019">
          <cell r="A16019" t="str">
            <v>DF039</v>
          </cell>
          <cell r="B16019" t="str">
            <v>BLACK ROCK ULK HYPO</v>
          </cell>
          <cell r="Y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V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W16021">
            <v>1</v>
          </cell>
        </row>
        <row r="16022">
          <cell r="A16022" t="str">
            <v>DF042</v>
          </cell>
          <cell r="B16022" t="str">
            <v>TROWBRIDGE DIGESTION</v>
          </cell>
          <cell r="W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W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W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W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W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W16027">
            <v>1</v>
          </cell>
        </row>
        <row r="16028">
          <cell r="A16028" t="str">
            <v>DF048</v>
          </cell>
          <cell r="B16028" t="str">
            <v>BARFORD ST MARTIN STW</v>
          </cell>
          <cell r="W16028">
            <v>1</v>
          </cell>
        </row>
        <row r="16029">
          <cell r="A16029" t="str">
            <v>DF049</v>
          </cell>
          <cell r="B16029" t="str">
            <v>BOURTON STW</v>
          </cell>
          <cell r="W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AA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W16031">
            <v>1</v>
          </cell>
        </row>
        <row r="16032">
          <cell r="A16032" t="str">
            <v>DF052</v>
          </cell>
          <cell r="B16032" t="str">
            <v>BRUTON ACCESS TRACK</v>
          </cell>
          <cell r="W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W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W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W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W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W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W16038">
            <v>1</v>
          </cell>
        </row>
        <row r="16039">
          <cell r="A16039" t="str">
            <v>DF059</v>
          </cell>
          <cell r="B16039" t="str">
            <v>EVERCREECH ADS</v>
          </cell>
          <cell r="X16039">
            <v>1</v>
          </cell>
        </row>
        <row r="16040">
          <cell r="A16040" t="str">
            <v>DF060</v>
          </cell>
          <cell r="B16040" t="str">
            <v>BUTLEIGH ADS</v>
          </cell>
          <cell r="W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W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W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W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Z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W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W16046">
            <v>1</v>
          </cell>
        </row>
        <row r="16047">
          <cell r="A16047" t="str">
            <v>DF067</v>
          </cell>
          <cell r="B16047" t="str">
            <v>SANDHILL PARK SCREEN</v>
          </cell>
          <cell r="W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W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T16049">
            <v>1</v>
          </cell>
        </row>
        <row r="16050">
          <cell r="A16050" t="str">
            <v>DF070</v>
          </cell>
          <cell r="B16050" t="str">
            <v>MEARE STW OUTFALL</v>
          </cell>
          <cell r="W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W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W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V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W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V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X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W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W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V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W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W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W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W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W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W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W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W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Z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W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W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V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W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W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Z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W16075">
            <v>1</v>
          </cell>
        </row>
        <row r="16076">
          <cell r="A16076" t="str">
            <v>DF098</v>
          </cell>
          <cell r="B16076" t="str">
            <v>WICK STW INLET WORKS</v>
          </cell>
          <cell r="V16076">
            <v>1</v>
          </cell>
        </row>
        <row r="16077">
          <cell r="A16077" t="str">
            <v>DF099</v>
          </cell>
          <cell r="B16077" t="str">
            <v>MIDSOMER NORTON</v>
          </cell>
          <cell r="W16077">
            <v>1</v>
          </cell>
        </row>
        <row r="16078">
          <cell r="A16078" t="str">
            <v>DF100</v>
          </cell>
          <cell r="B16078" t="str">
            <v>STUDLAND STW</v>
          </cell>
          <cell r="W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X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W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V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W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V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W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W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W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W16087">
            <v>1</v>
          </cell>
        </row>
        <row r="16088">
          <cell r="A16088" t="str">
            <v>DF110</v>
          </cell>
          <cell r="B16088" t="str">
            <v>OUTFALL MARKER BUOYS</v>
          </cell>
          <cell r="W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W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W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V16091">
            <v>1</v>
          </cell>
        </row>
        <row r="16092">
          <cell r="A16092" t="str">
            <v>DF114</v>
          </cell>
          <cell r="B16092" t="str">
            <v>FLY CONTROL AT STW</v>
          </cell>
          <cell r="W16092">
            <v>1</v>
          </cell>
        </row>
        <row r="16093">
          <cell r="A16093" t="str">
            <v>DF115</v>
          </cell>
          <cell r="B16093" t="str">
            <v>COMPOST EVALUATION</v>
          </cell>
          <cell r="Z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V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V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W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X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V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W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X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V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V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W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W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W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X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W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Z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Z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V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V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W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X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Y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W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X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V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W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X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X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X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W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W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W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W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W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X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W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W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X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W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X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X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X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W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W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X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Z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Z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Z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Z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Z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Z16143">
            <v>1</v>
          </cell>
        </row>
        <row r="16144">
          <cell r="A16144" t="str">
            <v>DF166</v>
          </cell>
          <cell r="B16144" t="str">
            <v>GENeco FPR</v>
          </cell>
          <cell r="Z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Z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W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V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W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W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X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W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T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X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W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W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X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X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X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X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W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Z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V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W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X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W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T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W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W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T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X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W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X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W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W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W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X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X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X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X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W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Z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W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AA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X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X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X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X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W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W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X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X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W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X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W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W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W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W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W16198">
            <v>1</v>
          </cell>
        </row>
        <row r="16199">
          <cell r="A16199" t="str">
            <v>DG006</v>
          </cell>
          <cell r="B16199" t="str">
            <v>CRANMORE H&amp;S</v>
          </cell>
          <cell r="W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W16200">
            <v>1</v>
          </cell>
        </row>
        <row r="16201">
          <cell r="A16201" t="str">
            <v>DG008</v>
          </cell>
          <cell r="B16201" t="str">
            <v>LANGPORT GRASS PLOTS</v>
          </cell>
          <cell r="W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V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Z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W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W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W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W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W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W16209">
            <v>1</v>
          </cell>
        </row>
        <row r="16210">
          <cell r="A16210" t="str">
            <v>DG017</v>
          </cell>
          <cell r="B16210" t="str">
            <v>EDFORD SLUDGE PUMPS</v>
          </cell>
          <cell r="Z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W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W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V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W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W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V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W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K16218">
            <v>1</v>
          </cell>
        </row>
        <row r="16219">
          <cell r="A16219" t="str">
            <v>DG026</v>
          </cell>
          <cell r="B16219" t="str">
            <v>PAULTON DEWATERER</v>
          </cell>
          <cell r="V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W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W16221">
            <v>1</v>
          </cell>
        </row>
        <row r="16222">
          <cell r="A16222" t="str">
            <v>DG029</v>
          </cell>
          <cell r="B16222" t="str">
            <v>BURTON STW CHUMPITT</v>
          </cell>
          <cell r="W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W16223">
            <v>1</v>
          </cell>
        </row>
        <row r="16224">
          <cell r="A16224" t="str">
            <v>DG031</v>
          </cell>
          <cell r="B16224" t="str">
            <v>PEWSEY STW MOBIOL</v>
          </cell>
          <cell r="W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W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W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W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W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Z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W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Z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W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V16233">
            <v>1</v>
          </cell>
        </row>
        <row r="16234">
          <cell r="A16234" t="str">
            <v>DG041</v>
          </cell>
          <cell r="B16234" t="str">
            <v>UBLEY INLET SCREEN</v>
          </cell>
          <cell r="W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Z16235">
            <v>1</v>
          </cell>
        </row>
        <row r="16236">
          <cell r="A16236" t="str">
            <v>DG043</v>
          </cell>
          <cell r="B16236" t="str">
            <v>TROWBRIDGE STW ACCESS</v>
          </cell>
          <cell r="W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W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W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Z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W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W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Z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W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Z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W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W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W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W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Z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V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W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M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W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W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W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W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W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W16258">
            <v>1</v>
          </cell>
        </row>
        <row r="16259">
          <cell r="A16259" t="str">
            <v>DG067</v>
          </cell>
          <cell r="B16259" t="str">
            <v>REDWICK STW OUTFALL</v>
          </cell>
          <cell r="W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W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W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W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W16263">
            <v>1</v>
          </cell>
        </row>
        <row r="16264">
          <cell r="A16264" t="str">
            <v>DG072</v>
          </cell>
          <cell r="B16264" t="str">
            <v>KEEVIL SKIP PIT</v>
          </cell>
          <cell r="W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T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Z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Z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V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V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V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W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W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AA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W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W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S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W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W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W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X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W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W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W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W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W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Z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W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W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U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W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W16291">
            <v>1</v>
          </cell>
        </row>
        <row r="16292">
          <cell r="A16292" t="str">
            <v>DG100</v>
          </cell>
          <cell r="B16292" t="str">
            <v>BURTON STW BAF</v>
          </cell>
          <cell r="W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Z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V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V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W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W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W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W16299">
            <v>1</v>
          </cell>
        </row>
        <row r="16300">
          <cell r="A16300" t="str">
            <v>DG112</v>
          </cell>
          <cell r="B16300" t="str">
            <v>FROME STW MESS-ROOM</v>
          </cell>
          <cell r="W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W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W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W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W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W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W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W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W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W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W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W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W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W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W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W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W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W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Z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W16319">
            <v>1</v>
          </cell>
        </row>
        <row r="16320">
          <cell r="A16320" t="str">
            <v>DG133</v>
          </cell>
          <cell r="B16320" t="str">
            <v>PILTON STW HUMUS TANK</v>
          </cell>
          <cell r="W16320">
            <v>0.9</v>
          </cell>
          <cell r="X16320">
            <v>0.1</v>
          </cell>
        </row>
        <row r="16321">
          <cell r="A16321" t="str">
            <v>DG134</v>
          </cell>
          <cell r="B16321" t="str">
            <v>SHAFTESBURY STW ODOUR CONTROL</v>
          </cell>
          <cell r="W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W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W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W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W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X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W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Y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W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W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W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W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W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W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W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W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W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W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W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W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W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W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Z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W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W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Z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W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W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W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W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W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W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W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W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W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W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W16357">
            <v>1</v>
          </cell>
        </row>
        <row r="16358">
          <cell r="A16358" t="str">
            <v>DG171</v>
          </cell>
          <cell r="B16358" t="str">
            <v>Avonmouth FPR</v>
          </cell>
          <cell r="W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W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W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W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V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W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W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X16365">
            <v>1</v>
          </cell>
        </row>
        <row r="16366">
          <cell r="A16366" t="str">
            <v>DG179</v>
          </cell>
          <cell r="B16366" t="str">
            <v>Badmnton PST walls</v>
          </cell>
          <cell r="W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W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X16368">
            <v>1</v>
          </cell>
        </row>
        <row r="16369">
          <cell r="A16369" t="str">
            <v>DG182</v>
          </cell>
          <cell r="B16369" t="str">
            <v>DOYNTON INLET WORKS</v>
          </cell>
          <cell r="W16369">
            <v>1</v>
          </cell>
        </row>
        <row r="16370">
          <cell r="A16370" t="str">
            <v>DG183</v>
          </cell>
          <cell r="B16370" t="str">
            <v>RADSTOCK SLUDGE TANK</v>
          </cell>
          <cell r="X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X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X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X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X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W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X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W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X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W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W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W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W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W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W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W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W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X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W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W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W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X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X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W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X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W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W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X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W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W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W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W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W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W16403">
            <v>1</v>
          </cell>
        </row>
        <row r="16404">
          <cell r="A16404" t="str">
            <v>DG217</v>
          </cell>
          <cell r="B16404" t="str">
            <v>Berry Hill FPR 14/15</v>
          </cell>
          <cell r="Z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Z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Z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W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Z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W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X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W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T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X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Z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X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X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T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X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X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W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X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K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X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X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W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X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X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X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W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W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X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W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W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X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X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X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X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X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X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W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X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X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X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X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W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Z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W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W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W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W16450">
            <v>1</v>
          </cell>
        </row>
        <row r="16451">
          <cell r="A16451" t="str">
            <v>DH004</v>
          </cell>
          <cell r="B16451" t="str">
            <v>NORTH NIBLEY WWTW</v>
          </cell>
          <cell r="W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V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Z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W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W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W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W16457">
            <v>1</v>
          </cell>
        </row>
        <row r="16458">
          <cell r="A16458" t="str">
            <v>DH011</v>
          </cell>
          <cell r="B16458" t="str">
            <v>SHREWTON STW</v>
          </cell>
          <cell r="W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W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Z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Z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W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Z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Z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W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W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W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W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Z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W16470">
            <v>1</v>
          </cell>
        </row>
        <row r="16471">
          <cell r="A16471" t="str">
            <v>DH024</v>
          </cell>
          <cell r="B16471" t="str">
            <v>KEYNSHAM STW TANKS</v>
          </cell>
          <cell r="W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W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W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W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W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Z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W16477">
            <v>1</v>
          </cell>
        </row>
        <row r="16478">
          <cell r="A16478" t="str">
            <v>DH031</v>
          </cell>
          <cell r="B16478" t="str">
            <v>RODE STW</v>
          </cell>
          <cell r="W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W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W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W16481">
            <v>1</v>
          </cell>
        </row>
        <row r="16482">
          <cell r="A16482" t="str">
            <v>DH036</v>
          </cell>
          <cell r="B16482" t="str">
            <v>WICKWAR MOBILE FILTER</v>
          </cell>
          <cell r="W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Z16483">
            <v>1</v>
          </cell>
        </row>
        <row r="16484">
          <cell r="A16484" t="str">
            <v>DH038</v>
          </cell>
          <cell r="B16484" t="str">
            <v>AVONMOUTH INLET PS</v>
          </cell>
          <cell r="V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Z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W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W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W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W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W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W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W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W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W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W16495">
            <v>1</v>
          </cell>
        </row>
        <row r="16496">
          <cell r="A16496" t="str">
            <v>DH054</v>
          </cell>
          <cell r="B16496" t="str">
            <v>HILMARTON STW</v>
          </cell>
          <cell r="W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Z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W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W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W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Z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W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W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X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W16505">
            <v>1</v>
          </cell>
        </row>
        <row r="16506">
          <cell r="A16506" t="str">
            <v>DH066</v>
          </cell>
          <cell r="B16506" t="str">
            <v>WESTWOOD STW</v>
          </cell>
          <cell r="W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W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W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W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W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X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X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X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X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X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Z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Z16517">
            <v>1</v>
          </cell>
        </row>
        <row r="16518">
          <cell r="A16518" t="str">
            <v>DH092</v>
          </cell>
          <cell r="B16518" t="str">
            <v>GENeco FPR 2015/16</v>
          </cell>
          <cell r="Z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U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W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Y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W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W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W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W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W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W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W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W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W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W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W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W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W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W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W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W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W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W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W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W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W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W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X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W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W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W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X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X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W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X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W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X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X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W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W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W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X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X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Z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X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W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W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W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Z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W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W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W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Z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Z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Z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W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W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W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T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V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W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W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X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Z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Z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Z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W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W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V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W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W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V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W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W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V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V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W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W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V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Y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W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W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V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W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Y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W16602">
            <v>1</v>
          </cell>
        </row>
        <row r="16603">
          <cell r="A16603" t="str">
            <v>DH177</v>
          </cell>
          <cell r="B16603" t="str">
            <v>REDWICK INLET SCREENS</v>
          </cell>
          <cell r="V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W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X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W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W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W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Z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V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V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V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V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Z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V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V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V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W16618">
            <v>1</v>
          </cell>
        </row>
        <row r="16619">
          <cell r="A16619" t="str">
            <v>DH193</v>
          </cell>
          <cell r="B16619" t="str">
            <v>Penmill STW RM Burst</v>
          </cell>
          <cell r="U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W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W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X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X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W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X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X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W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K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X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X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X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W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X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X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V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X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V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X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X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V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X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Z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X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X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V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W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X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X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X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W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V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X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Z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V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T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W16656">
            <v>1</v>
          </cell>
        </row>
        <row r="16657">
          <cell r="A16657" t="str">
            <v>DH231</v>
          </cell>
          <cell r="B16657" t="str">
            <v>Poole STW UV Upgrade</v>
          </cell>
          <cell r="X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X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X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W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W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W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Z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X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T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W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X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V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W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X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W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W16672">
            <v>1</v>
          </cell>
        </row>
        <row r="16673">
          <cell r="A16673" t="str">
            <v>DJ003</v>
          </cell>
          <cell r="B16673" t="str">
            <v>TROWBRIDGE GAS HOLDER</v>
          </cell>
          <cell r="W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W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X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W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W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W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Z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U16680">
            <v>0.49</v>
          </cell>
          <cell r="W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W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Z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W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W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W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W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W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W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W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W16690">
            <v>1</v>
          </cell>
        </row>
        <row r="16691">
          <cell r="A16691" t="str">
            <v>DJ022</v>
          </cell>
          <cell r="B16691" t="str">
            <v>RATFYN STW</v>
          </cell>
          <cell r="W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W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W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W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W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Z16696">
            <v>1</v>
          </cell>
        </row>
        <row r="16697">
          <cell r="A16697" t="str">
            <v>DJ028</v>
          </cell>
          <cell r="B16697" t="str">
            <v>PRIORY STORM FLAP</v>
          </cell>
          <cell r="W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W16698">
            <v>1</v>
          </cell>
        </row>
        <row r="16699">
          <cell r="A16699" t="str">
            <v>DJ030</v>
          </cell>
          <cell r="B16699" t="str">
            <v>SOUTH BREWHAM STORM</v>
          </cell>
          <cell r="W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W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W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W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W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W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W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W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W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W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Z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W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W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Z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Z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Z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W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W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Z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W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W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W16720">
            <v>1</v>
          </cell>
        </row>
        <row r="16721">
          <cell r="A16721" t="str">
            <v>DJ052</v>
          </cell>
          <cell r="B16721" t="str">
            <v>SHIPTON GORGE</v>
          </cell>
          <cell r="W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Z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W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W16724">
            <v>1</v>
          </cell>
        </row>
        <row r="16725">
          <cell r="A16725" t="str">
            <v>DJ056</v>
          </cell>
          <cell r="B16725" t="str">
            <v>COPA BAF UNIT SCHEME</v>
          </cell>
          <cell r="W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W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W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W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W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W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W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W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T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T16734">
            <v>1</v>
          </cell>
        </row>
        <row r="16735">
          <cell r="A16735" t="str">
            <v>DJ066</v>
          </cell>
          <cell r="B16735" t="str">
            <v>WICKWAR STW</v>
          </cell>
          <cell r="W16735">
            <v>1</v>
          </cell>
        </row>
        <row r="16736">
          <cell r="A16736" t="str">
            <v>DJ067</v>
          </cell>
          <cell r="B16736" t="str">
            <v>AUST STW</v>
          </cell>
          <cell r="W16736">
            <v>1</v>
          </cell>
        </row>
        <row r="16737">
          <cell r="A16737" t="str">
            <v>DJ068</v>
          </cell>
          <cell r="B16737" t="str">
            <v>CLUTTON SPS</v>
          </cell>
          <cell r="T16737">
            <v>1</v>
          </cell>
        </row>
        <row r="16738">
          <cell r="A16738" t="str">
            <v>DJ069</v>
          </cell>
          <cell r="B16738" t="str">
            <v>WELLOW LANE SPS</v>
          </cell>
          <cell r="W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W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W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W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W16742">
            <v>1</v>
          </cell>
        </row>
        <row r="16743">
          <cell r="A16743" t="str">
            <v>DJ075</v>
          </cell>
          <cell r="B16743" t="str">
            <v>VALE ROAD STW</v>
          </cell>
          <cell r="W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W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W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Z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Z16747">
            <v>1</v>
          </cell>
        </row>
        <row r="16748">
          <cell r="A16748" t="str">
            <v>DJ081</v>
          </cell>
          <cell r="B16748" t="str">
            <v>NORTH NIBLEY STW</v>
          </cell>
          <cell r="W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W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W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W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W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W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Z16754">
            <v>1</v>
          </cell>
        </row>
        <row r="16755">
          <cell r="A16755" t="str">
            <v>DJ089</v>
          </cell>
          <cell r="B16755" t="str">
            <v>WICK ST LAWRENCE</v>
          </cell>
          <cell r="W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W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Z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W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W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W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W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W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Z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W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W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Y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W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W16768">
            <v>1</v>
          </cell>
        </row>
        <row r="16769">
          <cell r="A16769" t="str">
            <v>DJ103</v>
          </cell>
          <cell r="B16769" t="str">
            <v>PETERSFINGER</v>
          </cell>
          <cell r="W16769">
            <v>1</v>
          </cell>
        </row>
        <row r="16770">
          <cell r="A16770" t="str">
            <v>DJ104</v>
          </cell>
          <cell r="B16770" t="str">
            <v>KEEVIL STW SLUDGE</v>
          </cell>
          <cell r="Z16770">
            <v>1</v>
          </cell>
        </row>
        <row r="16771">
          <cell r="A16771" t="str">
            <v>DJ105</v>
          </cell>
          <cell r="B16771" t="str">
            <v>TETBURY STW SLUDGE</v>
          </cell>
          <cell r="Z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W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W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Z16774">
            <v>1</v>
          </cell>
        </row>
        <row r="16775">
          <cell r="A16775" t="str">
            <v>DJ109</v>
          </cell>
          <cell r="B16775" t="str">
            <v>FARNBOROUGH STW</v>
          </cell>
          <cell r="W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W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W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W16778">
            <v>1</v>
          </cell>
        </row>
        <row r="16779">
          <cell r="A16779" t="str">
            <v>DJ113</v>
          </cell>
          <cell r="B16779" t="str">
            <v>BIODIESEL</v>
          </cell>
          <cell r="Z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X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U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U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U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U16784">
            <v>1</v>
          </cell>
        </row>
        <row r="16785">
          <cell r="A16785" t="str">
            <v>DJ119</v>
          </cell>
          <cell r="B16785" t="str">
            <v>Keevil STW inlet</v>
          </cell>
          <cell r="V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X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X16787">
            <v>1</v>
          </cell>
        </row>
        <row r="16788">
          <cell r="A16788" t="str">
            <v>DJ122</v>
          </cell>
          <cell r="B16788" t="str">
            <v>Winsley Access Track</v>
          </cell>
          <cell r="V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W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W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V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W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V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V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X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W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V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X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V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X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X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X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V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V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W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X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V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V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V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V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X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Z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W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W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W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W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W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W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W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W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W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Z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V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X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X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X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V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X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W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W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W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X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X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X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W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W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W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W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W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Z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Z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Z16842">
            <v>1</v>
          </cell>
        </row>
        <row r="16843">
          <cell r="A16843" t="str">
            <v>DJ177</v>
          </cell>
          <cell r="B16843" t="str">
            <v>GENeco FPR 2016/17</v>
          </cell>
          <cell r="Z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Z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Z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V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X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X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X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U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U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W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Z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X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Z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X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V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W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W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W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V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X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V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W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W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W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W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U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W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V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W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U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V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K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V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U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W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Z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Z16879">
            <v>1</v>
          </cell>
        </row>
        <row r="16880">
          <cell r="A16880" t="str">
            <v>DK004</v>
          </cell>
          <cell r="B16880" t="str">
            <v>SLUDGE MODEL</v>
          </cell>
          <cell r="AA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W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W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W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Z16884">
            <v>1</v>
          </cell>
        </row>
        <row r="16885">
          <cell r="A16885" t="str">
            <v>DK009</v>
          </cell>
          <cell r="B16885" t="str">
            <v>POOLE STW BIOFOR CELL</v>
          </cell>
          <cell r="W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X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W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W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W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W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W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W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W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W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W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Z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W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W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Z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W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W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W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W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W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W16905">
            <v>1</v>
          </cell>
        </row>
        <row r="16906">
          <cell r="A16906" t="str">
            <v>DK030</v>
          </cell>
          <cell r="B16906" t="str">
            <v>RADIPOLE SPS</v>
          </cell>
          <cell r="T16906">
            <v>1</v>
          </cell>
        </row>
        <row r="16907">
          <cell r="A16907" t="str">
            <v>DK031</v>
          </cell>
          <cell r="B16907" t="str">
            <v>AMESBURY STW</v>
          </cell>
          <cell r="W16907">
            <v>1</v>
          </cell>
        </row>
        <row r="16908">
          <cell r="A16908" t="str">
            <v>DK032</v>
          </cell>
          <cell r="B16908" t="str">
            <v>GLASTONBURY STW</v>
          </cell>
          <cell r="W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W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W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W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W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Z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W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Z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W16916">
            <v>1</v>
          </cell>
        </row>
        <row r="16917">
          <cell r="A16917" t="str">
            <v>DK041</v>
          </cell>
          <cell r="B16917" t="str">
            <v>SALTFORD STW NO6 PST</v>
          </cell>
          <cell r="W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W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W16919">
            <v>1</v>
          </cell>
        </row>
        <row r="16920">
          <cell r="A16920" t="str">
            <v>DK045</v>
          </cell>
          <cell r="B16920" t="str">
            <v>AVONMOUTH GAS TRAIN</v>
          </cell>
          <cell r="Z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W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W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W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W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W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W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W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W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W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Z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W16931">
            <v>1</v>
          </cell>
        </row>
        <row r="16932">
          <cell r="A16932" t="str">
            <v>DK057</v>
          </cell>
          <cell r="B16932" t="str">
            <v>PIDDLEHINTON STW</v>
          </cell>
          <cell r="W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W16933">
            <v>1</v>
          </cell>
        </row>
        <row r="16934">
          <cell r="A16934" t="str">
            <v>DK059</v>
          </cell>
          <cell r="B16934" t="str">
            <v>RAF LYNEHAM STW</v>
          </cell>
          <cell r="W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W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W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T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W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W16939">
            <v>1</v>
          </cell>
        </row>
        <row r="16940">
          <cell r="A16940" t="str">
            <v>DK065</v>
          </cell>
          <cell r="B16940" t="str">
            <v>PORTLAND BILL PS</v>
          </cell>
          <cell r="W16940">
            <v>1</v>
          </cell>
        </row>
        <row r="16941">
          <cell r="A16941" t="str">
            <v>DK066</v>
          </cell>
          <cell r="B16941" t="str">
            <v>SATLFORD STW PST NO.6</v>
          </cell>
          <cell r="W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W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W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W16944">
            <v>1</v>
          </cell>
        </row>
        <row r="16945">
          <cell r="A16945" t="str">
            <v>DK070</v>
          </cell>
          <cell r="B16945" t="str">
            <v>AVONMOUTH ANTI-ODOUR</v>
          </cell>
          <cell r="W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W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Z16947">
            <v>1</v>
          </cell>
        </row>
        <row r="16948">
          <cell r="A16948" t="str">
            <v>DK073</v>
          </cell>
          <cell r="B16948" t="str">
            <v>DOWNTON STW</v>
          </cell>
          <cell r="W16948">
            <v>1</v>
          </cell>
        </row>
        <row r="16949">
          <cell r="A16949" t="str">
            <v>DK074</v>
          </cell>
          <cell r="B16949" t="str">
            <v>EAST STOUR RBC</v>
          </cell>
          <cell r="W16949">
            <v>1</v>
          </cell>
        </row>
        <row r="16950">
          <cell r="A16950" t="str">
            <v>DK075</v>
          </cell>
          <cell r="B16950" t="str">
            <v>POOLE STW</v>
          </cell>
          <cell r="W16950">
            <v>1</v>
          </cell>
        </row>
        <row r="16951">
          <cell r="A16951" t="str">
            <v>DK076</v>
          </cell>
          <cell r="B16951" t="str">
            <v>KINSON STW - INLET PS</v>
          </cell>
          <cell r="W16951">
            <v>1</v>
          </cell>
        </row>
        <row r="16952">
          <cell r="A16952" t="str">
            <v>DK077</v>
          </cell>
          <cell r="B16952" t="str">
            <v>POOLE MAGNA ROAD SPS</v>
          </cell>
          <cell r="T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Z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Z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W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W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W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W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W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W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W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W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W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W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W16965">
            <v>1</v>
          </cell>
        </row>
        <row r="16966">
          <cell r="A16966" t="str">
            <v>DK091</v>
          </cell>
          <cell r="B16966" t="str">
            <v>TISBURY TELEMETRY</v>
          </cell>
          <cell r="W16966">
            <v>1</v>
          </cell>
        </row>
        <row r="16967">
          <cell r="A16967" t="str">
            <v>DK092</v>
          </cell>
          <cell r="B16967" t="str">
            <v>TISBURY SCREENS</v>
          </cell>
          <cell r="W16967">
            <v>1</v>
          </cell>
        </row>
        <row r="16968">
          <cell r="A16968" t="str">
            <v>DK093</v>
          </cell>
          <cell r="B16968" t="str">
            <v>TISBURY TANK SCRAPERS</v>
          </cell>
          <cell r="W16968">
            <v>1</v>
          </cell>
        </row>
        <row r="16969">
          <cell r="A16969" t="str">
            <v>DK094</v>
          </cell>
          <cell r="B16969" t="str">
            <v>RATFYN SCUM REMOVAL</v>
          </cell>
          <cell r="W16969">
            <v>1</v>
          </cell>
        </row>
        <row r="16970">
          <cell r="A16970" t="str">
            <v>DK095</v>
          </cell>
          <cell r="B16970" t="str">
            <v>RATFYN DEWATER VALVES</v>
          </cell>
          <cell r="W16970">
            <v>1</v>
          </cell>
        </row>
        <row r="16971">
          <cell r="A16971" t="str">
            <v>DK096</v>
          </cell>
          <cell r="B16971" t="str">
            <v>RATFYN SITE DRAINAGE</v>
          </cell>
          <cell r="W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W16972">
            <v>1</v>
          </cell>
        </row>
        <row r="16973">
          <cell r="A16973" t="str">
            <v>DK098</v>
          </cell>
          <cell r="B16973" t="str">
            <v>RATFYN TELEMETRY</v>
          </cell>
          <cell r="W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W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W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W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T16977">
            <v>1</v>
          </cell>
        </row>
        <row r="16978">
          <cell r="A16978" t="str">
            <v>DK103</v>
          </cell>
          <cell r="B16978" t="str">
            <v>KINSON HUMUS TANKS</v>
          </cell>
          <cell r="W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W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W16980">
            <v>1</v>
          </cell>
        </row>
        <row r="16981">
          <cell r="A16981" t="str">
            <v>DK106</v>
          </cell>
          <cell r="B16981" t="str">
            <v>WEST BAY HEAD WORKS</v>
          </cell>
          <cell r="W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W16982">
            <v>1</v>
          </cell>
        </row>
        <row r="16983">
          <cell r="A16983" t="str">
            <v>DK108</v>
          </cell>
          <cell r="B16983" t="str">
            <v>NORTH ASBESTOS SURVEY</v>
          </cell>
          <cell r="W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W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W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W16986">
            <v>1</v>
          </cell>
        </row>
        <row r="16987">
          <cell r="A16987" t="str">
            <v>DK112</v>
          </cell>
          <cell r="B16987" t="str">
            <v>SOUTH ASBESTOS SURVEY</v>
          </cell>
          <cell r="W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W16988">
            <v>1</v>
          </cell>
        </row>
        <row r="16989">
          <cell r="A16989" t="str">
            <v>DK114</v>
          </cell>
          <cell r="B16989" t="str">
            <v>WEST ASBESTOS SURVEY</v>
          </cell>
          <cell r="W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W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W16991">
            <v>1</v>
          </cell>
        </row>
        <row r="16992">
          <cell r="A16992" t="str">
            <v>DK117</v>
          </cell>
          <cell r="B16992" t="str">
            <v>CHARFIELD SCREW PUMPS</v>
          </cell>
          <cell r="T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W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W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W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W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W16997">
            <v>1</v>
          </cell>
        </row>
        <row r="16998">
          <cell r="A16998" t="str">
            <v>DK123</v>
          </cell>
          <cell r="B16998" t="str">
            <v>PARDY'S HILL SPS</v>
          </cell>
          <cell r="T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W16999">
            <v>1</v>
          </cell>
        </row>
        <row r="17000">
          <cell r="A17000" t="str">
            <v>DK125</v>
          </cell>
          <cell r="B17000" t="str">
            <v>FROME WWTW ASSET IMPS</v>
          </cell>
          <cell r="W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Z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W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W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W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W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W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W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W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W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W17010">
            <v>1</v>
          </cell>
        </row>
        <row r="17011">
          <cell r="A17011" t="str">
            <v>DL010</v>
          </cell>
          <cell r="B17011" t="str">
            <v>CHILTON CANTELO</v>
          </cell>
          <cell r="W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W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W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W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W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W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W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W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W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W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W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W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Z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W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W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W17026">
            <v>1</v>
          </cell>
        </row>
        <row r="17027">
          <cell r="A17027" t="str">
            <v>DL027</v>
          </cell>
          <cell r="B17027" t="str">
            <v>SPAXTON INLET MODS</v>
          </cell>
          <cell r="W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W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Z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Z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Z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W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Z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W17034">
            <v>1</v>
          </cell>
        </row>
        <row r="17035">
          <cell r="A17035" t="str">
            <v>DL035</v>
          </cell>
          <cell r="B17035" t="str">
            <v>ALMONDSBURY STW -</v>
          </cell>
          <cell r="W17035">
            <v>1</v>
          </cell>
        </row>
        <row r="17036">
          <cell r="A17036" t="str">
            <v>DL036</v>
          </cell>
          <cell r="B17036" t="str">
            <v>REDWICK STW -</v>
          </cell>
          <cell r="W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W17037">
            <v>1</v>
          </cell>
        </row>
        <row r="17038">
          <cell r="A17038" t="str">
            <v>DL038</v>
          </cell>
          <cell r="B17038" t="str">
            <v>WELLOW STW FENCE -</v>
          </cell>
          <cell r="W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W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W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W17041">
            <v>1</v>
          </cell>
        </row>
        <row r="17042">
          <cell r="A17042" t="str">
            <v>DL042</v>
          </cell>
          <cell r="B17042" t="str">
            <v>FARMBOROUGH STW -</v>
          </cell>
          <cell r="W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W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W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W17045">
            <v>1</v>
          </cell>
        </row>
        <row r="17046">
          <cell r="A17046" t="str">
            <v>DL046</v>
          </cell>
          <cell r="B17046" t="str">
            <v>KEYNSHAM FILTER FEED</v>
          </cell>
          <cell r="W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W17047">
            <v>1</v>
          </cell>
        </row>
        <row r="17048">
          <cell r="A17048" t="str">
            <v>DL048</v>
          </cell>
          <cell r="B17048" t="str">
            <v>GREAT SOMERFIELD STW</v>
          </cell>
          <cell r="W17048">
            <v>1</v>
          </cell>
        </row>
        <row r="17049">
          <cell r="A17049" t="str">
            <v>DL049</v>
          </cell>
          <cell r="B17049" t="str">
            <v>SALTFORD DISTRIBUTORS</v>
          </cell>
          <cell r="W17049">
            <v>1</v>
          </cell>
        </row>
        <row r="17050">
          <cell r="A17050" t="str">
            <v>DL050</v>
          </cell>
          <cell r="B17050" t="str">
            <v>LYNEHAM</v>
          </cell>
          <cell r="W17050">
            <v>1</v>
          </cell>
        </row>
        <row r="17051">
          <cell r="A17051" t="str">
            <v>DL051</v>
          </cell>
          <cell r="B17051" t="str">
            <v>BOX MILL LANE STW</v>
          </cell>
          <cell r="W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W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W17053">
            <v>1</v>
          </cell>
        </row>
        <row r="17054">
          <cell r="A17054" t="str">
            <v>DL054</v>
          </cell>
          <cell r="B17054" t="str">
            <v>COMPTON DANDON STW</v>
          </cell>
          <cell r="W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W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W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W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W17058">
            <v>1</v>
          </cell>
        </row>
        <row r="17059">
          <cell r="A17059" t="str">
            <v>DL059</v>
          </cell>
          <cell r="B17059" t="str">
            <v>CALNE</v>
          </cell>
          <cell r="W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W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W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Z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W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T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W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W17066">
            <v>1</v>
          </cell>
        </row>
        <row r="17067">
          <cell r="A17067" t="str">
            <v>DL067</v>
          </cell>
          <cell r="B17067" t="str">
            <v>BERRY HILL CHP NO 1</v>
          </cell>
          <cell r="Z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W17068">
            <v>1</v>
          </cell>
        </row>
        <row r="17069">
          <cell r="A17069" t="str">
            <v>DL069</v>
          </cell>
          <cell r="B17069" t="str">
            <v>AVONMOUTH SECURITY</v>
          </cell>
          <cell r="W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W17070">
            <v>1</v>
          </cell>
        </row>
        <row r="17071">
          <cell r="A17071" t="str">
            <v>DL071</v>
          </cell>
          <cell r="B17071" t="str">
            <v>NUNNEY FST CHANNEL</v>
          </cell>
          <cell r="W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W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W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W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Z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Z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Z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W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W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W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W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Z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W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Z17084">
            <v>1</v>
          </cell>
        </row>
        <row r="17085">
          <cell r="A17085" t="str">
            <v>DL085</v>
          </cell>
          <cell r="B17085" t="str">
            <v>DOWNTON STW</v>
          </cell>
          <cell r="W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W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W17087">
            <v>1</v>
          </cell>
        </row>
        <row r="17088">
          <cell r="A17088" t="str">
            <v>DL088</v>
          </cell>
          <cell r="B17088" t="str">
            <v>POWERSTOCK</v>
          </cell>
          <cell r="W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W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W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W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W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W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W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W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W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W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Z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T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W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W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W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Z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Z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Z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W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W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W17108">
            <v>1</v>
          </cell>
        </row>
        <row r="17109">
          <cell r="A17109" t="str">
            <v>DL110</v>
          </cell>
          <cell r="B17109" t="str">
            <v>BOURNE LEISURE</v>
          </cell>
          <cell r="W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W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W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W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W17113">
            <v>1</v>
          </cell>
        </row>
        <row r="17114">
          <cell r="A17114" t="str">
            <v>DL119</v>
          </cell>
          <cell r="B17114" t="str">
            <v>FROME STW STAIRCASE</v>
          </cell>
          <cell r="W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W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W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W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W17118">
            <v>1</v>
          </cell>
        </row>
        <row r="17119">
          <cell r="A17119" t="str">
            <v>DL124</v>
          </cell>
          <cell r="B17119" t="str">
            <v>YENSTON GRASS PLOT</v>
          </cell>
          <cell r="W17119">
            <v>1</v>
          </cell>
        </row>
        <row r="17120">
          <cell r="A17120" t="str">
            <v>DL125</v>
          </cell>
          <cell r="B17120" t="str">
            <v>AMMONIA MONITOR</v>
          </cell>
          <cell r="W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W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Z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W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W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W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Z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W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W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W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W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W17131">
            <v>1</v>
          </cell>
        </row>
        <row r="17132">
          <cell r="A17132" t="str">
            <v>DL142</v>
          </cell>
          <cell r="B17132" t="str">
            <v>POOLE STW - BF MCC</v>
          </cell>
          <cell r="W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W17133">
            <v>1</v>
          </cell>
        </row>
        <row r="17134">
          <cell r="A17134" t="str">
            <v>DL144</v>
          </cell>
          <cell r="B17134" t="str">
            <v>EVERSHOT - INLET</v>
          </cell>
          <cell r="W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W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W17136">
            <v>1</v>
          </cell>
        </row>
        <row r="17137">
          <cell r="A17137" t="str">
            <v>DL147</v>
          </cell>
          <cell r="B17137" t="str">
            <v>WOOL STW INLET TANK</v>
          </cell>
          <cell r="W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W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P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Z17140">
            <v>1</v>
          </cell>
        </row>
        <row r="17141">
          <cell r="A17141" t="str">
            <v>DL151</v>
          </cell>
          <cell r="B17141" t="str">
            <v>HURDCOTT TANK REPAIRS</v>
          </cell>
          <cell r="W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W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W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W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X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T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W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W17148">
            <v>1</v>
          </cell>
        </row>
        <row r="17149">
          <cell r="A17149" t="str">
            <v>DL159</v>
          </cell>
          <cell r="B17149" t="str">
            <v>EVERSHOT ROOF REP</v>
          </cell>
          <cell r="W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W17150">
            <v>1</v>
          </cell>
        </row>
        <row r="17151">
          <cell r="A17151" t="str">
            <v>DL162</v>
          </cell>
          <cell r="B17151" t="str">
            <v>ROOF REPAIRS</v>
          </cell>
          <cell r="W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W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Z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W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W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W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W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T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W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W17160">
            <v>1</v>
          </cell>
        </row>
        <row r="17161">
          <cell r="A17161" t="str">
            <v>DL173</v>
          </cell>
          <cell r="B17161" t="str">
            <v>MARK - MEDIA CHANGE</v>
          </cell>
          <cell r="W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T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W17163">
            <v>1</v>
          </cell>
        </row>
        <row r="17164">
          <cell r="A17164" t="str">
            <v>DL176</v>
          </cell>
          <cell r="B17164" t="str">
            <v>STYLES, DIESEL TANK</v>
          </cell>
          <cell r="W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Z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W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Z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W17168">
            <v>1</v>
          </cell>
        </row>
        <row r="17169">
          <cell r="A17169" t="str">
            <v>DL191</v>
          </cell>
          <cell r="B17169" t="str">
            <v>HORTON</v>
          </cell>
          <cell r="W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Z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W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W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W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W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W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W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W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W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W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W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W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W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W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W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W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Z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W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W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W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W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W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W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X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W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W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X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Z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W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W17199">
            <v>1</v>
          </cell>
        </row>
        <row r="17200">
          <cell r="A17200" t="str">
            <v>DM076</v>
          </cell>
          <cell r="B17200" t="str">
            <v>Puriton Septic Tank</v>
          </cell>
          <cell r="V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W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W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W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W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W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W17206">
            <v>1</v>
          </cell>
        </row>
        <row r="17207">
          <cell r="A17207" t="str">
            <v>DM083</v>
          </cell>
          <cell r="B17207" t="str">
            <v>Frome Fly Netting</v>
          </cell>
          <cell r="W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W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W17209">
            <v>1</v>
          </cell>
        </row>
        <row r="17210">
          <cell r="A17210" t="str">
            <v>DM086</v>
          </cell>
          <cell r="B17210" t="str">
            <v>Rode - Filter Refurb</v>
          </cell>
          <cell r="W17210">
            <v>1</v>
          </cell>
        </row>
        <row r="17211">
          <cell r="A17211" t="str">
            <v>DM087</v>
          </cell>
          <cell r="B17211" t="str">
            <v>Poole STW landscaping</v>
          </cell>
          <cell r="W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W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W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X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W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W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U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W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W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W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W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W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W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W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W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W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W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W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W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W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W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W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W17233">
            <v>1</v>
          </cell>
        </row>
        <row r="17234">
          <cell r="A17234" t="str">
            <v>DM110</v>
          </cell>
          <cell r="B17234" t="str">
            <v>Wareham STW Lagoons</v>
          </cell>
          <cell r="Z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Z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Z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W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Z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W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W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W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W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Z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X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W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W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W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W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W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W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W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W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W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W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W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W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W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W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W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W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W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U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W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W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W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X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Y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W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W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W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W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W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W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W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W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W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W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W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W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W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W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W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W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W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W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T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W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W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W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W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W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W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W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W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W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W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W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W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W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W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W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W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W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W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Z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Z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W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Z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W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Z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T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Y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C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Z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W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W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W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W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W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W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W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Z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W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Z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W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W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Z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W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W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W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W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W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Y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W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W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W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W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W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W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W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W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T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Z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W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X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W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W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W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W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W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W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W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W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W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W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W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W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W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W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W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W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Y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W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W17364">
            <v>1</v>
          </cell>
        </row>
        <row r="17365">
          <cell r="A17365" t="str">
            <v>DN016</v>
          </cell>
          <cell r="B17365" t="str">
            <v>Marden STW Lagoons</v>
          </cell>
          <cell r="X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W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W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W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W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W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Y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W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W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W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Z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W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W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W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W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W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W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W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W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W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W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W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W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W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W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W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W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W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W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W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Z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W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W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Z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W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Z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W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Z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W17403">
            <v>1</v>
          </cell>
        </row>
        <row r="17404">
          <cell r="A17404" t="str">
            <v>DN055</v>
          </cell>
          <cell r="B17404" t="str">
            <v>Berry Hill Access</v>
          </cell>
          <cell r="Z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AC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W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W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W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Y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Y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W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X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W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W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W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Z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W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Z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W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Z17420">
            <v>1</v>
          </cell>
        </row>
        <row r="17421">
          <cell r="A17421" t="str">
            <v>DN072</v>
          </cell>
          <cell r="B17421" t="str">
            <v>Rode STW SAF Purchase</v>
          </cell>
          <cell r="W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W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X17423">
            <v>1</v>
          </cell>
        </row>
        <row r="17424">
          <cell r="A17424" t="str">
            <v>DN075</v>
          </cell>
          <cell r="B17424" t="str">
            <v>SHOSCOMBE SCREEN</v>
          </cell>
          <cell r="X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W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W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W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W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W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W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W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W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W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X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W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AA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W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W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W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W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W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W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W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Z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Z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W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W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W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W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W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W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Z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W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W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W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Z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W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Z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W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W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T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W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W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W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W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W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Z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W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W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W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W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W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W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W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T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W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Z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W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W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W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W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W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W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W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Z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W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W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W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W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AA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W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W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W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W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X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W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W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W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W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W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W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Z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W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T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T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W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W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W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W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W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W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W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W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W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W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W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W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W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Y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W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W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W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W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W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T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W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W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W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W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W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W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W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W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W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W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W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W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W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W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W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W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W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W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W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W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W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W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W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W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W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W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Z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W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W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W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W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Z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Z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U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W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W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W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W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W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W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W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Z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Z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W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W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W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W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W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W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W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W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W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W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W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W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Z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W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W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W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W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Z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W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W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W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W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W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W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W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W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W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W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W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W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W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W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W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W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W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W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W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W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W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W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W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W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W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U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W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W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W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W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W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W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W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W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Z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Y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W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W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W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W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W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W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W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W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W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W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W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W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W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W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W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Z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Z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W17640">
            <v>1</v>
          </cell>
        </row>
        <row r="17641">
          <cell r="A17641" t="str">
            <v>DQ048</v>
          </cell>
          <cell r="B17641" t="str">
            <v>Frome STW Fly Control</v>
          </cell>
          <cell r="W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W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W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AC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X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Z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W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W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W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W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W17651">
            <v>1</v>
          </cell>
        </row>
        <row r="17652">
          <cell r="A17652" t="str">
            <v>DQ059</v>
          </cell>
          <cell r="B17652" t="str">
            <v>Meare STW Ditch Liner</v>
          </cell>
          <cell r="W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W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W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W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T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W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W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W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W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Z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W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W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W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W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W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Z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W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W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W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W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W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W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W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W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W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W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W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X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W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W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P17682">
            <v>0.3</v>
          </cell>
          <cell r="W17682">
            <v>0.7</v>
          </cell>
        </row>
        <row r="17683">
          <cell r="A17683" t="str">
            <v>DQ090</v>
          </cell>
          <cell r="B17683" t="str">
            <v>Calne STW Sludge Feed Pump Hydraulic System</v>
          </cell>
          <cell r="W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P17684">
            <v>0.4</v>
          </cell>
          <cell r="W17684">
            <v>0.6</v>
          </cell>
        </row>
        <row r="17685">
          <cell r="A17685" t="str">
            <v>DQ092</v>
          </cell>
          <cell r="B17685" t="str">
            <v>Saltford STW Filter Column Refurbishment</v>
          </cell>
          <cell r="W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X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X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X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X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Z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X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W17692">
            <v>1</v>
          </cell>
        </row>
        <row r="17693">
          <cell r="A17693" t="str">
            <v>DQ100</v>
          </cell>
          <cell r="B17693" t="str">
            <v>Poole STW FFT Control</v>
          </cell>
          <cell r="X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W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W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X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X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W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W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W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W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X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W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X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X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W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X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X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X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W17710">
            <v>0.5</v>
          </cell>
          <cell r="X17710">
            <v>0.5</v>
          </cell>
        </row>
        <row r="17711">
          <cell r="A17711" t="str">
            <v>DQ118</v>
          </cell>
          <cell r="B17711" t="str">
            <v>Avonmouth STW Screenings Dryer</v>
          </cell>
          <cell r="W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X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W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X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X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X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W17717">
            <v>1</v>
          </cell>
        </row>
        <row r="17718">
          <cell r="A17718" t="str">
            <v>DQ125</v>
          </cell>
          <cell r="B17718" t="str">
            <v>Calne STW Centrifuge</v>
          </cell>
          <cell r="W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W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W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W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W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W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W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W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X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X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W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W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X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X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X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X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X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W17735">
            <v>1</v>
          </cell>
        </row>
        <row r="17736">
          <cell r="A17736" t="str">
            <v>DQ143</v>
          </cell>
          <cell r="B17736" t="str">
            <v>Asset Data Surveys</v>
          </cell>
          <cell r="W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W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U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W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W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W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Z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U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Z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W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W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T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W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W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W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W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W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W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W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K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W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W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W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W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AA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W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W17762">
            <v>1</v>
          </cell>
        </row>
        <row r="17763">
          <cell r="A17763" t="str">
            <v>DQ170</v>
          </cell>
          <cell r="B17763" t="str">
            <v>Poole STW Inlet Pumps</v>
          </cell>
          <cell r="X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X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X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X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W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Z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Z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W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Z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W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X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W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X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W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W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U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W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X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W17781">
            <v>1</v>
          </cell>
        </row>
        <row r="17782">
          <cell r="A17782" t="str">
            <v>DQ189</v>
          </cell>
          <cell r="B17782" t="str">
            <v>Keynsham Pipe Bridge</v>
          </cell>
          <cell r="W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Z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X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X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W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X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X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X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Z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X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W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W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W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W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W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W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Z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W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W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W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W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W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W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W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W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W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W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Z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Z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W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W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W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X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X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X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X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W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Z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X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W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X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W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X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W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X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W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W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W17829">
            <v>1</v>
          </cell>
        </row>
        <row r="17830">
          <cell r="A17830" t="str">
            <v>DR036</v>
          </cell>
          <cell r="B17830" t="str">
            <v>Poole STW Grit Tanks</v>
          </cell>
          <cell r="X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W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W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W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W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W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W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W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W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W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W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X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X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W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X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X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X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W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X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W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W17850">
            <v>1</v>
          </cell>
        </row>
        <row r="17851">
          <cell r="A17851" t="str">
            <v>DR057</v>
          </cell>
          <cell r="B17851" t="str">
            <v>Semley STW Telemetry</v>
          </cell>
          <cell r="W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X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X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W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W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X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X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X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W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W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W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W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W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X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X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W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W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W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X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X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P17871">
            <v>0.2</v>
          </cell>
          <cell r="W17871">
            <v>0.8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Z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W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W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W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W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P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X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Z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W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X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W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X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W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Z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W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X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X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W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W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W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W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W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V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X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X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W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W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W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X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Z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W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X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Y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X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W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W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X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W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W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Z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W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W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X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W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W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X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X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X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X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X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W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Z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AA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X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X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W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W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W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W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W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W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W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X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W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W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Z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X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X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X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X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X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X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X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W17945">
            <v>1</v>
          </cell>
        </row>
        <row r="17946">
          <cell r="A17946" t="str">
            <v>DR152</v>
          </cell>
          <cell r="B17946" t="str">
            <v>Warminster STW SAF</v>
          </cell>
          <cell r="X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X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W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X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X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X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W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W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X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X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X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X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X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Z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X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X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X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X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X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X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W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W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Z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X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X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X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X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Z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Z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W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X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T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W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X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W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X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X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X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X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Z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W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U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X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X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X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T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W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W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W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T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W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W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X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X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X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X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X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X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X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X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Z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W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Z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X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X18010">
            <v>1</v>
          </cell>
        </row>
        <row r="18011">
          <cell r="A18011" t="str">
            <v>DR217</v>
          </cell>
          <cell r="B18011" t="str">
            <v>Frome STW Fly Netting</v>
          </cell>
          <cell r="X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W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X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X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W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X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Z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W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W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X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X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X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X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W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Z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X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Z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W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T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X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Z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X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X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X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X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W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W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X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X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W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W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W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W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W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W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W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W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W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W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W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W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W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W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W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U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W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X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W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W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W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W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W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W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W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W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P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W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W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X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X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X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X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X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X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X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W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X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X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X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X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X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X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X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W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W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W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W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T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X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X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X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X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W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W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W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W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W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W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X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W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X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X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X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W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X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X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X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X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X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W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W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X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X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X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X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W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W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X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X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X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X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X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V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M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W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W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X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W18128">
            <v>1</v>
          </cell>
        </row>
        <row r="18129">
          <cell r="A18129" t="str">
            <v>DS089</v>
          </cell>
          <cell r="B18129" t="str">
            <v>Melksham STW SAFs x2</v>
          </cell>
          <cell r="X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X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X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X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W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X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X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W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X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X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X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X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X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W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X18143">
            <v>1</v>
          </cell>
        </row>
        <row r="18144">
          <cell r="A18144" t="str">
            <v>DS104</v>
          </cell>
          <cell r="B18144" t="str">
            <v>Stinsford House STW</v>
          </cell>
          <cell r="W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Z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X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T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X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X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W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W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X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X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X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Z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X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W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X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Z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Z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X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X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Z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W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X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X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W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W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X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X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W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W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W18173">
            <v>1</v>
          </cell>
        </row>
        <row r="18174">
          <cell r="A18174" t="str">
            <v>DS134</v>
          </cell>
          <cell r="B18174" t="str">
            <v>Treatment PLC Spares</v>
          </cell>
          <cell r="W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X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X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X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X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Z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W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W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Z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W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X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X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W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X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X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X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W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X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X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X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X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X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X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W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Z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W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W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W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W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W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X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X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W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W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X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W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W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W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W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W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W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W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W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W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Z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Y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W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W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W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W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W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W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Z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W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Z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W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Z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W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W18232">
            <v>1</v>
          </cell>
        </row>
        <row r="18233">
          <cell r="A18233" t="str">
            <v>DT034</v>
          </cell>
          <cell r="B18233" t="str">
            <v>Frome STW Fly Netting</v>
          </cell>
          <cell r="W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W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W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W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W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W18238">
            <v>1</v>
          </cell>
        </row>
        <row r="18239">
          <cell r="A18239" t="str">
            <v>DT040</v>
          </cell>
          <cell r="B18239" t="str">
            <v>Halse STW SAF Tank</v>
          </cell>
          <cell r="W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W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Z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W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X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W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X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Z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X18247">
            <v>1</v>
          </cell>
        </row>
        <row r="18248">
          <cell r="A18248" t="str">
            <v>DT049</v>
          </cell>
          <cell r="B18248" t="str">
            <v>Watchet STW DO Probes</v>
          </cell>
          <cell r="W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W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X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W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AC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Z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W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V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X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W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X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X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X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Z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X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X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W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X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X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X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X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W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X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Z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W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W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Z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W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Z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X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W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W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Z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X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W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W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W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Z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W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W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W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W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W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W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W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W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W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W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W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W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W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W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Y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W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W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W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W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W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W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W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W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W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Z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W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Z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W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Z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W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Z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W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W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W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X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W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X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Z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X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W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W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X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X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X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X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X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X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X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X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X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W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W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X18338">
            <v>1</v>
          </cell>
        </row>
        <row r="18339">
          <cell r="A18339" t="str">
            <v>DU060</v>
          </cell>
          <cell r="B18339" t="str">
            <v>Tockenham STW RBCs</v>
          </cell>
          <cell r="X18339">
            <v>1</v>
          </cell>
        </row>
        <row r="18340">
          <cell r="A18340" t="str">
            <v>DU061</v>
          </cell>
          <cell r="B18340" t="str">
            <v>FFT Compliance</v>
          </cell>
          <cell r="X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W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Z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T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X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X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X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X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W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X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X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X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X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X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W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X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X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X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W18358">
            <v>1</v>
          </cell>
        </row>
        <row r="18359">
          <cell r="A18359" t="str">
            <v>DU080</v>
          </cell>
          <cell r="B18359" t="str">
            <v>Poole STW Lamellas</v>
          </cell>
          <cell r="X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X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X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X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X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X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T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X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W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X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X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X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W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W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W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W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W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W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W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W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W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W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W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W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W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W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W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W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W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W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Y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W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W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W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W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W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W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W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W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W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Z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W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Z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W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Z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W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Z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W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W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X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W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W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Z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Z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Z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W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Z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Z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W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W18418">
            <v>1</v>
          </cell>
        </row>
        <row r="18419">
          <cell r="A18419" t="str">
            <v>DV052</v>
          </cell>
          <cell r="B18419" t="str">
            <v>Frome STW Fly Netting</v>
          </cell>
          <cell r="X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X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W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W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X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X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X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X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X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T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W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W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X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W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W18433">
            <v>1</v>
          </cell>
        </row>
        <row r="18434">
          <cell r="A18434" t="str">
            <v>DV067</v>
          </cell>
          <cell r="B18434" t="str">
            <v>Parbrook Septic Tank</v>
          </cell>
          <cell r="W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W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W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T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X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X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X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W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X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T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T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X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X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X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X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X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X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X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W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X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W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X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X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X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X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W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X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X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X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Z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U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X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X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X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X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X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Z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W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X18472">
            <v>1</v>
          </cell>
        </row>
        <row r="18473">
          <cell r="A18473" t="str">
            <v>DV106</v>
          </cell>
          <cell r="B18473" t="str">
            <v>Westbagbrough STW RBC</v>
          </cell>
          <cell r="X18473">
            <v>1</v>
          </cell>
        </row>
        <row r="18474">
          <cell r="A18474" t="str">
            <v>DV107</v>
          </cell>
          <cell r="B18474" t="str">
            <v>Overstratton STW RBC</v>
          </cell>
          <cell r="X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W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X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X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T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X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X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X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W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X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X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X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X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T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X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W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X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W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X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X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W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W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Z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W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X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X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X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W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W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W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W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W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W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W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W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V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V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V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V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V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V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V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V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V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V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V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V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V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V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V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V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V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V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V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V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V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Y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V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W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V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V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V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V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V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W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W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W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W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X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X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X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X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V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W18547">
            <v>1</v>
          </cell>
        </row>
        <row r="18548">
          <cell r="A18548" t="str">
            <v>DW050</v>
          </cell>
          <cell r="B18548" t="str">
            <v>Frome STW Fly Netting</v>
          </cell>
          <cell r="X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X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X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X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W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X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X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X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W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X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Z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X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W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X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X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X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X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X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X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X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W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X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W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W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Z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W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W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W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Z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Z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Z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X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U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X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X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T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X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X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W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X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X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X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X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X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W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W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X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X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W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W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AA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X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X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X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W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W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W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W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X18606">
            <v>1</v>
          </cell>
        </row>
        <row r="18607">
          <cell r="A18607" t="str">
            <v>DW109</v>
          </cell>
          <cell r="B18607" t="str">
            <v>Porlock STW - s106</v>
          </cell>
          <cell r="W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W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W18609">
            <v>1</v>
          </cell>
        </row>
        <row r="18610">
          <cell r="A18610" t="str">
            <v>DW112</v>
          </cell>
          <cell r="B18610" t="str">
            <v>Avonmouth FBDA Study</v>
          </cell>
          <cell r="W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W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W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W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W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W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W18616">
            <v>1</v>
          </cell>
        </row>
        <row r="18617">
          <cell r="A18617" t="str">
            <v>DW119</v>
          </cell>
          <cell r="B18617" t="str">
            <v>Eastwood Park STW SAF</v>
          </cell>
          <cell r="X18617">
            <v>1</v>
          </cell>
        </row>
        <row r="18618">
          <cell r="A18618" t="str">
            <v>DW120</v>
          </cell>
          <cell r="B18618" t="str">
            <v>Mobile SAF Rebuild</v>
          </cell>
          <cell r="W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W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X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X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W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T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W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W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X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X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X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W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X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W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Z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W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X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W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W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X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T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W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X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X18641">
            <v>1</v>
          </cell>
        </row>
        <row r="18642">
          <cell r="A18642" t="str">
            <v>DW144</v>
          </cell>
          <cell r="B18642" t="str">
            <v>Frome Fly Netting</v>
          </cell>
          <cell r="X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X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W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X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V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X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X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X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X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Z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W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Z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W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X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T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W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W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W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X18660">
            <v>1</v>
          </cell>
        </row>
        <row r="18661">
          <cell r="A18661" t="str">
            <v>DY005</v>
          </cell>
          <cell r="B18661" t="str">
            <v>HOLDENHURST BLOWERS</v>
          </cell>
          <cell r="W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Z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W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W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X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V18666">
            <v>1</v>
          </cell>
        </row>
        <row r="18667">
          <cell r="A18667" t="str">
            <v>DY011</v>
          </cell>
          <cell r="B18667" t="str">
            <v>POTTERNE POWER SUPPLY</v>
          </cell>
          <cell r="W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W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V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Z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W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W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W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W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W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W18676">
            <v>1</v>
          </cell>
        </row>
        <row r="18677">
          <cell r="A18677" t="str">
            <v>DY021</v>
          </cell>
          <cell r="B18677" t="str">
            <v>FROME STW GRIT TRAPS</v>
          </cell>
          <cell r="W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W18678">
            <v>1</v>
          </cell>
        </row>
        <row r="18679">
          <cell r="A18679" t="str">
            <v>DY024</v>
          </cell>
          <cell r="B18679" t="str">
            <v>REDWICK STW</v>
          </cell>
          <cell r="W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V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V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V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V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Z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Z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V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V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V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V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V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V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W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V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W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W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V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W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W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W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Z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W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Z18702">
            <v>1</v>
          </cell>
        </row>
        <row r="18703">
          <cell r="A18703" t="str">
            <v>DZ000</v>
          </cell>
          <cell r="B18703" t="str">
            <v>UNKNOWN</v>
          </cell>
          <cell r="T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T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T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T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T18707">
            <v>1</v>
          </cell>
        </row>
        <row r="18708">
          <cell r="A18708" t="str">
            <v>DZ005</v>
          </cell>
          <cell r="B18708" t="str">
            <v>SIXPENNY HANDLEY</v>
          </cell>
          <cell r="T18708">
            <v>1</v>
          </cell>
        </row>
        <row r="18709">
          <cell r="A18709" t="str">
            <v>DZ006</v>
          </cell>
          <cell r="B18709" t="str">
            <v>LONGBURTON</v>
          </cell>
          <cell r="T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T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K18711">
            <v>1</v>
          </cell>
        </row>
        <row r="18712">
          <cell r="A18712" t="str">
            <v>E0008</v>
          </cell>
          <cell r="B18712" t="str">
            <v>IS HARDWARE 1999</v>
          </cell>
          <cell r="M18712">
            <v>1</v>
          </cell>
        </row>
        <row r="18713">
          <cell r="A18713" t="str">
            <v>E0009</v>
          </cell>
          <cell r="B18713" t="str">
            <v>IS SOFTWARE 1999</v>
          </cell>
          <cell r="M18713">
            <v>1</v>
          </cell>
        </row>
        <row r="18714">
          <cell r="A18714" t="str">
            <v>E0010</v>
          </cell>
          <cell r="B18714" t="str">
            <v>IS COMMUNICATIONS</v>
          </cell>
          <cell r="M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J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C18716">
            <v>1</v>
          </cell>
        </row>
        <row r="18717">
          <cell r="A18717" t="str">
            <v>E0013</v>
          </cell>
          <cell r="B18717" t="str">
            <v>OPS ACCOMMODATION</v>
          </cell>
          <cell r="C18717">
            <v>1</v>
          </cell>
        </row>
        <row r="18718">
          <cell r="A18718" t="str">
            <v>E0014</v>
          </cell>
          <cell r="B18718" t="str">
            <v>IS HARDWARE 2000</v>
          </cell>
          <cell r="M18718">
            <v>1</v>
          </cell>
        </row>
        <row r="18719">
          <cell r="A18719" t="str">
            <v>E0015</v>
          </cell>
          <cell r="B18719" t="str">
            <v>IS SOFTWARE 2000</v>
          </cell>
          <cell r="M18719">
            <v>1</v>
          </cell>
        </row>
        <row r="18720">
          <cell r="A18720" t="str">
            <v>E0017</v>
          </cell>
          <cell r="B18720" t="str">
            <v>OTHER IS 1999</v>
          </cell>
          <cell r="M18720">
            <v>1</v>
          </cell>
        </row>
        <row r="18721">
          <cell r="A18721" t="str">
            <v>E0018</v>
          </cell>
          <cell r="B18721" t="str">
            <v>OTHER IS 2000</v>
          </cell>
          <cell r="J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AC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C18723">
            <v>1</v>
          </cell>
        </row>
        <row r="18724">
          <cell r="A18724" t="str">
            <v>E0021</v>
          </cell>
          <cell r="B18724" t="str">
            <v>P3E ES INTEGRATION</v>
          </cell>
          <cell r="F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F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H18727">
            <v>1</v>
          </cell>
        </row>
        <row r="18728">
          <cell r="A18728" t="str">
            <v>E0108</v>
          </cell>
          <cell r="B18728" t="str">
            <v>PLASMAQUAD</v>
          </cell>
          <cell r="E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H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H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K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K18732">
            <v>1</v>
          </cell>
        </row>
        <row r="18733">
          <cell r="A18733" t="str">
            <v>E0152</v>
          </cell>
          <cell r="B18733" t="str">
            <v>E.R.S. PILOT PLANT</v>
          </cell>
          <cell r="K18733">
            <v>1</v>
          </cell>
        </row>
        <row r="18734">
          <cell r="A18734" t="str">
            <v>E0153</v>
          </cell>
          <cell r="B18734" t="str">
            <v>E.R.S. FURNISHING</v>
          </cell>
          <cell r="K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K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K18736">
            <v>1</v>
          </cell>
        </row>
        <row r="18737">
          <cell r="A18737" t="str">
            <v>E0160</v>
          </cell>
          <cell r="B18737" t="str">
            <v>MS OFFICE (LAB)</v>
          </cell>
          <cell r="K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K18738">
            <v>1</v>
          </cell>
        </row>
        <row r="18739">
          <cell r="A18739" t="str">
            <v>E0192</v>
          </cell>
          <cell r="B18739" t="str">
            <v>ASHFORD STORES</v>
          </cell>
          <cell r="K18739">
            <v>1</v>
          </cell>
        </row>
        <row r="18740">
          <cell r="A18740" t="str">
            <v>E0193</v>
          </cell>
          <cell r="B18740" t="str">
            <v>TARIFF POLICY</v>
          </cell>
          <cell r="K18740">
            <v>1</v>
          </cell>
        </row>
        <row r="18741">
          <cell r="A18741" t="str">
            <v>E0194</v>
          </cell>
          <cell r="B18741" t="str">
            <v>GIS ENVIRONMENTAL</v>
          </cell>
          <cell r="K18741">
            <v>1</v>
          </cell>
        </row>
        <row r="18742">
          <cell r="A18742" t="str">
            <v>E0195</v>
          </cell>
          <cell r="B18742" t="str">
            <v>AMP 3</v>
          </cell>
          <cell r="I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K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K18744">
            <v>1</v>
          </cell>
        </row>
        <row r="18745">
          <cell r="A18745" t="str">
            <v>E0304</v>
          </cell>
          <cell r="B18745" t="str">
            <v>WESSEX HOUSE</v>
          </cell>
          <cell r="K18745">
            <v>1</v>
          </cell>
        </row>
        <row r="18746">
          <cell r="A18746" t="str">
            <v>E0308</v>
          </cell>
          <cell r="B18746" t="str">
            <v>NAILSEA OFFICE</v>
          </cell>
          <cell r="K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K18747">
            <v>1</v>
          </cell>
        </row>
        <row r="18748">
          <cell r="A18748" t="str">
            <v>E0317</v>
          </cell>
          <cell r="B18748" t="str">
            <v>CORFE MULLEN ROOF</v>
          </cell>
          <cell r="S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S18749">
            <v>1</v>
          </cell>
        </row>
        <row r="18750">
          <cell r="A18750" t="str">
            <v>E0321</v>
          </cell>
          <cell r="B18750" t="str">
            <v>AMP 2</v>
          </cell>
          <cell r="K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K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J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T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K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K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K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K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K18758">
            <v>1</v>
          </cell>
        </row>
        <row r="18759">
          <cell r="A18759" t="str">
            <v>E0335</v>
          </cell>
          <cell r="B18759" t="str">
            <v>YEOVIL HEATING SYSTEM</v>
          </cell>
          <cell r="K18759">
            <v>1</v>
          </cell>
        </row>
        <row r="18760">
          <cell r="A18760" t="str">
            <v>E0336</v>
          </cell>
          <cell r="B18760" t="str">
            <v>CORP COMMS PCS</v>
          </cell>
          <cell r="K18760">
            <v>1</v>
          </cell>
        </row>
        <row r="18761">
          <cell r="A18761" t="str">
            <v>E0337</v>
          </cell>
          <cell r="B18761" t="str">
            <v>EC PROCUREMENT SYSTEM</v>
          </cell>
          <cell r="K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K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K18763">
            <v>1</v>
          </cell>
        </row>
        <row r="18764">
          <cell r="A18764" t="str">
            <v>E0340</v>
          </cell>
          <cell r="B18764" t="str">
            <v>HOUSE PURCHASE</v>
          </cell>
          <cell r="K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K18765">
            <v>1</v>
          </cell>
        </row>
        <row r="18766">
          <cell r="A18766" t="str">
            <v>E0342</v>
          </cell>
          <cell r="B18766" t="str">
            <v>EDUCATION CENTRES</v>
          </cell>
          <cell r="K18766">
            <v>1</v>
          </cell>
        </row>
        <row r="18767">
          <cell r="A18767" t="str">
            <v>E0343</v>
          </cell>
          <cell r="B18767" t="str">
            <v>WESSEX HOUSE 97/98</v>
          </cell>
          <cell r="K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K18768">
            <v>1</v>
          </cell>
        </row>
        <row r="18769">
          <cell r="A18769" t="str">
            <v>E0345</v>
          </cell>
          <cell r="B18769" t="str">
            <v>NAILSEA FURTHER MODS</v>
          </cell>
          <cell r="K18769">
            <v>1</v>
          </cell>
        </row>
        <row r="18770">
          <cell r="A18770" t="str">
            <v>E0451</v>
          </cell>
          <cell r="B18770" t="str">
            <v>GROUP A - CARS</v>
          </cell>
          <cell r="K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K18771">
            <v>1</v>
          </cell>
        </row>
        <row r="18772">
          <cell r="A18772" t="str">
            <v>E0453</v>
          </cell>
          <cell r="B18772" t="str">
            <v>GROUP C - MEDIUM VANS</v>
          </cell>
          <cell r="K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K18773">
            <v>1</v>
          </cell>
        </row>
        <row r="18774">
          <cell r="A18774" t="str">
            <v>E0468</v>
          </cell>
          <cell r="B18774" t="str">
            <v>TRANSPORT - 1995/96</v>
          </cell>
          <cell r="K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K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K18776">
            <v>1</v>
          </cell>
        </row>
        <row r="18777">
          <cell r="A18777" t="str">
            <v>E0471</v>
          </cell>
          <cell r="B18777" t="str">
            <v>TRANSPORT - 1996/97</v>
          </cell>
          <cell r="K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K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K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K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W18781">
            <v>1</v>
          </cell>
        </row>
        <row r="18782">
          <cell r="A18782" t="str">
            <v>E0476</v>
          </cell>
          <cell r="B18782" t="str">
            <v>TRANSPORT - 1997/98</v>
          </cell>
          <cell r="N18782">
            <v>1</v>
          </cell>
        </row>
        <row r="18783">
          <cell r="A18783" t="str">
            <v>E0477</v>
          </cell>
          <cell r="B18783" t="str">
            <v>TRANSPORT - 1998/99</v>
          </cell>
          <cell r="N18783">
            <v>1</v>
          </cell>
        </row>
        <row r="18784">
          <cell r="A18784" t="str">
            <v>E0478</v>
          </cell>
          <cell r="B18784" t="str">
            <v>TRANSPORT 1999</v>
          </cell>
          <cell r="N18784">
            <v>1</v>
          </cell>
        </row>
        <row r="18785">
          <cell r="A18785" t="str">
            <v>E0479</v>
          </cell>
          <cell r="B18785" t="str">
            <v>TRANSPORT 2000</v>
          </cell>
          <cell r="N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N18786">
            <v>1</v>
          </cell>
        </row>
        <row r="18787">
          <cell r="A18787" t="str">
            <v>E0490</v>
          </cell>
          <cell r="B18787" t="str">
            <v>AVONMOUTH SUPPLY PSTN</v>
          </cell>
          <cell r="AC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K18788">
            <v>1</v>
          </cell>
        </row>
        <row r="18789">
          <cell r="A18789" t="str">
            <v>E0492</v>
          </cell>
          <cell r="B18789" t="str">
            <v>I.T.- HARDWARE - 96/7</v>
          </cell>
          <cell r="K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K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K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K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K18793">
            <v>1</v>
          </cell>
        </row>
        <row r="18794">
          <cell r="A18794" t="str">
            <v>E0497</v>
          </cell>
          <cell r="B18794" t="str">
            <v>WATER SERVICES IT</v>
          </cell>
          <cell r="K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K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K18796">
            <v>1</v>
          </cell>
        </row>
        <row r="18797">
          <cell r="A18797" t="str">
            <v>E0514</v>
          </cell>
          <cell r="B18797" t="str">
            <v>FULWOOD WEC</v>
          </cell>
          <cell r="K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K18798">
            <v>1</v>
          </cell>
        </row>
        <row r="18799">
          <cell r="A18799" t="str">
            <v>E0521</v>
          </cell>
          <cell r="B18799" t="str">
            <v>C.D.STOCKPILE</v>
          </cell>
          <cell r="K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K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K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K18802">
            <v>1</v>
          </cell>
        </row>
        <row r="18803">
          <cell r="A18803" t="str">
            <v>E0547</v>
          </cell>
          <cell r="B18803" t="str">
            <v>INTRUDER ALARMS</v>
          </cell>
          <cell r="P18803">
            <v>1</v>
          </cell>
        </row>
        <row r="18804">
          <cell r="A18804" t="str">
            <v>E0562</v>
          </cell>
          <cell r="B18804" t="str">
            <v>STORES CAPITAL WORKS</v>
          </cell>
          <cell r="K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K18805">
            <v>1</v>
          </cell>
        </row>
        <row r="18806">
          <cell r="A18806" t="str">
            <v>E0603</v>
          </cell>
          <cell r="B18806" t="str">
            <v>SYSTEMS DEVELOPEMENT</v>
          </cell>
          <cell r="K18806">
            <v>1</v>
          </cell>
        </row>
        <row r="18807">
          <cell r="A18807" t="str">
            <v>E0623</v>
          </cell>
          <cell r="B18807" t="str">
            <v>MAPPING BACKGROUND</v>
          </cell>
          <cell r="S18807">
            <v>1</v>
          </cell>
        </row>
        <row r="18808">
          <cell r="A18808" t="str">
            <v>E0644</v>
          </cell>
          <cell r="B18808" t="str">
            <v>P.M.R. SYSTEM</v>
          </cell>
          <cell r="K18808">
            <v>1</v>
          </cell>
        </row>
        <row r="18809">
          <cell r="A18809" t="str">
            <v>E0664</v>
          </cell>
          <cell r="B18809" t="str">
            <v>PLUMBOSOLVENCY</v>
          </cell>
          <cell r="P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W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W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W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K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K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K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K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I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K18818">
            <v>1</v>
          </cell>
        </row>
        <row r="18819">
          <cell r="A18819" t="str">
            <v>E0756</v>
          </cell>
          <cell r="B18819" t="str">
            <v>I.S. SOFTWARE</v>
          </cell>
          <cell r="K18819">
            <v>1</v>
          </cell>
        </row>
        <row r="18820">
          <cell r="A18820" t="str">
            <v>E0757</v>
          </cell>
          <cell r="B18820" t="str">
            <v>I.S. HARDWARE</v>
          </cell>
          <cell r="K18820">
            <v>1</v>
          </cell>
        </row>
        <row r="18821">
          <cell r="A18821" t="str">
            <v>E0758</v>
          </cell>
          <cell r="B18821" t="str">
            <v>I.S. COMMUNICATIONS</v>
          </cell>
          <cell r="K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I18822">
            <v>1</v>
          </cell>
        </row>
        <row r="18823">
          <cell r="A18823" t="str">
            <v>E0760</v>
          </cell>
          <cell r="B18823" t="str">
            <v>IS MOVE TO SALTFORD</v>
          </cell>
          <cell r="K18823">
            <v>1</v>
          </cell>
        </row>
        <row r="18824">
          <cell r="A18824" t="str">
            <v>E0761</v>
          </cell>
          <cell r="B18824" t="str">
            <v>CUBS DEBT RECOVERY</v>
          </cell>
          <cell r="K18824">
            <v>1</v>
          </cell>
        </row>
        <row r="18825">
          <cell r="A18825" t="str">
            <v>E0763</v>
          </cell>
          <cell r="B18825" t="str">
            <v>GENERAL EQUIP BILLING</v>
          </cell>
          <cell r="J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K18826">
            <v>1</v>
          </cell>
        </row>
        <row r="18827">
          <cell r="A18827" t="str">
            <v>E0765</v>
          </cell>
          <cell r="B18827" t="str">
            <v>IS HARDWARE 98/9</v>
          </cell>
          <cell r="K18827">
            <v>1</v>
          </cell>
        </row>
        <row r="18828">
          <cell r="A18828" t="str">
            <v>E0766</v>
          </cell>
          <cell r="B18828" t="str">
            <v>IS SOFTWARE 98/9</v>
          </cell>
          <cell r="K18828">
            <v>1</v>
          </cell>
        </row>
        <row r="18829">
          <cell r="A18829" t="str">
            <v>E0767</v>
          </cell>
          <cell r="B18829" t="str">
            <v>IS COMMS 98/99</v>
          </cell>
          <cell r="K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M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M18831">
            <v>1</v>
          </cell>
        </row>
        <row r="18832">
          <cell r="A18832" t="str">
            <v>E0771</v>
          </cell>
          <cell r="B18832" t="str">
            <v>BSP INFRASTRUCTURE</v>
          </cell>
          <cell r="M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M18833">
            <v>1</v>
          </cell>
        </row>
        <row r="18834">
          <cell r="A18834" t="str">
            <v>E0773</v>
          </cell>
          <cell r="B18834" t="str">
            <v>CUSTOMER SERVICES</v>
          </cell>
          <cell r="J18834">
            <v>1</v>
          </cell>
        </row>
        <row r="18835">
          <cell r="A18835" t="str">
            <v>E0774</v>
          </cell>
          <cell r="B18835" t="str">
            <v>WORK MANAGEMENT</v>
          </cell>
          <cell r="M18835">
            <v>1</v>
          </cell>
        </row>
        <row r="18836">
          <cell r="A18836" t="str">
            <v>E0775</v>
          </cell>
          <cell r="B18836" t="str">
            <v>ASSET MANAGMENT</v>
          </cell>
          <cell r="M18836">
            <v>1</v>
          </cell>
        </row>
        <row r="18837">
          <cell r="A18837" t="str">
            <v>E0776</v>
          </cell>
          <cell r="B18837" t="str">
            <v>FINANCIAL SYSTEMS</v>
          </cell>
          <cell r="I18837">
            <v>1</v>
          </cell>
        </row>
        <row r="18838">
          <cell r="A18838" t="str">
            <v>E0777</v>
          </cell>
          <cell r="B18838" t="str">
            <v>YEAR 2000</v>
          </cell>
          <cell r="M18838">
            <v>1</v>
          </cell>
        </row>
        <row r="18839">
          <cell r="A18839" t="str">
            <v>E0778</v>
          </cell>
          <cell r="B18839" t="str">
            <v>MEASURED / TE BILLING</v>
          </cell>
          <cell r="J18839">
            <v>1</v>
          </cell>
        </row>
        <row r="18840">
          <cell r="A18840" t="str">
            <v>E0779</v>
          </cell>
          <cell r="B18840" t="str">
            <v>ABOVE GROUND ASSETS</v>
          </cell>
          <cell r="M18840">
            <v>1</v>
          </cell>
        </row>
        <row r="18841">
          <cell r="A18841" t="str">
            <v>E0780</v>
          </cell>
          <cell r="B18841" t="str">
            <v>BELOW GROUND ASSETS</v>
          </cell>
          <cell r="M18841">
            <v>1</v>
          </cell>
        </row>
        <row r="18842">
          <cell r="A18842" t="str">
            <v>E0781</v>
          </cell>
          <cell r="B18842" t="str">
            <v>RECORD DRAWINGS</v>
          </cell>
          <cell r="U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M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M18844">
            <v>1</v>
          </cell>
        </row>
        <row r="18845">
          <cell r="A18845" t="str">
            <v>E0784</v>
          </cell>
          <cell r="B18845" t="str">
            <v>WATER RESOURCES MODEL</v>
          </cell>
          <cell r="M18845">
            <v>1</v>
          </cell>
        </row>
        <row r="18846">
          <cell r="A18846" t="str">
            <v>E0785</v>
          </cell>
          <cell r="B18846" t="str">
            <v>METER AUDIT</v>
          </cell>
          <cell r="J18846">
            <v>1</v>
          </cell>
        </row>
        <row r="18847">
          <cell r="A18847" t="str">
            <v>E0786</v>
          </cell>
          <cell r="B18847" t="str">
            <v>EOP'S YEAR 2000</v>
          </cell>
          <cell r="F18847">
            <v>1</v>
          </cell>
        </row>
        <row r="18848">
          <cell r="A18848" t="str">
            <v>E0787</v>
          </cell>
          <cell r="B18848" t="str">
            <v>SCORECARD</v>
          </cell>
          <cell r="M18848">
            <v>1</v>
          </cell>
        </row>
        <row r="18849">
          <cell r="A18849" t="str">
            <v>E0788</v>
          </cell>
          <cell r="B18849" t="str">
            <v>SUPPLY GENERATORS</v>
          </cell>
          <cell r="S18849">
            <v>1</v>
          </cell>
        </row>
        <row r="18850">
          <cell r="A18850" t="str">
            <v>E0789</v>
          </cell>
          <cell r="B18850" t="str">
            <v>WASTE GENERATORS</v>
          </cell>
          <cell r="T18850">
            <v>0.6</v>
          </cell>
          <cell r="W18850">
            <v>0.3</v>
          </cell>
          <cell r="Z18850">
            <v>0.1</v>
          </cell>
        </row>
        <row r="18851">
          <cell r="A18851" t="str">
            <v>E0790</v>
          </cell>
          <cell r="B18851" t="str">
            <v>EOPS MANPOWER &amp; CONTINGENCIES</v>
          </cell>
          <cell r="E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J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P18853">
            <v>1</v>
          </cell>
        </row>
        <row r="18854">
          <cell r="A18854" t="str">
            <v>E0793</v>
          </cell>
          <cell r="B18854" t="str">
            <v>IT INFRA 2000 SERVERS</v>
          </cell>
          <cell r="M18854">
            <v>1</v>
          </cell>
        </row>
        <row r="18855">
          <cell r="A18855" t="str">
            <v>E0794</v>
          </cell>
          <cell r="B18855" t="str">
            <v>IT INFRA 2000/1 LAN</v>
          </cell>
          <cell r="M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M18856">
            <v>1</v>
          </cell>
        </row>
        <row r="18857">
          <cell r="A18857" t="str">
            <v>E0796</v>
          </cell>
          <cell r="B18857" t="str">
            <v>IT INFRA 2000 PC</v>
          </cell>
          <cell r="M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M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M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M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M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M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M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M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M18865">
            <v>1</v>
          </cell>
        </row>
        <row r="18866">
          <cell r="A18866" t="str">
            <v>E0806</v>
          </cell>
          <cell r="B18866" t="str">
            <v>I 2001 SAN STORAGE</v>
          </cell>
          <cell r="M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M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M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M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M18870">
            <v>1</v>
          </cell>
        </row>
        <row r="18871">
          <cell r="A18871" t="str">
            <v>E0819</v>
          </cell>
          <cell r="B18871" t="str">
            <v>IT INFRA 2001 SERVERS</v>
          </cell>
          <cell r="M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M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M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M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M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M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M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M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M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M18880">
            <v>1</v>
          </cell>
        </row>
        <row r="18881">
          <cell r="A18881" t="str">
            <v>E0829</v>
          </cell>
          <cell r="B18881" t="str">
            <v>IT INFRA 2001 IMAGE</v>
          </cell>
          <cell r="M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M18882">
            <v>1</v>
          </cell>
        </row>
        <row r="18883">
          <cell r="A18883" t="str">
            <v>E0831</v>
          </cell>
          <cell r="B18883" t="str">
            <v>IT PROJ 2000 CRMS</v>
          </cell>
          <cell r="M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M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M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M18886">
            <v>1</v>
          </cell>
        </row>
        <row r="18887">
          <cell r="A18887" t="str">
            <v>E0835</v>
          </cell>
          <cell r="B18887" t="str">
            <v>IT PROJ 2000 KENAN</v>
          </cell>
          <cell r="J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M18888">
            <v>1</v>
          </cell>
        </row>
        <row r="18889">
          <cell r="A18889" t="str">
            <v>E0837</v>
          </cell>
          <cell r="B18889" t="str">
            <v>IT PROJ 2000 KNOWLIX</v>
          </cell>
          <cell r="M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M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M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M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M18893">
            <v>1</v>
          </cell>
        </row>
        <row r="18894">
          <cell r="A18894" t="str">
            <v>E0842</v>
          </cell>
          <cell r="B18894" t="str">
            <v>IT PROJ 2000 INTRANET</v>
          </cell>
          <cell r="M18894">
            <v>1</v>
          </cell>
        </row>
        <row r="18895">
          <cell r="A18895" t="str">
            <v>E0843</v>
          </cell>
          <cell r="B18895" t="str">
            <v>IT PROJ 2000 EXCHANGE</v>
          </cell>
          <cell r="M18895">
            <v>1</v>
          </cell>
        </row>
        <row r="18896">
          <cell r="A18896" t="str">
            <v>E0844</v>
          </cell>
          <cell r="B18896" t="str">
            <v>IT PROJ 2001 INTRANET</v>
          </cell>
          <cell r="M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M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M18898">
            <v>1</v>
          </cell>
        </row>
        <row r="18899">
          <cell r="A18899" t="str">
            <v>E0847</v>
          </cell>
          <cell r="B18899" t="str">
            <v>CUSTOMER DATABASE ITT</v>
          </cell>
          <cell r="J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M18900">
            <v>1</v>
          </cell>
        </row>
        <row r="18901">
          <cell r="A18901" t="str">
            <v>E0849</v>
          </cell>
          <cell r="B18901" t="str">
            <v>CORPORATE DATA TEAM</v>
          </cell>
          <cell r="M18901">
            <v>1</v>
          </cell>
        </row>
        <row r="18902">
          <cell r="A18902" t="str">
            <v>E0853</v>
          </cell>
          <cell r="B18902" t="str">
            <v>CONTROL ROOM</v>
          </cell>
          <cell r="K18902">
            <v>1</v>
          </cell>
        </row>
        <row r="18903">
          <cell r="A18903" t="str">
            <v>E0854</v>
          </cell>
          <cell r="B18903" t="str">
            <v>SECURITY</v>
          </cell>
          <cell r="G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Q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K18905">
            <v>1</v>
          </cell>
        </row>
        <row r="18906">
          <cell r="A18906" t="str">
            <v>E0901</v>
          </cell>
          <cell r="B18906" t="str">
            <v>REHAB W.I.P</v>
          </cell>
          <cell r="S18906">
            <v>1</v>
          </cell>
        </row>
        <row r="18907">
          <cell r="A18907" t="str">
            <v>E0902</v>
          </cell>
          <cell r="B18907" t="str">
            <v>RAINBOW WOOD PRE CONS</v>
          </cell>
          <cell r="L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L18908">
            <v>1</v>
          </cell>
        </row>
        <row r="18909">
          <cell r="A18909" t="str">
            <v>E0905</v>
          </cell>
          <cell r="B18909" t="str">
            <v>BUILDING DISPOSALS</v>
          </cell>
          <cell r="L18909">
            <v>1</v>
          </cell>
        </row>
        <row r="18910">
          <cell r="A18910" t="str">
            <v>E0906</v>
          </cell>
          <cell r="B18910" t="str">
            <v>BATH CIVIL SERVICE</v>
          </cell>
          <cell r="L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L18911">
            <v>1</v>
          </cell>
        </row>
        <row r="18912">
          <cell r="A18912" t="str">
            <v>E0910</v>
          </cell>
          <cell r="B18912" t="str">
            <v>TRANSPORT 2000 - CARS</v>
          </cell>
          <cell r="N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N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N18914">
            <v>1</v>
          </cell>
        </row>
        <row r="18915">
          <cell r="A18915" t="str">
            <v>E0913</v>
          </cell>
          <cell r="B18915" t="str">
            <v>TRANSPORT 2000 - VANS</v>
          </cell>
          <cell r="N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N18917">
            <v>1</v>
          </cell>
        </row>
        <row r="18918">
          <cell r="A18918" t="str">
            <v>E0917</v>
          </cell>
          <cell r="B18918" t="str">
            <v>TRANSPORT 2002 - HGVS</v>
          </cell>
          <cell r="N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N18919">
            <v>1</v>
          </cell>
        </row>
        <row r="18920">
          <cell r="A18920" t="str">
            <v>E0919</v>
          </cell>
          <cell r="B18920" t="str">
            <v>TRANSPORT 2001 - VANS</v>
          </cell>
          <cell r="N18920">
            <v>1</v>
          </cell>
        </row>
        <row r="18921">
          <cell r="A18921" t="str">
            <v>E0920</v>
          </cell>
          <cell r="B18921" t="str">
            <v>IT 2001+ PROJECT</v>
          </cell>
          <cell r="M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M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M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M18924">
            <v>1</v>
          </cell>
        </row>
        <row r="18925">
          <cell r="A18925" t="str">
            <v>E0924</v>
          </cell>
          <cell r="B18925" t="str">
            <v>2002 LAN AVONMOUTH</v>
          </cell>
          <cell r="M18925">
            <v>1</v>
          </cell>
        </row>
        <row r="18926">
          <cell r="A18926" t="str">
            <v>E0925</v>
          </cell>
          <cell r="B18926" t="str">
            <v>HEAT V 6.4 MIGRATION</v>
          </cell>
          <cell r="M18926">
            <v>1</v>
          </cell>
        </row>
        <row r="18927">
          <cell r="A18927" t="str">
            <v>E0926</v>
          </cell>
          <cell r="B18927" t="str">
            <v>I 2002 TELEMETRY</v>
          </cell>
          <cell r="M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M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M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M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M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M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M18933">
            <v>1</v>
          </cell>
        </row>
        <row r="18934">
          <cell r="A18934" t="str">
            <v>E0935</v>
          </cell>
          <cell r="B18934" t="str">
            <v>STAFF SURVEY</v>
          </cell>
          <cell r="E18934">
            <v>1</v>
          </cell>
        </row>
        <row r="18935">
          <cell r="A18935" t="str">
            <v>E0936</v>
          </cell>
          <cell r="B18935" t="str">
            <v>I 2002 SOFTWARE</v>
          </cell>
          <cell r="M18935">
            <v>1</v>
          </cell>
        </row>
        <row r="18936">
          <cell r="A18936" t="str">
            <v>E0937</v>
          </cell>
          <cell r="B18936" t="str">
            <v>POWERQUEST</v>
          </cell>
          <cell r="M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M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M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M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M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K18941">
            <v>1</v>
          </cell>
        </row>
        <row r="18942">
          <cell r="A18942" t="str">
            <v>E1101</v>
          </cell>
          <cell r="B18942" t="str">
            <v>NAVIGATION - PHASE 1</v>
          </cell>
          <cell r="K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K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K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S18945">
            <v>1</v>
          </cell>
        </row>
        <row r="18946">
          <cell r="A18946" t="str">
            <v>E4900</v>
          </cell>
          <cell r="B18946" t="str">
            <v>BENCHMARKING PROJECT</v>
          </cell>
          <cell r="I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S18947">
            <v>1</v>
          </cell>
        </row>
        <row r="18948">
          <cell r="A18948" t="str">
            <v>E4902</v>
          </cell>
          <cell r="B18948" t="str">
            <v>REGIONAL LOAD MANAGEMENT</v>
          </cell>
          <cell r="W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I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K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K18951">
            <v>1</v>
          </cell>
        </row>
        <row r="18952">
          <cell r="A18952" t="str">
            <v>E4906</v>
          </cell>
          <cell r="B18952" t="str">
            <v>ACCESS TO LEARNING</v>
          </cell>
          <cell r="E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E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G18954">
            <v>1</v>
          </cell>
        </row>
        <row r="18955">
          <cell r="A18955" t="str">
            <v>E4910</v>
          </cell>
          <cell r="B18955" t="str">
            <v>MEMBRANE PLANT NO 1</v>
          </cell>
          <cell r="AC18955">
            <v>1</v>
          </cell>
        </row>
        <row r="18956">
          <cell r="A18956" t="str">
            <v>E4911</v>
          </cell>
          <cell r="B18956" t="str">
            <v>WELSH WATER TRANSPORT</v>
          </cell>
          <cell r="AC18956">
            <v>1</v>
          </cell>
        </row>
        <row r="18957">
          <cell r="A18957" t="str">
            <v>E4912</v>
          </cell>
          <cell r="B18957" t="str">
            <v>WELSH WATER IT</v>
          </cell>
          <cell r="AC18957">
            <v>1</v>
          </cell>
        </row>
        <row r="18958">
          <cell r="A18958" t="str">
            <v>E4913</v>
          </cell>
          <cell r="B18958" t="str">
            <v>WELSH WATER EQUIPMENT</v>
          </cell>
          <cell r="AC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E18960">
            <v>1</v>
          </cell>
        </row>
        <row r="18961">
          <cell r="A18961" t="str">
            <v>E4916</v>
          </cell>
          <cell r="B18961" t="str">
            <v>AMP4 PREPARATION -</v>
          </cell>
          <cell r="I18961">
            <v>1</v>
          </cell>
        </row>
        <row r="18962">
          <cell r="A18962" t="str">
            <v>E4917</v>
          </cell>
          <cell r="B18962" t="str">
            <v>BWBSL SET-UP COSTS</v>
          </cell>
          <cell r="AB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N18963">
            <v>1</v>
          </cell>
        </row>
        <row r="18964">
          <cell r="A18964" t="str">
            <v>E4919</v>
          </cell>
          <cell r="B18964" t="str">
            <v>TRANSPORT VANS 2002</v>
          </cell>
          <cell r="N18964">
            <v>1</v>
          </cell>
        </row>
        <row r="18965">
          <cell r="A18965" t="str">
            <v>E4920</v>
          </cell>
          <cell r="B18965" t="str">
            <v>TRANSPORT CARS 2002</v>
          </cell>
          <cell r="N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AC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G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K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S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K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K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K18972">
            <v>1</v>
          </cell>
        </row>
        <row r="18973">
          <cell r="A18973" t="str">
            <v>E7303</v>
          </cell>
          <cell r="B18973" t="str">
            <v>IT Infra Hardware 3+</v>
          </cell>
          <cell r="M18973">
            <v>1</v>
          </cell>
        </row>
        <row r="18974">
          <cell r="A18974" t="str">
            <v>E7304</v>
          </cell>
          <cell r="B18974" t="str">
            <v>Aspect Upgrade</v>
          </cell>
          <cell r="K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E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M18976">
            <v>1</v>
          </cell>
        </row>
        <row r="18977">
          <cell r="A18977" t="str">
            <v>E7307</v>
          </cell>
          <cell r="B18977" t="str">
            <v>IT Infra LAN</v>
          </cell>
          <cell r="M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M18978">
            <v>1</v>
          </cell>
        </row>
        <row r="18979">
          <cell r="A18979" t="str">
            <v>E7309</v>
          </cell>
          <cell r="B18979" t="str">
            <v>IT Infra Printers</v>
          </cell>
          <cell r="M18979">
            <v>1</v>
          </cell>
        </row>
        <row r="18980">
          <cell r="A18980" t="str">
            <v>E7310</v>
          </cell>
          <cell r="B18980" t="str">
            <v>IT Infra Telemetry</v>
          </cell>
          <cell r="M18980">
            <v>1</v>
          </cell>
        </row>
        <row r="18981">
          <cell r="A18981" t="str">
            <v>E7311</v>
          </cell>
          <cell r="B18981" t="str">
            <v>IT Security Strategy</v>
          </cell>
          <cell r="M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M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M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M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M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M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M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M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M18989">
            <v>1</v>
          </cell>
        </row>
        <row r="18990">
          <cell r="A18990" t="str">
            <v>E7320</v>
          </cell>
          <cell r="B18990" t="str">
            <v>IT Infra Extranet</v>
          </cell>
          <cell r="M18990">
            <v>1</v>
          </cell>
        </row>
        <row r="18991">
          <cell r="A18991" t="str">
            <v>E7321</v>
          </cell>
          <cell r="B18991" t="str">
            <v>IT Intranet</v>
          </cell>
          <cell r="M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N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N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N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N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N18996">
            <v>1</v>
          </cell>
        </row>
        <row r="18997">
          <cell r="A18997" t="str">
            <v>E7327</v>
          </cell>
          <cell r="B18997" t="str">
            <v>Project Team</v>
          </cell>
          <cell r="M18997">
            <v>1</v>
          </cell>
        </row>
        <row r="18998">
          <cell r="A18998" t="str">
            <v>E7328</v>
          </cell>
          <cell r="B18998" t="str">
            <v>GIS Project Team</v>
          </cell>
          <cell r="M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I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AB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H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H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H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N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E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K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F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K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N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AB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N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M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N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N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N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N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N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M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E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AC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H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M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M19023">
            <v>1</v>
          </cell>
        </row>
        <row r="19024">
          <cell r="A19024" t="str">
            <v>E7354</v>
          </cell>
          <cell r="B19024" t="str">
            <v>Project Team 2004-05</v>
          </cell>
          <cell r="M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M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H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H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H19028">
            <v>1</v>
          </cell>
        </row>
        <row r="19029">
          <cell r="A19029" t="str">
            <v>E7359</v>
          </cell>
          <cell r="B19029" t="str">
            <v>AMP4 2004/5</v>
          </cell>
          <cell r="I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M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P19031">
            <v>1</v>
          </cell>
        </row>
        <row r="19032">
          <cell r="A19032" t="str">
            <v>E7362</v>
          </cell>
          <cell r="B19032" t="str">
            <v>Berry Hill CHP</v>
          </cell>
          <cell r="AC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K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P19034">
            <v>0.45</v>
          </cell>
          <cell r="W19034">
            <v>0.55000000000000004</v>
          </cell>
        </row>
        <row r="19035">
          <cell r="A19035" t="str">
            <v>E7365</v>
          </cell>
          <cell r="B19035" t="str">
            <v>WES System Interfaces</v>
          </cell>
          <cell r="M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M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N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N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N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N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N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N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N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N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C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N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N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N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C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C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H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M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M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M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M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M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N19057">
            <v>1</v>
          </cell>
        </row>
        <row r="19058">
          <cell r="A19058" t="str">
            <v>E7388</v>
          </cell>
          <cell r="B19058" t="str">
            <v>IT GIS support</v>
          </cell>
          <cell r="M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AC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AC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M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AC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K19063">
            <v>1</v>
          </cell>
        </row>
        <row r="19064">
          <cell r="A19064" t="str">
            <v>E7394</v>
          </cell>
          <cell r="B19064" t="str">
            <v>Broadband Trial</v>
          </cell>
          <cell r="M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K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C19066">
            <v>1</v>
          </cell>
        </row>
        <row r="19067">
          <cell r="A19067" t="str">
            <v>E7397</v>
          </cell>
          <cell r="B19067" t="str">
            <v>Intranet Phase 1</v>
          </cell>
          <cell r="M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N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N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N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N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N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N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N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N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N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N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N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N19079">
            <v>1</v>
          </cell>
        </row>
        <row r="19080">
          <cell r="A19080" t="str">
            <v>E7410</v>
          </cell>
          <cell r="B19080" t="str">
            <v>Sharpness LDC</v>
          </cell>
          <cell r="W19080">
            <v>0.73</v>
          </cell>
          <cell r="AC19080">
            <v>0.27</v>
          </cell>
        </row>
        <row r="19081">
          <cell r="A19081" t="str">
            <v>E7411</v>
          </cell>
          <cell r="B19081" t="str">
            <v>Operations Centre 06/07 Maintenance</v>
          </cell>
          <cell r="C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C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M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M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M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M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M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M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AC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AC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C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N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T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AC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C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N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N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M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M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M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M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M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N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N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N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N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N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N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N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M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K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K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K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K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K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K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K19117">
            <v>1</v>
          </cell>
        </row>
        <row r="19118">
          <cell r="A19118" t="str">
            <v>E7448</v>
          </cell>
          <cell r="B19118" t="str">
            <v>Source TV Set Up</v>
          </cell>
          <cell r="E19118">
            <v>1</v>
          </cell>
        </row>
        <row r="19119">
          <cell r="A19119" t="str">
            <v>E7449</v>
          </cell>
          <cell r="B19119" t="str">
            <v>IS Devt - HR System</v>
          </cell>
          <cell r="M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M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M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M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M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M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M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N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C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C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M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I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N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I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I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AB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M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M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M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M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M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N19140">
            <v>1</v>
          </cell>
        </row>
        <row r="19141">
          <cell r="A19141" t="str">
            <v>E7471</v>
          </cell>
          <cell r="B19141" t="str">
            <v>AMP5 PR09 Support</v>
          </cell>
          <cell r="K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N19142">
            <v>1</v>
          </cell>
        </row>
        <row r="19143">
          <cell r="A19143" t="str">
            <v>E7473</v>
          </cell>
          <cell r="B19143" t="str">
            <v>Nailsea Acquisition</v>
          </cell>
          <cell r="C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T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H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C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C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C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E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M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M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M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M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M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C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C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N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N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N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I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Z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AC19162">
            <v>1</v>
          </cell>
        </row>
        <row r="19163">
          <cell r="A19163" t="str">
            <v>E7493</v>
          </cell>
          <cell r="B19163" t="str">
            <v>IT VOIP</v>
          </cell>
          <cell r="M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AC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K19165">
            <v>1</v>
          </cell>
        </row>
        <row r="19166">
          <cell r="A19166" t="str">
            <v>E7496</v>
          </cell>
          <cell r="B19166" t="str">
            <v>WECs Workspace</v>
          </cell>
          <cell r="M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M19167">
            <v>1</v>
          </cell>
        </row>
        <row r="19168">
          <cell r="A19168" t="str">
            <v>E7498</v>
          </cell>
          <cell r="B19168" t="str">
            <v>Solar PV Developments</v>
          </cell>
          <cell r="AC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K19169">
            <v>1</v>
          </cell>
        </row>
        <row r="19170">
          <cell r="A19170" t="str">
            <v>E7500</v>
          </cell>
          <cell r="B19170" t="str">
            <v>Smart Community</v>
          </cell>
          <cell r="I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AB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C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C19173">
            <v>1</v>
          </cell>
        </row>
        <row r="19174">
          <cell r="A19174" t="str">
            <v>E7504</v>
          </cell>
          <cell r="B19174" t="str">
            <v>IT Transition</v>
          </cell>
          <cell r="M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I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I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K19177">
            <v>1</v>
          </cell>
        </row>
        <row r="19178">
          <cell r="A19178" t="str">
            <v>E7508</v>
          </cell>
          <cell r="B19178" t="str">
            <v>IT Transition Phase 2</v>
          </cell>
          <cell r="M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AC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AC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S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K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AC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AC19184">
            <v>1</v>
          </cell>
        </row>
        <row r="19185">
          <cell r="A19185" t="str">
            <v>E7515</v>
          </cell>
          <cell r="B19185" t="str">
            <v>Service Pipe Mapping</v>
          </cell>
          <cell r="S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M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M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M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M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M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M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M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M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M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M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M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M19197">
            <v>1</v>
          </cell>
        </row>
        <row r="19198">
          <cell r="A19198" t="str">
            <v>E7528</v>
          </cell>
          <cell r="B19198" t="str">
            <v>CRM Programme</v>
          </cell>
          <cell r="M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K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M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M19201">
            <v>1</v>
          </cell>
        </row>
        <row r="19202">
          <cell r="A19202" t="str">
            <v>E7532</v>
          </cell>
          <cell r="B19202" t="str">
            <v>IT Transition Ph 3</v>
          </cell>
          <cell r="M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S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K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X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K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M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M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AC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AC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AC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M19212">
            <v>1</v>
          </cell>
        </row>
        <row r="19213">
          <cell r="A19213" t="str">
            <v>E7543</v>
          </cell>
          <cell r="B19213" t="str">
            <v>Wessex Marketplace</v>
          </cell>
          <cell r="M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K19214">
            <v>1</v>
          </cell>
        </row>
        <row r="19215">
          <cell r="A19215" t="str">
            <v>E7545</v>
          </cell>
          <cell r="B19215" t="str">
            <v>Microsoft Licenses</v>
          </cell>
          <cell r="M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M19216">
            <v>1</v>
          </cell>
        </row>
        <row r="19217">
          <cell r="A19217" t="str">
            <v>E7547</v>
          </cell>
          <cell r="B19217" t="str">
            <v>Avonmouth Office</v>
          </cell>
          <cell r="C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M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AC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M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M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C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K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K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M19225">
            <v>1</v>
          </cell>
        </row>
        <row r="19226">
          <cell r="A19226" t="str">
            <v>E7556</v>
          </cell>
          <cell r="B19226" t="str">
            <v>ERP Foundation(P2P)</v>
          </cell>
          <cell r="M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M19227">
            <v>1</v>
          </cell>
        </row>
        <row r="19228">
          <cell r="A19228" t="str">
            <v>E7558</v>
          </cell>
          <cell r="B19228" t="str">
            <v>CRM</v>
          </cell>
          <cell r="M19228">
            <v>1</v>
          </cell>
        </row>
        <row r="19229">
          <cell r="A19229" t="str">
            <v>E7559</v>
          </cell>
          <cell r="B19229" t="str">
            <v>Source TV Upgrade</v>
          </cell>
          <cell r="K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AC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M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M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M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AC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O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C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AC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AC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M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AC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N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K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K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K19244">
            <v>1</v>
          </cell>
        </row>
        <row r="19245">
          <cell r="A19245" t="str">
            <v>E7575</v>
          </cell>
          <cell r="B19245" t="str">
            <v>Market Opening: BWBSL</v>
          </cell>
          <cell r="AB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AB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M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M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M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M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M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M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M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C19254">
            <v>1</v>
          </cell>
        </row>
        <row r="19255">
          <cell r="A19255" t="str">
            <v>E7585</v>
          </cell>
          <cell r="B19255" t="str">
            <v>MOSL Costs</v>
          </cell>
          <cell r="K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K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M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M19258">
            <v>1</v>
          </cell>
        </row>
        <row r="19259">
          <cell r="A19259" t="str">
            <v>E7589</v>
          </cell>
          <cell r="B19259" t="str">
            <v>Exchange Migration</v>
          </cell>
          <cell r="M19259">
            <v>1</v>
          </cell>
        </row>
        <row r="19260">
          <cell r="A19260" t="str">
            <v>E7590</v>
          </cell>
          <cell r="B19260" t="str">
            <v>Biomethane Project</v>
          </cell>
          <cell r="AC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K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AC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K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K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K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K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K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K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K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K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K19271">
            <v>1</v>
          </cell>
        </row>
        <row r="19272">
          <cell r="A19272" t="str">
            <v>EA017</v>
          </cell>
          <cell r="B19272" t="str">
            <v>BILLING DEVELOPMENT</v>
          </cell>
          <cell r="K19272">
            <v>1</v>
          </cell>
        </row>
        <row r="19273">
          <cell r="A19273" t="str">
            <v>EA018</v>
          </cell>
          <cell r="B19273" t="str">
            <v>GIS PLAN COPIER</v>
          </cell>
          <cell r="K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K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K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K19276">
            <v>1</v>
          </cell>
        </row>
        <row r="19277">
          <cell r="A19277" t="str">
            <v>EA022</v>
          </cell>
          <cell r="B19277" t="str">
            <v>SYDENHAM OFFICE MOVE</v>
          </cell>
          <cell r="K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K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K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K19280">
            <v>1</v>
          </cell>
        </row>
        <row r="19281">
          <cell r="A19281" t="str">
            <v>EA026</v>
          </cell>
          <cell r="B19281" t="str">
            <v>TROWBRIDGE - THE MOVE</v>
          </cell>
          <cell r="K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K19282">
            <v>1</v>
          </cell>
        </row>
        <row r="19283">
          <cell r="A19283" t="str">
            <v>EA028</v>
          </cell>
          <cell r="B19283" t="str">
            <v>ENG SERV - I.T.</v>
          </cell>
          <cell r="K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K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K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I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I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K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F19289">
            <v>1</v>
          </cell>
        </row>
        <row r="19290">
          <cell r="A19290" t="str">
            <v>EA035</v>
          </cell>
          <cell r="B19290" t="str">
            <v>MID SCALE OS DATA</v>
          </cell>
          <cell r="K19290">
            <v>1</v>
          </cell>
        </row>
        <row r="19291">
          <cell r="A19291" t="str">
            <v>EA036</v>
          </cell>
          <cell r="B19291" t="str">
            <v>ENGSERV IT EQUIPMENT</v>
          </cell>
          <cell r="K19291">
            <v>1</v>
          </cell>
        </row>
        <row r="19292">
          <cell r="A19292" t="str">
            <v>EA037</v>
          </cell>
          <cell r="B19292" t="str">
            <v>FM EQUIPMENT</v>
          </cell>
          <cell r="K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K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K19294">
            <v>1</v>
          </cell>
        </row>
        <row r="19295">
          <cell r="A19295" t="str">
            <v>EA040</v>
          </cell>
          <cell r="B19295" t="str">
            <v>CAD OFFICE DRAWINGS</v>
          </cell>
          <cell r="K19295">
            <v>1</v>
          </cell>
        </row>
        <row r="19296">
          <cell r="A19296" t="str">
            <v>EA041</v>
          </cell>
          <cell r="B19296" t="str">
            <v>FINANCE - PCS</v>
          </cell>
          <cell r="K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K19297">
            <v>1</v>
          </cell>
        </row>
        <row r="19298">
          <cell r="A19298" t="str">
            <v>EA043</v>
          </cell>
          <cell r="B19298" t="str">
            <v>CONTOL ROOM BACK UP</v>
          </cell>
          <cell r="W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E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K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K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K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K19303">
            <v>1</v>
          </cell>
        </row>
        <row r="19304">
          <cell r="A19304" t="str">
            <v>EA049</v>
          </cell>
          <cell r="B19304" t="str">
            <v>SWIPE CARDS</v>
          </cell>
          <cell r="K19304">
            <v>1</v>
          </cell>
        </row>
        <row r="19305">
          <cell r="A19305" t="str">
            <v>EA050</v>
          </cell>
          <cell r="B19305" t="str">
            <v>CSU TELEPHONE SYSTEM</v>
          </cell>
          <cell r="K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K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S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AA19308">
            <v>1</v>
          </cell>
        </row>
        <row r="19309">
          <cell r="A19309" t="str">
            <v>EA054</v>
          </cell>
          <cell r="B19309" t="str">
            <v>PLAN COPIER_SCT</v>
          </cell>
          <cell r="K19309">
            <v>1</v>
          </cell>
        </row>
        <row r="19310">
          <cell r="A19310" t="str">
            <v>EA055</v>
          </cell>
          <cell r="B19310" t="str">
            <v>TEL NO CHANGE</v>
          </cell>
          <cell r="K19310">
            <v>1</v>
          </cell>
        </row>
        <row r="19311">
          <cell r="A19311" t="str">
            <v>EA056</v>
          </cell>
          <cell r="B19311" t="str">
            <v>LIBRARY SOFTWARE</v>
          </cell>
          <cell r="K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K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K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O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S19315">
            <v>1</v>
          </cell>
        </row>
        <row r="19316">
          <cell r="A19316" t="str">
            <v>EA070</v>
          </cell>
          <cell r="B19316" t="str">
            <v>CAD SYSTEM SCT</v>
          </cell>
          <cell r="K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K19317">
            <v>1</v>
          </cell>
        </row>
        <row r="19318">
          <cell r="A19318" t="str">
            <v>EA072</v>
          </cell>
          <cell r="B19318" t="str">
            <v>BEAZER HOUSE</v>
          </cell>
          <cell r="C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K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K19320">
            <v>1</v>
          </cell>
        </row>
        <row r="19321">
          <cell r="A19321" t="str">
            <v>EA075</v>
          </cell>
          <cell r="B19321" t="str">
            <v>GROSVENOR DISHWASHER</v>
          </cell>
          <cell r="K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E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K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K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K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K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K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C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S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M19330">
            <v>1</v>
          </cell>
        </row>
        <row r="19331">
          <cell r="A19331" t="str">
            <v>EA085</v>
          </cell>
          <cell r="B19331" t="str">
            <v>LEGAL DATA STORAGE</v>
          </cell>
          <cell r="E19331">
            <v>1</v>
          </cell>
        </row>
        <row r="19332">
          <cell r="A19332" t="str">
            <v>EA086</v>
          </cell>
          <cell r="B19332" t="str">
            <v>OPEN LEARNING PCS</v>
          </cell>
          <cell r="E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E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K19334">
            <v>1</v>
          </cell>
        </row>
        <row r="19335">
          <cell r="A19335" t="str">
            <v>EA089</v>
          </cell>
          <cell r="B19335" t="str">
            <v>CONTROL ROOM</v>
          </cell>
          <cell r="K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K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E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G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V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E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E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K19342">
            <v>1</v>
          </cell>
        </row>
        <row r="19343">
          <cell r="A19343" t="str">
            <v>EA097</v>
          </cell>
          <cell r="B19343" t="str">
            <v>ACCOMODATION STRATEGY</v>
          </cell>
          <cell r="C19343">
            <v>1</v>
          </cell>
        </row>
        <row r="19344">
          <cell r="A19344" t="str">
            <v>EA098</v>
          </cell>
          <cell r="B19344" t="str">
            <v>EMU PHASE 1</v>
          </cell>
          <cell r="I19344">
            <v>1</v>
          </cell>
        </row>
        <row r="19345">
          <cell r="A19345" t="str">
            <v>EA099</v>
          </cell>
          <cell r="B19345" t="str">
            <v>GROSVENOR HOUSE UPS</v>
          </cell>
          <cell r="C19345">
            <v>1</v>
          </cell>
        </row>
        <row r="19346">
          <cell r="A19346" t="str">
            <v>EA100</v>
          </cell>
          <cell r="B19346" t="str">
            <v>PMR LIGHTNING DAMAGE</v>
          </cell>
          <cell r="K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C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K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E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K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K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O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K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C19354">
            <v>1</v>
          </cell>
        </row>
        <row r="19355">
          <cell r="A19355" t="str">
            <v>EA109</v>
          </cell>
          <cell r="B19355" t="str">
            <v>CISTERN DEVICES</v>
          </cell>
          <cell r="E19355">
            <v>1</v>
          </cell>
        </row>
        <row r="19356">
          <cell r="A19356" t="str">
            <v>EA110</v>
          </cell>
          <cell r="B19356" t="str">
            <v>OPERATION CLEARFLOW</v>
          </cell>
          <cell r="E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C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J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C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C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W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C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E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N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C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G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F19367">
            <v>1</v>
          </cell>
        </row>
        <row r="19368">
          <cell r="A19368" t="str">
            <v>EA122</v>
          </cell>
          <cell r="B19368" t="str">
            <v>DISPLAY EQUIPMENT</v>
          </cell>
          <cell r="E19368">
            <v>1</v>
          </cell>
        </row>
        <row r="19369">
          <cell r="A19369" t="str">
            <v>EA123</v>
          </cell>
          <cell r="B19369" t="str">
            <v>SITE SAFETY SIGNS</v>
          </cell>
          <cell r="K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E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C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C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C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E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E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I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W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F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G19379">
            <v>1</v>
          </cell>
        </row>
        <row r="19380">
          <cell r="A19380" t="str">
            <v>EA135</v>
          </cell>
          <cell r="B19380" t="str">
            <v>OPENING OF NEW WORKS</v>
          </cell>
          <cell r="E19380">
            <v>1</v>
          </cell>
        </row>
        <row r="19381">
          <cell r="A19381" t="str">
            <v>EA136</v>
          </cell>
          <cell r="B19381" t="str">
            <v>WEB SITE REBUILD</v>
          </cell>
          <cell r="E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W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K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E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U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F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F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N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N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N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N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N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I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N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C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H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H19397">
            <v>1</v>
          </cell>
        </row>
        <row r="19398">
          <cell r="A19398" t="str">
            <v>EF011</v>
          </cell>
          <cell r="B19398" t="str">
            <v>Gen Chem - Dilutors</v>
          </cell>
          <cell r="H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H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H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H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M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M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M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M19405">
            <v>1</v>
          </cell>
        </row>
        <row r="19406">
          <cell r="A19406" t="str">
            <v>EF019</v>
          </cell>
          <cell r="B19406" t="str">
            <v>IT Servers 2013-14</v>
          </cell>
          <cell r="M19406">
            <v>1</v>
          </cell>
        </row>
        <row r="19407">
          <cell r="A19407" t="str">
            <v>EF020</v>
          </cell>
          <cell r="B19407" t="str">
            <v>Abandoned Sites 13/14</v>
          </cell>
          <cell r="C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C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C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H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C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AB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AB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AB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AB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AB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AB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AB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AB19419">
            <v>1</v>
          </cell>
        </row>
        <row r="19420">
          <cell r="A19420" t="str">
            <v>EF033</v>
          </cell>
          <cell r="B19420" t="str">
            <v>Single view of Energy</v>
          </cell>
          <cell r="M19420">
            <v>1</v>
          </cell>
        </row>
        <row r="19421">
          <cell r="A19421" t="str">
            <v>EF034</v>
          </cell>
          <cell r="B19421" t="str">
            <v>IT Printer 2013-14</v>
          </cell>
          <cell r="M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M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M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AC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AC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A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M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M19428">
            <v>1</v>
          </cell>
        </row>
        <row r="19429">
          <cell r="A19429" t="str">
            <v>EF042</v>
          </cell>
          <cell r="B19429" t="str">
            <v>Indepen 13/14</v>
          </cell>
          <cell r="K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C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K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C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AC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AC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AC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K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K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K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I19439">
            <v>1</v>
          </cell>
        </row>
        <row r="19440">
          <cell r="A19440" t="str">
            <v>EF053</v>
          </cell>
          <cell r="B19440" t="str">
            <v>Beazer House</v>
          </cell>
          <cell r="M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C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C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M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M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E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M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M19447">
            <v>1</v>
          </cell>
        </row>
        <row r="19448">
          <cell r="A19448" t="str">
            <v>EF061</v>
          </cell>
          <cell r="B19448" t="str">
            <v>Eptica E-Mail Module</v>
          </cell>
          <cell r="M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AC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M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M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M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M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M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AC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AC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N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M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M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M19460">
            <v>1</v>
          </cell>
        </row>
        <row r="19461">
          <cell r="A19461" t="str">
            <v>EF074</v>
          </cell>
          <cell r="B19461" t="str">
            <v>SharePoint Review</v>
          </cell>
          <cell r="M19461">
            <v>1</v>
          </cell>
        </row>
        <row r="19462">
          <cell r="A19462" t="str">
            <v>EF075</v>
          </cell>
          <cell r="B19462" t="str">
            <v>Data Analysis Tools</v>
          </cell>
          <cell r="M19462">
            <v>1</v>
          </cell>
        </row>
        <row r="19463">
          <cell r="A19463" t="str">
            <v>EF076</v>
          </cell>
          <cell r="B19463" t="str">
            <v>Meridian Replacement</v>
          </cell>
          <cell r="M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M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M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M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M19467">
            <v>1</v>
          </cell>
        </row>
        <row r="19468">
          <cell r="A19468" t="str">
            <v>EF081</v>
          </cell>
          <cell r="B19468" t="str">
            <v>AMP6 Preparation</v>
          </cell>
          <cell r="K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M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M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AC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AC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AC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AC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AC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AC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C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M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M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M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M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M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N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N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N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N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N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N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N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K19490">
            <v>1</v>
          </cell>
        </row>
        <row r="19491">
          <cell r="A19491" t="str">
            <v>EG009</v>
          </cell>
          <cell r="B19491" t="str">
            <v>IT Servers 2014-15</v>
          </cell>
          <cell r="M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M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M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M19494">
            <v>1</v>
          </cell>
        </row>
        <row r="19495">
          <cell r="A19495" t="str">
            <v>EG013</v>
          </cell>
          <cell r="B19495" t="str">
            <v>IT Printers 2014-15</v>
          </cell>
          <cell r="M19495">
            <v>1</v>
          </cell>
        </row>
        <row r="19496">
          <cell r="A19496" t="str">
            <v>EG014</v>
          </cell>
          <cell r="B19496" t="str">
            <v>IT Reporting 2014-15</v>
          </cell>
          <cell r="M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C19497">
            <v>1</v>
          </cell>
        </row>
        <row r="19498">
          <cell r="A19498" t="str">
            <v>EG016</v>
          </cell>
          <cell r="B19498" t="str">
            <v>Abandoned Sites 14/15</v>
          </cell>
          <cell r="C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C19499">
            <v>1</v>
          </cell>
        </row>
        <row r="19500">
          <cell r="A19500" t="str">
            <v>EG018</v>
          </cell>
          <cell r="B19500" t="str">
            <v>Regional FM 14/15</v>
          </cell>
          <cell r="C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K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C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AC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K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M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M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M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M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C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M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C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M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M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C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M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M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A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M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M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C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AC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AC19522">
            <v>1</v>
          </cell>
        </row>
        <row r="19523">
          <cell r="A19523" t="str">
            <v>EG041</v>
          </cell>
          <cell r="B19523" t="str">
            <v>Video Wall Upgrade</v>
          </cell>
          <cell r="C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M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M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M19526">
            <v>1</v>
          </cell>
        </row>
        <row r="19527">
          <cell r="A19527" t="str">
            <v>EG045</v>
          </cell>
          <cell r="B19527" t="str">
            <v>Lab - Vaccum System</v>
          </cell>
          <cell r="H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H19528">
            <v>1</v>
          </cell>
        </row>
        <row r="19529">
          <cell r="A19529" t="str">
            <v>EG047</v>
          </cell>
          <cell r="B19529" t="str">
            <v>Lab - TOC Replacement</v>
          </cell>
          <cell r="H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H19530">
            <v>1</v>
          </cell>
        </row>
        <row r="19531">
          <cell r="A19531" t="str">
            <v>EG049</v>
          </cell>
          <cell r="B19531" t="str">
            <v>Lab  - LC Modules</v>
          </cell>
          <cell r="H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H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H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M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K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C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M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M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M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M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M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M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C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C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C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C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C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C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C19549">
            <v>1</v>
          </cell>
        </row>
        <row r="19550">
          <cell r="A19550" t="str">
            <v>EG068</v>
          </cell>
          <cell r="B19550" t="str">
            <v>Land Managment Review</v>
          </cell>
          <cell r="C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Z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Z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Z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C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M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M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M19557">
            <v>1</v>
          </cell>
        </row>
        <row r="19558">
          <cell r="A19558" t="str">
            <v>EG076</v>
          </cell>
          <cell r="B19558" t="str">
            <v>Online Services</v>
          </cell>
          <cell r="M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AC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AC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AC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AC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C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H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M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M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M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M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M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M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M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M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M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AC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AC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AB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M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AC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C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M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M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M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M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M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M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AC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AC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AC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M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AC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AC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M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M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M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M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M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Z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T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W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T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W19601">
            <v>1</v>
          </cell>
        </row>
        <row r="19602">
          <cell r="A19602" t="str">
            <v>EH006</v>
          </cell>
          <cell r="B19602" t="str">
            <v>HURDCOTT SPS</v>
          </cell>
          <cell r="T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W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W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W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W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W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W19608">
            <v>1</v>
          </cell>
        </row>
        <row r="19609">
          <cell r="A19609" t="str">
            <v>EH013</v>
          </cell>
          <cell r="B19609" t="str">
            <v>RINGWOOD STW</v>
          </cell>
          <cell r="W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W19610">
            <v>1</v>
          </cell>
        </row>
        <row r="19611">
          <cell r="A19611" t="str">
            <v>EH015</v>
          </cell>
          <cell r="B19611" t="str">
            <v>SALISBURY STW</v>
          </cell>
          <cell r="W19611">
            <v>1</v>
          </cell>
        </row>
        <row r="19612">
          <cell r="A19612" t="str">
            <v>EH016</v>
          </cell>
          <cell r="B19612" t="str">
            <v>VERWOOD AREA</v>
          </cell>
          <cell r="W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W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W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W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T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K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W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W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W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W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Z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W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W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W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W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W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W19628">
            <v>1</v>
          </cell>
        </row>
        <row r="19629">
          <cell r="A19629" t="str">
            <v>EH033</v>
          </cell>
          <cell r="B19629" t="str">
            <v>BATH H &amp; S</v>
          </cell>
          <cell r="W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W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Q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W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W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W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W19635">
            <v>1</v>
          </cell>
        </row>
        <row r="19636">
          <cell r="A19636" t="str">
            <v>EH040</v>
          </cell>
          <cell r="B19636" t="str">
            <v>GAS MONITORS</v>
          </cell>
          <cell r="W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W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W19638">
            <v>1</v>
          </cell>
        </row>
        <row r="19639">
          <cell r="A19639" t="str">
            <v>EH043</v>
          </cell>
          <cell r="B19639" t="str">
            <v>ASHFORD WTW SECURITY</v>
          </cell>
          <cell r="P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W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W19641">
            <v>1</v>
          </cell>
        </row>
        <row r="19642">
          <cell r="A19642" t="str">
            <v>EH046</v>
          </cell>
          <cell r="B19642" t="str">
            <v>HOLDENHURST STW</v>
          </cell>
          <cell r="W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P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Q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W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S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O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O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P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P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W19651">
            <v>1</v>
          </cell>
        </row>
        <row r="19652">
          <cell r="A19652" t="str">
            <v>EH056</v>
          </cell>
          <cell r="B19652" t="str">
            <v>RADON</v>
          </cell>
          <cell r="K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K19653">
            <v>1</v>
          </cell>
        </row>
        <row r="19654">
          <cell r="A19654" t="str">
            <v>EH058</v>
          </cell>
          <cell r="B19654" t="str">
            <v>LONE WORKER TRIAL</v>
          </cell>
          <cell r="K19654">
            <v>1</v>
          </cell>
        </row>
        <row r="19655">
          <cell r="A19655" t="str">
            <v>EH059</v>
          </cell>
          <cell r="B19655" t="str">
            <v>SAFETY INDUCTION</v>
          </cell>
          <cell r="K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AC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A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AC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H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N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N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N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N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N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K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C19666">
            <v>1</v>
          </cell>
        </row>
        <row r="19667">
          <cell r="A19667" t="str">
            <v>EH082</v>
          </cell>
          <cell r="B19667" t="str">
            <v>Poole TC Demon trial</v>
          </cell>
          <cell r="AC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AC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H19669">
            <v>1</v>
          </cell>
        </row>
        <row r="19670">
          <cell r="A19670" t="str">
            <v>EH085</v>
          </cell>
          <cell r="B19670" t="str">
            <v>Lab - Solvent Store</v>
          </cell>
          <cell r="H19670">
            <v>1</v>
          </cell>
        </row>
        <row r="19671">
          <cell r="A19671" t="str">
            <v>EH086</v>
          </cell>
          <cell r="B19671" t="str">
            <v>Lab - Incubators</v>
          </cell>
          <cell r="H19671">
            <v>1</v>
          </cell>
        </row>
        <row r="19672">
          <cell r="A19672" t="str">
            <v>EH087</v>
          </cell>
          <cell r="B19672" t="str">
            <v>Labs - Algae Analyser</v>
          </cell>
          <cell r="H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H19673">
            <v>1</v>
          </cell>
        </row>
        <row r="19674">
          <cell r="A19674" t="str">
            <v>EH089</v>
          </cell>
          <cell r="B19674" t="str">
            <v>Lab - Flow Cytometer</v>
          </cell>
          <cell r="H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H19675">
            <v>1</v>
          </cell>
        </row>
        <row r="19676">
          <cell r="A19676" t="str">
            <v>EH091</v>
          </cell>
          <cell r="B19676" t="str">
            <v>Lab - General FM</v>
          </cell>
          <cell r="C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H19677">
            <v>1</v>
          </cell>
        </row>
        <row r="19678">
          <cell r="A19678" t="str">
            <v>EH093</v>
          </cell>
          <cell r="B19678" t="str">
            <v>Lab - Flow Monitoring</v>
          </cell>
          <cell r="H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N19679">
            <v>1</v>
          </cell>
        </row>
        <row r="19680">
          <cell r="A19680" t="str">
            <v>EH095</v>
          </cell>
          <cell r="B19680" t="str">
            <v>Regional FM</v>
          </cell>
          <cell r="C19680">
            <v>1</v>
          </cell>
        </row>
        <row r="19681">
          <cell r="A19681" t="str">
            <v>EH096</v>
          </cell>
          <cell r="B19681" t="str">
            <v>Regional Estates</v>
          </cell>
          <cell r="C19681">
            <v>1</v>
          </cell>
        </row>
        <row r="19682">
          <cell r="A19682" t="str">
            <v>EH097</v>
          </cell>
          <cell r="B19682" t="str">
            <v>IT Servers 2015-16</v>
          </cell>
          <cell r="M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M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M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M19685">
            <v>1</v>
          </cell>
        </row>
        <row r="19686">
          <cell r="A19686" t="str">
            <v>EH101</v>
          </cell>
          <cell r="B19686" t="str">
            <v>IT Printers 2015-16</v>
          </cell>
          <cell r="M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M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M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M19689">
            <v>1</v>
          </cell>
        </row>
        <row r="19690">
          <cell r="A19690" t="str">
            <v>EH105</v>
          </cell>
          <cell r="B19690" t="str">
            <v>Abandoned Sites 15/16</v>
          </cell>
          <cell r="C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AB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AB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AB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AB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AB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AB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AB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AB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K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M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K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AC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AC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Z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K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C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C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C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C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C19710">
            <v>1</v>
          </cell>
        </row>
        <row r="19711">
          <cell r="A19711" t="str">
            <v>EH126</v>
          </cell>
          <cell r="B19711" t="str">
            <v>BMS Replacements</v>
          </cell>
          <cell r="C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M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M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AC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AC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AC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AC19717">
            <v>1</v>
          </cell>
        </row>
        <row r="19718">
          <cell r="A19718" t="str">
            <v>EH133</v>
          </cell>
          <cell r="B19718" t="str">
            <v>BWBSL Rapid Upgrade</v>
          </cell>
          <cell r="M19718">
            <v>1</v>
          </cell>
        </row>
        <row r="19719">
          <cell r="A19719" t="str">
            <v>EH134</v>
          </cell>
          <cell r="B19719" t="str">
            <v>BWBSL Data cleanse</v>
          </cell>
          <cell r="M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M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M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M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M19723">
            <v>1</v>
          </cell>
        </row>
        <row r="19724">
          <cell r="A19724" t="str">
            <v>EH139</v>
          </cell>
          <cell r="B19724" t="str">
            <v>BWBSL Epitca</v>
          </cell>
          <cell r="M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AB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AB19726">
            <v>1</v>
          </cell>
        </row>
        <row r="19727">
          <cell r="A19727" t="str">
            <v>EH142</v>
          </cell>
          <cell r="B19727" t="str">
            <v>W2B Billing Engine</v>
          </cell>
          <cell r="AB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AB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AB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C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AC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AC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A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AC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AC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AC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AC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AC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AC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C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AC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AC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K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N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AC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M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AB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AB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N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N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AC19751">
            <v>1</v>
          </cell>
        </row>
        <row r="19752">
          <cell r="A19752" t="str">
            <v>EH167</v>
          </cell>
          <cell r="B19752" t="str">
            <v>ICCM Replacement</v>
          </cell>
          <cell r="M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M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AC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AC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AC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AC19757">
            <v>1</v>
          </cell>
        </row>
        <row r="19758">
          <cell r="A19758" t="str">
            <v>EH173</v>
          </cell>
          <cell r="B19758" t="str">
            <v>OLEV infrastructure</v>
          </cell>
          <cell r="AC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M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AC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E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AC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M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M19764">
            <v>1</v>
          </cell>
        </row>
        <row r="19765">
          <cell r="A19765" t="str">
            <v>EH180</v>
          </cell>
          <cell r="B19765" t="str">
            <v>MobileIron Upgrade</v>
          </cell>
          <cell r="M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M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AB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M19768">
            <v>1</v>
          </cell>
        </row>
        <row r="19769">
          <cell r="A19769" t="str">
            <v>EH184</v>
          </cell>
          <cell r="B19769" t="str">
            <v>Meridian Replacement</v>
          </cell>
          <cell r="M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M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M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M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M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M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M19775">
            <v>1</v>
          </cell>
        </row>
        <row r="19776">
          <cell r="A19776" t="str">
            <v>EH191</v>
          </cell>
          <cell r="B19776" t="str">
            <v>Tablet Computer Trial</v>
          </cell>
          <cell r="M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A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AC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AC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N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N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N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N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AB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H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E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X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I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N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AB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AB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AB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AB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AB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AB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AB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M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C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C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C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C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H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H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H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H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Z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Z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Z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K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K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M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M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M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M19814">
            <v>1</v>
          </cell>
        </row>
        <row r="19815">
          <cell r="A19815" t="str">
            <v>EJ039</v>
          </cell>
          <cell r="B19815" t="str">
            <v>IT Printers 2016/17</v>
          </cell>
          <cell r="M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M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M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M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M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M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M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AC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Z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M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N19825">
            <v>1</v>
          </cell>
        </row>
        <row r="19826">
          <cell r="A19826" t="str">
            <v>EJ050</v>
          </cell>
          <cell r="B19826" t="str">
            <v>IS Project Requests</v>
          </cell>
          <cell r="M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Z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M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M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Z19830">
            <v>1</v>
          </cell>
        </row>
        <row r="19831">
          <cell r="A19831" t="str">
            <v>EJ055</v>
          </cell>
          <cell r="B19831" t="str">
            <v>Safety Cabinets - Lab</v>
          </cell>
          <cell r="H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H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Z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Z19834">
            <v>1</v>
          </cell>
        </row>
        <row r="19835">
          <cell r="A19835" t="str">
            <v>EJ059</v>
          </cell>
          <cell r="B19835" t="str">
            <v>FOG Instruments - Lab</v>
          </cell>
          <cell r="H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H19836">
            <v>1</v>
          </cell>
        </row>
        <row r="19837">
          <cell r="A19837" t="str">
            <v>EJ061</v>
          </cell>
          <cell r="B19837" t="str">
            <v>COD Robots - Lab</v>
          </cell>
          <cell r="H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M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C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C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C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AB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M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AB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K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AC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AC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AC19848">
            <v>1</v>
          </cell>
        </row>
        <row r="19849">
          <cell r="A19849" t="str">
            <v>EJ073</v>
          </cell>
          <cell r="B19849" t="str">
            <v>Taunton new LWTC</v>
          </cell>
          <cell r="AC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AC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AC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AC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AC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AC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AC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AC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AC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AC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AC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AC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AC19861">
            <v>1</v>
          </cell>
        </row>
        <row r="19862">
          <cell r="A19862" t="str">
            <v>EJ086</v>
          </cell>
          <cell r="B19862" t="str">
            <v>CHP gas meters</v>
          </cell>
          <cell r="AC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AC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AC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AC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AC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AC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AC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AC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AC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AC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AC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AC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AC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AC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AC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AC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AC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AC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AC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AC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AC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G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M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M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W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W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G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M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N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N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N19892">
            <v>1</v>
          </cell>
        </row>
        <row r="19893">
          <cell r="A19893" t="str">
            <v>EM011</v>
          </cell>
          <cell r="B19893" t="str">
            <v>P3e development</v>
          </cell>
          <cell r="M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C19894">
            <v>1</v>
          </cell>
        </row>
        <row r="19895">
          <cell r="A19895" t="str">
            <v>EM013</v>
          </cell>
          <cell r="B19895" t="str">
            <v>Image Deployment tool</v>
          </cell>
          <cell r="M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M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M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P19898">
            <v>0.55000000000000004</v>
          </cell>
          <cell r="W19898">
            <v>0.45</v>
          </cell>
        </row>
        <row r="19899">
          <cell r="A19899" t="str">
            <v>EM017</v>
          </cell>
          <cell r="B19899" t="str">
            <v>Operations Centre - WES/WUC furniture</v>
          </cell>
          <cell r="F19899">
            <v>1</v>
          </cell>
        </row>
        <row r="19900">
          <cell r="A19900" t="str">
            <v>EM018</v>
          </cell>
          <cell r="B19900" t="str">
            <v>Software Lockdown</v>
          </cell>
          <cell r="M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M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M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M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M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M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M19906">
            <v>1</v>
          </cell>
        </row>
        <row r="19907">
          <cell r="A19907" t="str">
            <v>EN001</v>
          </cell>
          <cell r="B19907" t="str">
            <v>I 2004-5 LAN</v>
          </cell>
          <cell r="M19907">
            <v>1</v>
          </cell>
        </row>
        <row r="19908">
          <cell r="A19908" t="str">
            <v>EN002</v>
          </cell>
          <cell r="B19908" t="str">
            <v>I 2004-5 Printers</v>
          </cell>
          <cell r="M19908">
            <v>1</v>
          </cell>
        </row>
        <row r="19909">
          <cell r="A19909" t="str">
            <v>EN003</v>
          </cell>
          <cell r="B19909" t="str">
            <v>I 2004-5 Telemetry</v>
          </cell>
          <cell r="M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M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M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M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M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M19914">
            <v>1</v>
          </cell>
        </row>
        <row r="19915">
          <cell r="A19915" t="str">
            <v>EN009</v>
          </cell>
          <cell r="B19915" t="str">
            <v>I 2004-5 Intranet</v>
          </cell>
          <cell r="M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E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L19917">
            <v>1</v>
          </cell>
        </row>
        <row r="19918">
          <cell r="A19918" t="str">
            <v>EN012</v>
          </cell>
          <cell r="B19918" t="str">
            <v>Simocode Demo Unit</v>
          </cell>
          <cell r="K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H19919">
            <v>1</v>
          </cell>
        </row>
        <row r="19920">
          <cell r="A19920" t="str">
            <v>EN014</v>
          </cell>
          <cell r="B19920" t="str">
            <v>Agresso Licences</v>
          </cell>
          <cell r="M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K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E19922">
            <v>1</v>
          </cell>
        </row>
        <row r="19923">
          <cell r="A19923" t="str">
            <v>EN017</v>
          </cell>
          <cell r="B19923" t="str">
            <v>Agresso Stores</v>
          </cell>
          <cell r="M19923">
            <v>1</v>
          </cell>
        </row>
        <row r="19924">
          <cell r="A19924" t="str">
            <v>EN018</v>
          </cell>
          <cell r="B19924" t="str">
            <v>Agresso Multi Client</v>
          </cell>
          <cell r="M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M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I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E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K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AC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W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H19931">
            <v>1</v>
          </cell>
        </row>
        <row r="19932">
          <cell r="A19932" t="str">
            <v>EN026</v>
          </cell>
          <cell r="B19932" t="str">
            <v>Sewerage Data Flows</v>
          </cell>
          <cell r="M19932">
            <v>1</v>
          </cell>
        </row>
        <row r="19933">
          <cell r="A19933" t="str">
            <v>EN027</v>
          </cell>
          <cell r="B19933" t="str">
            <v>Flooding Registry</v>
          </cell>
          <cell r="M19933">
            <v>1</v>
          </cell>
        </row>
        <row r="19934">
          <cell r="A19934" t="str">
            <v>EN028</v>
          </cell>
          <cell r="B19934" t="str">
            <v>Multiple job cards</v>
          </cell>
          <cell r="M19934">
            <v>1</v>
          </cell>
        </row>
        <row r="19935">
          <cell r="A19935" t="str">
            <v>EN029</v>
          </cell>
          <cell r="B19935" t="str">
            <v>BWBSL MIS REPORTING</v>
          </cell>
          <cell r="M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M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C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U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H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H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H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H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M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M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M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M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M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M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M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M19950">
            <v>1</v>
          </cell>
        </row>
        <row r="19951">
          <cell r="A19951" t="str">
            <v>EP013</v>
          </cell>
          <cell r="B19951" t="str">
            <v>IT Water Safety Plans</v>
          </cell>
          <cell r="M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M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M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M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M19955">
            <v>1</v>
          </cell>
        </row>
        <row r="19956">
          <cell r="A19956" t="str">
            <v>EP018</v>
          </cell>
          <cell r="B19956" t="str">
            <v>IT Sludge Phase 2</v>
          </cell>
          <cell r="M19956">
            <v>1</v>
          </cell>
        </row>
        <row r="19957">
          <cell r="A19957" t="str">
            <v>EP019</v>
          </cell>
          <cell r="B19957" t="str">
            <v>IT Site Based Costing</v>
          </cell>
          <cell r="M19957">
            <v>1</v>
          </cell>
        </row>
        <row r="19958">
          <cell r="A19958" t="str">
            <v>EP020</v>
          </cell>
          <cell r="B19958" t="str">
            <v>IT SOMS Viewing Tool</v>
          </cell>
          <cell r="M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G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E19960">
            <v>1</v>
          </cell>
        </row>
        <row r="19961">
          <cell r="A19961" t="str">
            <v>EP023</v>
          </cell>
          <cell r="B19961" t="str">
            <v>Biodiversity 2005-06</v>
          </cell>
          <cell r="G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C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F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C19964">
            <v>1</v>
          </cell>
        </row>
        <row r="19965">
          <cell r="A19965" t="str">
            <v>EP027</v>
          </cell>
          <cell r="B19965" t="str">
            <v>Solicitors Searches</v>
          </cell>
          <cell r="AC19965">
            <v>1</v>
          </cell>
        </row>
        <row r="19966">
          <cell r="A19966" t="str">
            <v>EP028</v>
          </cell>
          <cell r="B19966" t="str">
            <v>Drawing Management</v>
          </cell>
          <cell r="M19966">
            <v>1</v>
          </cell>
        </row>
        <row r="19967">
          <cell r="A19967" t="str">
            <v>EP029</v>
          </cell>
          <cell r="B19967" t="str">
            <v>WRc Projects</v>
          </cell>
          <cell r="K19967">
            <v>1</v>
          </cell>
        </row>
        <row r="19968">
          <cell r="A19968" t="str">
            <v>EP030</v>
          </cell>
          <cell r="B19968" t="str">
            <v>BWBSL Vehicles</v>
          </cell>
          <cell r="AB19968">
            <v>1</v>
          </cell>
        </row>
        <row r="19969">
          <cell r="A19969" t="str">
            <v>EP031</v>
          </cell>
          <cell r="B19969" t="str">
            <v>BWBSL IT Equipment</v>
          </cell>
          <cell r="M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AB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M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M19972">
            <v>1</v>
          </cell>
        </row>
        <row r="19973">
          <cell r="A19973" t="str">
            <v>EP035</v>
          </cell>
          <cell r="B19973" t="str">
            <v>Office Modifications</v>
          </cell>
          <cell r="C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C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H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H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AC19977">
            <v>1</v>
          </cell>
        </row>
        <row r="19978">
          <cell r="A19978" t="str">
            <v>EQ004</v>
          </cell>
          <cell r="B19978" t="str">
            <v>Change Project</v>
          </cell>
          <cell r="E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M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M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M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M19982">
            <v>1</v>
          </cell>
        </row>
        <row r="19983">
          <cell r="A19983" t="str">
            <v>EQ009</v>
          </cell>
          <cell r="B19983" t="str">
            <v>H Hydraulic Software</v>
          </cell>
          <cell r="M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H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M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AC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U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K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C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C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H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K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H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I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W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C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S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H19998">
            <v>1</v>
          </cell>
        </row>
        <row r="19999">
          <cell r="A19999" t="str">
            <v>EQ025</v>
          </cell>
          <cell r="B19999" t="str">
            <v>Aspect Upgrade</v>
          </cell>
          <cell r="M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P20000">
            <v>0.38</v>
          </cell>
          <cell r="W20000">
            <v>0.62</v>
          </cell>
        </row>
        <row r="20001">
          <cell r="A20001" t="str">
            <v>EQ027</v>
          </cell>
          <cell r="B20001" t="str">
            <v>Trowbridge CHP Refurbishment</v>
          </cell>
          <cell r="AC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I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I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H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H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I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G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W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N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N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N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N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N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AC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H20015">
            <v>1</v>
          </cell>
        </row>
        <row r="20016">
          <cell r="A20016" t="str">
            <v>ER009</v>
          </cell>
          <cell r="B20016" t="str">
            <v>Intranet Phase 2</v>
          </cell>
          <cell r="E20016">
            <v>1</v>
          </cell>
        </row>
        <row r="20017">
          <cell r="A20017" t="str">
            <v>ER010</v>
          </cell>
          <cell r="B20017" t="str">
            <v>Internet upgrade</v>
          </cell>
          <cell r="M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H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H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H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H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H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H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H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M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M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M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M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M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M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M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M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I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C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C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C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C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C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C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C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C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C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AB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AB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AB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E20046">
            <v>1</v>
          </cell>
        </row>
        <row r="20047">
          <cell r="A20047" t="str">
            <v>ER040</v>
          </cell>
          <cell r="B20047" t="str">
            <v>Customer Loggers</v>
          </cell>
          <cell r="S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AC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AC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AC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M20051">
            <v>1</v>
          </cell>
        </row>
        <row r="20052">
          <cell r="A20052" t="str">
            <v>ER045</v>
          </cell>
          <cell r="B20052" t="str">
            <v>Sustainability Study</v>
          </cell>
          <cell r="K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M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N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E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C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C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C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E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AC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C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I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C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N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N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N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N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N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N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N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N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F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M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H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I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I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H20077">
            <v>1</v>
          </cell>
        </row>
        <row r="20078">
          <cell r="A20078" t="str">
            <v>ES015</v>
          </cell>
          <cell r="B20078" t="str">
            <v>BOD Auto Analyser</v>
          </cell>
          <cell r="H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H20079">
            <v>1</v>
          </cell>
        </row>
        <row r="20080">
          <cell r="A20080" t="str">
            <v>ES017</v>
          </cell>
          <cell r="B20080" t="str">
            <v>PQ3 Replacement</v>
          </cell>
          <cell r="H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AB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AB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AB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AB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AB20085">
            <v>1</v>
          </cell>
        </row>
        <row r="20086">
          <cell r="A20086" t="str">
            <v>ES023</v>
          </cell>
          <cell r="B20086" t="str">
            <v>Land Terrier System</v>
          </cell>
          <cell r="I20086">
            <v>1</v>
          </cell>
        </row>
        <row r="20087">
          <cell r="A20087" t="str">
            <v>ES024</v>
          </cell>
          <cell r="B20087" t="str">
            <v>RAPID Replatform</v>
          </cell>
          <cell r="M20087">
            <v>1</v>
          </cell>
        </row>
        <row r="20088">
          <cell r="A20088" t="str">
            <v>ES025</v>
          </cell>
          <cell r="B20088" t="str">
            <v>Rapid Enhancements</v>
          </cell>
          <cell r="M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M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M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M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M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A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K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H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AC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AC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H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M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AC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AC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I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C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AC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H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C20106">
            <v>1</v>
          </cell>
        </row>
        <row r="20107">
          <cell r="A20107" t="str">
            <v>ES044</v>
          </cell>
          <cell r="B20107" t="str">
            <v>Billing Data Analysis</v>
          </cell>
          <cell r="M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M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I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I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G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N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N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N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N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N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N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N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N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H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I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I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H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AB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AB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AB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C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C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M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M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AB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M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AB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H20134">
            <v>1</v>
          </cell>
        </row>
        <row r="20135">
          <cell r="A20135" t="str">
            <v>ET025</v>
          </cell>
          <cell r="B20135" t="str">
            <v>Asset Tagging Trial</v>
          </cell>
          <cell r="M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M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M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M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C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I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N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H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AC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AC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C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C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AC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I20148">
            <v>1</v>
          </cell>
        </row>
        <row r="20149">
          <cell r="A20149" t="str">
            <v>ET039</v>
          </cell>
          <cell r="B20149" t="str">
            <v>WAM Ops Support</v>
          </cell>
          <cell r="M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AC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AC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AC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AC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AC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AC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T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N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N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N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N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C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C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M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M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M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M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E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E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H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H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K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AB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AB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AB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AB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AB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AB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I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N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E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N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M20182">
            <v>1</v>
          </cell>
        </row>
        <row r="20183">
          <cell r="A20183" t="str">
            <v>EU028</v>
          </cell>
          <cell r="B20183" t="str">
            <v>IT Portal Development</v>
          </cell>
          <cell r="M20183">
            <v>1</v>
          </cell>
        </row>
        <row r="20184">
          <cell r="A20184" t="str">
            <v>EU029</v>
          </cell>
          <cell r="B20184" t="str">
            <v>IT Laptop Encryption</v>
          </cell>
          <cell r="M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H20185">
            <v>1</v>
          </cell>
        </row>
        <row r="20186">
          <cell r="A20186" t="str">
            <v>EU031</v>
          </cell>
          <cell r="B20186" t="str">
            <v>BWBSL Wessex Web Site</v>
          </cell>
          <cell r="M20186">
            <v>0.75</v>
          </cell>
          <cell r="AB20186">
            <v>0.25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H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I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I20189">
            <v>1</v>
          </cell>
        </row>
        <row r="20190">
          <cell r="A20190" t="str">
            <v>EU035</v>
          </cell>
          <cell r="B20190" t="str">
            <v>Asset Data Management</v>
          </cell>
          <cell r="I20190">
            <v>1</v>
          </cell>
        </row>
        <row r="20191">
          <cell r="A20191" t="str">
            <v>EU036</v>
          </cell>
          <cell r="B20191" t="str">
            <v>Business Reporting</v>
          </cell>
          <cell r="I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I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I20193">
            <v>1</v>
          </cell>
        </row>
        <row r="20194">
          <cell r="A20194" t="str">
            <v>EU039</v>
          </cell>
          <cell r="B20194" t="str">
            <v>Avonmouth CHP Works</v>
          </cell>
          <cell r="AC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AC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AC20196">
            <v>1</v>
          </cell>
        </row>
        <row r="20197">
          <cell r="A20197" t="str">
            <v>EU042</v>
          </cell>
          <cell r="B20197" t="str">
            <v>Berry Hill CHP Repair</v>
          </cell>
          <cell r="AC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AC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H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G20200">
            <v>1</v>
          </cell>
        </row>
        <row r="20201">
          <cell r="A20201" t="str">
            <v>EU046</v>
          </cell>
          <cell r="B20201" t="str">
            <v>Smart Phone Software</v>
          </cell>
          <cell r="M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I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AC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K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H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AC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AC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AC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AC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AC20210">
            <v>1</v>
          </cell>
        </row>
        <row r="20211">
          <cell r="A20211" t="str">
            <v>EU056</v>
          </cell>
          <cell r="B20211" t="str">
            <v>Finance Mail Inserter</v>
          </cell>
          <cell r="I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H20212">
            <v>1</v>
          </cell>
        </row>
        <row r="20213">
          <cell r="A20213" t="str">
            <v>EU058</v>
          </cell>
          <cell r="B20213" t="str">
            <v>Indepen</v>
          </cell>
          <cell r="I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E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C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E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C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C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C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E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K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I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T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N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N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N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N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C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M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M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M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M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E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E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H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H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K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AB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AB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AB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AB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AB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I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E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M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H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H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I20248">
            <v>1</v>
          </cell>
        </row>
        <row r="20249">
          <cell r="A20249" t="str">
            <v>EV031</v>
          </cell>
          <cell r="B20249" t="str">
            <v>Agresso Upgrade (SP3)</v>
          </cell>
          <cell r="M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N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K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K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M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M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K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AB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E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AC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C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E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E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E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E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E20264">
            <v>1</v>
          </cell>
        </row>
        <row r="20265">
          <cell r="A20265" t="str">
            <v>EV047</v>
          </cell>
          <cell r="B20265" t="str">
            <v>Indepen 11-12</v>
          </cell>
          <cell r="I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H20266">
            <v>1</v>
          </cell>
        </row>
        <row r="20267">
          <cell r="A20267" t="str">
            <v>EV049</v>
          </cell>
          <cell r="B20267" t="str">
            <v>Trowbridge STW Comms</v>
          </cell>
          <cell r="M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M20268">
            <v>1</v>
          </cell>
        </row>
        <row r="20269">
          <cell r="A20269" t="str">
            <v>EV051</v>
          </cell>
          <cell r="B20269" t="str">
            <v>CSO Spill Monitoring</v>
          </cell>
          <cell r="M20269">
            <v>1</v>
          </cell>
        </row>
        <row r="20270">
          <cell r="A20270" t="str">
            <v>EV052</v>
          </cell>
          <cell r="B20270" t="str">
            <v>IT Reporting 11/12</v>
          </cell>
          <cell r="M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E20271">
            <v>1</v>
          </cell>
        </row>
        <row r="20272">
          <cell r="A20272" t="str">
            <v>EV054</v>
          </cell>
          <cell r="B20272" t="str">
            <v>Water Hygiene 11/12</v>
          </cell>
          <cell r="C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C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C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C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C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C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C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C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AC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AC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AC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K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M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M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M20286">
            <v>1</v>
          </cell>
        </row>
        <row r="20287">
          <cell r="A20287" t="str">
            <v>EV069</v>
          </cell>
          <cell r="B20287" t="str">
            <v>Procure To Pay</v>
          </cell>
          <cell r="M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K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K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AC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AC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K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K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M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M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N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N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M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N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N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N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N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N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N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N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K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K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K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M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M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AC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C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C20313">
            <v>1</v>
          </cell>
        </row>
        <row r="20314">
          <cell r="A20314" t="str">
            <v>EV096</v>
          </cell>
          <cell r="B20314" t="str">
            <v>ROC Fire Alarms 11/12</v>
          </cell>
          <cell r="C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C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C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H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H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H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C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AA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M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M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AC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C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N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N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N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N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N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M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M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M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M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M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M20336">
            <v>1</v>
          </cell>
        </row>
        <row r="20337">
          <cell r="A20337" t="str">
            <v>EW012</v>
          </cell>
          <cell r="B20337" t="str">
            <v>IT Reporting 12/13</v>
          </cell>
          <cell r="M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M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M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M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K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C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H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H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H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C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C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H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H20349">
            <v>1</v>
          </cell>
        </row>
        <row r="20350">
          <cell r="A20350" t="str">
            <v>EW025</v>
          </cell>
          <cell r="B20350" t="str">
            <v>ICP Replacement 12/13</v>
          </cell>
          <cell r="H20350">
            <v>1</v>
          </cell>
        </row>
        <row r="20351">
          <cell r="A20351" t="str">
            <v>EW026</v>
          </cell>
          <cell r="B20351" t="str">
            <v>GIS Intergration</v>
          </cell>
          <cell r="M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M20352">
            <v>1</v>
          </cell>
        </row>
        <row r="20353">
          <cell r="A20353" t="str">
            <v>EW028</v>
          </cell>
          <cell r="B20353" t="str">
            <v>TFS Server</v>
          </cell>
          <cell r="M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M20354">
            <v>1</v>
          </cell>
        </row>
        <row r="20355">
          <cell r="A20355" t="str">
            <v>EW030</v>
          </cell>
          <cell r="B20355" t="str">
            <v>HR Solution</v>
          </cell>
          <cell r="M20355">
            <v>1</v>
          </cell>
        </row>
        <row r="20356">
          <cell r="A20356" t="str">
            <v>EW031</v>
          </cell>
          <cell r="B20356" t="str">
            <v>P2P Solution</v>
          </cell>
          <cell r="M20356">
            <v>1</v>
          </cell>
        </row>
        <row r="20357">
          <cell r="A20357" t="str">
            <v>EW032</v>
          </cell>
          <cell r="B20357" t="str">
            <v>CRM for GENeco</v>
          </cell>
          <cell r="M20357">
            <v>1</v>
          </cell>
        </row>
        <row r="20358">
          <cell r="A20358" t="str">
            <v>EW033</v>
          </cell>
          <cell r="B20358" t="str">
            <v>CRM for BWBSL</v>
          </cell>
          <cell r="M20358">
            <v>1</v>
          </cell>
        </row>
        <row r="20359">
          <cell r="A20359" t="str">
            <v>EW034</v>
          </cell>
          <cell r="B20359" t="str">
            <v>Reporting Solutions</v>
          </cell>
          <cell r="M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M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M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M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M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AB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AB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AB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AB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AB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AB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AB20370">
            <v>1</v>
          </cell>
        </row>
        <row r="20371">
          <cell r="A20371" t="str">
            <v>EW046</v>
          </cell>
          <cell r="B20371" t="str">
            <v>BWBSL Eptica 12/13</v>
          </cell>
          <cell r="AB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C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C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C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C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C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C20377">
            <v>1</v>
          </cell>
        </row>
        <row r="20378">
          <cell r="A20378" t="str">
            <v>EW053</v>
          </cell>
          <cell r="B20378" t="str">
            <v>Abandoned Sites 12/13</v>
          </cell>
          <cell r="C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K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K20380">
            <v>1</v>
          </cell>
        </row>
        <row r="20381">
          <cell r="A20381" t="str">
            <v>EW056</v>
          </cell>
          <cell r="B20381" t="str">
            <v>Live Chat Agent</v>
          </cell>
          <cell r="K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K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K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W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W20385">
            <v>1</v>
          </cell>
        </row>
        <row r="20386">
          <cell r="A20386" t="str">
            <v>EW061</v>
          </cell>
          <cell r="B20386" t="str">
            <v>Indepen 12/13</v>
          </cell>
          <cell r="K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T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I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I20389">
            <v>1</v>
          </cell>
        </row>
        <row r="20390">
          <cell r="A20390" t="str">
            <v>EW065</v>
          </cell>
          <cell r="B20390" t="str">
            <v>PR Equipment 12/13</v>
          </cell>
          <cell r="K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M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K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K20393">
            <v>1</v>
          </cell>
        </row>
        <row r="20394">
          <cell r="A20394" t="str">
            <v>EW069</v>
          </cell>
          <cell r="B20394" t="str">
            <v>LIMS 6 Upgrade</v>
          </cell>
          <cell r="M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M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M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M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M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M20399">
            <v>1</v>
          </cell>
        </row>
        <row r="20400">
          <cell r="A20400" t="str">
            <v>EW075</v>
          </cell>
          <cell r="B20400" t="str">
            <v>PR14 Workspace</v>
          </cell>
          <cell r="M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M20401">
            <v>1</v>
          </cell>
        </row>
        <row r="20402">
          <cell r="A20402" t="str">
            <v>EW077</v>
          </cell>
          <cell r="B20402" t="str">
            <v>HR E-Recruitment</v>
          </cell>
          <cell r="M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M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M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M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M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M20407">
            <v>1</v>
          </cell>
        </row>
        <row r="20408">
          <cell r="A20408" t="str">
            <v>EW083</v>
          </cell>
          <cell r="B20408" t="str">
            <v>CCTV Data</v>
          </cell>
          <cell r="M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M20409">
            <v>1</v>
          </cell>
        </row>
        <row r="20410">
          <cell r="A20410" t="str">
            <v>EW085</v>
          </cell>
          <cell r="B20410" t="str">
            <v>IPVPN Upgrade</v>
          </cell>
          <cell r="M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A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C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M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M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M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M20416">
            <v>1</v>
          </cell>
        </row>
        <row r="20417">
          <cell r="A20417" t="str">
            <v>EW092</v>
          </cell>
          <cell r="B20417" t="str">
            <v>Reservoir Watch</v>
          </cell>
          <cell r="M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M20418">
            <v>1</v>
          </cell>
        </row>
        <row r="20419">
          <cell r="A20419" t="str">
            <v>EW094</v>
          </cell>
          <cell r="B20419" t="str">
            <v>SWIMS Improvments</v>
          </cell>
          <cell r="M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M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M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M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M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M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N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C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E20427">
            <v>1</v>
          </cell>
        </row>
        <row r="20428">
          <cell r="A20428" t="str">
            <v>EW103</v>
          </cell>
          <cell r="B20428" t="str">
            <v>Electric Car Testing</v>
          </cell>
          <cell r="N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H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C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N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C20432">
            <v>1</v>
          </cell>
        </row>
        <row r="20433">
          <cell r="A20433" t="str">
            <v>EW108</v>
          </cell>
          <cell r="B20433" t="str">
            <v>Welsh Water Ph 2</v>
          </cell>
          <cell r="AC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M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M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M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M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AC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M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C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O20441">
            <v>1</v>
          </cell>
        </row>
        <row r="20442">
          <cell r="A20442" t="str">
            <v>EW117</v>
          </cell>
          <cell r="B20442" t="str">
            <v>Operational Reporting</v>
          </cell>
          <cell r="M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M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M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M20445">
            <v>1</v>
          </cell>
        </row>
        <row r="20446">
          <cell r="A20446" t="str">
            <v>EW121</v>
          </cell>
          <cell r="B20446" t="str">
            <v>IS Penetration Test</v>
          </cell>
          <cell r="M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M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AC20448">
            <v>1</v>
          </cell>
        </row>
        <row r="20449">
          <cell r="A20449" t="str">
            <v>EW124</v>
          </cell>
          <cell r="B20449" t="str">
            <v>FM Enhancments</v>
          </cell>
          <cell r="C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C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M20451">
            <v>1</v>
          </cell>
        </row>
        <row r="20452">
          <cell r="A20452" t="str">
            <v>EW127</v>
          </cell>
          <cell r="B20452" t="str">
            <v>AV Systems Replacment</v>
          </cell>
          <cell r="C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C20453">
            <v>1</v>
          </cell>
        </row>
        <row r="20454">
          <cell r="A20454" t="str">
            <v>EW129</v>
          </cell>
          <cell r="B20454" t="str">
            <v>Claverton Plasma</v>
          </cell>
          <cell r="C20454">
            <v>1</v>
          </cell>
        </row>
        <row r="20455">
          <cell r="A20455" t="str">
            <v>EW130</v>
          </cell>
          <cell r="B20455" t="str">
            <v>AC System Inspections</v>
          </cell>
          <cell r="C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M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M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M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M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M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M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M20462">
            <v>1</v>
          </cell>
        </row>
        <row r="20463">
          <cell r="A20463" t="str">
            <v>EW138</v>
          </cell>
          <cell r="B20463" t="str">
            <v>Little Canford Study</v>
          </cell>
          <cell r="C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AC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M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M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M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M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M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M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M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M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M20473">
            <v>1</v>
          </cell>
        </row>
        <row r="20474">
          <cell r="A20474" t="str">
            <v>EW149</v>
          </cell>
          <cell r="B20474" t="str">
            <v>ADSL Migration</v>
          </cell>
          <cell r="M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K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K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M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M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AB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M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M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C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M20483">
            <v>1</v>
          </cell>
        </row>
        <row r="20484">
          <cell r="A20484" t="str">
            <v>EW159</v>
          </cell>
          <cell r="B20484" t="str">
            <v>CoastWatch Reporting</v>
          </cell>
          <cell r="M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M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M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M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H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M20489">
            <v>1</v>
          </cell>
        </row>
        <row r="20490">
          <cell r="A20490" t="str">
            <v>EW165</v>
          </cell>
          <cell r="B20490" t="str">
            <v>Defribulator Purchase</v>
          </cell>
          <cell r="K20490">
            <v>1</v>
          </cell>
        </row>
        <row r="20491">
          <cell r="A20491" t="str">
            <v>EW166</v>
          </cell>
          <cell r="B20491" t="str">
            <v>Wide Format Plotter</v>
          </cell>
          <cell r="M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AC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AC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AC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AC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C20496">
            <v>1</v>
          </cell>
        </row>
      </sheetData>
      <sheetData sheetId="17">
        <row r="1">
          <cell r="A1" t="str">
            <v>Scheme No</v>
          </cell>
          <cell r="B1" t="str">
            <v>Scheme Name</v>
          </cell>
          <cell r="C1" t="str">
            <v>Site ID</v>
          </cell>
          <cell r="D1" t="str">
            <v>Client Code</v>
          </cell>
        </row>
        <row r="2">
          <cell r="A2" t="str">
            <v>A0000</v>
          </cell>
          <cell r="B2" t="str">
            <v>SYSTEMS HEADER RECORD</v>
          </cell>
          <cell r="C2">
            <v>20498</v>
          </cell>
          <cell r="D2" t="str">
            <v>P0214</v>
          </cell>
        </row>
        <row r="3">
          <cell r="A3" t="str">
            <v>A0900</v>
          </cell>
          <cell r="B3" t="str">
            <v>CAPITAL PROGRAMME COSTS</v>
          </cell>
          <cell r="C3">
            <v>20498</v>
          </cell>
          <cell r="D3" t="str">
            <v>P0217</v>
          </cell>
        </row>
        <row r="4">
          <cell r="A4" t="str">
            <v>A0910</v>
          </cell>
          <cell r="B4" t="str">
            <v>WECS Pain/Gain</v>
          </cell>
          <cell r="C4">
            <v>10078</v>
          </cell>
          <cell r="D4" t="str">
            <v>TD004</v>
          </cell>
        </row>
        <row r="5">
          <cell r="A5" t="str">
            <v>A0999</v>
          </cell>
          <cell r="B5" t="str">
            <v>NET CAPITAL EXPENDITURE CONTROL</v>
          </cell>
          <cell r="C5">
            <v>20498</v>
          </cell>
          <cell r="D5" t="str">
            <v>P0214</v>
          </cell>
        </row>
        <row r="6">
          <cell r="A6" t="str">
            <v>A3108</v>
          </cell>
          <cell r="B6" t="str">
            <v>FOVANT STANDBY BOREHOLE</v>
          </cell>
          <cell r="C6">
            <v>13129</v>
          </cell>
        </row>
        <row r="7">
          <cell r="A7" t="str">
            <v>A3330</v>
          </cell>
          <cell r="B7" t="str">
            <v>SEWER FLOW SURVEYS 2001-2004</v>
          </cell>
          <cell r="C7">
            <v>20498</v>
          </cell>
        </row>
        <row r="8">
          <cell r="A8" t="str">
            <v>A3999</v>
          </cell>
          <cell r="B8" t="str">
            <v>NET CAPITAL EXPENDITURE CO</v>
          </cell>
          <cell r="C8">
            <v>20498</v>
          </cell>
        </row>
        <row r="9">
          <cell r="A9" t="str">
            <v>A4005</v>
          </cell>
          <cell r="B9" t="str">
            <v>LAKE TRIAL BOREHOLE</v>
          </cell>
          <cell r="C9">
            <v>20498</v>
          </cell>
        </row>
        <row r="10">
          <cell r="A10" t="str">
            <v>A4061</v>
          </cell>
          <cell r="B10" t="str">
            <v>BLASHFORD 1B-ABSTRACTION WORKS</v>
          </cell>
          <cell r="C10">
            <v>20498</v>
          </cell>
        </row>
        <row r="11">
          <cell r="A11" t="str">
            <v>A4067</v>
          </cell>
          <cell r="B11" t="str">
            <v>BLASHFORD LAND PURCHASE PH 1</v>
          </cell>
          <cell r="C11">
            <v>12009</v>
          </cell>
        </row>
        <row r="12">
          <cell r="A12" t="str">
            <v>A4068</v>
          </cell>
          <cell r="B12" t="str">
            <v>BLASHFORD LAND PURCHASE PH 2</v>
          </cell>
          <cell r="C12">
            <v>12009</v>
          </cell>
        </row>
        <row r="13">
          <cell r="A13" t="str">
            <v>A5400</v>
          </cell>
          <cell r="B13" t="str">
            <v>BOREHOLE CCTV EQUIPMENT</v>
          </cell>
          <cell r="C13">
            <v>20498</v>
          </cell>
        </row>
        <row r="14">
          <cell r="A14" t="str">
            <v>A6231</v>
          </cell>
          <cell r="B14" t="str">
            <v>KINGSWOOD WARREN SOURCE</v>
          </cell>
          <cell r="C14">
            <v>12069</v>
          </cell>
        </row>
        <row r="15">
          <cell r="A15" t="str">
            <v>A6233</v>
          </cell>
          <cell r="B15" t="str">
            <v>FORCHES CORNER, BLACKDOWN HILL</v>
          </cell>
          <cell r="C15">
            <v>20498</v>
          </cell>
        </row>
        <row r="16">
          <cell r="A16" t="str">
            <v>A6999</v>
          </cell>
          <cell r="B16" t="str">
            <v>NET CAPITAL EXPENDITURE CO</v>
          </cell>
          <cell r="C16">
            <v>20498</v>
          </cell>
        </row>
        <row r="17">
          <cell r="A17" t="str">
            <v>A7000</v>
          </cell>
          <cell r="B17" t="str">
            <v>Overhead Allocation - Capital Enhancement</v>
          </cell>
          <cell r="C17">
            <v>20498</v>
          </cell>
          <cell r="D17" t="str">
            <v>P0217</v>
          </cell>
        </row>
        <row r="18">
          <cell r="A18" t="str">
            <v>A7001</v>
          </cell>
          <cell r="B18" t="str">
            <v>Overhead Allocation - Capital Maintenance</v>
          </cell>
          <cell r="C18">
            <v>20498</v>
          </cell>
          <cell r="D18" t="str">
            <v>P0217</v>
          </cell>
        </row>
        <row r="19">
          <cell r="A19" t="str">
            <v>A7002</v>
          </cell>
          <cell r="B19" t="str">
            <v>Overhead Allocation - Developers Schemes</v>
          </cell>
          <cell r="C19">
            <v>20498</v>
          </cell>
          <cell r="D19" t="str">
            <v>P0217</v>
          </cell>
        </row>
        <row r="20">
          <cell r="A20" t="str">
            <v>A7003</v>
          </cell>
          <cell r="B20" t="str">
            <v>Overhead Allocation - Supply Schemes</v>
          </cell>
          <cell r="C20">
            <v>20498</v>
          </cell>
          <cell r="D20" t="str">
            <v>P0217</v>
          </cell>
        </row>
        <row r="21">
          <cell r="A21" t="str">
            <v>A7004</v>
          </cell>
          <cell r="B21" t="str">
            <v>Overhead Allocation - Waste Schemes</v>
          </cell>
          <cell r="C21">
            <v>20498</v>
          </cell>
          <cell r="D21" t="str">
            <v>P0217</v>
          </cell>
        </row>
        <row r="22">
          <cell r="A22" t="str">
            <v>A7005</v>
          </cell>
          <cell r="B22" t="str">
            <v>Overhead Allocation - Leakage Schemes</v>
          </cell>
          <cell r="C22">
            <v>20498</v>
          </cell>
          <cell r="D22" t="str">
            <v>P0217</v>
          </cell>
        </row>
        <row r="23">
          <cell r="A23" t="str">
            <v>A7006</v>
          </cell>
          <cell r="B23" t="str">
            <v>Production H&amp;S 05/06</v>
          </cell>
          <cell r="C23">
            <v>20498</v>
          </cell>
          <cell r="D23" t="str">
            <v>T0640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12112</v>
          </cell>
          <cell r="D24" t="str">
            <v>1211218</v>
          </cell>
        </row>
        <row r="25">
          <cell r="A25" t="str">
            <v>AA002</v>
          </cell>
          <cell r="B25" t="str">
            <v>WATER RESOURCES STRATEGY</v>
          </cell>
          <cell r="C25">
            <v>20498</v>
          </cell>
        </row>
        <row r="26">
          <cell r="A26" t="str">
            <v>AF001</v>
          </cell>
          <cell r="B26" t="str">
            <v>Deleted - Set up in error</v>
          </cell>
          <cell r="C26">
            <v>20498</v>
          </cell>
          <cell r="D26" t="str">
            <v>T0703</v>
          </cell>
        </row>
        <row r="27">
          <cell r="A27" t="str">
            <v>AH001</v>
          </cell>
          <cell r="B27" t="str">
            <v>Reservoir Security Cover Upgrades</v>
          </cell>
          <cell r="C27">
            <v>11306</v>
          </cell>
          <cell r="D27" t="str">
            <v>UNKNOWN</v>
          </cell>
        </row>
        <row r="28">
          <cell r="A28" t="str">
            <v>B0001</v>
          </cell>
          <cell r="B28" t="str">
            <v>Compulsory Sprinkler Metering 05/06 - South</v>
          </cell>
          <cell r="C28">
            <v>20495</v>
          </cell>
          <cell r="D28" t="str">
            <v>T3265</v>
          </cell>
        </row>
        <row r="29">
          <cell r="A29" t="str">
            <v>B0002</v>
          </cell>
          <cell r="B29" t="str">
            <v>Compulsory Sprinkler Metering 05/06 - West</v>
          </cell>
          <cell r="C29">
            <v>20496</v>
          </cell>
          <cell r="D29" t="str">
            <v>T3265</v>
          </cell>
        </row>
        <row r="30">
          <cell r="A30" t="str">
            <v>B0003</v>
          </cell>
          <cell r="B30" t="str">
            <v>Reservoir &amp; WTW Security 06/07</v>
          </cell>
          <cell r="C30">
            <v>20498</v>
          </cell>
          <cell r="D30" t="str">
            <v>T3265</v>
          </cell>
        </row>
        <row r="31">
          <cell r="A31" t="str">
            <v>B0004</v>
          </cell>
          <cell r="B31" t="str">
            <v>Blashford WTW Ferric Sludge Beds Replacement</v>
          </cell>
          <cell r="C31">
            <v>12009</v>
          </cell>
          <cell r="D31" t="str">
            <v>1200918</v>
          </cell>
        </row>
        <row r="32">
          <cell r="A32" t="str">
            <v>B0005</v>
          </cell>
          <cell r="B32" t="str">
            <v>Ashford WTW Filter Refurbishment</v>
          </cell>
          <cell r="C32">
            <v>12004</v>
          </cell>
          <cell r="D32" t="str">
            <v>1200418</v>
          </cell>
        </row>
        <row r="33">
          <cell r="A33" t="str">
            <v>B0006</v>
          </cell>
          <cell r="B33" t="str">
            <v>Compton Durville WTW Filter Refurbishment</v>
          </cell>
          <cell r="C33">
            <v>12037</v>
          </cell>
          <cell r="D33" t="str">
            <v>1203718</v>
          </cell>
        </row>
        <row r="34">
          <cell r="A34" t="str">
            <v>B0007</v>
          </cell>
          <cell r="B34" t="str">
            <v>Dunkerton WTW Contact Tank &amp; Microstrainer</v>
          </cell>
          <cell r="C34">
            <v>12048</v>
          </cell>
          <cell r="D34" t="str">
            <v>1204818</v>
          </cell>
        </row>
        <row r="35">
          <cell r="A35" t="str">
            <v>B0008</v>
          </cell>
          <cell r="B35" t="str">
            <v>Chirton WTW Iron Removal Plant</v>
          </cell>
          <cell r="C35">
            <v>12029</v>
          </cell>
          <cell r="D35" t="str">
            <v>1202918</v>
          </cell>
        </row>
        <row r="36">
          <cell r="A36" t="str">
            <v>B0009</v>
          </cell>
          <cell r="B36" t="str">
            <v>Sherborne, Bristol Road Filters Reconstruction</v>
          </cell>
          <cell r="C36">
            <v>12016</v>
          </cell>
          <cell r="D36" t="str">
            <v>1201618</v>
          </cell>
        </row>
        <row r="37">
          <cell r="A37" t="str">
            <v>B0010</v>
          </cell>
          <cell r="B37" t="str">
            <v>Codford WTW Iron Removal, Pumps &amp; Controls</v>
          </cell>
          <cell r="C37">
            <v>12035</v>
          </cell>
          <cell r="D37" t="str">
            <v>1203518</v>
          </cell>
        </row>
        <row r="38">
          <cell r="A38" t="str">
            <v>B0011</v>
          </cell>
          <cell r="B38" t="str">
            <v>West Lulworth WTW Disinfection Improvements</v>
          </cell>
          <cell r="C38">
            <v>12124</v>
          </cell>
          <cell r="D38" t="str">
            <v>1212418</v>
          </cell>
        </row>
        <row r="39">
          <cell r="A39" t="str">
            <v>B0012</v>
          </cell>
          <cell r="B39" t="str">
            <v>Tatworth WTW Reconstruction</v>
          </cell>
          <cell r="C39">
            <v>12113</v>
          </cell>
          <cell r="D39" t="str">
            <v>1211318</v>
          </cell>
        </row>
        <row r="40">
          <cell r="A40" t="str">
            <v>B0013</v>
          </cell>
          <cell r="B40" t="str">
            <v>Wimbleball Pumping Station Refurbishment</v>
          </cell>
          <cell r="C40">
            <v>12129</v>
          </cell>
          <cell r="D40" t="str">
            <v>1212918</v>
          </cell>
        </row>
        <row r="41">
          <cell r="A41" t="str">
            <v>B0014</v>
          </cell>
          <cell r="B41" t="str">
            <v>Tucking Mill WTW Refurbishment</v>
          </cell>
          <cell r="C41">
            <v>12115</v>
          </cell>
          <cell r="D41" t="str">
            <v>1211518</v>
          </cell>
        </row>
        <row r="42">
          <cell r="A42" t="str">
            <v>B0015</v>
          </cell>
          <cell r="B42" t="str">
            <v>Ivyfields WTW Contact Tank</v>
          </cell>
          <cell r="C42">
            <v>12068</v>
          </cell>
          <cell r="D42" t="str">
            <v>1206818</v>
          </cell>
        </row>
        <row r="43">
          <cell r="A43" t="str">
            <v>B0016</v>
          </cell>
          <cell r="B43" t="str">
            <v>Leakage 05/06 - PRV Installation/Replacement</v>
          </cell>
          <cell r="C43">
            <v>20498</v>
          </cell>
          <cell r="D43" t="str">
            <v>T3265</v>
          </cell>
        </row>
        <row r="44">
          <cell r="A44" t="str">
            <v>B0017</v>
          </cell>
          <cell r="B44" t="str">
            <v>Leakage 05/06 - Leakage Equipment</v>
          </cell>
          <cell r="C44">
            <v>20498</v>
          </cell>
          <cell r="D44" t="str">
            <v>T3265</v>
          </cell>
        </row>
        <row r="45">
          <cell r="A45" t="str">
            <v>B0018</v>
          </cell>
          <cell r="B45" t="str">
            <v>Leakage 05/06 - Flow Monitoring Equipment</v>
          </cell>
          <cell r="C45">
            <v>20498</v>
          </cell>
          <cell r="D45" t="str">
            <v>T3265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20498</v>
          </cell>
          <cell r="D46" t="str">
            <v>T3265</v>
          </cell>
        </row>
        <row r="47">
          <cell r="A47" t="str">
            <v>B0020</v>
          </cell>
          <cell r="B47" t="str">
            <v>Leakage 05/06 - Public Relations</v>
          </cell>
          <cell r="C47">
            <v>20498</v>
          </cell>
          <cell r="D47" t="str">
            <v>T3265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20498</v>
          </cell>
          <cell r="D48" t="str">
            <v>T3265</v>
          </cell>
        </row>
        <row r="49">
          <cell r="A49" t="str">
            <v>B0022</v>
          </cell>
          <cell r="B49" t="str">
            <v>Supply Networks EM&amp;I Fixed Plant Renewal 05/06</v>
          </cell>
          <cell r="C49">
            <v>20498</v>
          </cell>
          <cell r="D49" t="str">
            <v>T3265</v>
          </cell>
        </row>
        <row r="50">
          <cell r="A50" t="str">
            <v>B0023</v>
          </cell>
          <cell r="B50" t="str">
            <v>North Production EM&amp;I Fixed Plant Renewal 05/06</v>
          </cell>
          <cell r="C50">
            <v>20497</v>
          </cell>
          <cell r="D50" t="str">
            <v>T3387</v>
          </cell>
        </row>
        <row r="51">
          <cell r="A51" t="str">
            <v>B0024</v>
          </cell>
          <cell r="B51" t="str">
            <v>South Production EM&amp;I Fixed Plant Renewal 05/06</v>
          </cell>
          <cell r="C51">
            <v>20495</v>
          </cell>
          <cell r="D51" t="str">
            <v>T3387</v>
          </cell>
        </row>
        <row r="52">
          <cell r="A52" t="str">
            <v>B0025</v>
          </cell>
          <cell r="B52" t="str">
            <v>West Production EM&amp;I Fixed Plant Renewal 05/06</v>
          </cell>
          <cell r="C52">
            <v>20496</v>
          </cell>
          <cell r="D52" t="str">
            <v>T3387</v>
          </cell>
        </row>
        <row r="53">
          <cell r="A53" t="str">
            <v>B0026</v>
          </cell>
          <cell r="B53" t="str">
            <v>Supply Distribution H&amp;S 05/06</v>
          </cell>
          <cell r="C53">
            <v>20498</v>
          </cell>
          <cell r="D53" t="str">
            <v>T3265</v>
          </cell>
        </row>
        <row r="54">
          <cell r="A54" t="str">
            <v>B0027</v>
          </cell>
          <cell r="B54" t="str">
            <v>North Production Asset Improvement 05/06</v>
          </cell>
          <cell r="C54">
            <v>20497</v>
          </cell>
          <cell r="D54" t="str">
            <v>T3387</v>
          </cell>
        </row>
        <row r="55">
          <cell r="A55" t="str">
            <v>B0028</v>
          </cell>
          <cell r="B55" t="str">
            <v>South Production Asset Improvement 05/06</v>
          </cell>
          <cell r="C55">
            <v>20495</v>
          </cell>
          <cell r="D55" t="str">
            <v>T3387</v>
          </cell>
        </row>
        <row r="56">
          <cell r="A56" t="str">
            <v>B0029</v>
          </cell>
          <cell r="B56" t="str">
            <v>West Production Asset Improvement 05/06</v>
          </cell>
          <cell r="C56">
            <v>20496</v>
          </cell>
          <cell r="D56" t="str">
            <v>T3387</v>
          </cell>
        </row>
        <row r="57">
          <cell r="A57" t="str">
            <v>B0030</v>
          </cell>
          <cell r="B57" t="str">
            <v>Production H&amp;S 05/06</v>
          </cell>
          <cell r="C57">
            <v>20498</v>
          </cell>
          <cell r="D57" t="str">
            <v>T0640</v>
          </cell>
        </row>
        <row r="58">
          <cell r="A58" t="str">
            <v>B0031</v>
          </cell>
          <cell r="B58" t="str">
            <v>Supply Treatment Statutory Obligations 2005/06</v>
          </cell>
          <cell r="C58">
            <v>20498</v>
          </cell>
          <cell r="D58" t="str">
            <v>T0640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21395</v>
          </cell>
          <cell r="D59" t="str">
            <v>2139518</v>
          </cell>
        </row>
        <row r="60">
          <cell r="A60" t="str">
            <v>B0033</v>
          </cell>
          <cell r="B60" t="str">
            <v>Distribution Network Statutory Obligations 2005/06</v>
          </cell>
          <cell r="C60">
            <v>20498</v>
          </cell>
          <cell r="D60" t="str">
            <v>T3265</v>
          </cell>
        </row>
        <row r="61">
          <cell r="A61" t="str">
            <v>B0034</v>
          </cell>
          <cell r="B61" t="str">
            <v>Nutscale Valley - Point of Use Treatment</v>
          </cell>
          <cell r="C61">
            <v>12145</v>
          </cell>
          <cell r="D61" t="str">
            <v>1214518</v>
          </cell>
        </row>
        <row r="62">
          <cell r="A62" t="str">
            <v>B0035</v>
          </cell>
          <cell r="B62" t="str">
            <v>Bathampton Tank Replacement</v>
          </cell>
          <cell r="C62">
            <v>11010</v>
          </cell>
          <cell r="D62" t="str">
            <v>1101018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20579</v>
          </cell>
          <cell r="D63" t="str">
            <v>2057918</v>
          </cell>
        </row>
        <row r="64">
          <cell r="A64" t="str">
            <v>B0037</v>
          </cell>
          <cell r="B64" t="str">
            <v>Clatworthy Booster Pump Replacement</v>
          </cell>
          <cell r="C64">
            <v>12033</v>
          </cell>
          <cell r="D64" t="str">
            <v>1203318</v>
          </cell>
        </row>
        <row r="65">
          <cell r="A65" t="str">
            <v>B0038</v>
          </cell>
          <cell r="B65" t="str">
            <v>Poundbury Mains Diversion</v>
          </cell>
          <cell r="C65">
            <v>20495</v>
          </cell>
          <cell r="D65" t="str">
            <v>T3657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12033</v>
          </cell>
          <cell r="D66" t="str">
            <v>1203318</v>
          </cell>
        </row>
        <row r="67">
          <cell r="A67" t="str">
            <v>B0040</v>
          </cell>
          <cell r="B67" t="str">
            <v>Drought Works Appraisal 2005/6</v>
          </cell>
          <cell r="C67">
            <v>17037</v>
          </cell>
          <cell r="D67" t="str">
            <v>T0640</v>
          </cell>
        </row>
        <row r="68">
          <cell r="A68" t="str">
            <v>B0041</v>
          </cell>
          <cell r="B68" t="str">
            <v>Old Sarum Water Supply</v>
          </cell>
          <cell r="C68">
            <v>21351</v>
          </cell>
          <cell r="D68" t="str">
            <v>2135118</v>
          </cell>
        </row>
        <row r="69">
          <cell r="A69" t="str">
            <v>B0042</v>
          </cell>
          <cell r="B69" t="str">
            <v>Balls Hill Pumping Station Upgrade</v>
          </cell>
          <cell r="C69">
            <v>11678</v>
          </cell>
          <cell r="D69" t="str">
            <v>1167818</v>
          </cell>
        </row>
        <row r="70">
          <cell r="A70" t="str">
            <v>B0043</v>
          </cell>
          <cell r="B70" t="str">
            <v>Blashford WTW, PAC &amp; refurbishment</v>
          </cell>
          <cell r="C70">
            <v>12009</v>
          </cell>
          <cell r="D70" t="str">
            <v>1200918</v>
          </cell>
        </row>
        <row r="71">
          <cell r="A71" t="str">
            <v>B0044</v>
          </cell>
          <cell r="B71" t="str">
            <v>Salisbury, Harnham Business Park</v>
          </cell>
          <cell r="C71">
            <v>21358</v>
          </cell>
          <cell r="D71" t="str">
            <v>T3265</v>
          </cell>
        </row>
        <row r="72">
          <cell r="A72" t="str">
            <v>B0045</v>
          </cell>
          <cell r="B72" t="str">
            <v>Gallops Hill Reservoir Abandonment</v>
          </cell>
          <cell r="C72">
            <v>11137</v>
          </cell>
          <cell r="D72" t="str">
            <v>1113718</v>
          </cell>
        </row>
        <row r="73">
          <cell r="A73" t="str">
            <v>B0046</v>
          </cell>
          <cell r="B73" t="str">
            <v>Chlorine &amp; Sulphur Dioxide H&amp;S Phase 2</v>
          </cell>
          <cell r="C73">
            <v>12013</v>
          </cell>
          <cell r="D73" t="str">
            <v>1201318</v>
          </cell>
        </row>
        <row r="74">
          <cell r="A74" t="str">
            <v>B0047</v>
          </cell>
          <cell r="B74" t="str">
            <v>Consumption Monitor – Phase 4</v>
          </cell>
          <cell r="C74">
            <v>20498</v>
          </cell>
          <cell r="D74" t="str">
            <v>P0213</v>
          </cell>
        </row>
        <row r="75">
          <cell r="A75" t="str">
            <v>B0048</v>
          </cell>
          <cell r="B75" t="str">
            <v>Newton Toney WTW Aeration Tower Replacement</v>
          </cell>
          <cell r="C75">
            <v>12089</v>
          </cell>
          <cell r="D75" t="str">
            <v>1208918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21042</v>
          </cell>
          <cell r="D76" t="str">
            <v>2104218</v>
          </cell>
        </row>
        <row r="77">
          <cell r="A77" t="str">
            <v>B0050</v>
          </cell>
          <cell r="B77" t="str">
            <v>Somerset Booster Chlorination</v>
          </cell>
          <cell r="C77">
            <v>20496</v>
          </cell>
          <cell r="D77" t="str">
            <v>T3265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20857</v>
          </cell>
          <cell r="D78" t="str">
            <v>2085718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20717</v>
          </cell>
          <cell r="D79" t="str">
            <v>2071718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21337</v>
          </cell>
          <cell r="D80" t="str">
            <v>2133718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21192</v>
          </cell>
          <cell r="D81" t="str">
            <v>2119218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20608</v>
          </cell>
          <cell r="D82" t="str">
            <v>2060818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21356</v>
          </cell>
          <cell r="D83" t="str">
            <v>2135618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20568</v>
          </cell>
          <cell r="D84" t="str">
            <v>2056818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20698</v>
          </cell>
          <cell r="D85" t="str">
            <v>2069818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21305</v>
          </cell>
          <cell r="D86" t="str">
            <v>2130518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21425</v>
          </cell>
          <cell r="D87" t="str">
            <v>2142518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21319</v>
          </cell>
          <cell r="D88" t="str">
            <v>2131918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20637</v>
          </cell>
          <cell r="D89" t="str">
            <v>2063718</v>
          </cell>
        </row>
        <row r="90">
          <cell r="A90" t="str">
            <v>B0063</v>
          </cell>
          <cell r="B90" t="str">
            <v>Leakage 06/07 - PRV Installation/Replacement</v>
          </cell>
          <cell r="C90">
            <v>20498</v>
          </cell>
          <cell r="D90" t="str">
            <v>T3265</v>
          </cell>
        </row>
        <row r="91">
          <cell r="A91" t="str">
            <v>B0064</v>
          </cell>
          <cell r="B91" t="str">
            <v>Leakage 06/07 - Leakage Equipment</v>
          </cell>
          <cell r="C91">
            <v>20498</v>
          </cell>
          <cell r="D91" t="str">
            <v>T3265</v>
          </cell>
        </row>
        <row r="92">
          <cell r="A92" t="str">
            <v>B0065</v>
          </cell>
          <cell r="B92" t="str">
            <v>Leakage 06/07 - Flow Monitoring Equipment</v>
          </cell>
          <cell r="C92">
            <v>20498</v>
          </cell>
          <cell r="D92" t="str">
            <v>T3265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20498</v>
          </cell>
          <cell r="D93" t="str">
            <v>T3265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C94">
            <v>20498</v>
          </cell>
          <cell r="D94" t="str">
            <v>T3265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20497</v>
          </cell>
          <cell r="D95" t="str">
            <v>T3265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20495</v>
          </cell>
          <cell r="D96" t="str">
            <v>T3265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20496</v>
          </cell>
          <cell r="D97" t="str">
            <v>T3265</v>
          </cell>
        </row>
        <row r="98">
          <cell r="A98" t="str">
            <v>B0071</v>
          </cell>
          <cell r="B98" t="str">
            <v>Supply Networks EM&amp;I Fixed Plant Renewal 06/07</v>
          </cell>
          <cell r="C98">
            <v>20498</v>
          </cell>
          <cell r="D98" t="str">
            <v>T3265</v>
          </cell>
        </row>
        <row r="99">
          <cell r="A99" t="str">
            <v>B0072</v>
          </cell>
          <cell r="B99" t="str">
            <v>Distribution Network Statutory Obligations 06/07</v>
          </cell>
          <cell r="C99">
            <v>20498</v>
          </cell>
          <cell r="D99" t="str">
            <v>T3265</v>
          </cell>
        </row>
        <row r="100">
          <cell r="A100" t="str">
            <v>B0073</v>
          </cell>
          <cell r="B100" t="str">
            <v>Service Reservoir Surveys &amp; Repairs 06/07</v>
          </cell>
          <cell r="C100">
            <v>20498</v>
          </cell>
          <cell r="D100" t="str">
            <v>T3265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21404</v>
          </cell>
          <cell r="D101" t="str">
            <v>2140418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20498</v>
          </cell>
          <cell r="D102" t="str">
            <v>T3265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20498</v>
          </cell>
          <cell r="D103" t="str">
            <v>T3265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20498</v>
          </cell>
          <cell r="D104" t="str">
            <v>T3265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12115</v>
          </cell>
          <cell r="D105" t="str">
            <v>1211518</v>
          </cell>
        </row>
        <row r="106">
          <cell r="A106" t="str">
            <v>B0079</v>
          </cell>
          <cell r="B106" t="str">
            <v>Melksham (East) Spine Main</v>
          </cell>
          <cell r="C106">
            <v>21423</v>
          </cell>
          <cell r="D106" t="str">
            <v>2142318</v>
          </cell>
        </row>
        <row r="107">
          <cell r="A107" t="str">
            <v>B0080</v>
          </cell>
          <cell r="B107" t="str">
            <v>Trowbridge (East) Spine Main</v>
          </cell>
          <cell r="C107">
            <v>20582</v>
          </cell>
          <cell r="D107" t="str">
            <v>2058218</v>
          </cell>
        </row>
        <row r="108">
          <cell r="A108" t="str">
            <v>B0081</v>
          </cell>
          <cell r="B108" t="str">
            <v>Stockmoor Village Spine Main</v>
          </cell>
          <cell r="C108">
            <v>20857</v>
          </cell>
          <cell r="D108" t="str">
            <v>2085718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20664</v>
          </cell>
          <cell r="D109" t="str">
            <v>2066418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20864</v>
          </cell>
          <cell r="D110" t="str">
            <v>2086418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20864</v>
          </cell>
          <cell r="D111" t="str">
            <v>2086418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20524</v>
          </cell>
          <cell r="D112" t="str">
            <v>2052418</v>
          </cell>
        </row>
        <row r="113">
          <cell r="A113" t="str">
            <v>B0086</v>
          </cell>
          <cell r="B113" t="str">
            <v>Wincanton, Deansely Way</v>
          </cell>
          <cell r="C113">
            <v>21483</v>
          </cell>
          <cell r="D113" t="str">
            <v>T3265</v>
          </cell>
        </row>
        <row r="114">
          <cell r="A114" t="str">
            <v>B0087</v>
          </cell>
          <cell r="B114" t="str">
            <v>Henstridge, Wessex Grain</v>
          </cell>
          <cell r="C114">
            <v>20746</v>
          </cell>
          <cell r="D114" t="str">
            <v>2074618</v>
          </cell>
        </row>
        <row r="115">
          <cell r="A115" t="str">
            <v>B0088</v>
          </cell>
          <cell r="B115" t="str">
            <v>Hullavington Stream Support Pumping Upgrade</v>
          </cell>
          <cell r="C115">
            <v>12500</v>
          </cell>
          <cell r="D115" t="str">
            <v>1250018</v>
          </cell>
        </row>
        <row r="116">
          <cell r="A116" t="str">
            <v>B0089</v>
          </cell>
          <cell r="B116" t="str">
            <v>Sutton Bingham WTW PAC Plant</v>
          </cell>
          <cell r="C116">
            <v>12111</v>
          </cell>
          <cell r="D116" t="str">
            <v>1211118</v>
          </cell>
        </row>
        <row r="117">
          <cell r="A117" t="str">
            <v>B0090</v>
          </cell>
          <cell r="B117" t="str">
            <v>Sutton Bingham Compensation Flow Control</v>
          </cell>
          <cell r="C117">
            <v>12111</v>
          </cell>
          <cell r="D117" t="str">
            <v>1211118</v>
          </cell>
        </row>
        <row r="118">
          <cell r="A118" t="str">
            <v>B0091</v>
          </cell>
          <cell r="B118" t="str">
            <v>Codford Village Tank</v>
          </cell>
          <cell r="C118">
            <v>12608</v>
          </cell>
          <cell r="D118" t="str">
            <v>1260818</v>
          </cell>
        </row>
        <row r="119">
          <cell r="A119" t="str">
            <v>B0092</v>
          </cell>
          <cell r="B119" t="str">
            <v>Monkton Farleigh Rise Tower protection</v>
          </cell>
          <cell r="C119">
            <v>11227</v>
          </cell>
          <cell r="D119" t="str">
            <v>1122718</v>
          </cell>
        </row>
        <row r="120">
          <cell r="A120" t="str">
            <v>B0093</v>
          </cell>
          <cell r="B120" t="str">
            <v>Fishponds (Lamberts Castle) Tank Protection</v>
          </cell>
          <cell r="C120">
            <v>11621</v>
          </cell>
          <cell r="D120" t="str">
            <v>1162118</v>
          </cell>
        </row>
        <row r="121">
          <cell r="A121" t="str">
            <v>B0094</v>
          </cell>
          <cell r="B121" t="str">
            <v>Forston Contact Tank Protection</v>
          </cell>
          <cell r="C121">
            <v>12056</v>
          </cell>
          <cell r="D121" t="str">
            <v>1205618</v>
          </cell>
        </row>
        <row r="122">
          <cell r="A122" t="str">
            <v>B0095</v>
          </cell>
          <cell r="B122" t="str">
            <v>Reservoir &amp; Water Treatment Works Re-suiting</v>
          </cell>
          <cell r="C122">
            <v>20498</v>
          </cell>
          <cell r="D122" t="str">
            <v>T0640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21418</v>
          </cell>
          <cell r="D123" t="str">
            <v>2141818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20872</v>
          </cell>
          <cell r="D124" t="str">
            <v>2087218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20681</v>
          </cell>
          <cell r="D125" t="str">
            <v>T3265</v>
          </cell>
        </row>
        <row r="126">
          <cell r="A126" t="str">
            <v>B0099</v>
          </cell>
          <cell r="B126" t="str">
            <v>Northern Free Meters 06/07</v>
          </cell>
          <cell r="C126">
            <v>20497</v>
          </cell>
          <cell r="D126" t="str">
            <v>T3265</v>
          </cell>
        </row>
        <row r="127">
          <cell r="A127" t="str">
            <v>B0100</v>
          </cell>
          <cell r="B127" t="str">
            <v>INFRASTRUCTURE CHARGES</v>
          </cell>
          <cell r="C127">
            <v>20512</v>
          </cell>
          <cell r="D127" t="str">
            <v>T3087</v>
          </cell>
        </row>
        <row r="128">
          <cell r="A128" t="str">
            <v>B0101</v>
          </cell>
          <cell r="B128" t="str">
            <v>Southern Free Meters 06/07</v>
          </cell>
          <cell r="C128">
            <v>20495</v>
          </cell>
          <cell r="D128" t="str">
            <v>T3265</v>
          </cell>
        </row>
        <row r="129">
          <cell r="A129" t="str">
            <v>B0102</v>
          </cell>
          <cell r="B129" t="str">
            <v>Western Free Meters 06/07</v>
          </cell>
          <cell r="C129">
            <v>20496</v>
          </cell>
          <cell r="D129" t="str">
            <v>T3265</v>
          </cell>
        </row>
        <row r="130">
          <cell r="A130" t="str">
            <v>B0103</v>
          </cell>
          <cell r="B130" t="str">
            <v>Compulsory Sprinkler Metering 06/07 - North</v>
          </cell>
          <cell r="C130">
            <v>20497</v>
          </cell>
          <cell r="D130" t="str">
            <v>T3265</v>
          </cell>
        </row>
        <row r="131">
          <cell r="A131" t="str">
            <v>B0104</v>
          </cell>
          <cell r="B131" t="str">
            <v>Compulsory Sprinkler Metering 06/07 - South</v>
          </cell>
          <cell r="C131">
            <v>20495</v>
          </cell>
          <cell r="D131" t="str">
            <v>T3265</v>
          </cell>
        </row>
        <row r="132">
          <cell r="A132" t="str">
            <v>B0105</v>
          </cell>
          <cell r="B132" t="str">
            <v>Compulsory Sprinkler Metering 06/07 - West</v>
          </cell>
          <cell r="C132">
            <v>20496</v>
          </cell>
          <cell r="D132" t="str">
            <v>T3265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C133">
            <v>11204</v>
          </cell>
          <cell r="D133" t="str">
            <v>T3265</v>
          </cell>
        </row>
        <row r="134">
          <cell r="A134" t="str">
            <v>B0107</v>
          </cell>
          <cell r="B134" t="str">
            <v>5 Day Leakage Target 06/07</v>
          </cell>
          <cell r="C134">
            <v>20498</v>
          </cell>
          <cell r="D134" t="str">
            <v>T3265</v>
          </cell>
        </row>
        <row r="135">
          <cell r="A135" t="str">
            <v>B0108</v>
          </cell>
          <cell r="B135" t="str">
            <v>Strategic Trunk Main Meter Replacements 06/07</v>
          </cell>
          <cell r="C135">
            <v>20498</v>
          </cell>
          <cell r="D135" t="str">
            <v>T3265</v>
          </cell>
        </row>
        <row r="136">
          <cell r="A136" t="str">
            <v>B0109</v>
          </cell>
          <cell r="B136" t="str">
            <v>Supply Treatment Statutory Obligations 06/07</v>
          </cell>
          <cell r="C136">
            <v>20498</v>
          </cell>
          <cell r="D136" t="str">
            <v>T0640</v>
          </cell>
        </row>
        <row r="137">
          <cell r="A137" t="str">
            <v>B0110</v>
          </cell>
          <cell r="B137" t="str">
            <v>Reservoir &amp; WTW Security 07/08</v>
          </cell>
          <cell r="C137">
            <v>20498</v>
          </cell>
          <cell r="D137" t="str">
            <v>T3265</v>
          </cell>
        </row>
        <row r="138">
          <cell r="A138" t="str">
            <v>B0111</v>
          </cell>
          <cell r="B138" t="str">
            <v>Bourton WTW Iron Removal</v>
          </cell>
          <cell r="C138">
            <v>12012</v>
          </cell>
          <cell r="D138" t="str">
            <v>1201218</v>
          </cell>
        </row>
        <row r="139">
          <cell r="A139" t="str">
            <v>B0112</v>
          </cell>
          <cell r="B139" t="str">
            <v>Hill Farm Reservoir Repairs</v>
          </cell>
          <cell r="C139">
            <v>11162</v>
          </cell>
          <cell r="D139" t="str">
            <v>1116218</v>
          </cell>
        </row>
        <row r="140">
          <cell r="A140" t="str">
            <v>B0113</v>
          </cell>
          <cell r="B140" t="str">
            <v>Bowden Res Repairs</v>
          </cell>
          <cell r="C140">
            <v>11026</v>
          </cell>
          <cell r="D140" t="str">
            <v>1102618</v>
          </cell>
        </row>
        <row r="141">
          <cell r="A141" t="str">
            <v>B0114</v>
          </cell>
          <cell r="B141" t="str">
            <v>West Production EM&amp;I Fixed Plant Renewals 06/07</v>
          </cell>
          <cell r="C141">
            <v>20496</v>
          </cell>
          <cell r="D141" t="str">
            <v>T0640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C142">
            <v>20495</v>
          </cell>
          <cell r="D142" t="str">
            <v>T0640</v>
          </cell>
        </row>
        <row r="143">
          <cell r="A143" t="str">
            <v>B0116</v>
          </cell>
          <cell r="B143" t="str">
            <v>North Production EM&amp;I Fixed Plant Renewal 06/07</v>
          </cell>
          <cell r="C143">
            <v>20497</v>
          </cell>
          <cell r="D143" t="str">
            <v>T0640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20858</v>
          </cell>
          <cell r="D144" t="str">
            <v>T3265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C145">
            <v>11290</v>
          </cell>
          <cell r="D145" t="str">
            <v>1129018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20968</v>
          </cell>
          <cell r="D146" t="str">
            <v>T3265</v>
          </cell>
        </row>
        <row r="147">
          <cell r="A147" t="str">
            <v>B0120</v>
          </cell>
          <cell r="B147" t="str">
            <v>Langdon Springs &amp; Toller Down WTW Refurbishment</v>
          </cell>
          <cell r="C147">
            <v>12072</v>
          </cell>
          <cell r="D147" t="str">
            <v>1207218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20498</v>
          </cell>
          <cell r="D148" t="str">
            <v>T3265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20498</v>
          </cell>
          <cell r="D149" t="str">
            <v>T3265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20498</v>
          </cell>
          <cell r="D150" t="str">
            <v>T3265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C151">
            <v>20498</v>
          </cell>
          <cell r="D151" t="str">
            <v>T3265</v>
          </cell>
        </row>
        <row r="152">
          <cell r="A152" t="str">
            <v>B0125</v>
          </cell>
          <cell r="B152" t="str">
            <v>Supply System Reviews 06/07</v>
          </cell>
          <cell r="C152">
            <v>20498</v>
          </cell>
          <cell r="D152" t="str">
            <v>T3265</v>
          </cell>
        </row>
        <row r="153">
          <cell r="A153" t="str">
            <v>B0126</v>
          </cell>
          <cell r="B153" t="str">
            <v>Bulbridge Critical Source Review</v>
          </cell>
          <cell r="C153">
            <v>12020</v>
          </cell>
          <cell r="D153" t="str">
            <v>T3265</v>
          </cell>
        </row>
        <row r="154">
          <cell r="A154" t="str">
            <v>B0127</v>
          </cell>
          <cell r="B154" t="str">
            <v>Charlton WTW to Minety Tower Critical Source Review</v>
          </cell>
          <cell r="C154">
            <v>11226</v>
          </cell>
          <cell r="D154" t="str">
            <v>T3265</v>
          </cell>
        </row>
        <row r="155">
          <cell r="A155" t="str">
            <v>B0128</v>
          </cell>
          <cell r="B155" t="str">
            <v>Chirton Critical Source Review</v>
          </cell>
          <cell r="C155">
            <v>12029</v>
          </cell>
          <cell r="D155" t="str">
            <v>T3265</v>
          </cell>
        </row>
        <row r="156">
          <cell r="A156" t="str">
            <v>B0129</v>
          </cell>
          <cell r="B156" t="str">
            <v>Dewlish Critical Source Review</v>
          </cell>
          <cell r="C156">
            <v>12043</v>
          </cell>
          <cell r="D156" t="str">
            <v>T3265</v>
          </cell>
        </row>
        <row r="157">
          <cell r="A157" t="str">
            <v>B0130</v>
          </cell>
          <cell r="B157" t="str">
            <v>Fonthill Bishop Critical Source Review</v>
          </cell>
          <cell r="C157">
            <v>12055</v>
          </cell>
          <cell r="D157" t="str">
            <v>1205518</v>
          </cell>
        </row>
        <row r="158">
          <cell r="A158" t="str">
            <v>B0131</v>
          </cell>
          <cell r="B158" t="str">
            <v>Fovant Critical Source Review</v>
          </cell>
          <cell r="C158">
            <v>12057</v>
          </cell>
          <cell r="D158" t="str">
            <v>1205718</v>
          </cell>
        </row>
        <row r="159">
          <cell r="A159" t="str">
            <v>B0132</v>
          </cell>
          <cell r="B159" t="str">
            <v>Fulwood Critical Source Review</v>
          </cell>
          <cell r="C159">
            <v>12059</v>
          </cell>
          <cell r="D159" t="str">
            <v>1205918</v>
          </cell>
        </row>
        <row r="160">
          <cell r="A160" t="str">
            <v>B0133</v>
          </cell>
          <cell r="B160" t="str">
            <v>Newton Toney Critical Source Review</v>
          </cell>
          <cell r="C160">
            <v>12089</v>
          </cell>
          <cell r="D160" t="str">
            <v>1208918</v>
          </cell>
        </row>
        <row r="161">
          <cell r="A161" t="str">
            <v>B0134</v>
          </cell>
          <cell r="B161" t="str">
            <v>Pole Rue Critical Source Review</v>
          </cell>
          <cell r="C161">
            <v>12099</v>
          </cell>
          <cell r="D161" t="str">
            <v>1209918</v>
          </cell>
        </row>
        <row r="162">
          <cell r="A162" t="str">
            <v>B0135</v>
          </cell>
          <cell r="B162" t="str">
            <v>Sturminster Marshall Critical Source Review</v>
          </cell>
          <cell r="C162">
            <v>12110</v>
          </cell>
          <cell r="D162" t="str">
            <v>T3265</v>
          </cell>
        </row>
        <row r="163">
          <cell r="A163" t="str">
            <v>B0136</v>
          </cell>
          <cell r="B163" t="str">
            <v>Winterbourne Abbas Critical Source Review</v>
          </cell>
          <cell r="C163">
            <v>12130</v>
          </cell>
          <cell r="D163" t="str">
            <v>T3265</v>
          </cell>
        </row>
        <row r="164">
          <cell r="A164" t="str">
            <v>B0137</v>
          </cell>
          <cell r="B164" t="str">
            <v>Critical Crossings Review</v>
          </cell>
          <cell r="C164">
            <v>20498</v>
          </cell>
          <cell r="D164" t="str">
            <v>T3265</v>
          </cell>
        </row>
        <row r="165">
          <cell r="A165" t="str">
            <v>B0138</v>
          </cell>
          <cell r="B165" t="str">
            <v>Belhuish WTW Risk Review</v>
          </cell>
          <cell r="C165">
            <v>12006</v>
          </cell>
          <cell r="D165" t="str">
            <v>1200618</v>
          </cell>
        </row>
        <row r="166">
          <cell r="A166" t="str">
            <v>B0139</v>
          </cell>
          <cell r="B166" t="str">
            <v>Cattistock Critical Source Review</v>
          </cell>
          <cell r="C166">
            <v>12025</v>
          </cell>
          <cell r="D166" t="str">
            <v>1202518</v>
          </cell>
        </row>
        <row r="167">
          <cell r="A167" t="str">
            <v>B0140</v>
          </cell>
          <cell r="B167" t="str">
            <v>Goulds Hill Service Reservoir Capacity Review</v>
          </cell>
          <cell r="C167">
            <v>11140</v>
          </cell>
          <cell r="D167" t="str">
            <v>T3265</v>
          </cell>
        </row>
        <row r="168">
          <cell r="A168" t="str">
            <v>B0141</v>
          </cell>
          <cell r="B168" t="str">
            <v>Kingston St Mary Service Reservoir Capacity Review</v>
          </cell>
          <cell r="C168">
            <v>11190</v>
          </cell>
          <cell r="D168" t="str">
            <v>1119018</v>
          </cell>
        </row>
        <row r="169">
          <cell r="A169" t="str">
            <v>B0142</v>
          </cell>
          <cell r="B169" t="str">
            <v>Combe Beacon Service Reservoir Capacity Review</v>
          </cell>
          <cell r="C169">
            <v>11080</v>
          </cell>
          <cell r="D169" t="str">
            <v>1108018</v>
          </cell>
        </row>
        <row r="170">
          <cell r="A170" t="str">
            <v>B0143</v>
          </cell>
          <cell r="B170" t="str">
            <v>Allington Service Reservoir Capacity Review</v>
          </cell>
          <cell r="C170">
            <v>11003</v>
          </cell>
          <cell r="D170" t="str">
            <v>T3265</v>
          </cell>
        </row>
        <row r="171">
          <cell r="A171" t="str">
            <v>B0144</v>
          </cell>
          <cell r="B171" t="str">
            <v>Standlynch Reservoir Replacement</v>
          </cell>
          <cell r="C171">
            <v>11641</v>
          </cell>
          <cell r="D171" t="str">
            <v>1164118</v>
          </cell>
        </row>
        <row r="172">
          <cell r="A172" t="str">
            <v>B0145</v>
          </cell>
          <cell r="B172" t="str">
            <v>Rudloe Tanks Replacement</v>
          </cell>
          <cell r="C172">
            <v>11274</v>
          </cell>
          <cell r="D172" t="str">
            <v>1127418</v>
          </cell>
        </row>
        <row r="173">
          <cell r="A173" t="str">
            <v>B0146</v>
          </cell>
          <cell r="B173" t="str">
            <v>Wyke Reservoir No 1 Repairs</v>
          </cell>
          <cell r="C173">
            <v>11359</v>
          </cell>
          <cell r="D173" t="str">
            <v>1135918</v>
          </cell>
        </row>
        <row r="174">
          <cell r="A174" t="str">
            <v>B0147</v>
          </cell>
          <cell r="B174" t="str">
            <v>Chalbury Reservoir No1 Repairs</v>
          </cell>
          <cell r="C174">
            <v>11053</v>
          </cell>
          <cell r="D174" t="str">
            <v>T3265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20530</v>
          </cell>
          <cell r="D175" t="str">
            <v>2053018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21483</v>
          </cell>
          <cell r="D176" t="str">
            <v>2148318</v>
          </cell>
        </row>
        <row r="177">
          <cell r="A177" t="str">
            <v>B0150</v>
          </cell>
          <cell r="B177" t="str">
            <v>Calstone Springs WTW Capacity Review</v>
          </cell>
          <cell r="C177">
            <v>12021</v>
          </cell>
          <cell r="D177" t="str">
            <v>1202118</v>
          </cell>
        </row>
        <row r="178">
          <cell r="A178" t="str">
            <v>B0151</v>
          </cell>
          <cell r="B178" t="str">
            <v>Lake WTW Capacity Review</v>
          </cell>
          <cell r="C178">
            <v>12071</v>
          </cell>
          <cell r="D178" t="str">
            <v>T0640</v>
          </cell>
        </row>
        <row r="179">
          <cell r="A179" t="str">
            <v>B0152</v>
          </cell>
          <cell r="B179" t="str">
            <v>Sutton Bingham WTW Capacity Review</v>
          </cell>
          <cell r="C179">
            <v>12111</v>
          </cell>
          <cell r="D179" t="str">
            <v>T0640</v>
          </cell>
        </row>
        <row r="180">
          <cell r="A180" t="str">
            <v>B0153</v>
          </cell>
          <cell r="B180" t="str">
            <v>Blashford WTW Capacity Review</v>
          </cell>
          <cell r="C180">
            <v>12009</v>
          </cell>
          <cell r="D180" t="str">
            <v>T0640</v>
          </cell>
        </row>
        <row r="181">
          <cell r="A181" t="str">
            <v>B0154</v>
          </cell>
          <cell r="B181" t="str">
            <v>Ashford WTW Capacity Review</v>
          </cell>
          <cell r="C181">
            <v>12004</v>
          </cell>
          <cell r="D181" t="str">
            <v>T0640</v>
          </cell>
        </row>
        <row r="182">
          <cell r="A182" t="str">
            <v>B0155</v>
          </cell>
          <cell r="B182" t="str">
            <v>Durleigh WTW Capacity Review</v>
          </cell>
          <cell r="C182">
            <v>12049</v>
          </cell>
          <cell r="D182" t="str">
            <v>T0640</v>
          </cell>
        </row>
        <row r="183">
          <cell r="A183" t="str">
            <v>B0156</v>
          </cell>
          <cell r="B183" t="str">
            <v>Fulwood WTW Capacity Review</v>
          </cell>
          <cell r="C183">
            <v>12059</v>
          </cell>
          <cell r="D183" t="str">
            <v>T0640</v>
          </cell>
        </row>
        <row r="184">
          <cell r="A184" t="str">
            <v>B0157</v>
          </cell>
          <cell r="B184" t="str">
            <v>Reservoir &amp; WTW Security 08/09</v>
          </cell>
          <cell r="C184">
            <v>20498</v>
          </cell>
          <cell r="D184" t="str">
            <v>T0640</v>
          </cell>
        </row>
        <row r="185">
          <cell r="A185" t="str">
            <v>B0158</v>
          </cell>
          <cell r="B185" t="str">
            <v>Reservoir &amp; WTW Security 2009/10</v>
          </cell>
          <cell r="C185">
            <v>20498</v>
          </cell>
          <cell r="D185" t="str">
            <v>T0640</v>
          </cell>
        </row>
        <row r="186">
          <cell r="A186" t="str">
            <v>B0159</v>
          </cell>
          <cell r="B186" t="str">
            <v>Disinfection Improvements</v>
          </cell>
          <cell r="C186">
            <v>20498</v>
          </cell>
          <cell r="D186" t="str">
            <v>T0640</v>
          </cell>
        </row>
        <row r="187">
          <cell r="A187" t="str">
            <v>B0160</v>
          </cell>
          <cell r="B187" t="str">
            <v>Compensation Flow Control Improvements</v>
          </cell>
          <cell r="C187">
            <v>12033</v>
          </cell>
          <cell r="D187" t="str">
            <v>1203318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C188">
            <v>11139</v>
          </cell>
          <cell r="D188" t="str">
            <v>1113918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C189">
            <v>11009</v>
          </cell>
          <cell r="D189" t="str">
            <v>1100918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C190">
            <v>11358</v>
          </cell>
          <cell r="D190" t="str">
            <v>1135818</v>
          </cell>
        </row>
        <row r="191">
          <cell r="A191" t="str">
            <v>B0164</v>
          </cell>
          <cell r="B191" t="str">
            <v>Networks Reservoir Bypass Programme 07/08</v>
          </cell>
          <cell r="C191">
            <v>20498</v>
          </cell>
          <cell r="D191" t="str">
            <v>T3265</v>
          </cell>
        </row>
        <row r="192">
          <cell r="A192" t="str">
            <v>B0165</v>
          </cell>
          <cell r="B192" t="str">
            <v>Leakage 07/08 - Flow Monitoring Equipment</v>
          </cell>
          <cell r="C192">
            <v>20498</v>
          </cell>
          <cell r="D192" t="str">
            <v>T3265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20498</v>
          </cell>
          <cell r="D193" t="str">
            <v>T3265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C194">
            <v>20498</v>
          </cell>
          <cell r="D194" t="str">
            <v>T3265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20497</v>
          </cell>
          <cell r="D195" t="str">
            <v>T3265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20495</v>
          </cell>
          <cell r="D196" t="str">
            <v>T3265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20496</v>
          </cell>
          <cell r="D197" t="str">
            <v>T3265</v>
          </cell>
        </row>
        <row r="198">
          <cell r="A198" t="str">
            <v>B0171</v>
          </cell>
          <cell r="B198" t="str">
            <v>Supply Networks EM&amp;I Fixed Plant Renewal 07/08</v>
          </cell>
          <cell r="C198">
            <v>20498</v>
          </cell>
          <cell r="D198" t="str">
            <v>T3265</v>
          </cell>
        </row>
        <row r="199">
          <cell r="A199" t="str">
            <v>B0172</v>
          </cell>
          <cell r="B199" t="str">
            <v>Northern Free Meters 07/08</v>
          </cell>
          <cell r="C199">
            <v>20497</v>
          </cell>
          <cell r="D199" t="str">
            <v>T0640</v>
          </cell>
        </row>
        <row r="200">
          <cell r="A200" t="str">
            <v>B0173</v>
          </cell>
          <cell r="B200" t="str">
            <v>Southern Free Meters 07/08</v>
          </cell>
          <cell r="C200">
            <v>20495</v>
          </cell>
          <cell r="D200" t="str">
            <v>T0640</v>
          </cell>
        </row>
        <row r="201">
          <cell r="A201" t="str">
            <v>B0174</v>
          </cell>
          <cell r="B201" t="str">
            <v>Western Free Meters 07/08</v>
          </cell>
          <cell r="C201">
            <v>20496</v>
          </cell>
          <cell r="D201" t="str">
            <v>T0640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12111</v>
          </cell>
          <cell r="D202" t="str">
            <v>1211118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12111</v>
          </cell>
          <cell r="D203" t="str">
            <v>1211118</v>
          </cell>
        </row>
        <row r="204">
          <cell r="A204" t="str">
            <v>B0177</v>
          </cell>
          <cell r="B204" t="str">
            <v>Heytesbury Pumping Station</v>
          </cell>
          <cell r="C204">
            <v>12063</v>
          </cell>
          <cell r="D204" t="str">
            <v>1206318</v>
          </cell>
        </row>
        <row r="205">
          <cell r="A205" t="str">
            <v>B0178</v>
          </cell>
          <cell r="B205" t="str">
            <v>Codford WTW Advance Works</v>
          </cell>
          <cell r="C205">
            <v>12035</v>
          </cell>
          <cell r="D205" t="str">
            <v>1203518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21040</v>
          </cell>
          <cell r="D206" t="str">
            <v>2104018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20714</v>
          </cell>
          <cell r="D207" t="str">
            <v>P0213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C208">
            <v>20498</v>
          </cell>
          <cell r="D208" t="str">
            <v>T0640</v>
          </cell>
        </row>
        <row r="209">
          <cell r="A209" t="str">
            <v>B0182</v>
          </cell>
          <cell r="B209" t="str">
            <v>Spine Main advancement works</v>
          </cell>
          <cell r="C209">
            <v>11678</v>
          </cell>
          <cell r="D209" t="str">
            <v>1167818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20715</v>
          </cell>
          <cell r="D210" t="str">
            <v>P0213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20498</v>
          </cell>
          <cell r="D211" t="str">
            <v>T3265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20599</v>
          </cell>
          <cell r="D212" t="str">
            <v>2059918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11368</v>
          </cell>
          <cell r="D213" t="str">
            <v>1136818</v>
          </cell>
        </row>
        <row r="214">
          <cell r="A214" t="str">
            <v>B0187</v>
          </cell>
          <cell r="B214" t="str">
            <v>Rockwell Green Towers - Safety Remedial Work</v>
          </cell>
          <cell r="C214">
            <v>11269</v>
          </cell>
          <cell r="D214" t="str">
            <v>1126918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20498</v>
          </cell>
          <cell r="D215" t="str">
            <v>T3265</v>
          </cell>
        </row>
        <row r="216">
          <cell r="A216" t="str">
            <v>B0189</v>
          </cell>
          <cell r="B216" t="str">
            <v>Bradley Head WTW Remediation</v>
          </cell>
          <cell r="C216">
            <v>12014</v>
          </cell>
          <cell r="D216" t="str">
            <v>1201418</v>
          </cell>
        </row>
        <row r="217">
          <cell r="A217" t="str">
            <v>B0190</v>
          </cell>
          <cell r="B217" t="str">
            <v>Bloxworth Tower Abandonment - Appraisal</v>
          </cell>
          <cell r="C217">
            <v>11020</v>
          </cell>
          <cell r="D217" t="str">
            <v>T3265</v>
          </cell>
        </row>
        <row r="218">
          <cell r="A218" t="str">
            <v>B0191</v>
          </cell>
          <cell r="B218" t="str">
            <v>Tadwick GRP Tank Abandonment - Appraisal</v>
          </cell>
          <cell r="C218">
            <v>11310</v>
          </cell>
          <cell r="D218" t="str">
            <v>1131018</v>
          </cell>
        </row>
        <row r="219">
          <cell r="A219" t="str">
            <v>B0192</v>
          </cell>
          <cell r="B219" t="str">
            <v>Feltham Farm GRP Tank Abandonment - Appraisal</v>
          </cell>
          <cell r="C219">
            <v>19158</v>
          </cell>
          <cell r="D219" t="str">
            <v>1915818</v>
          </cell>
        </row>
        <row r="220">
          <cell r="A220" t="str">
            <v>B0193</v>
          </cell>
          <cell r="B220" t="str">
            <v>North Production EM&amp;I Fixed Plant Renewal 07/08</v>
          </cell>
          <cell r="C220">
            <v>20497</v>
          </cell>
          <cell r="D220" t="str">
            <v>T0640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C221">
            <v>20495</v>
          </cell>
          <cell r="D221" t="str">
            <v>T0640</v>
          </cell>
        </row>
        <row r="222">
          <cell r="A222" t="str">
            <v>B0195</v>
          </cell>
          <cell r="B222" t="str">
            <v>West Production EM&amp;I Fixed Plant Renewal 07/08</v>
          </cell>
          <cell r="C222">
            <v>20496</v>
          </cell>
          <cell r="D222" t="str">
            <v>T0640</v>
          </cell>
        </row>
        <row r="223">
          <cell r="A223" t="str">
            <v>B0196</v>
          </cell>
          <cell r="B223" t="str">
            <v>Supply Treatment Statutory Obligations 07/08</v>
          </cell>
          <cell r="C223">
            <v>20498</v>
          </cell>
          <cell r="D223" t="str">
            <v>T0640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C224">
            <v>12080</v>
          </cell>
          <cell r="D224" t="str">
            <v>1208018</v>
          </cell>
        </row>
        <row r="225">
          <cell r="A225" t="str">
            <v>B0198</v>
          </cell>
          <cell r="B225" t="str">
            <v>Sutton Poyntz WTW - Phosphoric Acid Relocation</v>
          </cell>
          <cell r="C225">
            <v>12112</v>
          </cell>
          <cell r="D225" t="str">
            <v>1211218</v>
          </cell>
        </row>
        <row r="226">
          <cell r="A226" t="str">
            <v>B0199</v>
          </cell>
          <cell r="B226" t="str">
            <v>Corfe Mullen WTW MCC Replacement</v>
          </cell>
          <cell r="C226">
            <v>12038</v>
          </cell>
          <cell r="D226" t="str">
            <v>1203818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C227">
            <v>12007</v>
          </cell>
          <cell r="D227" t="str">
            <v>T0640</v>
          </cell>
        </row>
        <row r="228">
          <cell r="A228" t="str">
            <v>B0201</v>
          </cell>
          <cell r="B228" t="str">
            <v>Bossington WTW Strategic Future/Refurbishment</v>
          </cell>
          <cell r="C228">
            <v>12011</v>
          </cell>
          <cell r="D228" t="str">
            <v>1201118</v>
          </cell>
        </row>
        <row r="229">
          <cell r="A229" t="str">
            <v>B0202</v>
          </cell>
          <cell r="B229" t="str">
            <v>Allington Reservoir Remedial Repairs</v>
          </cell>
          <cell r="C229">
            <v>11003</v>
          </cell>
          <cell r="D229" t="str">
            <v>T3265</v>
          </cell>
        </row>
        <row r="230">
          <cell r="A230" t="str">
            <v>B0203</v>
          </cell>
          <cell r="B230" t="str">
            <v>Black Hill Reservoir Remedial Repairs</v>
          </cell>
          <cell r="C230">
            <v>11018</v>
          </cell>
          <cell r="D230" t="str">
            <v>1101818</v>
          </cell>
        </row>
        <row r="231">
          <cell r="A231" t="str">
            <v>B0204</v>
          </cell>
          <cell r="B231" t="str">
            <v>Chalbury Reservoir No 2 Remedial Repairs</v>
          </cell>
          <cell r="C231">
            <v>11053</v>
          </cell>
          <cell r="D231" t="str">
            <v>1105318</v>
          </cell>
        </row>
        <row r="232">
          <cell r="A232" t="str">
            <v>B0205</v>
          </cell>
          <cell r="B232" t="str">
            <v>Moorhouse Reservoir Remedial Repairs</v>
          </cell>
          <cell r="C232">
            <v>11231</v>
          </cell>
          <cell r="D232" t="str">
            <v>1123118</v>
          </cell>
        </row>
        <row r="233">
          <cell r="A233" t="str">
            <v>B0206</v>
          </cell>
          <cell r="B233" t="str">
            <v>Consumption Monitor - Phase 5</v>
          </cell>
          <cell r="C233">
            <v>20498</v>
          </cell>
          <cell r="D233" t="str">
            <v>P0213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21393</v>
          </cell>
          <cell r="D234" t="str">
            <v>2139318</v>
          </cell>
        </row>
        <row r="235">
          <cell r="A235" t="str">
            <v>B0208</v>
          </cell>
          <cell r="B235" t="str">
            <v>Bowden System Storage Management</v>
          </cell>
          <cell r="C235">
            <v>11759</v>
          </cell>
          <cell r="D235" t="str">
            <v>T3265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C236">
            <v>11451</v>
          </cell>
          <cell r="D236" t="str">
            <v>1145118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20498</v>
          </cell>
          <cell r="D237" t="str">
            <v>T3265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20886</v>
          </cell>
          <cell r="D238" t="str">
            <v>2088618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20752</v>
          </cell>
          <cell r="D239" t="str">
            <v>2075218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21408</v>
          </cell>
          <cell r="D240" t="str">
            <v>2140818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21451</v>
          </cell>
          <cell r="D241" t="str">
            <v>2145118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21191</v>
          </cell>
          <cell r="D242" t="str">
            <v>2119118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21312</v>
          </cell>
          <cell r="D243" t="str">
            <v>2131218</v>
          </cell>
        </row>
        <row r="244">
          <cell r="A244" t="str">
            <v>B0217</v>
          </cell>
          <cell r="B244" t="str">
            <v>Hydrant Security</v>
          </cell>
          <cell r="C244">
            <v>11688</v>
          </cell>
          <cell r="D244" t="str">
            <v>1168818</v>
          </cell>
        </row>
        <row r="245">
          <cell r="A245" t="str">
            <v>B0218</v>
          </cell>
          <cell r="B245" t="str">
            <v>Barton Hill WTW Disinfection Improvements</v>
          </cell>
          <cell r="C245">
            <v>12005</v>
          </cell>
          <cell r="D245" t="str">
            <v>T0640</v>
          </cell>
        </row>
        <row r="246">
          <cell r="A246" t="str">
            <v>B0219</v>
          </cell>
          <cell r="B246" t="str">
            <v>Bossington WTW Disinfection Improvements</v>
          </cell>
          <cell r="C246">
            <v>12011</v>
          </cell>
          <cell r="D246" t="str">
            <v>1201118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C247">
            <v>12014</v>
          </cell>
          <cell r="D247" t="str">
            <v>1201418</v>
          </cell>
        </row>
        <row r="248">
          <cell r="A248" t="str">
            <v>B0221</v>
          </cell>
          <cell r="B248" t="str">
            <v>Tatworth WTW Disinfection Improvements</v>
          </cell>
          <cell r="C248">
            <v>12113</v>
          </cell>
          <cell r="D248" t="str">
            <v>1211318</v>
          </cell>
        </row>
        <row r="249">
          <cell r="A249" t="str">
            <v>B0222</v>
          </cell>
          <cell r="B249" t="str">
            <v>Tucking Mill WTW Disinfection Improvements</v>
          </cell>
          <cell r="C249">
            <v>12115</v>
          </cell>
          <cell r="D249" t="str">
            <v>1211518</v>
          </cell>
        </row>
        <row r="250">
          <cell r="A250" t="str">
            <v>B0223</v>
          </cell>
          <cell r="B250" t="str">
            <v>Upton Scudamore WTW Disinfection Improvements</v>
          </cell>
          <cell r="C250">
            <v>12117</v>
          </cell>
          <cell r="D250" t="str">
            <v>1211718</v>
          </cell>
        </row>
        <row r="251">
          <cell r="A251" t="str">
            <v>B0224</v>
          </cell>
          <cell r="B251" t="str">
            <v>Calstone WTW Disinfection Improvements</v>
          </cell>
          <cell r="C251">
            <v>12021</v>
          </cell>
          <cell r="D251" t="str">
            <v>1202118</v>
          </cell>
        </row>
        <row r="252">
          <cell r="A252" t="str">
            <v>B0225</v>
          </cell>
          <cell r="B252" t="str">
            <v>Flow Metering Improvements</v>
          </cell>
          <cell r="C252">
            <v>20498</v>
          </cell>
          <cell r="D252" t="str">
            <v>T3265</v>
          </cell>
        </row>
        <row r="253">
          <cell r="A253" t="str">
            <v>B0226</v>
          </cell>
          <cell r="B253" t="str">
            <v>Whychurch Tower Booster Pumping Station Upgrade</v>
          </cell>
          <cell r="C253">
            <v>11344</v>
          </cell>
          <cell r="D253" t="str">
            <v>1134418</v>
          </cell>
        </row>
        <row r="254">
          <cell r="A254" t="str">
            <v>B0227</v>
          </cell>
          <cell r="B254" t="str">
            <v>Newstead Road Booster Pumping Station Refurbishment</v>
          </cell>
          <cell r="C254">
            <v>11771</v>
          </cell>
          <cell r="D254" t="str">
            <v>1177118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C255">
            <v>11543</v>
          </cell>
          <cell r="D255" t="str">
            <v>1154318</v>
          </cell>
        </row>
        <row r="256">
          <cell r="A256" t="str">
            <v>B0229</v>
          </cell>
          <cell r="B256" t="str">
            <v>Bath Road Booster Pumping Station Upgrade</v>
          </cell>
          <cell r="C256">
            <v>11451</v>
          </cell>
          <cell r="D256" t="str">
            <v>1145118</v>
          </cell>
        </row>
        <row r="257">
          <cell r="A257" t="str">
            <v>B0230</v>
          </cell>
          <cell r="B257" t="str">
            <v>Blagdon Hill Booster Pumping Station Upgrade</v>
          </cell>
          <cell r="C257">
            <v>11019</v>
          </cell>
          <cell r="D257" t="str">
            <v>1101918</v>
          </cell>
        </row>
        <row r="258">
          <cell r="A258" t="str">
            <v>B0231</v>
          </cell>
          <cell r="B258" t="str">
            <v>Pole Rue Booster Pumping Station Upgrade</v>
          </cell>
          <cell r="C258">
            <v>12099</v>
          </cell>
          <cell r="D258" t="str">
            <v>1209918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C259">
            <v>20498</v>
          </cell>
          <cell r="D259" t="str">
            <v>T3265</v>
          </cell>
        </row>
        <row r="260">
          <cell r="A260" t="str">
            <v>B0233</v>
          </cell>
          <cell r="B260" t="str">
            <v>Maggot Hill Booster Pumping Station Upgrade</v>
          </cell>
          <cell r="C260">
            <v>12077</v>
          </cell>
          <cell r="D260" t="str">
            <v>1207718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C261">
            <v>11499</v>
          </cell>
          <cell r="D261" t="str">
            <v>1149918</v>
          </cell>
        </row>
        <row r="262">
          <cell r="A262" t="str">
            <v>B0235</v>
          </cell>
          <cell r="B262" t="str">
            <v>Upwey Booster Pumping Station Refurbishment</v>
          </cell>
          <cell r="C262">
            <v>11644</v>
          </cell>
          <cell r="D262" t="str">
            <v>1164418</v>
          </cell>
        </row>
        <row r="263">
          <cell r="A263" t="str">
            <v>B0236</v>
          </cell>
          <cell r="B263" t="str">
            <v>Weymouth DG2 Action Plan</v>
          </cell>
          <cell r="C263">
            <v>20495</v>
          </cell>
          <cell r="D263" t="str">
            <v>T3265</v>
          </cell>
        </row>
        <row r="264">
          <cell r="A264" t="str">
            <v>B0237</v>
          </cell>
          <cell r="B264" t="str">
            <v>Supply Discoloureds Software - PODDS III</v>
          </cell>
          <cell r="C264">
            <v>20498</v>
          </cell>
          <cell r="D264" t="str">
            <v>T3265</v>
          </cell>
        </row>
        <row r="265">
          <cell r="A265" t="str">
            <v>B0238</v>
          </cell>
          <cell r="B265" t="str">
            <v>Colerne Tower Storage Upgrade</v>
          </cell>
          <cell r="C265">
            <v>11077</v>
          </cell>
          <cell r="D265" t="str">
            <v>1107718</v>
          </cell>
        </row>
        <row r="266">
          <cell r="A266" t="str">
            <v>B0239</v>
          </cell>
          <cell r="B266" t="str">
            <v>Stoke Knapp Reservoir Storage Upgrade</v>
          </cell>
          <cell r="C266">
            <v>11303</v>
          </cell>
          <cell r="D266" t="str">
            <v>1130318</v>
          </cell>
        </row>
        <row r="267">
          <cell r="A267" t="str">
            <v>B0240</v>
          </cell>
          <cell r="B267" t="str">
            <v>Ramsey Reservoir Capacity Upgrade</v>
          </cell>
          <cell r="C267">
            <v>11262</v>
          </cell>
          <cell r="D267" t="str">
            <v>1126218</v>
          </cell>
        </row>
        <row r="268">
          <cell r="A268" t="str">
            <v>B0241</v>
          </cell>
          <cell r="B268" t="str">
            <v>Grimstone Reservoir Storage Upgrade</v>
          </cell>
          <cell r="C268">
            <v>11145</v>
          </cell>
          <cell r="D268" t="str">
            <v>1114518</v>
          </cell>
        </row>
        <row r="269">
          <cell r="A269" t="str">
            <v>B0242</v>
          </cell>
          <cell r="B269" t="str">
            <v>Rodboune Tower Storage Upgrade</v>
          </cell>
          <cell r="C269">
            <v>11772</v>
          </cell>
          <cell r="D269" t="str">
            <v>1177218</v>
          </cell>
        </row>
        <row r="270">
          <cell r="A270" t="str">
            <v>B0243</v>
          </cell>
          <cell r="B270" t="str">
            <v>Corfe Castle Reservoir</v>
          </cell>
          <cell r="C270">
            <v>11086</v>
          </cell>
          <cell r="D270" t="str">
            <v>1108618</v>
          </cell>
        </row>
        <row r="271">
          <cell r="A271" t="str">
            <v>B0244</v>
          </cell>
          <cell r="B271" t="str">
            <v>Regional Fuel Storage Tanks (Production)</v>
          </cell>
          <cell r="C271">
            <v>20498</v>
          </cell>
          <cell r="D271" t="str">
            <v>T0640</v>
          </cell>
        </row>
        <row r="272">
          <cell r="A272" t="str">
            <v>B0245</v>
          </cell>
          <cell r="B272" t="str">
            <v>Health &amp; Safety At Abandoned Sites</v>
          </cell>
          <cell r="C272">
            <v>20498</v>
          </cell>
          <cell r="D272" t="str">
            <v>T3265</v>
          </cell>
        </row>
        <row r="273">
          <cell r="A273" t="str">
            <v>B0246</v>
          </cell>
          <cell r="B273" t="str">
            <v>Nitrates Catchment Management Investigations</v>
          </cell>
          <cell r="C273">
            <v>20498</v>
          </cell>
          <cell r="D273" t="str">
            <v>TB300</v>
          </cell>
        </row>
        <row r="274">
          <cell r="A274" t="str">
            <v>B0247</v>
          </cell>
          <cell r="B274" t="str">
            <v>Supply Generator Replacement</v>
          </cell>
          <cell r="C274">
            <v>20498</v>
          </cell>
          <cell r="D274" t="str">
            <v>T3265</v>
          </cell>
        </row>
        <row r="275">
          <cell r="A275" t="str">
            <v>B0248</v>
          </cell>
          <cell r="B275" t="str">
            <v>WTW Security Improvements</v>
          </cell>
          <cell r="C275">
            <v>20498</v>
          </cell>
          <cell r="D275" t="str">
            <v>T0640</v>
          </cell>
        </row>
        <row r="276">
          <cell r="A276" t="str">
            <v>B0249</v>
          </cell>
          <cell r="B276" t="str">
            <v>LITTLE LEAZE/NYDON CATCOTT</v>
          </cell>
          <cell r="C276">
            <v>20498</v>
          </cell>
        </row>
        <row r="277">
          <cell r="A277" t="str">
            <v>B0250</v>
          </cell>
          <cell r="B277" t="str">
            <v>PITNEY MAIN REPLACEMENT</v>
          </cell>
          <cell r="C277">
            <v>20498</v>
          </cell>
        </row>
        <row r="278">
          <cell r="A278" t="str">
            <v>B0251</v>
          </cell>
          <cell r="B278" t="str">
            <v>Service Reservoir ROV Surveys 07/08</v>
          </cell>
          <cell r="C278">
            <v>20498</v>
          </cell>
          <cell r="D278" t="str">
            <v>T3265</v>
          </cell>
        </row>
        <row r="279">
          <cell r="A279" t="str">
            <v>B0252</v>
          </cell>
          <cell r="B279" t="str">
            <v>Service Res Inspection Accommodation Works 07/08</v>
          </cell>
          <cell r="C279">
            <v>11045</v>
          </cell>
          <cell r="D279" t="str">
            <v>1104518</v>
          </cell>
        </row>
        <row r="280">
          <cell r="A280" t="str">
            <v>B0253</v>
          </cell>
          <cell r="B280" t="str">
            <v>Sherborne HL Booster to Distribution</v>
          </cell>
          <cell r="C280">
            <v>11286</v>
          </cell>
          <cell r="D280" t="str">
            <v>1128618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C281">
            <v>11328</v>
          </cell>
          <cell r="D281" t="str">
            <v>1132818</v>
          </cell>
        </row>
        <row r="282">
          <cell r="A282" t="str">
            <v>B0255</v>
          </cell>
          <cell r="B282" t="str">
            <v>Chiswell Booster to Yeates Reservoir</v>
          </cell>
          <cell r="C282">
            <v>11479</v>
          </cell>
          <cell r="D282" t="str">
            <v>1147918</v>
          </cell>
        </row>
        <row r="283">
          <cell r="A283" t="str">
            <v>B0256</v>
          </cell>
          <cell r="B283" t="str">
            <v>Stadium Booster to Distribution Weymouth</v>
          </cell>
          <cell r="C283">
            <v>11640</v>
          </cell>
          <cell r="D283" t="str">
            <v>1164018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C284">
            <v>11648</v>
          </cell>
          <cell r="D284" t="str">
            <v>1164818</v>
          </cell>
        </row>
        <row r="285">
          <cell r="A285" t="str">
            <v>B0258</v>
          </cell>
          <cell r="B285" t="str">
            <v>Maundown Booster To Haddon Hill Reservoir</v>
          </cell>
          <cell r="C285">
            <v>12081</v>
          </cell>
          <cell r="D285" t="str">
            <v>1208118</v>
          </cell>
        </row>
        <row r="286">
          <cell r="A286" t="str">
            <v>B0259</v>
          </cell>
          <cell r="B286" t="str">
            <v>Rushall Lane Booster To Distribution Poole</v>
          </cell>
          <cell r="C286">
            <v>19166</v>
          </cell>
          <cell r="D286" t="str">
            <v>1916618</v>
          </cell>
        </row>
        <row r="287">
          <cell r="A287" t="str">
            <v>B0260</v>
          </cell>
          <cell r="B287" t="str">
            <v>Porlock WTW Review</v>
          </cell>
          <cell r="C287">
            <v>12100</v>
          </cell>
          <cell r="D287" t="str">
            <v>T0640</v>
          </cell>
        </row>
        <row r="288">
          <cell r="A288" t="str">
            <v>B0261</v>
          </cell>
          <cell r="B288" t="str">
            <v>Supply Flood Risk Assessments &amp; Improvements</v>
          </cell>
          <cell r="C288">
            <v>20498</v>
          </cell>
          <cell r="D288" t="str">
            <v>T0640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12004</v>
          </cell>
          <cell r="D289" t="str">
            <v>1200418</v>
          </cell>
        </row>
        <row r="290">
          <cell r="A290" t="str">
            <v>B0263</v>
          </cell>
          <cell r="B290" t="str">
            <v>LOWER WESTWOOD WESTBURY</v>
          </cell>
          <cell r="C290">
            <v>20498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11208</v>
          </cell>
          <cell r="D291" t="str">
            <v>1120818</v>
          </cell>
        </row>
        <row r="292">
          <cell r="A292" t="str">
            <v>B0265</v>
          </cell>
          <cell r="B292" t="str">
            <v>Planned Water Meter Replacements South 07 to 09</v>
          </cell>
          <cell r="C292">
            <v>20495</v>
          </cell>
          <cell r="D292" t="str">
            <v>T3265</v>
          </cell>
        </row>
        <row r="293">
          <cell r="A293" t="str">
            <v>B0266</v>
          </cell>
          <cell r="B293" t="str">
            <v>Planned Water Meter Replacements North 07 to 09</v>
          </cell>
          <cell r="C293">
            <v>20497</v>
          </cell>
          <cell r="D293" t="str">
            <v>T3265</v>
          </cell>
        </row>
        <row r="294">
          <cell r="A294" t="str">
            <v>B0267</v>
          </cell>
          <cell r="B294" t="str">
            <v>Planned Water Meter Replacements West 07 to 09</v>
          </cell>
          <cell r="C294">
            <v>20496</v>
          </cell>
          <cell r="D294" t="str">
            <v>T3265</v>
          </cell>
        </row>
        <row r="295">
          <cell r="A295" t="str">
            <v>B0268</v>
          </cell>
          <cell r="B295" t="str">
            <v>Boosters Generator Replacement</v>
          </cell>
          <cell r="C295">
            <v>20498</v>
          </cell>
          <cell r="D295" t="str">
            <v>T3265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12002</v>
          </cell>
          <cell r="D296" t="str">
            <v>1200218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12036</v>
          </cell>
          <cell r="D297" t="str">
            <v>1203618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12106</v>
          </cell>
          <cell r="D298" t="str">
            <v>1210618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12113</v>
          </cell>
          <cell r="D299" t="str">
            <v>1211318</v>
          </cell>
        </row>
        <row r="300">
          <cell r="A300" t="str">
            <v>B0273</v>
          </cell>
          <cell r="B300" t="str">
            <v>BUSHES BARN CHITTERNE</v>
          </cell>
          <cell r="C300">
            <v>12030</v>
          </cell>
        </row>
        <row r="301">
          <cell r="A301" t="str">
            <v>B0274</v>
          </cell>
          <cell r="B301" t="str">
            <v>Ulwell Reservoir Review</v>
          </cell>
          <cell r="C301">
            <v>11701</v>
          </cell>
          <cell r="D301" t="str">
            <v>P0213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20498</v>
          </cell>
          <cell r="D302" t="str">
            <v>T3265</v>
          </cell>
        </row>
        <row r="303">
          <cell r="A303" t="str">
            <v>B0276</v>
          </cell>
          <cell r="B303" t="str">
            <v>Ashford WTW Capacity Review Phase 2</v>
          </cell>
          <cell r="C303">
            <v>12004</v>
          </cell>
          <cell r="D303" t="str">
            <v>T0640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C304">
            <v>20498</v>
          </cell>
          <cell r="D304" t="str">
            <v>T3265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20498</v>
          </cell>
          <cell r="D305" t="str">
            <v>T3265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20778</v>
          </cell>
          <cell r="D306" t="str">
            <v>2077818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20599</v>
          </cell>
          <cell r="D307" t="str">
            <v>2059918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11226</v>
          </cell>
          <cell r="D308" t="str">
            <v>1122618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21197</v>
          </cell>
          <cell r="D309" t="str">
            <v>2119718</v>
          </cell>
        </row>
        <row r="310">
          <cell r="A310" t="str">
            <v>B0283</v>
          </cell>
          <cell r="B310" t="str">
            <v>Leakage 08/09 - Flow Monitoring Equipment</v>
          </cell>
          <cell r="C310">
            <v>20498</v>
          </cell>
          <cell r="D310" t="str">
            <v>T3265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20498</v>
          </cell>
          <cell r="D311" t="str">
            <v>T3265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20498</v>
          </cell>
          <cell r="D312" t="str">
            <v>T3265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20498</v>
          </cell>
          <cell r="D313" t="str">
            <v>T3265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20496</v>
          </cell>
          <cell r="D314" t="str">
            <v>T3265</v>
          </cell>
        </row>
        <row r="315">
          <cell r="A315" t="str">
            <v>B0288</v>
          </cell>
          <cell r="B315" t="str">
            <v>Leakage 08/09 - PRV Installation/Replacement</v>
          </cell>
          <cell r="C315">
            <v>20498</v>
          </cell>
          <cell r="D315" t="str">
            <v>T3265</v>
          </cell>
        </row>
        <row r="316">
          <cell r="A316" t="str">
            <v>B0289</v>
          </cell>
          <cell r="B316" t="str">
            <v>RODDEN-LANGTON HERRING</v>
          </cell>
          <cell r="C316">
            <v>20498</v>
          </cell>
        </row>
        <row r="317">
          <cell r="A317" t="str">
            <v>B0290</v>
          </cell>
          <cell r="B317" t="str">
            <v>Supply Networks EM&amp;I Fixed Plant Renewal 08/09</v>
          </cell>
          <cell r="C317">
            <v>20498</v>
          </cell>
          <cell r="D317" t="str">
            <v>T3265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20498</v>
          </cell>
          <cell r="D318" t="str">
            <v>T3265</v>
          </cell>
        </row>
        <row r="319">
          <cell r="A319" t="str">
            <v>B0292</v>
          </cell>
          <cell r="B319" t="str">
            <v>Additional Minor M&amp;E Improvements - Production</v>
          </cell>
          <cell r="C319">
            <v>20498</v>
          </cell>
          <cell r="D319" t="str">
            <v>T0640</v>
          </cell>
        </row>
        <row r="320">
          <cell r="A320" t="str">
            <v>B0293</v>
          </cell>
          <cell r="B320" t="str">
            <v>Durleigh WTW - Sand Filter Floor Refurbishment</v>
          </cell>
          <cell r="C320">
            <v>12049</v>
          </cell>
          <cell r="D320" t="str">
            <v>1204918</v>
          </cell>
        </row>
        <row r="321">
          <cell r="A321" t="str">
            <v>B0294</v>
          </cell>
          <cell r="B321" t="str">
            <v>Compton Durville - Discharge Improvements</v>
          </cell>
          <cell r="C321">
            <v>12037</v>
          </cell>
          <cell r="D321" t="str">
            <v>1203718</v>
          </cell>
        </row>
        <row r="322">
          <cell r="A322" t="str">
            <v>B0295</v>
          </cell>
          <cell r="B322" t="str">
            <v>Bourton WTW - Discharge Improvements</v>
          </cell>
          <cell r="C322">
            <v>12012</v>
          </cell>
          <cell r="D322" t="str">
            <v>1201218</v>
          </cell>
        </row>
        <row r="323">
          <cell r="A323" t="str">
            <v>B0296</v>
          </cell>
          <cell r="B323" t="str">
            <v>Blackdown Hills (Luxhay) - Refurbishment of Springs</v>
          </cell>
          <cell r="C323">
            <v>11208</v>
          </cell>
          <cell r="D323" t="str">
            <v>1120818</v>
          </cell>
        </row>
        <row r="324">
          <cell r="A324" t="str">
            <v>B0297</v>
          </cell>
          <cell r="B324" t="str">
            <v>Production Borehole Headplate Improvements</v>
          </cell>
          <cell r="C324">
            <v>20498</v>
          </cell>
          <cell r="D324" t="str">
            <v>T0640</v>
          </cell>
        </row>
        <row r="325">
          <cell r="A325" t="str">
            <v>B0298</v>
          </cell>
          <cell r="B325" t="str">
            <v>Supply Site Chemical Tank Inspections</v>
          </cell>
          <cell r="C325">
            <v>12038</v>
          </cell>
          <cell r="D325" t="str">
            <v>1203818</v>
          </cell>
        </row>
        <row r="326">
          <cell r="A326" t="str">
            <v>B0299</v>
          </cell>
          <cell r="B326" t="str">
            <v>Milborne St Andrew WTW - E&amp;M Refurbishment</v>
          </cell>
          <cell r="C326">
            <v>12086</v>
          </cell>
          <cell r="D326" t="str">
            <v>1208618</v>
          </cell>
        </row>
        <row r="327">
          <cell r="A327" t="str">
            <v>B0300</v>
          </cell>
          <cell r="B327" t="str">
            <v>Broadwood WTW - Install Chlorine Contact Tank</v>
          </cell>
          <cell r="C327">
            <v>12018</v>
          </cell>
          <cell r="D327" t="str">
            <v>1201818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C328">
            <v>12094</v>
          </cell>
          <cell r="D328" t="str">
            <v>1209418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12043</v>
          </cell>
          <cell r="D329" t="str">
            <v>1204318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C330">
            <v>12015</v>
          </cell>
          <cell r="D330" t="str">
            <v>1201518</v>
          </cell>
        </row>
        <row r="331">
          <cell r="A331" t="str">
            <v>B0304</v>
          </cell>
          <cell r="B331" t="str">
            <v>Supply Borehole Sites Generator Protection Works</v>
          </cell>
          <cell r="C331">
            <v>20498</v>
          </cell>
          <cell r="D331" t="str">
            <v>T3265</v>
          </cell>
        </row>
        <row r="332">
          <cell r="A332" t="str">
            <v>B0305</v>
          </cell>
          <cell r="B332" t="str">
            <v>Supply Treatment Sites Cathodic Protection</v>
          </cell>
          <cell r="C332">
            <v>20498</v>
          </cell>
          <cell r="D332" t="str">
            <v>T0640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C333">
            <v>20498</v>
          </cell>
          <cell r="D333" t="str">
            <v>T3265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C334">
            <v>12042</v>
          </cell>
          <cell r="D334" t="str">
            <v>1204218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20498</v>
          </cell>
          <cell r="D335" t="str">
            <v>T3265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12119</v>
          </cell>
          <cell r="D336" t="str">
            <v>1211918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12031</v>
          </cell>
          <cell r="D337" t="str">
            <v>1203118</v>
          </cell>
        </row>
        <row r="338">
          <cell r="A338" t="str">
            <v>B0311</v>
          </cell>
          <cell r="B338" t="str">
            <v>Bulbridge WTW - Auto-divert Washout</v>
          </cell>
          <cell r="C338">
            <v>12020</v>
          </cell>
          <cell r="D338" t="str">
            <v>1202018</v>
          </cell>
        </row>
        <row r="339">
          <cell r="A339" t="str">
            <v>B0312</v>
          </cell>
          <cell r="B339" t="str">
            <v>Northern Free Meters 08/09</v>
          </cell>
          <cell r="C339">
            <v>20497</v>
          </cell>
          <cell r="D339" t="str">
            <v>T3265</v>
          </cell>
        </row>
        <row r="340">
          <cell r="A340" t="str">
            <v>B0313</v>
          </cell>
          <cell r="B340" t="str">
            <v>Southern Free Meters 08/09</v>
          </cell>
          <cell r="C340">
            <v>20495</v>
          </cell>
          <cell r="D340" t="str">
            <v>T3265</v>
          </cell>
        </row>
        <row r="341">
          <cell r="A341" t="str">
            <v>B0314</v>
          </cell>
          <cell r="B341" t="str">
            <v>Western Free Meters 08/09</v>
          </cell>
          <cell r="C341">
            <v>20496</v>
          </cell>
          <cell r="D341" t="str">
            <v>T3265</v>
          </cell>
        </row>
        <row r="342">
          <cell r="A342" t="str">
            <v>B0315</v>
          </cell>
          <cell r="B342" t="str">
            <v>A39 - MOORHOUSE RES</v>
          </cell>
          <cell r="C342">
            <v>11231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12039</v>
          </cell>
          <cell r="D343" t="str">
            <v>1203918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20498</v>
          </cell>
          <cell r="D344" t="str">
            <v>T3265</v>
          </cell>
        </row>
        <row r="345">
          <cell r="A345" t="str">
            <v>B0318</v>
          </cell>
          <cell r="B345" t="str">
            <v>Devizes Road WTW Contact Tank Refurbishment 07/08</v>
          </cell>
          <cell r="C345">
            <v>12042</v>
          </cell>
          <cell r="D345" t="str">
            <v>1204218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21396</v>
          </cell>
          <cell r="D346" t="str">
            <v>2139618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21395</v>
          </cell>
          <cell r="D347" t="str">
            <v>2139518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21379</v>
          </cell>
          <cell r="D348" t="str">
            <v>2137918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20556</v>
          </cell>
          <cell r="D349" t="str">
            <v>2055618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21417</v>
          </cell>
          <cell r="D350" t="str">
            <v>2141718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21100</v>
          </cell>
          <cell r="D351" t="str">
            <v>2110018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21389</v>
          </cell>
          <cell r="D352" t="str">
            <v>2138918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20599</v>
          </cell>
          <cell r="D353" t="str">
            <v>2059918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21405</v>
          </cell>
          <cell r="D354" t="str">
            <v>2140518</v>
          </cell>
        </row>
        <row r="355">
          <cell r="A355" t="str">
            <v>B0328</v>
          </cell>
          <cell r="B355" t="str">
            <v>Henstridge, St Nicholas Close Booster</v>
          </cell>
          <cell r="C355">
            <v>17486</v>
          </cell>
          <cell r="D355" t="str">
            <v>T3265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20498</v>
          </cell>
          <cell r="D356" t="str">
            <v>T3265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20624</v>
          </cell>
          <cell r="D357" t="str">
            <v>2062418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20952</v>
          </cell>
          <cell r="D358" t="str">
            <v>2095218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21189</v>
          </cell>
          <cell r="D359" t="str">
            <v>2118918</v>
          </cell>
        </row>
        <row r="360">
          <cell r="A360" t="str">
            <v>B0333</v>
          </cell>
          <cell r="B360" t="str">
            <v>Regional Fuel Storage Tanks (Production) Phase 2</v>
          </cell>
          <cell r="C360">
            <v>12038</v>
          </cell>
          <cell r="D360" t="str">
            <v>1203818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12043</v>
          </cell>
          <cell r="D361" t="str">
            <v>T3265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C362">
            <v>20498</v>
          </cell>
          <cell r="D362" t="str">
            <v>T3265</v>
          </cell>
        </row>
        <row r="363">
          <cell r="A363" t="str">
            <v>B0336</v>
          </cell>
          <cell r="B363" t="str">
            <v>Arn Hill Res (site 19562) Remedial Repairs</v>
          </cell>
          <cell r="C363">
            <v>19562</v>
          </cell>
          <cell r="D363" t="str">
            <v>T3265</v>
          </cell>
        </row>
        <row r="364">
          <cell r="A364" t="str">
            <v>B0337</v>
          </cell>
          <cell r="B364" t="str">
            <v>Cockey Down Res (site 11075) - Remedial Repairs</v>
          </cell>
          <cell r="C364">
            <v>11075</v>
          </cell>
          <cell r="D364" t="str">
            <v>1107518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20496</v>
          </cell>
          <cell r="D365" t="str">
            <v>T3265</v>
          </cell>
        </row>
        <row r="366">
          <cell r="A366" t="str">
            <v>B0339</v>
          </cell>
          <cell r="B366" t="str">
            <v>Fivehead Booster Chlorination</v>
          </cell>
          <cell r="C366">
            <v>17220</v>
          </cell>
          <cell r="D366" t="str">
            <v>1722018</v>
          </cell>
        </row>
        <row r="367">
          <cell r="A367" t="str">
            <v>B0340</v>
          </cell>
          <cell r="B367" t="str">
            <v>Hardenhuish DG2 Booster</v>
          </cell>
          <cell r="C367">
            <v>11150</v>
          </cell>
          <cell r="D367" t="str">
            <v>1115018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C368">
            <v>11053</v>
          </cell>
          <cell r="D368" t="str">
            <v>1105318</v>
          </cell>
        </row>
        <row r="369">
          <cell r="A369" t="str">
            <v>B0342</v>
          </cell>
          <cell r="B369" t="str">
            <v>Alton Barnes DG2 Booster</v>
          </cell>
          <cell r="C369">
            <v>21030</v>
          </cell>
          <cell r="D369" t="str">
            <v>2103018</v>
          </cell>
        </row>
        <row r="370">
          <cell r="A370" t="str">
            <v>B0343</v>
          </cell>
          <cell r="B370" t="str">
            <v>Supply Networks EM&amp;I Fixed Plant Renewal 09/10</v>
          </cell>
          <cell r="C370">
            <v>20498</v>
          </cell>
          <cell r="D370" t="str">
            <v>T3265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20835</v>
          </cell>
          <cell r="D371" t="str">
            <v>2083518</v>
          </cell>
        </row>
        <row r="372">
          <cell r="A372" t="str">
            <v>B0345</v>
          </cell>
          <cell r="B372" t="str">
            <v>Newton Meadows (Bristol Bulk Import) Blending</v>
          </cell>
          <cell r="C372">
            <v>12090</v>
          </cell>
          <cell r="D372" t="str">
            <v>1209018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C373">
            <v>20495</v>
          </cell>
          <cell r="D373" t="str">
            <v>T0640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C374">
            <v>20497</v>
          </cell>
          <cell r="D374" t="str">
            <v>T0640</v>
          </cell>
        </row>
        <row r="375">
          <cell r="A375" t="str">
            <v>B0348</v>
          </cell>
          <cell r="B375" t="str">
            <v>West Production EM&amp;I Fixed Plant Renewals 09/10</v>
          </cell>
          <cell r="C375">
            <v>20496</v>
          </cell>
          <cell r="D375" t="str">
            <v>T0640</v>
          </cell>
        </row>
        <row r="376">
          <cell r="A376" t="str">
            <v>B0349</v>
          </cell>
          <cell r="B376" t="str">
            <v>Supply Treatment Statutory Obligations 09/10</v>
          </cell>
          <cell r="C376">
            <v>20498</v>
          </cell>
          <cell r="D376" t="str">
            <v>T0640</v>
          </cell>
        </row>
        <row r="377">
          <cell r="A377" t="str">
            <v>B0350</v>
          </cell>
          <cell r="B377" t="str">
            <v>Northern Free Meters 09/10</v>
          </cell>
          <cell r="C377">
            <v>20497</v>
          </cell>
          <cell r="D377" t="str">
            <v>T3265</v>
          </cell>
        </row>
        <row r="378">
          <cell r="A378" t="str">
            <v>B0351</v>
          </cell>
          <cell r="B378" t="str">
            <v>Southern Free Meters 09/10</v>
          </cell>
          <cell r="C378">
            <v>20495</v>
          </cell>
          <cell r="D378" t="str">
            <v>T3265</v>
          </cell>
        </row>
        <row r="379">
          <cell r="A379" t="str">
            <v>B0352</v>
          </cell>
          <cell r="B379" t="str">
            <v>Western Free Meters 09/10</v>
          </cell>
          <cell r="C379">
            <v>20496</v>
          </cell>
          <cell r="D379" t="str">
            <v>T3265</v>
          </cell>
        </row>
        <row r="380">
          <cell r="A380" t="str">
            <v>B0353</v>
          </cell>
          <cell r="B380" t="str">
            <v>POLE RUE, CHARD. IMPROVEME</v>
          </cell>
          <cell r="C380">
            <v>20498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20498</v>
          </cell>
          <cell r="D381" t="str">
            <v>P0213</v>
          </cell>
        </row>
        <row r="382">
          <cell r="A382" t="str">
            <v>B0355</v>
          </cell>
          <cell r="B382" t="str">
            <v>West Lulworth WTW Building Modifications</v>
          </cell>
          <cell r="C382">
            <v>12124</v>
          </cell>
          <cell r="D382" t="str">
            <v>1212418</v>
          </cell>
        </row>
        <row r="383">
          <cell r="A383" t="str">
            <v>B0356</v>
          </cell>
          <cell r="B383" t="str">
            <v>Monkswood Source - Landslip Repair</v>
          </cell>
          <cell r="C383">
            <v>12087</v>
          </cell>
          <cell r="D383" t="str">
            <v>1208718</v>
          </cell>
        </row>
        <row r="384">
          <cell r="A384" t="str">
            <v>B0357</v>
          </cell>
          <cell r="B384" t="str">
            <v>SOURCE METER CHECKS</v>
          </cell>
          <cell r="C384">
            <v>20498</v>
          </cell>
        </row>
        <row r="385">
          <cell r="A385" t="str">
            <v>B0358</v>
          </cell>
          <cell r="B385" t="str">
            <v>Croydon Hall Reservoir - DG2 Booster</v>
          </cell>
          <cell r="C385">
            <v>11090</v>
          </cell>
          <cell r="D385" t="str">
            <v>1109018</v>
          </cell>
        </row>
        <row r="386">
          <cell r="A386" t="str">
            <v>B0359</v>
          </cell>
          <cell r="B386" t="str">
            <v>Service Res Inspection Accommodation Works 09/10</v>
          </cell>
          <cell r="C386">
            <v>20498</v>
          </cell>
          <cell r="D386" t="str">
            <v>T3265</v>
          </cell>
        </row>
        <row r="387">
          <cell r="A387" t="str">
            <v>B0360</v>
          </cell>
          <cell r="B387" t="str">
            <v>Durleigh Metaldehyde Catchment Management</v>
          </cell>
          <cell r="C387">
            <v>12049</v>
          </cell>
          <cell r="D387" t="str">
            <v>P0213</v>
          </cell>
        </row>
        <row r="388">
          <cell r="A388" t="str">
            <v>B0361</v>
          </cell>
          <cell r="B388" t="str">
            <v>Durleigh WTW Metaldehyde Treatment Investigations</v>
          </cell>
          <cell r="C388">
            <v>12049</v>
          </cell>
          <cell r="D388" t="str">
            <v>1204918</v>
          </cell>
        </row>
        <row r="389">
          <cell r="A389" t="str">
            <v>B0362</v>
          </cell>
          <cell r="B389" t="str">
            <v>DG2 Removals (Modelling)</v>
          </cell>
          <cell r="C389">
            <v>20498</v>
          </cell>
          <cell r="D389" t="str">
            <v>T3265</v>
          </cell>
        </row>
        <row r="390">
          <cell r="A390" t="str">
            <v>B0363</v>
          </cell>
          <cell r="B390" t="str">
            <v>Consumption Monitor - Phase 6</v>
          </cell>
          <cell r="C390">
            <v>20498</v>
          </cell>
          <cell r="D390" t="str">
            <v>P0213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21040</v>
          </cell>
          <cell r="D391" t="str">
            <v>2104018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21413</v>
          </cell>
          <cell r="D392" t="str">
            <v>2141318</v>
          </cell>
        </row>
        <row r="393">
          <cell r="A393" t="str">
            <v>B0366</v>
          </cell>
          <cell r="B393" t="str">
            <v>Deficit Income - Supply</v>
          </cell>
          <cell r="C393">
            <v>20498</v>
          </cell>
          <cell r="D393" t="str">
            <v>PA301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21214</v>
          </cell>
          <cell r="D394" t="str">
            <v>2121418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20498</v>
          </cell>
          <cell r="D395" t="str">
            <v>T3265</v>
          </cell>
        </row>
        <row r="396">
          <cell r="A396" t="str">
            <v>B0369</v>
          </cell>
          <cell r="B396" t="str">
            <v>Production Asset Refurbishment (Regional) 09/10</v>
          </cell>
          <cell r="C396">
            <v>20498</v>
          </cell>
          <cell r="D396" t="str">
            <v>T3265</v>
          </cell>
        </row>
        <row r="397">
          <cell r="A397" t="str">
            <v>B0370</v>
          </cell>
          <cell r="B397" t="str">
            <v>Sutton Bingham WTW Improvements</v>
          </cell>
          <cell r="C397">
            <v>12111</v>
          </cell>
          <cell r="D397" t="str">
            <v>1211118</v>
          </cell>
        </row>
        <row r="398">
          <cell r="A398" t="str">
            <v>B0371</v>
          </cell>
          <cell r="B398" t="str">
            <v>Dewlish WTW Cryptosporidium Treatment</v>
          </cell>
          <cell r="C398">
            <v>12043</v>
          </cell>
          <cell r="D398" t="str">
            <v>1204318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C399">
            <v>12002</v>
          </cell>
          <cell r="D399" t="str">
            <v>1200218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C400">
            <v>12044</v>
          </cell>
          <cell r="D400" t="str">
            <v>1204418</v>
          </cell>
        </row>
        <row r="401">
          <cell r="A401" t="str">
            <v>B0374</v>
          </cell>
          <cell r="B401" t="str">
            <v>Brixton Deverill Stream Support Improvements</v>
          </cell>
          <cell r="C401">
            <v>12017</v>
          </cell>
          <cell r="D401" t="str">
            <v>1201718</v>
          </cell>
        </row>
        <row r="402">
          <cell r="A402" t="str">
            <v>B0375</v>
          </cell>
          <cell r="B402" t="str">
            <v>Kingston Deverill Stream Support Improvements</v>
          </cell>
          <cell r="C402">
            <v>12501</v>
          </cell>
          <cell r="D402" t="str">
            <v>1250118</v>
          </cell>
        </row>
        <row r="403">
          <cell r="A403" t="str">
            <v>B0376</v>
          </cell>
          <cell r="B403" t="str">
            <v>Lake Asset Flood Resilience Improvements</v>
          </cell>
          <cell r="C403">
            <v>12071</v>
          </cell>
          <cell r="D403" t="str">
            <v>1207118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20498</v>
          </cell>
        </row>
        <row r="405">
          <cell r="A405" t="str">
            <v>B0378</v>
          </cell>
          <cell r="B405" t="str">
            <v>Friar Waddon Asset Flood Resilience Improvements</v>
          </cell>
          <cell r="C405">
            <v>12058</v>
          </cell>
          <cell r="D405" t="str">
            <v>1205818</v>
          </cell>
        </row>
        <row r="406">
          <cell r="A406" t="str">
            <v>B0379</v>
          </cell>
          <cell r="B406" t="str">
            <v>AMP5 SEMD Security Protection Measures Phase 1</v>
          </cell>
          <cell r="C406">
            <v>20498</v>
          </cell>
          <cell r="D406" t="str">
            <v>1208118</v>
          </cell>
        </row>
        <row r="407">
          <cell r="A407" t="str">
            <v>B0380</v>
          </cell>
          <cell r="B407" t="str">
            <v>River Bourne Stream Support</v>
          </cell>
          <cell r="C407">
            <v>12089</v>
          </cell>
          <cell r="D407" t="str">
            <v>1208918</v>
          </cell>
        </row>
        <row r="408">
          <cell r="A408" t="str">
            <v>B0381</v>
          </cell>
          <cell r="B408" t="str">
            <v>AMP5 Ground Water Resource Investigations</v>
          </cell>
          <cell r="C408">
            <v>12032</v>
          </cell>
          <cell r="D408" t="str">
            <v>P0213</v>
          </cell>
        </row>
        <row r="409">
          <cell r="A409" t="str">
            <v>B0382</v>
          </cell>
          <cell r="B409" t="str">
            <v>AMP5 Surface Water Resource Investigations</v>
          </cell>
          <cell r="C409">
            <v>12010</v>
          </cell>
          <cell r="D409" t="str">
            <v>P0213</v>
          </cell>
        </row>
        <row r="410">
          <cell r="A410" t="str">
            <v>B0383</v>
          </cell>
          <cell r="B410" t="str">
            <v>Biodiversity Woodland &amp; Grassland Management</v>
          </cell>
          <cell r="C410">
            <v>20498</v>
          </cell>
          <cell r="D410" t="str">
            <v>P0213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C411">
            <v>11297</v>
          </cell>
          <cell r="D411" t="str">
            <v>P0213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11098</v>
          </cell>
          <cell r="D412" t="str">
            <v>1109818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21188</v>
          </cell>
          <cell r="D413" t="str">
            <v>2118818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12062</v>
          </cell>
          <cell r="D414" t="str">
            <v>T0705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12033</v>
          </cell>
          <cell r="D415" t="str">
            <v>T0705</v>
          </cell>
        </row>
        <row r="416">
          <cell r="A416" t="str">
            <v>B0389</v>
          </cell>
          <cell r="B416" t="str">
            <v>Empool WTW Disinfection Improvements</v>
          </cell>
          <cell r="C416">
            <v>12053</v>
          </cell>
          <cell r="D416" t="str">
            <v>1205318</v>
          </cell>
        </row>
        <row r="417">
          <cell r="A417" t="str">
            <v>B0390</v>
          </cell>
          <cell r="B417" t="str">
            <v>Ulwell WTW Disinfection Improvements</v>
          </cell>
          <cell r="C417">
            <v>12116</v>
          </cell>
          <cell r="D417" t="str">
            <v>1211618</v>
          </cell>
        </row>
        <row r="418">
          <cell r="A418" t="str">
            <v>B0391</v>
          </cell>
          <cell r="B418" t="str">
            <v>Ivyfields WTW Contact Tank Rebuild</v>
          </cell>
          <cell r="C418">
            <v>12068</v>
          </cell>
          <cell r="D418" t="str">
            <v>1206818</v>
          </cell>
        </row>
        <row r="419">
          <cell r="A419" t="str">
            <v>B0392</v>
          </cell>
          <cell r="B419" t="str">
            <v>Tucking Mill/Monkton Combe Improvements Phase 1</v>
          </cell>
          <cell r="C419">
            <v>12115</v>
          </cell>
          <cell r="D419" t="str">
            <v>1211518</v>
          </cell>
        </row>
        <row r="420">
          <cell r="A420" t="str">
            <v>B0393</v>
          </cell>
          <cell r="B420" t="str">
            <v>Dunkerton WTW Cryptosporidium Treatment</v>
          </cell>
          <cell r="C420">
            <v>12048</v>
          </cell>
          <cell r="D420" t="str">
            <v>1204818</v>
          </cell>
        </row>
        <row r="421">
          <cell r="A421" t="str">
            <v>B0394</v>
          </cell>
          <cell r="B421" t="str">
            <v>Tatworth WTW Crypto Treatment</v>
          </cell>
          <cell r="C421">
            <v>12113</v>
          </cell>
          <cell r="D421" t="str">
            <v>1211318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12002</v>
          </cell>
          <cell r="D422" t="str">
            <v>1200218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12008</v>
          </cell>
          <cell r="D423" t="str">
            <v>1200818</v>
          </cell>
        </row>
        <row r="424">
          <cell r="A424" t="str">
            <v>B0397</v>
          </cell>
          <cell r="B424" t="str">
            <v>Blashford WTW Phase 1</v>
          </cell>
          <cell r="C424">
            <v>12009</v>
          </cell>
          <cell r="D424" t="str">
            <v>1200918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C425">
            <v>12009</v>
          </cell>
          <cell r="D425" t="str">
            <v>1200918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12110</v>
          </cell>
          <cell r="D426" t="str">
            <v>1211018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12009</v>
          </cell>
          <cell r="D427" t="str">
            <v>1200918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12020</v>
          </cell>
          <cell r="D428" t="str">
            <v>1202018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12025</v>
          </cell>
          <cell r="D429" t="str">
            <v>1202518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11660</v>
          </cell>
          <cell r="D430" t="str">
            <v>1166018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12036</v>
          </cell>
          <cell r="D431" t="str">
            <v>1203618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11087</v>
          </cell>
          <cell r="D432" t="str">
            <v>1108718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12039</v>
          </cell>
          <cell r="D433" t="str">
            <v>1203918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12055</v>
          </cell>
          <cell r="D434" t="str">
            <v>1205518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12057</v>
          </cell>
          <cell r="D435" t="str">
            <v>1205718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12059</v>
          </cell>
          <cell r="D436" t="str">
            <v>1205918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11190</v>
          </cell>
          <cell r="D437" t="str">
            <v>1119018</v>
          </cell>
        </row>
        <row r="438">
          <cell r="A438" t="str">
            <v>B0411</v>
          </cell>
          <cell r="B438" t="str">
            <v>Maundown Failure Analysis &amp; Storage Appraisal</v>
          </cell>
          <cell r="C438">
            <v>12081</v>
          </cell>
          <cell r="D438" t="str">
            <v>1208118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12099</v>
          </cell>
          <cell r="D439" t="str">
            <v>1209918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12103</v>
          </cell>
          <cell r="D440" t="str">
            <v>1210318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12106</v>
          </cell>
          <cell r="D441" t="str">
            <v>1210618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12110</v>
          </cell>
          <cell r="D442" t="str">
            <v>1211018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12113</v>
          </cell>
          <cell r="D443" t="str">
            <v>1211318</v>
          </cell>
        </row>
        <row r="444">
          <cell r="A444" t="str">
            <v>B0417</v>
          </cell>
          <cell r="B444" t="str">
            <v>Trunk Main &amp; Pumping Optimisation System</v>
          </cell>
          <cell r="C444">
            <v>20498</v>
          </cell>
          <cell r="D444" t="str">
            <v>T0640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11341</v>
          </cell>
          <cell r="D445" t="str">
            <v>1134118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44001</v>
          </cell>
          <cell r="D446" t="str">
            <v>2139518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44002</v>
          </cell>
          <cell r="D447" t="str">
            <v>1208118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44010</v>
          </cell>
          <cell r="D448" t="str">
            <v>T0705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44016</v>
          </cell>
          <cell r="D449" t="str">
            <v>T0705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44037</v>
          </cell>
          <cell r="D450" t="str">
            <v>2131918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44059</v>
          </cell>
          <cell r="D451" t="str">
            <v>T0640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44076</v>
          </cell>
          <cell r="D452" t="str">
            <v>T0640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44121</v>
          </cell>
          <cell r="D453" t="str">
            <v>1211118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20498</v>
          </cell>
          <cell r="D454" t="str">
            <v>T3265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C455">
            <v>12041</v>
          </cell>
          <cell r="D455" t="str">
            <v>1204118</v>
          </cell>
        </row>
        <row r="456">
          <cell r="A456" t="str">
            <v>B0429</v>
          </cell>
          <cell r="B456" t="str">
            <v>Friar Waddon Pesticides Catchment Management</v>
          </cell>
          <cell r="C456">
            <v>12058</v>
          </cell>
          <cell r="D456" t="str">
            <v>1205818</v>
          </cell>
        </row>
        <row r="457">
          <cell r="A457" t="str">
            <v>B0430</v>
          </cell>
          <cell r="B457" t="str">
            <v>Sutton Bingham Catchment Management</v>
          </cell>
          <cell r="C457">
            <v>12111</v>
          </cell>
          <cell r="D457" t="str">
            <v>T0705</v>
          </cell>
        </row>
        <row r="458">
          <cell r="A458" t="str">
            <v>B0431</v>
          </cell>
          <cell r="B458" t="str">
            <v>AMP5 SEMD Security Protection Measures Phase 2</v>
          </cell>
          <cell r="C458">
            <v>20498</v>
          </cell>
          <cell r="D458" t="str">
            <v>T3387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21797</v>
          </cell>
          <cell r="D459" t="str">
            <v>T0640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C460">
            <v>12004</v>
          </cell>
          <cell r="D460" t="str">
            <v>1200418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12129</v>
          </cell>
          <cell r="D461" t="str">
            <v>T0705</v>
          </cell>
        </row>
        <row r="462">
          <cell r="A462" t="str">
            <v>B0435</v>
          </cell>
          <cell r="B462" t="str">
            <v>Monkton Combe (Tucking Mill) Phase 2</v>
          </cell>
          <cell r="C462">
            <v>17037</v>
          </cell>
          <cell r="D462" t="str">
            <v>1703718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20498</v>
          </cell>
          <cell r="D463" t="str">
            <v>T3265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20498</v>
          </cell>
          <cell r="D464" t="str">
            <v>T3087</v>
          </cell>
        </row>
        <row r="465">
          <cell r="A465" t="str">
            <v>B0438</v>
          </cell>
          <cell r="B465" t="str">
            <v>Oakford Spring Tank Replacement</v>
          </cell>
          <cell r="C465">
            <v>12093</v>
          </cell>
          <cell r="D465" t="str">
            <v>1209318</v>
          </cell>
        </row>
        <row r="466">
          <cell r="A466" t="str">
            <v>B0439</v>
          </cell>
          <cell r="B466" t="str">
            <v>Otterhead Pumping Station Refurbishment</v>
          </cell>
          <cell r="C466">
            <v>12095</v>
          </cell>
          <cell r="D466" t="str">
            <v>1209518</v>
          </cell>
        </row>
        <row r="467">
          <cell r="A467" t="str">
            <v>B0440</v>
          </cell>
          <cell r="B467" t="str">
            <v>Rodbourne WTW Disinfection Improvements Phase 1</v>
          </cell>
          <cell r="C467">
            <v>12103</v>
          </cell>
          <cell r="D467" t="str">
            <v>1210318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20758</v>
          </cell>
          <cell r="D468" t="str">
            <v>2075818</v>
          </cell>
        </row>
        <row r="469">
          <cell r="A469" t="str">
            <v>B0442</v>
          </cell>
          <cell r="B469" t="str">
            <v>Broadstone Tower Decommissioning</v>
          </cell>
          <cell r="C469">
            <v>11034</v>
          </cell>
          <cell r="D469" t="str">
            <v>1103418</v>
          </cell>
        </row>
        <row r="470">
          <cell r="A470" t="str">
            <v>B0443</v>
          </cell>
          <cell r="B470" t="str">
            <v>Ulwell Service Reservoir Slope Stability</v>
          </cell>
          <cell r="C470">
            <v>11701</v>
          </cell>
          <cell r="D470" t="str">
            <v>1170118</v>
          </cell>
        </row>
        <row r="471">
          <cell r="A471" t="str">
            <v>B0444</v>
          </cell>
          <cell r="B471" t="str">
            <v>Water Towers Structural Surveys</v>
          </cell>
          <cell r="C471">
            <v>20498</v>
          </cell>
          <cell r="D471" t="str">
            <v>T3265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20498</v>
          </cell>
          <cell r="D472" t="str">
            <v>T3265</v>
          </cell>
        </row>
        <row r="473">
          <cell r="A473" t="str">
            <v>B0446</v>
          </cell>
          <cell r="B473" t="str">
            <v>Ashford WTW Refurbishment</v>
          </cell>
          <cell r="C473">
            <v>12004</v>
          </cell>
          <cell r="D473" t="str">
            <v>T0705</v>
          </cell>
        </row>
        <row r="474">
          <cell r="A474" t="str">
            <v>B0447</v>
          </cell>
          <cell r="B474" t="str">
            <v>Bristol Road WTW Filters Refurbishment</v>
          </cell>
          <cell r="C474">
            <v>12016</v>
          </cell>
          <cell r="D474" t="str">
            <v>1201618</v>
          </cell>
        </row>
        <row r="475">
          <cell r="A475" t="str">
            <v>B0448</v>
          </cell>
          <cell r="B475" t="str">
            <v>Broadwood WTW Refurbishment &amp; Contact tank</v>
          </cell>
          <cell r="C475">
            <v>12018</v>
          </cell>
          <cell r="D475" t="str">
            <v>1201818</v>
          </cell>
        </row>
        <row r="476">
          <cell r="A476" t="str">
            <v>B0449</v>
          </cell>
          <cell r="B476" t="str">
            <v>Durleigh WTW PR14 Options Appraisal</v>
          </cell>
          <cell r="C476">
            <v>12049</v>
          </cell>
          <cell r="D476" t="str">
            <v>1204918</v>
          </cell>
        </row>
        <row r="477">
          <cell r="A477" t="str">
            <v>B0450</v>
          </cell>
          <cell r="B477" t="str">
            <v>Codford WTW Refurbishment</v>
          </cell>
          <cell r="C477">
            <v>12035</v>
          </cell>
          <cell r="D477" t="str">
            <v>1203518</v>
          </cell>
        </row>
        <row r="478">
          <cell r="A478" t="str">
            <v>B0451</v>
          </cell>
          <cell r="B478" t="str">
            <v>Sturminster Marshall WTW Refurbishment</v>
          </cell>
          <cell r="C478">
            <v>12110</v>
          </cell>
          <cell r="D478" t="str">
            <v>1211018</v>
          </cell>
        </row>
        <row r="479">
          <cell r="A479" t="str">
            <v>B0452</v>
          </cell>
          <cell r="B479" t="str">
            <v>Wylye WTW Refurbishment</v>
          </cell>
          <cell r="C479">
            <v>12132</v>
          </cell>
          <cell r="D479" t="str">
            <v>1213218</v>
          </cell>
        </row>
        <row r="480">
          <cell r="A480" t="str">
            <v>B0453</v>
          </cell>
          <cell r="B480" t="str">
            <v>Winterbourne Abbas WTW M&amp;E Refurbishment</v>
          </cell>
          <cell r="C480">
            <v>12130</v>
          </cell>
          <cell r="D480" t="str">
            <v>1213018</v>
          </cell>
        </row>
        <row r="481">
          <cell r="A481" t="str">
            <v>B0454</v>
          </cell>
          <cell r="B481" t="str">
            <v>Compton Durville WTW M&amp;E Refurbishment</v>
          </cell>
          <cell r="C481">
            <v>12037</v>
          </cell>
          <cell r="D481" t="str">
            <v>1203718</v>
          </cell>
        </row>
        <row r="482">
          <cell r="A482" t="str">
            <v>B0455</v>
          </cell>
          <cell r="B482" t="str">
            <v>Service Reservoir Cable Duct Security</v>
          </cell>
          <cell r="C482">
            <v>20498</v>
          </cell>
          <cell r="D482" t="str">
            <v>T3265</v>
          </cell>
        </row>
        <row r="483">
          <cell r="A483" t="str">
            <v>B0456</v>
          </cell>
          <cell r="B483" t="str">
            <v>Earlsdown to Salisbury Link</v>
          </cell>
          <cell r="C483">
            <v>11117</v>
          </cell>
          <cell r="D483" t="str">
            <v>1111718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19987</v>
          </cell>
          <cell r="D484" t="str">
            <v>1998718</v>
          </cell>
        </row>
        <row r="485">
          <cell r="A485" t="str">
            <v>B0458</v>
          </cell>
          <cell r="B485" t="str">
            <v>Church Knowle Reservoir Abandonment</v>
          </cell>
          <cell r="C485">
            <v>11065</v>
          </cell>
          <cell r="D485" t="str">
            <v>1106518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21008</v>
          </cell>
          <cell r="D486" t="str">
            <v>2100818</v>
          </cell>
        </row>
        <row r="487">
          <cell r="A487" t="str">
            <v>B0460</v>
          </cell>
          <cell r="B487" t="str">
            <v>Biss Brook Investigation</v>
          </cell>
          <cell r="C487">
            <v>12117</v>
          </cell>
          <cell r="D487" t="str">
            <v>1211718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20771</v>
          </cell>
          <cell r="D488" t="str">
            <v>T3265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C489">
            <v>12103</v>
          </cell>
          <cell r="D489" t="str">
            <v>1210318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11231</v>
          </cell>
          <cell r="D490" t="str">
            <v>1123118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20498</v>
          </cell>
          <cell r="D491" t="str">
            <v>T0705</v>
          </cell>
        </row>
        <row r="492">
          <cell r="A492" t="str">
            <v>B0465</v>
          </cell>
          <cell r="B492" t="str">
            <v>MX32 SCADA Replacement on WTW sites</v>
          </cell>
          <cell r="C492">
            <v>20498</v>
          </cell>
          <cell r="D492" t="str">
            <v>T0705</v>
          </cell>
        </row>
        <row r="493">
          <cell r="A493" t="str">
            <v>B0466</v>
          </cell>
          <cell r="B493" t="str">
            <v>Allington Reservoir Capacity Upgrade</v>
          </cell>
          <cell r="C493">
            <v>11003</v>
          </cell>
          <cell r="D493" t="str">
            <v>1100318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11190</v>
          </cell>
          <cell r="D494" t="str">
            <v>1119018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11076</v>
          </cell>
          <cell r="D495" t="str">
            <v>1107618</v>
          </cell>
        </row>
        <row r="496">
          <cell r="A496" t="str">
            <v>B0469</v>
          </cell>
          <cell r="B496" t="str">
            <v>PR14 Preparation - Minehead Zone Future Strategy</v>
          </cell>
          <cell r="C496">
            <v>12100</v>
          </cell>
          <cell r="D496" t="str">
            <v>T0705</v>
          </cell>
        </row>
        <row r="497">
          <cell r="A497" t="str">
            <v>B0470</v>
          </cell>
          <cell r="B497" t="str">
            <v>Market Lavington WTW Refurbishment</v>
          </cell>
          <cell r="C497">
            <v>12080</v>
          </cell>
          <cell r="D497" t="str">
            <v>1205218</v>
          </cell>
        </row>
        <row r="498">
          <cell r="A498" t="str">
            <v>B0471</v>
          </cell>
          <cell r="B498" t="str">
            <v>Deans Farm WTW Upgrade (Grid)</v>
          </cell>
          <cell r="C498">
            <v>12041</v>
          </cell>
          <cell r="D498" t="str">
            <v>1204118</v>
          </cell>
        </row>
        <row r="499">
          <cell r="A499" t="str">
            <v>B0472</v>
          </cell>
          <cell r="B499" t="str">
            <v>Porlock WTW/Minehead Zone Appraisal</v>
          </cell>
          <cell r="C499">
            <v>12100</v>
          </cell>
          <cell r="D499" t="str">
            <v>1209218</v>
          </cell>
        </row>
        <row r="500">
          <cell r="A500" t="str">
            <v>B0473</v>
          </cell>
          <cell r="B500" t="str">
            <v>Black Lane WTW Upgrade (Grid)</v>
          </cell>
          <cell r="C500">
            <v>12008</v>
          </cell>
          <cell r="D500" t="str">
            <v>1200818</v>
          </cell>
        </row>
        <row r="501">
          <cell r="A501" t="str">
            <v>B0474</v>
          </cell>
          <cell r="B501" t="str">
            <v>Newton Toney WTW Refurbishment</v>
          </cell>
          <cell r="C501">
            <v>12089</v>
          </cell>
          <cell r="D501" t="str">
            <v>1208918</v>
          </cell>
        </row>
        <row r="502">
          <cell r="A502" t="str">
            <v>B0475</v>
          </cell>
          <cell r="B502" t="str">
            <v>Chitterne WTW Refurbishment</v>
          </cell>
          <cell r="C502">
            <v>12030</v>
          </cell>
          <cell r="D502" t="str">
            <v>1203018</v>
          </cell>
        </row>
        <row r="503">
          <cell r="A503" t="str">
            <v>B0476</v>
          </cell>
          <cell r="B503" t="str">
            <v>Disinfection Appraisals Phase 2</v>
          </cell>
          <cell r="C503">
            <v>12060</v>
          </cell>
          <cell r="D503" t="str">
            <v>T0705</v>
          </cell>
        </row>
        <row r="504">
          <cell r="A504" t="str">
            <v>B0477</v>
          </cell>
          <cell r="B504" t="str">
            <v>PR14 Review of Membrane Plants</v>
          </cell>
          <cell r="C504">
            <v>12038</v>
          </cell>
          <cell r="D504" t="str">
            <v>1203818</v>
          </cell>
        </row>
        <row r="505">
          <cell r="A505" t="str">
            <v>B0478</v>
          </cell>
          <cell r="B505" t="str">
            <v>Bottled Water Plant</v>
          </cell>
          <cell r="C505">
            <v>20498</v>
          </cell>
          <cell r="D505" t="str">
            <v>PR001</v>
          </cell>
        </row>
        <row r="506">
          <cell r="A506" t="str">
            <v>B0479</v>
          </cell>
          <cell r="B506" t="str">
            <v>Rodbourne WTW Refurbishment Phase 4</v>
          </cell>
          <cell r="C506">
            <v>12103</v>
          </cell>
          <cell r="D506" t="str">
            <v>1210318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20498</v>
          </cell>
          <cell r="D507" t="str">
            <v>T3265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20498</v>
          </cell>
          <cell r="D508" t="str">
            <v>T3265</v>
          </cell>
        </row>
        <row r="509">
          <cell r="A509" t="str">
            <v>B0482</v>
          </cell>
          <cell r="B509" t="str">
            <v>PANIK Intrusion Detection Equipment Installation</v>
          </cell>
          <cell r="C509">
            <v>20498</v>
          </cell>
          <cell r="D509" t="str">
            <v>T3265</v>
          </cell>
        </row>
        <row r="510">
          <cell r="A510" t="str">
            <v>B0483</v>
          </cell>
          <cell r="B510" t="str">
            <v>Martins Down Service Resevoir Upgrade</v>
          </cell>
          <cell r="C510">
            <v>11220</v>
          </cell>
          <cell r="D510" t="str">
            <v>1122018</v>
          </cell>
        </row>
        <row r="511">
          <cell r="A511" t="str">
            <v>B0484</v>
          </cell>
          <cell r="B511" t="str">
            <v>PR14 Water Supply Planning Support</v>
          </cell>
          <cell r="C511">
            <v>20498</v>
          </cell>
          <cell r="D511" t="str">
            <v>T0705</v>
          </cell>
        </row>
        <row r="512">
          <cell r="A512" t="str">
            <v>B0485</v>
          </cell>
          <cell r="B512" t="str">
            <v>Heytesbury Boreholes Refurbishment (DWAP)</v>
          </cell>
          <cell r="C512">
            <v>12063</v>
          </cell>
          <cell r="D512" t="str">
            <v>1206318</v>
          </cell>
        </row>
        <row r="513">
          <cell r="A513" t="str">
            <v>B0486</v>
          </cell>
          <cell r="B513" t="str">
            <v>Teffont New Permanent Stream Support</v>
          </cell>
          <cell r="C513">
            <v>12055</v>
          </cell>
          <cell r="D513" t="str">
            <v>1205518</v>
          </cell>
        </row>
        <row r="514">
          <cell r="A514" t="str">
            <v>B0487</v>
          </cell>
          <cell r="B514" t="str">
            <v>Mere New Permanent Stream Support</v>
          </cell>
          <cell r="C514">
            <v>12082</v>
          </cell>
          <cell r="D514" t="str">
            <v>1208218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20498</v>
          </cell>
          <cell r="D515" t="str">
            <v>T3265</v>
          </cell>
        </row>
        <row r="516">
          <cell r="A516" t="str">
            <v>B0489</v>
          </cell>
          <cell r="B516" t="str">
            <v>Alton Pancras Refurbishment Phase 2</v>
          </cell>
          <cell r="C516">
            <v>12002</v>
          </cell>
          <cell r="D516" t="str">
            <v>1200218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12083</v>
          </cell>
          <cell r="D517" t="str">
            <v>1208318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12044</v>
          </cell>
          <cell r="D518" t="str">
            <v>T0705</v>
          </cell>
        </row>
        <row r="519">
          <cell r="A519" t="str">
            <v>B0492</v>
          </cell>
          <cell r="B519" t="str">
            <v>Metering Commercial Customers</v>
          </cell>
          <cell r="C519">
            <v>20502</v>
          </cell>
          <cell r="D519" t="str">
            <v>T3265</v>
          </cell>
        </row>
        <row r="520">
          <cell r="A520" t="str">
            <v>B0493</v>
          </cell>
          <cell r="B520" t="str">
            <v>Replacment of Fixed Speed Throttle Pumps</v>
          </cell>
          <cell r="C520">
            <v>20498</v>
          </cell>
          <cell r="D520" t="str">
            <v>T3265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20498</v>
          </cell>
          <cell r="D521" t="str">
            <v>T3265</v>
          </cell>
        </row>
        <row r="522">
          <cell r="A522" t="str">
            <v>B0495</v>
          </cell>
          <cell r="B522" t="str">
            <v>Water Supply Real Time Network Control</v>
          </cell>
          <cell r="C522">
            <v>20498</v>
          </cell>
          <cell r="D522" t="str">
            <v>T3265</v>
          </cell>
        </row>
        <row r="523">
          <cell r="A523" t="str">
            <v>B0496</v>
          </cell>
          <cell r="B523" t="str">
            <v>Water Supply Knowledge Managment</v>
          </cell>
          <cell r="C523">
            <v>20498</v>
          </cell>
          <cell r="D523" t="str">
            <v>T3265</v>
          </cell>
        </row>
        <row r="524">
          <cell r="A524" t="str">
            <v>B0497</v>
          </cell>
          <cell r="B524" t="str">
            <v>Extend Turbidity Monitors</v>
          </cell>
          <cell r="C524">
            <v>20498</v>
          </cell>
          <cell r="D524" t="str">
            <v>T3265</v>
          </cell>
        </row>
        <row r="525">
          <cell r="A525" t="str">
            <v>B0498</v>
          </cell>
          <cell r="B525" t="str">
            <v>WRIMS Improvments</v>
          </cell>
          <cell r="C525">
            <v>20498</v>
          </cell>
          <cell r="D525" t="str">
            <v>T3265</v>
          </cell>
        </row>
        <row r="526">
          <cell r="A526" t="str">
            <v>B0499</v>
          </cell>
          <cell r="B526" t="str">
            <v>Replacment DMA/Network Flow Meters</v>
          </cell>
          <cell r="C526">
            <v>20498</v>
          </cell>
          <cell r="D526" t="str">
            <v>T3265</v>
          </cell>
        </row>
        <row r="527">
          <cell r="A527" t="str">
            <v>B0500</v>
          </cell>
          <cell r="B527" t="str">
            <v>SOMERSET BLOCK ALLOCATION</v>
          </cell>
          <cell r="C527">
            <v>20498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20576</v>
          </cell>
          <cell r="D528" t="str">
            <v>T0705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21346</v>
          </cell>
          <cell r="D529" t="str">
            <v>2134618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20803</v>
          </cell>
          <cell r="D530" t="str">
            <v>2080318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11060</v>
          </cell>
          <cell r="D531" t="str">
            <v>1106018</v>
          </cell>
        </row>
        <row r="532">
          <cell r="A532" t="str">
            <v>B0505</v>
          </cell>
          <cell r="B532" t="str">
            <v>Corfe Mains Replacement</v>
          </cell>
          <cell r="C532">
            <v>20655</v>
          </cell>
          <cell r="D532" t="str">
            <v>T0640</v>
          </cell>
        </row>
        <row r="533">
          <cell r="A533" t="str">
            <v>B0506</v>
          </cell>
          <cell r="B533" t="str">
            <v>Blashford WTW Mothballing</v>
          </cell>
          <cell r="C533">
            <v>12009</v>
          </cell>
          <cell r="D533" t="str">
            <v>1200918</v>
          </cell>
        </row>
        <row r="534">
          <cell r="A534" t="str">
            <v>B0507</v>
          </cell>
          <cell r="B534" t="str">
            <v>Corfe Mullen WTW Expansion (Grid)</v>
          </cell>
          <cell r="C534">
            <v>12038</v>
          </cell>
          <cell r="D534" t="str">
            <v>1203818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12112</v>
          </cell>
          <cell r="D535" t="str">
            <v>T0705</v>
          </cell>
        </row>
        <row r="536">
          <cell r="A536" t="str">
            <v>B0509</v>
          </cell>
          <cell r="B536" t="str">
            <v>North Tidworth DMA network improvements</v>
          </cell>
          <cell r="C536">
            <v>20979</v>
          </cell>
          <cell r="D536" t="str">
            <v>2097918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12110</v>
          </cell>
          <cell r="D537" t="str">
            <v>1129418</v>
          </cell>
        </row>
        <row r="538">
          <cell r="A538" t="str">
            <v>B0511</v>
          </cell>
          <cell r="B538" t="str">
            <v>Corfe Mullen Booster</v>
          </cell>
          <cell r="C538">
            <v>12038</v>
          </cell>
          <cell r="D538" t="str">
            <v>1203818</v>
          </cell>
        </row>
        <row r="539">
          <cell r="A539" t="str">
            <v>B0512</v>
          </cell>
          <cell r="B539" t="str">
            <v>Sturminster Marshall SR &amp; Booster</v>
          </cell>
          <cell r="C539">
            <v>12110</v>
          </cell>
          <cell r="D539" t="str">
            <v>1211018</v>
          </cell>
        </row>
        <row r="540">
          <cell r="A540" t="str">
            <v>B0513</v>
          </cell>
          <cell r="B540" t="str">
            <v>Snowsdown Res</v>
          </cell>
          <cell r="C540">
            <v>11294</v>
          </cell>
          <cell r="D540" t="str">
            <v>1129418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11204</v>
          </cell>
          <cell r="D541" t="str">
            <v>1120418</v>
          </cell>
        </row>
        <row r="542">
          <cell r="A542" t="str">
            <v>B0515</v>
          </cell>
          <cell r="B542" t="str">
            <v>Littledown SR</v>
          </cell>
          <cell r="C542">
            <v>11204</v>
          </cell>
          <cell r="D542" t="str">
            <v>1120418</v>
          </cell>
        </row>
        <row r="543">
          <cell r="A543" t="str">
            <v>B0516</v>
          </cell>
          <cell r="B543" t="str">
            <v>Monkton Deverill Booster</v>
          </cell>
          <cell r="C543">
            <v>13216</v>
          </cell>
          <cell r="D543" t="str">
            <v>1321618</v>
          </cell>
        </row>
        <row r="544">
          <cell r="A544" t="str">
            <v>B0517</v>
          </cell>
          <cell r="B544" t="str">
            <v>Summersdale Down SR</v>
          </cell>
          <cell r="C544">
            <v>20498</v>
          </cell>
          <cell r="D544" t="str">
            <v>1122018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12035</v>
          </cell>
          <cell r="D545" t="str">
            <v>1203518</v>
          </cell>
        </row>
        <row r="546">
          <cell r="A546" t="str">
            <v>B0519</v>
          </cell>
          <cell r="B546" t="str">
            <v>Camp Hill SR</v>
          </cell>
          <cell r="C546">
            <v>20498</v>
          </cell>
          <cell r="D546" t="str">
            <v>1122018</v>
          </cell>
        </row>
        <row r="547">
          <cell r="A547" t="str">
            <v>B0520</v>
          </cell>
          <cell r="B547" t="str">
            <v>Wylye Booster</v>
          </cell>
          <cell r="C547">
            <v>11651</v>
          </cell>
          <cell r="D547" t="str">
            <v>1165118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11294</v>
          </cell>
          <cell r="D548" t="str">
            <v>1129418</v>
          </cell>
        </row>
        <row r="549">
          <cell r="A549" t="str">
            <v>B0522</v>
          </cell>
          <cell r="B549" t="str">
            <v>Pimperne Booster</v>
          </cell>
          <cell r="C549">
            <v>10356</v>
          </cell>
          <cell r="D549" t="str">
            <v>1122018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12035</v>
          </cell>
          <cell r="D550" t="str">
            <v>1203518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12041</v>
          </cell>
          <cell r="D551" t="str">
            <v>1204118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C552">
            <v>20498</v>
          </cell>
          <cell r="D552" t="str">
            <v>1208318</v>
          </cell>
        </row>
        <row r="553">
          <cell r="A553" t="str">
            <v>B0526</v>
          </cell>
          <cell r="B553" t="str">
            <v>East Production EM&amp;I Fixed Plant Renewals 13/14</v>
          </cell>
          <cell r="C553">
            <v>20495</v>
          </cell>
          <cell r="D553" t="str">
            <v>T3265</v>
          </cell>
        </row>
        <row r="554">
          <cell r="A554" t="str">
            <v>B0527</v>
          </cell>
          <cell r="B554" t="str">
            <v>West Production EM&amp;I Fixed Plant Renewals 13/14</v>
          </cell>
          <cell r="C554">
            <v>20496</v>
          </cell>
          <cell r="D554" t="str">
            <v>T3265</v>
          </cell>
        </row>
        <row r="555">
          <cell r="A555" t="str">
            <v>B0528</v>
          </cell>
          <cell r="B555" t="str">
            <v>Supply Networks EM&amp;I Fixed Plant Renewal 13/14</v>
          </cell>
          <cell r="C555">
            <v>20498</v>
          </cell>
          <cell r="D555" t="str">
            <v>T3265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11208</v>
          </cell>
          <cell r="D556" t="str">
            <v>1120818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12095</v>
          </cell>
          <cell r="D557" t="str">
            <v>T0705</v>
          </cell>
        </row>
        <row r="558">
          <cell r="A558" t="str">
            <v>B0531</v>
          </cell>
          <cell r="B558" t="str">
            <v>Corfe Temporary Silicate Dosing</v>
          </cell>
          <cell r="C558">
            <v>20655</v>
          </cell>
          <cell r="D558" t="str">
            <v>2065518</v>
          </cell>
        </row>
        <row r="559">
          <cell r="A559" t="str">
            <v>B0532</v>
          </cell>
          <cell r="B559" t="str">
            <v>PODDS V</v>
          </cell>
          <cell r="C559">
            <v>20498</v>
          </cell>
          <cell r="D559" t="str">
            <v>T3265</v>
          </cell>
        </row>
        <row r="560">
          <cell r="A560" t="str">
            <v>B0533</v>
          </cell>
          <cell r="B560" t="str">
            <v>Taunton A38 Mains Replacement</v>
          </cell>
          <cell r="C560">
            <v>21788</v>
          </cell>
          <cell r="D560" t="str">
            <v>T0705</v>
          </cell>
        </row>
        <row r="561">
          <cell r="A561" t="str">
            <v>B0534</v>
          </cell>
          <cell r="B561" t="str">
            <v>Fovant WTw - Disinfection Improvements</v>
          </cell>
          <cell r="C561">
            <v>12057</v>
          </cell>
          <cell r="D561" t="str">
            <v>1205718</v>
          </cell>
        </row>
        <row r="562">
          <cell r="A562" t="str">
            <v>B0535</v>
          </cell>
          <cell r="B562" t="str">
            <v>Belhuish WTw - Disinfection Improvements</v>
          </cell>
          <cell r="C562">
            <v>12006</v>
          </cell>
          <cell r="D562" t="str">
            <v>1200618</v>
          </cell>
        </row>
        <row r="563">
          <cell r="A563" t="str">
            <v>B0536</v>
          </cell>
          <cell r="B563" t="str">
            <v>Compton - Disinfection Improvements</v>
          </cell>
          <cell r="C563">
            <v>12036</v>
          </cell>
          <cell r="D563" t="str">
            <v>1203618</v>
          </cell>
        </row>
        <row r="564">
          <cell r="A564" t="str">
            <v>B0537</v>
          </cell>
          <cell r="B564" t="str">
            <v>Bishops Cannings WTw - Disinfection Improvements</v>
          </cell>
          <cell r="C564">
            <v>12007</v>
          </cell>
          <cell r="D564" t="str">
            <v>1200718</v>
          </cell>
        </row>
        <row r="565">
          <cell r="A565" t="str">
            <v>B0538</v>
          </cell>
          <cell r="B565" t="str">
            <v>Milbourne Wtw - Disinfection Improvements</v>
          </cell>
          <cell r="C565">
            <v>12085</v>
          </cell>
          <cell r="D565" t="str">
            <v>1208518</v>
          </cell>
        </row>
        <row r="566">
          <cell r="A566" t="str">
            <v>B0539</v>
          </cell>
          <cell r="B566" t="str">
            <v>Consumption Monitors - Smart Meter Upgrade</v>
          </cell>
          <cell r="C566">
            <v>20498</v>
          </cell>
          <cell r="D566" t="str">
            <v>T0705</v>
          </cell>
        </row>
        <row r="567">
          <cell r="A567" t="str">
            <v>B0540</v>
          </cell>
          <cell r="B567" t="str">
            <v>Lake WTw - Disinfection Improvements</v>
          </cell>
          <cell r="C567">
            <v>12071</v>
          </cell>
          <cell r="D567" t="str">
            <v>1207118</v>
          </cell>
        </row>
        <row r="568">
          <cell r="A568" t="str">
            <v>B0541</v>
          </cell>
          <cell r="B568" t="str">
            <v>Pitcombe WTw - Disinfection Improvements</v>
          </cell>
          <cell r="C568">
            <v>12098</v>
          </cell>
          <cell r="D568" t="str">
            <v>1209818</v>
          </cell>
        </row>
        <row r="569">
          <cell r="A569" t="str">
            <v>B0542</v>
          </cell>
          <cell r="B569" t="str">
            <v>Dewlish WTw - DisinfectionImprovements</v>
          </cell>
          <cell r="C569">
            <v>12043</v>
          </cell>
          <cell r="D569" t="str">
            <v>1204318</v>
          </cell>
        </row>
        <row r="570">
          <cell r="A570" t="str">
            <v>B0543</v>
          </cell>
          <cell r="B570" t="str">
            <v>Newton Toney WTw - Disinfection Improvements</v>
          </cell>
          <cell r="C570">
            <v>12089</v>
          </cell>
          <cell r="D570" t="str">
            <v>1208918</v>
          </cell>
        </row>
        <row r="571">
          <cell r="A571" t="str">
            <v>B0544</v>
          </cell>
          <cell r="B571" t="str">
            <v>Corscombe WTw - Disnifection Improvements</v>
          </cell>
          <cell r="C571">
            <v>12039</v>
          </cell>
          <cell r="D571" t="str">
            <v>1203918</v>
          </cell>
        </row>
        <row r="572">
          <cell r="A572" t="str">
            <v>B0545</v>
          </cell>
          <cell r="B572" t="str">
            <v>Notton Farm Booster</v>
          </cell>
          <cell r="C572">
            <v>20981</v>
          </cell>
          <cell r="D572" t="str">
            <v>2098118</v>
          </cell>
        </row>
        <row r="573">
          <cell r="A573" t="str">
            <v>B0546</v>
          </cell>
          <cell r="B573" t="str">
            <v>Supply Networks EM&amp;I Fixed Plant Renewal 14/15</v>
          </cell>
          <cell r="C573">
            <v>20498</v>
          </cell>
          <cell r="D573" t="str">
            <v>T3265</v>
          </cell>
        </row>
        <row r="574">
          <cell r="A574" t="str">
            <v>B0547</v>
          </cell>
          <cell r="B574" t="str">
            <v>Minehead zone rationalisation</v>
          </cell>
          <cell r="C574">
            <v>12011</v>
          </cell>
          <cell r="D574" t="str">
            <v>1201118</v>
          </cell>
        </row>
        <row r="575">
          <cell r="A575" t="str">
            <v>B0548</v>
          </cell>
          <cell r="B575" t="str">
            <v>Durleigh WTW Transition investment</v>
          </cell>
          <cell r="C575">
            <v>12049</v>
          </cell>
          <cell r="D575" t="str">
            <v>1204918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11154</v>
          </cell>
          <cell r="D576" t="str">
            <v>1115418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C577">
            <v>20495</v>
          </cell>
          <cell r="D577" t="str">
            <v>1115418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C578">
            <v>20496</v>
          </cell>
          <cell r="D578" t="str">
            <v>1115418</v>
          </cell>
        </row>
        <row r="579">
          <cell r="A579" t="str">
            <v>B0552</v>
          </cell>
          <cell r="B579" t="str">
            <v>Castleton WTw - Disinfection Improvements</v>
          </cell>
          <cell r="C579">
            <v>12024</v>
          </cell>
          <cell r="D579" t="str">
            <v>1202418</v>
          </cell>
        </row>
        <row r="580">
          <cell r="A580" t="str">
            <v>B0553</v>
          </cell>
          <cell r="B580" t="str">
            <v>AMP6 Leakage R&amp;D Strategy</v>
          </cell>
          <cell r="C580">
            <v>20498</v>
          </cell>
          <cell r="D580" t="str">
            <v>T3265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11240</v>
          </cell>
          <cell r="D581" t="str">
            <v>1124018</v>
          </cell>
        </row>
        <row r="582">
          <cell r="A582" t="str">
            <v>B0555</v>
          </cell>
          <cell r="B582" t="str">
            <v>Aquatic Ecology</v>
          </cell>
          <cell r="C582">
            <v>20498</v>
          </cell>
          <cell r="D582" t="str">
            <v>1201018</v>
          </cell>
        </row>
        <row r="583">
          <cell r="A583" t="str">
            <v>B0556</v>
          </cell>
          <cell r="B583" t="str">
            <v>Eels Investigation</v>
          </cell>
          <cell r="C583">
            <v>20498</v>
          </cell>
          <cell r="D583" t="str">
            <v>1202218</v>
          </cell>
        </row>
        <row r="584">
          <cell r="A584" t="str">
            <v>B0557</v>
          </cell>
          <cell r="B584" t="str">
            <v>Mere Investigation AMP6</v>
          </cell>
          <cell r="C584">
            <v>12082</v>
          </cell>
          <cell r="D584" t="str">
            <v>1208218</v>
          </cell>
        </row>
        <row r="585">
          <cell r="A585" t="str">
            <v>B0558</v>
          </cell>
          <cell r="B585" t="str">
            <v>Malmesbury Investigations</v>
          </cell>
          <cell r="C585">
            <v>12040</v>
          </cell>
          <cell r="D585" t="str">
            <v>1204018</v>
          </cell>
        </row>
        <row r="586">
          <cell r="A586" t="str">
            <v>B0559</v>
          </cell>
          <cell r="B586" t="str">
            <v>Hooke WTW Crypto protection</v>
          </cell>
          <cell r="C586">
            <v>12066</v>
          </cell>
          <cell r="D586" t="str">
            <v>1206618</v>
          </cell>
        </row>
        <row r="587">
          <cell r="A587" t="str">
            <v>B0560</v>
          </cell>
          <cell r="B587" t="str">
            <v>Cryptosporidium appraisals</v>
          </cell>
          <cell r="C587">
            <v>12014</v>
          </cell>
          <cell r="D587" t="str">
            <v>1209818</v>
          </cell>
        </row>
        <row r="588">
          <cell r="A588" t="str">
            <v>B0561</v>
          </cell>
          <cell r="B588" t="str">
            <v>Sutton Bingham Alkali dosing spend to save</v>
          </cell>
          <cell r="C588">
            <v>12111</v>
          </cell>
          <cell r="D588" t="str">
            <v>1211118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12040</v>
          </cell>
          <cell r="D589" t="str">
            <v>1204018</v>
          </cell>
        </row>
        <row r="590">
          <cell r="A590" t="str">
            <v>B0563</v>
          </cell>
          <cell r="B590" t="str">
            <v>Chitterne WTw - Disinfection Improvements</v>
          </cell>
          <cell r="C590">
            <v>12030</v>
          </cell>
          <cell r="D590" t="str">
            <v>1203018</v>
          </cell>
        </row>
        <row r="591">
          <cell r="A591" t="str">
            <v>B0564</v>
          </cell>
          <cell r="B591" t="str">
            <v>Market Lavington WTw - Disinfection Improvements</v>
          </cell>
          <cell r="C591">
            <v>12080</v>
          </cell>
          <cell r="D591" t="str">
            <v>1208018</v>
          </cell>
        </row>
        <row r="592">
          <cell r="A592" t="str">
            <v>B0565</v>
          </cell>
          <cell r="B592" t="str">
            <v>Environmental Monitoring</v>
          </cell>
          <cell r="C592">
            <v>20498</v>
          </cell>
          <cell r="D592" t="str">
            <v>1208918</v>
          </cell>
        </row>
        <row r="593">
          <cell r="A593" t="str">
            <v>B0566</v>
          </cell>
          <cell r="B593" t="str">
            <v>Compton Durville AMP6 Refurbishment</v>
          </cell>
          <cell r="C593">
            <v>12037</v>
          </cell>
          <cell r="D593" t="str">
            <v>1203718</v>
          </cell>
        </row>
        <row r="594">
          <cell r="A594" t="str">
            <v>B0567</v>
          </cell>
          <cell r="B594" t="str">
            <v>Borehole rehabilitation AMP6 programme</v>
          </cell>
          <cell r="C594">
            <v>20498</v>
          </cell>
          <cell r="D594" t="str">
            <v>T0640</v>
          </cell>
        </row>
        <row r="595">
          <cell r="A595" t="str">
            <v>B0568</v>
          </cell>
          <cell r="B595" t="str">
            <v>Disinfection/Turbidity Reg 26 AMP6 programme</v>
          </cell>
          <cell r="C595">
            <v>20498</v>
          </cell>
          <cell r="D595" t="str">
            <v>T0640</v>
          </cell>
        </row>
        <row r="596">
          <cell r="A596" t="str">
            <v>B0569</v>
          </cell>
          <cell r="B596" t="str">
            <v>Durleigh WTW Reconstruction</v>
          </cell>
          <cell r="C596">
            <v>12049</v>
          </cell>
          <cell r="D596" t="str">
            <v>1204918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C597">
            <v>12014</v>
          </cell>
          <cell r="D597" t="str">
            <v>1201418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C598">
            <v>12021</v>
          </cell>
          <cell r="D598" t="str">
            <v>1202118</v>
          </cell>
        </row>
        <row r="599">
          <cell r="A599" t="str">
            <v>B0572</v>
          </cell>
          <cell r="B599" t="str">
            <v>Corscombe WTW Abandonment</v>
          </cell>
          <cell r="C599">
            <v>12039</v>
          </cell>
          <cell r="D599" t="str">
            <v>1203918</v>
          </cell>
        </row>
        <row r="600">
          <cell r="A600" t="str">
            <v>B0573</v>
          </cell>
          <cell r="B600" t="str">
            <v>Langdon Source Abandonment</v>
          </cell>
          <cell r="C600">
            <v>12072</v>
          </cell>
          <cell r="D600" t="str">
            <v>1207218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C601">
            <v>12123</v>
          </cell>
          <cell r="D601" t="str">
            <v>1212318</v>
          </cell>
        </row>
        <row r="602">
          <cell r="A602" t="str">
            <v>B0575</v>
          </cell>
          <cell r="B602" t="str">
            <v>Widdenham Springs source abandonment</v>
          </cell>
          <cell r="C602">
            <v>12128</v>
          </cell>
          <cell r="D602" t="str">
            <v>1212818</v>
          </cell>
        </row>
        <row r="603">
          <cell r="A603" t="str">
            <v>B0576</v>
          </cell>
          <cell r="B603" t="str">
            <v>Woolcombe WTW abandonment</v>
          </cell>
          <cell r="C603">
            <v>12131</v>
          </cell>
          <cell r="D603" t="str">
            <v>1213118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20619</v>
          </cell>
          <cell r="D604" t="str">
            <v>2061918</v>
          </cell>
        </row>
        <row r="605">
          <cell r="A605" t="str">
            <v>B0578</v>
          </cell>
          <cell r="B605" t="str">
            <v>North Curry WQ mains rehab</v>
          </cell>
          <cell r="C605">
            <v>20847</v>
          </cell>
          <cell r="D605" t="str">
            <v>2084718</v>
          </cell>
        </row>
        <row r="606">
          <cell r="A606" t="str">
            <v>B0579</v>
          </cell>
          <cell r="B606" t="str">
            <v>Nitrate Catchment Management Implementation</v>
          </cell>
          <cell r="C606">
            <v>12002</v>
          </cell>
          <cell r="D606" t="str">
            <v>TB300</v>
          </cell>
        </row>
        <row r="607">
          <cell r="A607" t="str">
            <v>B0580</v>
          </cell>
          <cell r="B607" t="str">
            <v>Durleigh Cacthment Management Implementation</v>
          </cell>
          <cell r="C607">
            <v>12004</v>
          </cell>
          <cell r="D607" t="str">
            <v>TB300</v>
          </cell>
        </row>
        <row r="608">
          <cell r="A608" t="str">
            <v>B0581</v>
          </cell>
          <cell r="B608" t="str">
            <v>Resevoir Catchment Management Implentation</v>
          </cell>
          <cell r="C608">
            <v>12049</v>
          </cell>
          <cell r="D608" t="str">
            <v>TB300</v>
          </cell>
        </row>
        <row r="609">
          <cell r="A609" t="str">
            <v>B0582</v>
          </cell>
          <cell r="B609" t="str">
            <v>AMP6 Water Efficiency Programme</v>
          </cell>
          <cell r="C609">
            <v>20498</v>
          </cell>
          <cell r="D609" t="str">
            <v>TB300</v>
          </cell>
        </row>
        <row r="610">
          <cell r="A610" t="str">
            <v>B0583</v>
          </cell>
          <cell r="B610" t="str">
            <v>AMP6 Change of Occupier Metering Preparation</v>
          </cell>
          <cell r="C610">
            <v>20498</v>
          </cell>
          <cell r="D610" t="str">
            <v>T0640</v>
          </cell>
        </row>
        <row r="611">
          <cell r="A611" t="str">
            <v>B0584</v>
          </cell>
          <cell r="B611" t="str">
            <v>TaKaDu - Network Monitorign</v>
          </cell>
          <cell r="C611">
            <v>20498</v>
          </cell>
          <cell r="D611" t="str">
            <v>T0640</v>
          </cell>
        </row>
        <row r="612">
          <cell r="A612" t="str">
            <v>B0585</v>
          </cell>
          <cell r="B612" t="str">
            <v>Burton WTW M&amp;E (E-W link)</v>
          </cell>
          <cell r="C612">
            <v>19304</v>
          </cell>
          <cell r="D612" t="str">
            <v>1930418</v>
          </cell>
        </row>
        <row r="613">
          <cell r="A613" t="str">
            <v>B0586</v>
          </cell>
          <cell r="B613" t="str">
            <v>East - West link M&amp;E</v>
          </cell>
          <cell r="C613">
            <v>10555</v>
          </cell>
          <cell r="D613" t="str">
            <v>1055518</v>
          </cell>
        </row>
        <row r="614">
          <cell r="A614" t="str">
            <v>B0587</v>
          </cell>
          <cell r="B614" t="str">
            <v>Empool WTW (E-W link)</v>
          </cell>
          <cell r="C614">
            <v>12053</v>
          </cell>
          <cell r="D614" t="str">
            <v>1205318</v>
          </cell>
        </row>
        <row r="615">
          <cell r="A615" t="str">
            <v>B0588</v>
          </cell>
          <cell r="B615" t="str">
            <v>Forston WTW (E-W link)</v>
          </cell>
          <cell r="C615">
            <v>12056</v>
          </cell>
          <cell r="D615" t="str">
            <v>1205618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12110</v>
          </cell>
          <cell r="D616" t="str">
            <v>1109318</v>
          </cell>
        </row>
        <row r="617">
          <cell r="A617" t="str">
            <v>B0590</v>
          </cell>
          <cell r="B617" t="str">
            <v>Wood Hill SR (E-W link)</v>
          </cell>
          <cell r="C617">
            <v>12056</v>
          </cell>
          <cell r="D617" t="str">
            <v>1205618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C618">
            <v>20495</v>
          </cell>
          <cell r="D618" t="str">
            <v>T0640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C619">
            <v>20496</v>
          </cell>
          <cell r="D619" t="str">
            <v>T0640</v>
          </cell>
        </row>
        <row r="620">
          <cell r="A620" t="str">
            <v>B0593</v>
          </cell>
          <cell r="B620" t="str">
            <v>Supply Treatment Statutory Obligations 15/16</v>
          </cell>
          <cell r="C620">
            <v>20498</v>
          </cell>
          <cell r="D620" t="str">
            <v>T0640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20498</v>
          </cell>
          <cell r="D621" t="str">
            <v>T0640</v>
          </cell>
        </row>
        <row r="622">
          <cell r="A622" t="str">
            <v>B0595</v>
          </cell>
          <cell r="B622" t="str">
            <v>Supply Networks EM&amp;I Fixed Plant Renewal 15/16</v>
          </cell>
          <cell r="C622">
            <v>20498</v>
          </cell>
          <cell r="D622" t="str">
            <v>T3265</v>
          </cell>
        </row>
        <row r="623">
          <cell r="A623" t="str">
            <v>B0596</v>
          </cell>
          <cell r="B623" t="str">
            <v>Inappropriate standpipe use reduction strategy</v>
          </cell>
          <cell r="C623">
            <v>20498</v>
          </cell>
          <cell r="D623" t="str">
            <v>T3265</v>
          </cell>
        </row>
        <row r="624">
          <cell r="A624" t="str">
            <v>B0597</v>
          </cell>
          <cell r="B624" t="str">
            <v>WRMP Prep (AMP6)</v>
          </cell>
          <cell r="C624">
            <v>20498</v>
          </cell>
          <cell r="D624" t="str">
            <v>TB300</v>
          </cell>
        </row>
        <row r="625">
          <cell r="A625" t="str">
            <v>B0598</v>
          </cell>
          <cell r="B625" t="str">
            <v>Supply network modelling AMP6</v>
          </cell>
          <cell r="C625">
            <v>20498</v>
          </cell>
          <cell r="D625" t="str">
            <v>P0213</v>
          </cell>
        </row>
        <row r="626">
          <cell r="A626" t="str">
            <v>B0599</v>
          </cell>
          <cell r="B626" t="str">
            <v>Dam inspections AMP6</v>
          </cell>
          <cell r="C626">
            <v>20498</v>
          </cell>
          <cell r="D626" t="str">
            <v>T0640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20498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20864</v>
          </cell>
          <cell r="D628" t="str">
            <v>2086418</v>
          </cell>
        </row>
        <row r="629">
          <cell r="A629" t="str">
            <v>B0602</v>
          </cell>
          <cell r="B629" t="str">
            <v>Burton disinfection/Reg 26 improvements</v>
          </cell>
          <cell r="C629">
            <v>19304</v>
          </cell>
          <cell r="D629" t="str">
            <v>1205118</v>
          </cell>
        </row>
        <row r="630">
          <cell r="A630" t="str">
            <v>B0603</v>
          </cell>
          <cell r="B630" t="str">
            <v>Friar Waddon disinfection/Reg 26 improvements</v>
          </cell>
          <cell r="C630">
            <v>12058</v>
          </cell>
          <cell r="D630" t="str">
            <v>1205818</v>
          </cell>
        </row>
        <row r="631">
          <cell r="A631" t="str">
            <v>B0604</v>
          </cell>
          <cell r="B631" t="str">
            <v>Maundown South Reservoir repairs</v>
          </cell>
          <cell r="C631">
            <v>12081</v>
          </cell>
          <cell r="D631" t="str">
            <v>1208118</v>
          </cell>
        </row>
        <row r="632">
          <cell r="A632" t="str">
            <v>B0605</v>
          </cell>
          <cell r="B632" t="str">
            <v>Royal School Reservoir Repairs</v>
          </cell>
          <cell r="C632">
            <v>11273</v>
          </cell>
          <cell r="D632" t="str">
            <v>1127318</v>
          </cell>
        </row>
        <row r="633">
          <cell r="A633" t="str">
            <v>B0606</v>
          </cell>
          <cell r="B633" t="str">
            <v>Lacock WTW Disinfection/Reg 26 improvements</v>
          </cell>
          <cell r="C633">
            <v>12070</v>
          </cell>
          <cell r="D633" t="str">
            <v>1207018</v>
          </cell>
        </row>
        <row r="634">
          <cell r="A634" t="str">
            <v>B0607</v>
          </cell>
          <cell r="B634" t="str">
            <v>Mere WTW Disinfection/Reg 26 improvements</v>
          </cell>
          <cell r="C634">
            <v>12082</v>
          </cell>
          <cell r="D634" t="str">
            <v>1208218</v>
          </cell>
        </row>
        <row r="635">
          <cell r="A635" t="str">
            <v>B0608</v>
          </cell>
          <cell r="B635" t="str">
            <v>Bourton WTW Disinfection/Reg 26 improvements</v>
          </cell>
          <cell r="C635">
            <v>12012</v>
          </cell>
          <cell r="D635" t="str">
            <v>1201218</v>
          </cell>
        </row>
        <row r="636">
          <cell r="A636" t="str">
            <v>B0609</v>
          </cell>
          <cell r="B636" t="str">
            <v>Alton Pancras WTW Disinfection/Reg 26 improvements</v>
          </cell>
          <cell r="C636">
            <v>12002</v>
          </cell>
          <cell r="D636" t="str">
            <v>1200218</v>
          </cell>
        </row>
        <row r="637">
          <cell r="A637" t="str">
            <v>B0610</v>
          </cell>
          <cell r="B637" t="str">
            <v>Cattistock WTW treatment improvements</v>
          </cell>
          <cell r="C637">
            <v>12025</v>
          </cell>
          <cell r="D637" t="str">
            <v>1202518</v>
          </cell>
        </row>
        <row r="638">
          <cell r="A638" t="str">
            <v>B0611</v>
          </cell>
          <cell r="B638" t="str">
            <v>Sturminster Newton R&amp;M depot</v>
          </cell>
          <cell r="C638">
            <v>12008</v>
          </cell>
          <cell r="D638" t="str">
            <v>1200818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20780</v>
          </cell>
          <cell r="D639" t="str">
            <v>2078018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C640">
            <v>20498</v>
          </cell>
          <cell r="D640" t="str">
            <v>T0640</v>
          </cell>
        </row>
        <row r="641">
          <cell r="A641" t="str">
            <v>B0614</v>
          </cell>
          <cell r="B641" t="str">
            <v>Sutton Bingham WTW - Remedial Works</v>
          </cell>
          <cell r="C641">
            <v>12111</v>
          </cell>
          <cell r="D641" t="str">
            <v>1211118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20762</v>
          </cell>
          <cell r="D642" t="str">
            <v>1109818</v>
          </cell>
        </row>
        <row r="643">
          <cell r="A643" t="str">
            <v>B0616</v>
          </cell>
          <cell r="B643" t="str">
            <v>Sutton Poyntz emergency UV plant</v>
          </cell>
          <cell r="C643">
            <v>12112</v>
          </cell>
          <cell r="D643" t="str">
            <v>1211218</v>
          </cell>
        </row>
        <row r="644">
          <cell r="A644" t="str">
            <v>B0617</v>
          </cell>
          <cell r="B644" t="str">
            <v>Chitterne WTW Disinfection/Reg 26 improvements</v>
          </cell>
          <cell r="C644">
            <v>12030</v>
          </cell>
          <cell r="D644" t="str">
            <v>1203018</v>
          </cell>
        </row>
        <row r="645">
          <cell r="A645" t="str">
            <v>B0618</v>
          </cell>
          <cell r="B645" t="str">
            <v>Litton Cheney WTW Disinfection/Reg 26 improvements</v>
          </cell>
          <cell r="C645">
            <v>12075</v>
          </cell>
          <cell r="D645" t="str">
            <v>1207518</v>
          </cell>
        </row>
        <row r="646">
          <cell r="A646" t="str">
            <v>B0619</v>
          </cell>
          <cell r="B646" t="str">
            <v>Pole Rue WTW Disinfection/Reg 26 improvements</v>
          </cell>
          <cell r="C646">
            <v>12099</v>
          </cell>
          <cell r="D646" t="str">
            <v>1209918</v>
          </cell>
        </row>
        <row r="647">
          <cell r="A647" t="str">
            <v>B0620</v>
          </cell>
          <cell r="B647" t="str">
            <v>Sutton Poyntz WTW Disinfection/Reg 26 improvements</v>
          </cell>
          <cell r="C647">
            <v>12112</v>
          </cell>
          <cell r="D647" t="str">
            <v>1211218</v>
          </cell>
        </row>
        <row r="648">
          <cell r="A648" t="str">
            <v>B0621</v>
          </cell>
          <cell r="B648" t="str">
            <v>Washpool WTW Disinfection/Reg 26 improvements</v>
          </cell>
          <cell r="C648">
            <v>12118</v>
          </cell>
          <cell r="D648" t="str">
            <v>1211818</v>
          </cell>
        </row>
        <row r="649">
          <cell r="A649" t="str">
            <v>B0622</v>
          </cell>
          <cell r="B649" t="str">
            <v>North Supply FPR 16/17</v>
          </cell>
          <cell r="C649">
            <v>20498</v>
          </cell>
          <cell r="D649" t="str">
            <v>T3265</v>
          </cell>
        </row>
        <row r="650">
          <cell r="A650" t="str">
            <v>B0623</v>
          </cell>
          <cell r="B650" t="str">
            <v>South Supply FPR 16/17</v>
          </cell>
          <cell r="C650">
            <v>20495</v>
          </cell>
          <cell r="D650" t="str">
            <v>T3265</v>
          </cell>
        </row>
        <row r="651">
          <cell r="A651" t="str">
            <v>B0624</v>
          </cell>
          <cell r="B651" t="str">
            <v>West Supply FPR 16/17</v>
          </cell>
          <cell r="C651">
            <v>20496</v>
          </cell>
          <cell r="D651" t="str">
            <v>T3265</v>
          </cell>
        </row>
        <row r="652">
          <cell r="A652" t="str">
            <v>B0625</v>
          </cell>
          <cell r="B652" t="str">
            <v>Supply Statutory Obligations 16/17</v>
          </cell>
          <cell r="C652">
            <v>20498</v>
          </cell>
          <cell r="D652" t="str">
            <v>T3265</v>
          </cell>
        </row>
        <row r="653">
          <cell r="A653" t="str">
            <v>B0626</v>
          </cell>
          <cell r="B653" t="str">
            <v>Durleigh WTW UV advance works</v>
          </cell>
          <cell r="C653">
            <v>12049</v>
          </cell>
          <cell r="D653" t="str">
            <v>1204918</v>
          </cell>
        </row>
        <row r="654">
          <cell r="A654" t="str">
            <v>B0627</v>
          </cell>
          <cell r="B654" t="str">
            <v>Shepherds Shore water quality improvements</v>
          </cell>
          <cell r="C654">
            <v>12105</v>
          </cell>
          <cell r="D654" t="str">
            <v>1210518</v>
          </cell>
        </row>
        <row r="655">
          <cell r="A655" t="str">
            <v>B0628</v>
          </cell>
          <cell r="B655" t="str">
            <v>PR19 Water Supply Planning Support</v>
          </cell>
          <cell r="C655">
            <v>20498</v>
          </cell>
          <cell r="D655" t="str">
            <v>T0705</v>
          </cell>
        </row>
        <row r="656">
          <cell r="A656" t="str">
            <v>B0629</v>
          </cell>
          <cell r="B656" t="str">
            <v>Domestic Water Efficiency Programme</v>
          </cell>
          <cell r="C656">
            <v>20498</v>
          </cell>
          <cell r="D656" t="str">
            <v>TB300</v>
          </cell>
        </row>
        <row r="657">
          <cell r="A657" t="str">
            <v>B0630</v>
          </cell>
          <cell r="B657" t="str">
            <v>Compton WTW treatment/distribution separation</v>
          </cell>
          <cell r="C657">
            <v>12036</v>
          </cell>
          <cell r="D657" t="str">
            <v>1203618</v>
          </cell>
        </row>
        <row r="658">
          <cell r="A658" t="str">
            <v>B0700</v>
          </cell>
          <cell r="B658" t="str">
            <v>DORSET BLOCK ALLOCATION AP</v>
          </cell>
          <cell r="C658">
            <v>20498</v>
          </cell>
        </row>
        <row r="659">
          <cell r="A659" t="str">
            <v>B0999</v>
          </cell>
          <cell r="B659" t="str">
            <v>NET CAPITAL EXPENDITURE CO</v>
          </cell>
          <cell r="C659">
            <v>20498</v>
          </cell>
        </row>
        <row r="660">
          <cell r="A660" t="str">
            <v>B1003</v>
          </cell>
          <cell r="B660" t="str">
            <v>LOW FLOW INVESTIGATION 97/98</v>
          </cell>
          <cell r="C660">
            <v>20498</v>
          </cell>
        </row>
        <row r="661">
          <cell r="A661" t="str">
            <v>B1006</v>
          </cell>
          <cell r="B661" t="str">
            <v>OTTERHEAD DREDGING</v>
          </cell>
          <cell r="C661">
            <v>12095</v>
          </cell>
        </row>
        <row r="662">
          <cell r="A662" t="str">
            <v>B1010</v>
          </cell>
          <cell r="B662" t="str">
            <v>BATHWICK RES</v>
          </cell>
          <cell r="C662">
            <v>20498</v>
          </cell>
        </row>
        <row r="663">
          <cell r="A663" t="str">
            <v>B1014</v>
          </cell>
          <cell r="B663" t="str">
            <v>CODFORD SOURCE DEVELOPMENT</v>
          </cell>
          <cell r="C663">
            <v>12035</v>
          </cell>
        </row>
        <row r="664">
          <cell r="A664" t="str">
            <v>B1015</v>
          </cell>
          <cell r="B664" t="str">
            <v>CHITTERNE PS MODIFICATIONS1</v>
          </cell>
          <cell r="C664">
            <v>12030</v>
          </cell>
        </row>
        <row r="665">
          <cell r="A665" t="str">
            <v>B1018</v>
          </cell>
          <cell r="B665" t="str">
            <v>DURLEIGH GAC</v>
          </cell>
          <cell r="C665">
            <v>12049</v>
          </cell>
        </row>
        <row r="666">
          <cell r="A666" t="str">
            <v>B1020</v>
          </cell>
          <cell r="B666" t="str">
            <v>WYLE VALLEY SOURCE WORKS</v>
          </cell>
          <cell r="C666">
            <v>12030</v>
          </cell>
        </row>
        <row r="667">
          <cell r="A667" t="str">
            <v>B1022</v>
          </cell>
          <cell r="B667" t="str">
            <v>BLACK LANE NITRATE</v>
          </cell>
          <cell r="C667">
            <v>12008</v>
          </cell>
          <cell r="D667" t="str">
            <v>1200818</v>
          </cell>
        </row>
        <row r="668">
          <cell r="A668" t="str">
            <v>B1026</v>
          </cell>
          <cell r="B668" t="str">
            <v>MIDLEVEL STORAGE - BATH</v>
          </cell>
          <cell r="C668">
            <v>20498</v>
          </cell>
        </row>
        <row r="669">
          <cell r="A669" t="str">
            <v>B1031</v>
          </cell>
          <cell r="B669" t="str">
            <v>SANDY LANE RES.</v>
          </cell>
          <cell r="C669">
            <v>20498</v>
          </cell>
        </row>
        <row r="670">
          <cell r="A670" t="str">
            <v>B1038</v>
          </cell>
          <cell r="B670" t="str">
            <v>TAUNTON RING MAIN</v>
          </cell>
          <cell r="C670">
            <v>20496</v>
          </cell>
        </row>
        <row r="671">
          <cell r="A671" t="str">
            <v>B1039</v>
          </cell>
          <cell r="B671" t="str">
            <v>TETTON RES - OUTLET MAIN</v>
          </cell>
          <cell r="C671">
            <v>11314</v>
          </cell>
          <cell r="D671" t="str">
            <v>1131418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20498</v>
          </cell>
        </row>
        <row r="673">
          <cell r="A673" t="str">
            <v>B1041</v>
          </cell>
          <cell r="B673" t="str">
            <v>CHARMEY DOWN TREATMENT WORKS</v>
          </cell>
          <cell r="C673">
            <v>12087</v>
          </cell>
        </row>
        <row r="674">
          <cell r="A674" t="str">
            <v>B1043</v>
          </cell>
          <cell r="B674" t="str">
            <v>CHIPPENHAM RING MAIN WEST</v>
          </cell>
          <cell r="C674">
            <v>20498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20498</v>
          </cell>
        </row>
        <row r="676">
          <cell r="A676" t="str">
            <v>B1046</v>
          </cell>
          <cell r="B676" t="str">
            <v>ILMINSTER/ILTON DEVELOPMENT</v>
          </cell>
          <cell r="C676">
            <v>20498</v>
          </cell>
          <cell r="D676" t="str">
            <v>T3087</v>
          </cell>
        </row>
        <row r="677">
          <cell r="A677" t="str">
            <v>B1047</v>
          </cell>
          <cell r="B677" t="str">
            <v>COMMUNICATION PIPE REP 97/8</v>
          </cell>
          <cell r="C677">
            <v>20498</v>
          </cell>
        </row>
        <row r="678">
          <cell r="A678" t="str">
            <v>B1048</v>
          </cell>
          <cell r="B678" t="str">
            <v>REHAB SAMPLING AND ANALYSIS</v>
          </cell>
          <cell r="C678">
            <v>20498</v>
          </cell>
        </row>
        <row r="679">
          <cell r="A679" t="str">
            <v>B1049</v>
          </cell>
          <cell r="B679" t="str">
            <v>BOSSINGTON BOREHOLE IMPROVEMEN</v>
          </cell>
          <cell r="C679">
            <v>12011</v>
          </cell>
        </row>
        <row r="680">
          <cell r="A680" t="str">
            <v>B1051</v>
          </cell>
          <cell r="B680" t="str">
            <v>WHITESHEET RESERVOIR EXTENTION</v>
          </cell>
          <cell r="C680">
            <v>20831</v>
          </cell>
        </row>
        <row r="681">
          <cell r="A681" t="str">
            <v>B1052</v>
          </cell>
          <cell r="B681" t="str">
            <v>ILCHESTER FEED MAIN</v>
          </cell>
          <cell r="C681">
            <v>20498</v>
          </cell>
        </row>
        <row r="682">
          <cell r="A682" t="str">
            <v>B1053</v>
          </cell>
          <cell r="B682" t="str">
            <v>PORLOCK TREATMENT</v>
          </cell>
          <cell r="C682">
            <v>12100</v>
          </cell>
        </row>
        <row r="683">
          <cell r="A683" t="str">
            <v>B1055</v>
          </cell>
          <cell r="B683" t="str">
            <v>CORSHAM</v>
          </cell>
          <cell r="C683">
            <v>20512</v>
          </cell>
        </row>
        <row r="684">
          <cell r="A684" t="str">
            <v>B1056</v>
          </cell>
          <cell r="B684" t="str">
            <v>PEWSEY</v>
          </cell>
          <cell r="C684">
            <v>11250</v>
          </cell>
        </row>
        <row r="685">
          <cell r="A685" t="str">
            <v>B1057</v>
          </cell>
          <cell r="B685" t="str">
            <v>TROWBRIDGE RING MAIN PH2</v>
          </cell>
          <cell r="C685">
            <v>20498</v>
          </cell>
        </row>
        <row r="686">
          <cell r="A686" t="str">
            <v>B1058</v>
          </cell>
          <cell r="B686" t="str">
            <v>CALNE RING MAIN PH2</v>
          </cell>
          <cell r="C686">
            <v>20498</v>
          </cell>
        </row>
        <row r="687">
          <cell r="A687" t="str">
            <v>B1063</v>
          </cell>
          <cell r="B687" t="str">
            <v>HOPCOTT RES EXTENSION</v>
          </cell>
          <cell r="C687">
            <v>20498</v>
          </cell>
        </row>
        <row r="688">
          <cell r="A688" t="str">
            <v>B1064</v>
          </cell>
          <cell r="B688" t="str">
            <v>SMALL SOURCE YIELD IMPROVEMENT</v>
          </cell>
          <cell r="C688">
            <v>20498</v>
          </cell>
        </row>
        <row r="689">
          <cell r="A689" t="str">
            <v>B1065</v>
          </cell>
          <cell r="B689" t="str">
            <v>RES. REHAB SURVEYS</v>
          </cell>
          <cell r="C689">
            <v>20498</v>
          </cell>
        </row>
        <row r="690">
          <cell r="A690" t="str">
            <v>B1066</v>
          </cell>
          <cell r="B690" t="str">
            <v>RES. REHAB MAJOR WKS 94/95</v>
          </cell>
          <cell r="C690">
            <v>20498</v>
          </cell>
        </row>
        <row r="691">
          <cell r="A691" t="str">
            <v>B1067</v>
          </cell>
          <cell r="B691" t="str">
            <v>RES. REHAB SOMERSET MINOR WKS</v>
          </cell>
          <cell r="C691">
            <v>20498</v>
          </cell>
        </row>
        <row r="692">
          <cell r="A692" t="str">
            <v>B1068</v>
          </cell>
          <cell r="B692" t="str">
            <v>RES. REHAB DORSET MINOR WKS</v>
          </cell>
          <cell r="C692">
            <v>20498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20498</v>
          </cell>
        </row>
        <row r="694">
          <cell r="A694" t="str">
            <v>B1071</v>
          </cell>
          <cell r="B694" t="str">
            <v>LYCHETT MATRAVERS</v>
          </cell>
          <cell r="C694">
            <v>11210</v>
          </cell>
        </row>
        <row r="695">
          <cell r="A695" t="str">
            <v>B1072</v>
          </cell>
          <cell r="B695" t="str">
            <v>RES REHAB 1996/97</v>
          </cell>
          <cell r="C695">
            <v>20498</v>
          </cell>
        </row>
        <row r="696">
          <cell r="A696" t="str">
            <v>B1073</v>
          </cell>
          <cell r="B696" t="str">
            <v>RES REHAB SURVEY WORK 1996/7</v>
          </cell>
          <cell r="C696">
            <v>20498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20498</v>
          </cell>
        </row>
        <row r="698">
          <cell r="A698" t="str">
            <v>B1075</v>
          </cell>
          <cell r="B698" t="str">
            <v>RES REHAB 2000</v>
          </cell>
          <cell r="C698">
            <v>20498</v>
          </cell>
          <cell r="D698" t="str">
            <v>T3087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20498</v>
          </cell>
        </row>
        <row r="700">
          <cell r="A700" t="str">
            <v>B1077</v>
          </cell>
          <cell r="B700" t="str">
            <v>DORSET SERV RES REP 1997/8</v>
          </cell>
          <cell r="C700">
            <v>20498</v>
          </cell>
        </row>
        <row r="701">
          <cell r="A701" t="str">
            <v>B1078</v>
          </cell>
          <cell r="B701" t="str">
            <v>SOMERSET SER RES REP 1997/8</v>
          </cell>
          <cell r="C701">
            <v>20498</v>
          </cell>
        </row>
        <row r="702">
          <cell r="A702" t="str">
            <v>B1079</v>
          </cell>
          <cell r="B702" t="str">
            <v>WYLYE STREAM SUPPORT</v>
          </cell>
          <cell r="C702">
            <v>11651</v>
          </cell>
        </row>
        <row r="703">
          <cell r="A703" t="str">
            <v>B1080</v>
          </cell>
          <cell r="B703" t="str">
            <v>ALTON PANCRAS STREAM SUPPORT</v>
          </cell>
          <cell r="C703">
            <v>20498</v>
          </cell>
        </row>
        <row r="704">
          <cell r="A704" t="str">
            <v>B1081</v>
          </cell>
          <cell r="B704" t="str">
            <v>NEWBRIDGE HIGH LIFT P.STN.</v>
          </cell>
          <cell r="C704">
            <v>20498</v>
          </cell>
        </row>
        <row r="705">
          <cell r="A705" t="str">
            <v>B1083</v>
          </cell>
          <cell r="B705" t="str">
            <v>AVON ABSTRACTION PIPELINES</v>
          </cell>
          <cell r="C705">
            <v>20498</v>
          </cell>
        </row>
        <row r="706">
          <cell r="A706" t="str">
            <v>B1084</v>
          </cell>
          <cell r="B706" t="str">
            <v>AVON &amp; WILTS PAH 1997/8</v>
          </cell>
          <cell r="C706">
            <v>20498</v>
          </cell>
        </row>
        <row r="707">
          <cell r="A707" t="str">
            <v>B1085</v>
          </cell>
          <cell r="B707" t="str">
            <v>SOMERSET PAH1997/8</v>
          </cell>
          <cell r="C707">
            <v>20498</v>
          </cell>
        </row>
        <row r="708">
          <cell r="A708" t="str">
            <v>B1086</v>
          </cell>
          <cell r="B708" t="str">
            <v>DORSET PAH 1997/8</v>
          </cell>
          <cell r="C708">
            <v>20498</v>
          </cell>
        </row>
        <row r="709">
          <cell r="A709" t="str">
            <v>B1087</v>
          </cell>
          <cell r="B709" t="str">
            <v>A&amp;W SERVICE RES 1998/9</v>
          </cell>
          <cell r="C709">
            <v>20498</v>
          </cell>
          <cell r="D709" t="str">
            <v>T3087</v>
          </cell>
        </row>
        <row r="710">
          <cell r="A710" t="str">
            <v>B1088</v>
          </cell>
          <cell r="B710" t="str">
            <v>DORSET SER RES 1998/9</v>
          </cell>
          <cell r="C710">
            <v>20498</v>
          </cell>
        </row>
        <row r="711">
          <cell r="A711" t="str">
            <v>B1089</v>
          </cell>
          <cell r="B711" t="str">
            <v>SOMERSET SER RES 1998/9</v>
          </cell>
          <cell r="C711">
            <v>20697</v>
          </cell>
          <cell r="D711" t="str">
            <v>2069718</v>
          </cell>
        </row>
        <row r="712">
          <cell r="A712" t="str">
            <v>B1090</v>
          </cell>
          <cell r="B712" t="str">
            <v>DWI LIAISON/SURVEY 1998/9</v>
          </cell>
          <cell r="C712">
            <v>20498</v>
          </cell>
        </row>
        <row r="713">
          <cell r="A713" t="str">
            <v>B1091</v>
          </cell>
          <cell r="B713" t="str">
            <v>A &amp; W PAH 1998/9</v>
          </cell>
          <cell r="C713">
            <v>20498</v>
          </cell>
        </row>
        <row r="714">
          <cell r="A714" t="str">
            <v>B1092</v>
          </cell>
          <cell r="B714" t="str">
            <v>DORSET PAH 1998/9</v>
          </cell>
          <cell r="C714">
            <v>20498</v>
          </cell>
        </row>
        <row r="715">
          <cell r="A715" t="str">
            <v>B1093</v>
          </cell>
          <cell r="B715" t="str">
            <v>SOMERSET IRON 1998/9</v>
          </cell>
          <cell r="C715">
            <v>20650</v>
          </cell>
          <cell r="D715" t="str">
            <v>2065018</v>
          </cell>
        </row>
        <row r="716">
          <cell r="A716" t="str">
            <v>B1094</v>
          </cell>
          <cell r="B716" t="str">
            <v>BALLS HILL PUMPING STATION</v>
          </cell>
          <cell r="C716">
            <v>20498</v>
          </cell>
        </row>
        <row r="717">
          <cell r="A717" t="str">
            <v>B1095</v>
          </cell>
          <cell r="B717" t="str">
            <v>ULWELL SOURCE IMPROVEMENT</v>
          </cell>
          <cell r="C717">
            <v>21435</v>
          </cell>
          <cell r="D717" t="str">
            <v>T3387</v>
          </cell>
        </row>
        <row r="718">
          <cell r="A718" t="str">
            <v>B1096</v>
          </cell>
          <cell r="B718" t="str">
            <v>LOW FLOW 97/8 MALMESBURY</v>
          </cell>
          <cell r="C718">
            <v>20498</v>
          </cell>
        </row>
        <row r="719">
          <cell r="A719" t="str">
            <v>B1097</v>
          </cell>
          <cell r="B719" t="str">
            <v>LOW FLOW 98/9 MALMESBURY</v>
          </cell>
          <cell r="C719">
            <v>12040</v>
          </cell>
        </row>
        <row r="720">
          <cell r="A720" t="str">
            <v>B1098</v>
          </cell>
          <cell r="B720" t="str">
            <v>RESOURCE INVESTIGATIONS AND YIELDS 97/8</v>
          </cell>
          <cell r="C720">
            <v>20498</v>
          </cell>
        </row>
        <row r="721">
          <cell r="A721" t="str">
            <v>B1100</v>
          </cell>
          <cell r="B721" t="str">
            <v>RESOURCES INVEST &amp; YIELD 98/9</v>
          </cell>
          <cell r="C721">
            <v>20498</v>
          </cell>
        </row>
        <row r="722">
          <cell r="A722" t="str">
            <v>B1102</v>
          </cell>
          <cell r="B722" t="str">
            <v>MAUNDOWN WTW PHASE 3</v>
          </cell>
          <cell r="C722">
            <v>12081</v>
          </cell>
          <cell r="D722" t="str">
            <v>1208118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20498</v>
          </cell>
        </row>
        <row r="724">
          <cell r="A724" t="str">
            <v>B1104</v>
          </cell>
          <cell r="B724" t="str">
            <v>CHITTERNE BOREHOLES</v>
          </cell>
          <cell r="C724">
            <v>12030</v>
          </cell>
        </row>
        <row r="725">
          <cell r="A725" t="str">
            <v>B1106</v>
          </cell>
          <cell r="B725" t="str">
            <v>DURRINGTON IMPROVEMENTS</v>
          </cell>
          <cell r="C725">
            <v>12050</v>
          </cell>
        </row>
        <row r="726">
          <cell r="A726" t="str">
            <v>B1111</v>
          </cell>
          <cell r="B726" t="str">
            <v>STOCKWOOD SPRING IMP</v>
          </cell>
          <cell r="C726">
            <v>12108</v>
          </cell>
        </row>
        <row r="727">
          <cell r="A727" t="str">
            <v>B1112</v>
          </cell>
          <cell r="B727" t="str">
            <v>PIDDLE VALLEY ALTERNATIVE SRCE</v>
          </cell>
          <cell r="C727">
            <v>20498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20498</v>
          </cell>
        </row>
        <row r="729">
          <cell r="A729" t="str">
            <v>B1114</v>
          </cell>
          <cell r="B729" t="str">
            <v>STANDBY BOREHOLES PERMANENT WK</v>
          </cell>
          <cell r="C729">
            <v>20498</v>
          </cell>
        </row>
        <row r="730">
          <cell r="A730" t="str">
            <v>B1115</v>
          </cell>
          <cell r="B730" t="str">
            <v>OTTERHEAD DAM</v>
          </cell>
          <cell r="C730">
            <v>20498</v>
          </cell>
        </row>
        <row r="731">
          <cell r="A731" t="str">
            <v>B1116</v>
          </cell>
          <cell r="B731" t="str">
            <v>LUGGERSHALL SERVICE RESERVOIR</v>
          </cell>
          <cell r="C731">
            <v>20498</v>
          </cell>
        </row>
        <row r="732">
          <cell r="A732" t="str">
            <v>B1118</v>
          </cell>
          <cell r="B732" t="str">
            <v>AQUIFER STORAGE RECOVERY</v>
          </cell>
          <cell r="C732">
            <v>20498</v>
          </cell>
          <cell r="D732" t="str">
            <v>T3387</v>
          </cell>
        </row>
        <row r="733">
          <cell r="A733" t="str">
            <v>B1119</v>
          </cell>
          <cell r="B733" t="str">
            <v>RIVER PIDDLE OVERLAND PIPE</v>
          </cell>
          <cell r="C733">
            <v>20498</v>
          </cell>
        </row>
        <row r="734">
          <cell r="A734" t="str">
            <v>B1120</v>
          </cell>
          <cell r="B734" t="str">
            <v>LFA 97/8 HABITAT MANAGEMENT</v>
          </cell>
          <cell r="C734">
            <v>20498</v>
          </cell>
        </row>
        <row r="735">
          <cell r="A735" t="str">
            <v>B1123</v>
          </cell>
          <cell r="B735" t="str">
            <v>SUTTON POYNTZ SPRING TANK CVR</v>
          </cell>
          <cell r="C735">
            <v>20498</v>
          </cell>
          <cell r="D735" t="str">
            <v>T3387</v>
          </cell>
        </row>
        <row r="736">
          <cell r="A736" t="str">
            <v>B1124</v>
          </cell>
          <cell r="B736" t="str">
            <v>LECKFORD BRIDGE BOREHOLE DEVELOPMENT</v>
          </cell>
          <cell r="C736">
            <v>12074</v>
          </cell>
        </row>
        <row r="737">
          <cell r="A737" t="str">
            <v>B1125</v>
          </cell>
          <cell r="B737" t="str">
            <v>BATHEASTON DAM</v>
          </cell>
          <cell r="C737">
            <v>11299</v>
          </cell>
          <cell r="D737" t="str">
            <v>1129918</v>
          </cell>
        </row>
        <row r="738">
          <cell r="A738" t="str">
            <v>B1126</v>
          </cell>
          <cell r="B738" t="str">
            <v>BLASHFORD PH 2 PRELIM WORKS</v>
          </cell>
          <cell r="C738">
            <v>12009</v>
          </cell>
        </row>
        <row r="739">
          <cell r="A739" t="str">
            <v>B1127</v>
          </cell>
          <cell r="B739" t="str">
            <v>NUTSCALE RWM</v>
          </cell>
          <cell r="C739">
            <v>20498</v>
          </cell>
        </row>
        <row r="740">
          <cell r="A740" t="str">
            <v>B1128</v>
          </cell>
          <cell r="B740" t="str">
            <v>WATFORD BRIDGE /WEST DORSET RES STRAT</v>
          </cell>
          <cell r="C740">
            <v>12121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12006</v>
          </cell>
          <cell r="D741" t="str">
            <v>T3087</v>
          </cell>
        </row>
        <row r="742">
          <cell r="A742" t="str">
            <v>B1131</v>
          </cell>
          <cell r="B742" t="str">
            <v>SHREWTON SOURCE OUTPUT</v>
          </cell>
          <cell r="C742">
            <v>12106</v>
          </cell>
        </row>
        <row r="743">
          <cell r="A743" t="str">
            <v>B1132</v>
          </cell>
          <cell r="B743" t="str">
            <v>WELLHEAD SOURCE REFURBISHMENT</v>
          </cell>
          <cell r="C743">
            <v>12123</v>
          </cell>
        </row>
        <row r="744">
          <cell r="A744" t="str">
            <v>B1133</v>
          </cell>
          <cell r="B744" t="str">
            <v>BLASHFORD REMEDIAL WORKS</v>
          </cell>
          <cell r="C744">
            <v>12009</v>
          </cell>
        </row>
        <row r="745">
          <cell r="A745" t="str">
            <v>B1134</v>
          </cell>
          <cell r="B745" t="str">
            <v>HAWKRIDGE RESERVOIR OPS IMPS</v>
          </cell>
          <cell r="C745">
            <v>12062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12004</v>
          </cell>
        </row>
        <row r="747">
          <cell r="A747" t="str">
            <v>B1136</v>
          </cell>
          <cell r="B747" t="str">
            <v>WESTLEIGH SOURCE ALT SUPPLY</v>
          </cell>
          <cell r="C747">
            <v>20498</v>
          </cell>
        </row>
        <row r="748">
          <cell r="A748" t="str">
            <v>B1137</v>
          </cell>
          <cell r="B748" t="str">
            <v>CATTISTOCK BOREHOLE</v>
          </cell>
          <cell r="C748">
            <v>12025</v>
          </cell>
        </row>
        <row r="749">
          <cell r="A749" t="str">
            <v>B1138</v>
          </cell>
          <cell r="B749" t="str">
            <v>CATTISTOCK DISTRIBUTION IMPROVEMENTS</v>
          </cell>
          <cell r="C749">
            <v>12025</v>
          </cell>
        </row>
        <row r="750">
          <cell r="A750" t="str">
            <v>B1139</v>
          </cell>
          <cell r="B750" t="str">
            <v>FRIAR WADDEN NEW PUMPS</v>
          </cell>
          <cell r="C750">
            <v>12058</v>
          </cell>
        </row>
        <row r="751">
          <cell r="A751" t="str">
            <v>B1140</v>
          </cell>
          <cell r="B751" t="str">
            <v>LOW FLOW INVESTIGATIONS</v>
          </cell>
          <cell r="C751">
            <v>20498</v>
          </cell>
          <cell r="D751" t="str">
            <v>T3387</v>
          </cell>
        </row>
        <row r="752">
          <cell r="A752" t="str">
            <v>B1141</v>
          </cell>
          <cell r="B752" t="str">
            <v>RESOURCES LONG TERM STRATEGY</v>
          </cell>
          <cell r="C752">
            <v>20498</v>
          </cell>
        </row>
        <row r="753">
          <cell r="A753" t="str">
            <v>B1143</v>
          </cell>
          <cell r="B753" t="str">
            <v>SOURCE YIELD RESTORATION</v>
          </cell>
          <cell r="C753">
            <v>20498</v>
          </cell>
        </row>
        <row r="754">
          <cell r="A754" t="str">
            <v>B1144</v>
          </cell>
          <cell r="B754" t="str">
            <v>LAKE BOREHOLE- REP THR J0023</v>
          </cell>
          <cell r="C754">
            <v>12071</v>
          </cell>
        </row>
        <row r="755">
          <cell r="A755" t="str">
            <v>B1145</v>
          </cell>
          <cell r="B755" t="str">
            <v>MONKSWOOD TANK</v>
          </cell>
          <cell r="C755">
            <v>12087</v>
          </cell>
        </row>
        <row r="756">
          <cell r="A756" t="str">
            <v>B1146</v>
          </cell>
          <cell r="B756" t="str">
            <v>RESOURCE INVESTIGATI</v>
          </cell>
          <cell r="C756">
            <v>20498</v>
          </cell>
        </row>
        <row r="757">
          <cell r="A757" t="str">
            <v>B1147</v>
          </cell>
          <cell r="B757" t="str">
            <v>COMPTON DURVILLE SOURCE REHAB</v>
          </cell>
          <cell r="C757">
            <v>12037</v>
          </cell>
        </row>
        <row r="758">
          <cell r="A758" t="str">
            <v>B1148</v>
          </cell>
          <cell r="B758" t="str">
            <v>CORFE MULLEN REHABILITION</v>
          </cell>
          <cell r="C758">
            <v>12038</v>
          </cell>
        </row>
        <row r="759">
          <cell r="A759" t="str">
            <v>B1150</v>
          </cell>
          <cell r="B759" t="str">
            <v>STUBHAMPTON DEVELOPMENT</v>
          </cell>
          <cell r="C759">
            <v>20498</v>
          </cell>
          <cell r="D759" t="str">
            <v>T3387</v>
          </cell>
        </row>
        <row r="760">
          <cell r="A760" t="str">
            <v>B1152</v>
          </cell>
          <cell r="B760" t="str">
            <v>NITRATES (BRADLEY HEAD AND MILBORNE WICK)</v>
          </cell>
          <cell r="C760">
            <v>20498</v>
          </cell>
        </row>
        <row r="761">
          <cell r="A761" t="str">
            <v>B1153</v>
          </cell>
          <cell r="B761" t="str">
            <v>WIMBLEBALL PUMP</v>
          </cell>
          <cell r="C761">
            <v>12129</v>
          </cell>
        </row>
        <row r="762">
          <cell r="A762" t="str">
            <v>B1155</v>
          </cell>
          <cell r="B762" t="str">
            <v>CORFE CASTLE SOURCE INVEST</v>
          </cell>
          <cell r="C762">
            <v>11086</v>
          </cell>
        </row>
        <row r="763">
          <cell r="A763" t="str">
            <v>B1156</v>
          </cell>
          <cell r="B763" t="str">
            <v>WIMBLEBALL SOURCE</v>
          </cell>
          <cell r="C763">
            <v>12129</v>
          </cell>
        </row>
        <row r="764">
          <cell r="A764" t="str">
            <v>B1157</v>
          </cell>
          <cell r="B764" t="str">
            <v>BOURNEMOUTH BULK RESOURCE</v>
          </cell>
          <cell r="C764">
            <v>20498</v>
          </cell>
        </row>
        <row r="765">
          <cell r="A765" t="str">
            <v>B1158</v>
          </cell>
          <cell r="B765" t="str">
            <v>BRISTOL BULK RESOURCE</v>
          </cell>
          <cell r="C765">
            <v>20498</v>
          </cell>
        </row>
        <row r="766">
          <cell r="A766" t="str">
            <v>B1159</v>
          </cell>
          <cell r="B766" t="str">
            <v>LFA RIVER WYLYE</v>
          </cell>
          <cell r="C766">
            <v>20498</v>
          </cell>
        </row>
        <row r="767">
          <cell r="A767" t="str">
            <v>B1160</v>
          </cell>
          <cell r="B767" t="str">
            <v>MONKSWOOD RES REM WK TO DAM</v>
          </cell>
          <cell r="C767">
            <v>20498</v>
          </cell>
        </row>
        <row r="768">
          <cell r="A768" t="str">
            <v>B1161</v>
          </cell>
          <cell r="B768" t="str">
            <v>LUXHAY DAM</v>
          </cell>
          <cell r="C768">
            <v>20498</v>
          </cell>
        </row>
        <row r="769">
          <cell r="A769" t="str">
            <v>B1162</v>
          </cell>
          <cell r="B769" t="str">
            <v>FREE CUST PIPE A &amp; W 98/9</v>
          </cell>
          <cell r="C769">
            <v>20498</v>
          </cell>
          <cell r="D769" t="str">
            <v>T3087</v>
          </cell>
        </row>
        <row r="770">
          <cell r="A770" t="str">
            <v>B1163</v>
          </cell>
          <cell r="B770" t="str">
            <v>FREE CUST PIPE SOMERSET 98/9</v>
          </cell>
          <cell r="C770">
            <v>20498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20498</v>
          </cell>
        </row>
        <row r="772">
          <cell r="A772" t="str">
            <v>B1165</v>
          </cell>
          <cell r="B772" t="str">
            <v>BLASHFORD WTW REFURBISHMENT</v>
          </cell>
          <cell r="C772">
            <v>12009</v>
          </cell>
          <cell r="D772" t="str">
            <v>1200918</v>
          </cell>
        </row>
        <row r="773">
          <cell r="A773" t="str">
            <v>B1166</v>
          </cell>
          <cell r="B773" t="str">
            <v>CHARD SERVICE PIPE REPLACEMENT</v>
          </cell>
          <cell r="C773">
            <v>20496</v>
          </cell>
        </row>
        <row r="774">
          <cell r="A774" t="str">
            <v>B1167</v>
          </cell>
          <cell r="B774" t="str">
            <v>BROADMAYNE TO OSMINGTON MAIN</v>
          </cell>
          <cell r="C774">
            <v>20337</v>
          </cell>
          <cell r="D774" t="str">
            <v>T0394</v>
          </cell>
        </row>
        <row r="775">
          <cell r="A775" t="str">
            <v>B1168</v>
          </cell>
          <cell r="B775" t="str">
            <v>PUNCKNOWLE MAINS IMPROVEMENT</v>
          </cell>
          <cell r="C775">
            <v>20336</v>
          </cell>
          <cell r="D775" t="str">
            <v>T0394</v>
          </cell>
        </row>
        <row r="776">
          <cell r="A776" t="str">
            <v>B1169</v>
          </cell>
          <cell r="B776" t="str">
            <v>LECKFORD BRIDGE ZONE ALTERNATI</v>
          </cell>
          <cell r="C776">
            <v>12074</v>
          </cell>
        </row>
        <row r="777">
          <cell r="A777" t="str">
            <v>B1170</v>
          </cell>
          <cell r="B777" t="str">
            <v>REGIONAL RES LOW LEVEL ALARM</v>
          </cell>
          <cell r="C777">
            <v>20498</v>
          </cell>
        </row>
        <row r="778">
          <cell r="A778" t="str">
            <v>B1171</v>
          </cell>
          <cell r="B778" t="str">
            <v>WATER SUPPLY SAMPLING POINT</v>
          </cell>
          <cell r="C778">
            <v>20498</v>
          </cell>
          <cell r="D778" t="str">
            <v>TB300</v>
          </cell>
        </row>
        <row r="779">
          <cell r="A779" t="str">
            <v>B1172</v>
          </cell>
          <cell r="B779" t="str">
            <v>HERRISON HOSPITAL DEVELOPMENT</v>
          </cell>
          <cell r="C779">
            <v>20498</v>
          </cell>
        </row>
        <row r="780">
          <cell r="A780" t="str">
            <v>B1173</v>
          </cell>
          <cell r="B780" t="str">
            <v>DORSET CRITICAL SOURCE REVIEW</v>
          </cell>
          <cell r="C780">
            <v>20498</v>
          </cell>
        </row>
        <row r="781">
          <cell r="A781" t="str">
            <v>B1174</v>
          </cell>
          <cell r="B781" t="str">
            <v>TRULL GREEN PRESSURE PROBLEMS</v>
          </cell>
          <cell r="C781">
            <v>20351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20344</v>
          </cell>
        </row>
        <row r="783">
          <cell r="A783" t="str">
            <v>B1176</v>
          </cell>
          <cell r="B783" t="str">
            <v>COCKY DOWN TO CAMP HILL TRUNK</v>
          </cell>
          <cell r="C783">
            <v>20498</v>
          </cell>
          <cell r="D783" t="str">
            <v>T3087</v>
          </cell>
        </row>
        <row r="784">
          <cell r="A784" t="str">
            <v>B1177</v>
          </cell>
          <cell r="B784" t="str">
            <v>CALM MAIN REMEDIAL WORKS</v>
          </cell>
          <cell r="C784">
            <v>20668</v>
          </cell>
          <cell r="D784" t="str">
            <v>2066818</v>
          </cell>
        </row>
        <row r="785">
          <cell r="A785" t="str">
            <v>B1178</v>
          </cell>
          <cell r="B785" t="str">
            <v>CREWKERNE CLR/LONGSTRINGS SUPP</v>
          </cell>
          <cell r="C785">
            <v>20356</v>
          </cell>
        </row>
        <row r="786">
          <cell r="A786" t="str">
            <v>B1179</v>
          </cell>
          <cell r="B786" t="str">
            <v>HERRISON HOSPITAL DEVELOPMENT</v>
          </cell>
          <cell r="C786">
            <v>20498</v>
          </cell>
          <cell r="D786" t="str">
            <v>T3087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20498</v>
          </cell>
          <cell r="D787" t="str">
            <v>T3087</v>
          </cell>
        </row>
        <row r="788">
          <cell r="A788" t="str">
            <v>B1181</v>
          </cell>
          <cell r="B788" t="str">
            <v>DORSET CUSTOMER PIPE REP 1999</v>
          </cell>
          <cell r="C788">
            <v>20498</v>
          </cell>
        </row>
        <row r="789">
          <cell r="A789" t="str">
            <v>B1182</v>
          </cell>
          <cell r="B789" t="str">
            <v>CUST PIPE REP SOMERSET 1999</v>
          </cell>
          <cell r="C789">
            <v>20498</v>
          </cell>
        </row>
        <row r="790">
          <cell r="A790" t="str">
            <v>B1183</v>
          </cell>
          <cell r="B790" t="str">
            <v>SOMERSET COM PIPE REP 98/9</v>
          </cell>
          <cell r="C790">
            <v>20498</v>
          </cell>
        </row>
        <row r="791">
          <cell r="A791" t="str">
            <v>B1184</v>
          </cell>
          <cell r="B791" t="str">
            <v>AQUIFER SOURCE RECHARGE 98/99</v>
          </cell>
          <cell r="C791">
            <v>20498</v>
          </cell>
          <cell r="D791" t="str">
            <v>T3387</v>
          </cell>
        </row>
        <row r="792">
          <cell r="A792" t="str">
            <v>B1185</v>
          </cell>
          <cell r="B792" t="str">
            <v>SERVICE RESERVOIR INSPECTION 1998/9</v>
          </cell>
          <cell r="C792">
            <v>20498</v>
          </cell>
        </row>
        <row r="793">
          <cell r="A793" t="str">
            <v>B1186</v>
          </cell>
          <cell r="B793" t="str">
            <v>LOW FLOW 98/9 RIVER WYLYE</v>
          </cell>
          <cell r="C793">
            <v>20498</v>
          </cell>
          <cell r="D793" t="str">
            <v>T3387</v>
          </cell>
        </row>
        <row r="794">
          <cell r="A794" t="str">
            <v>B1187</v>
          </cell>
          <cell r="B794" t="str">
            <v>NEWTON TONEY STRIPPING TOWER</v>
          </cell>
          <cell r="C794">
            <v>12089</v>
          </cell>
          <cell r="D794" t="str">
            <v>1208918</v>
          </cell>
        </row>
        <row r="795">
          <cell r="A795" t="str">
            <v>B1188</v>
          </cell>
          <cell r="B795" t="str">
            <v>LOW FLOW 98/9 RIVER PIDDLE</v>
          </cell>
          <cell r="C795">
            <v>20498</v>
          </cell>
          <cell r="D795" t="str">
            <v>T3387</v>
          </cell>
        </row>
        <row r="796">
          <cell r="A796" t="str">
            <v>B1189</v>
          </cell>
          <cell r="B796" t="str">
            <v>HABITAT MANAGEMENT - 98/9</v>
          </cell>
          <cell r="C796">
            <v>20498</v>
          </cell>
        </row>
        <row r="797">
          <cell r="A797" t="str">
            <v>B1190</v>
          </cell>
          <cell r="B797" t="str">
            <v>WELLINGTON SUPPLY</v>
          </cell>
          <cell r="C797">
            <v>20350</v>
          </cell>
        </row>
        <row r="798">
          <cell r="A798" t="str">
            <v>B1191</v>
          </cell>
          <cell r="B798" t="str">
            <v>UPTON SCUDAMORE PS ELECTRIC WK</v>
          </cell>
          <cell r="C798">
            <v>12117</v>
          </cell>
        </row>
        <row r="799">
          <cell r="A799" t="str">
            <v>B1192</v>
          </cell>
          <cell r="B799" t="str">
            <v>LEAKAGE 1998/9</v>
          </cell>
          <cell r="C799">
            <v>20498</v>
          </cell>
        </row>
        <row r="800">
          <cell r="A800" t="str">
            <v>B1193</v>
          </cell>
          <cell r="B800" t="str">
            <v>DURLEIGH - OZONE</v>
          </cell>
          <cell r="C800">
            <v>12049</v>
          </cell>
          <cell r="D800" t="str">
            <v>1204918</v>
          </cell>
        </row>
        <row r="801">
          <cell r="A801" t="str">
            <v>B1194</v>
          </cell>
          <cell r="B801" t="str">
            <v>BROADWOOD SOURCE</v>
          </cell>
          <cell r="C801">
            <v>12018</v>
          </cell>
          <cell r="D801" t="str">
            <v>1201818</v>
          </cell>
        </row>
        <row r="802">
          <cell r="A802" t="str">
            <v>B1195</v>
          </cell>
          <cell r="B802" t="str">
            <v>DURLEIGH SANDFILTERS/BACKWASH</v>
          </cell>
          <cell r="C802">
            <v>12049</v>
          </cell>
          <cell r="D802" t="str">
            <v>1204918</v>
          </cell>
        </row>
        <row r="803">
          <cell r="A803" t="str">
            <v>B1196</v>
          </cell>
          <cell r="B803" t="str">
            <v>SUSTAINABILITY REDUCTION - APP</v>
          </cell>
          <cell r="C803">
            <v>20498</v>
          </cell>
          <cell r="D803" t="str">
            <v>T3387</v>
          </cell>
        </row>
        <row r="804">
          <cell r="A804" t="str">
            <v>B1197</v>
          </cell>
          <cell r="B804" t="str">
            <v>NORTON FITZWARREN SUPPLY</v>
          </cell>
          <cell r="C804">
            <v>20351</v>
          </cell>
          <cell r="D804" t="str">
            <v>T0395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21009</v>
          </cell>
          <cell r="D805" t="str">
            <v>2100918</v>
          </cell>
        </row>
        <row r="806">
          <cell r="A806" t="str">
            <v>B1199</v>
          </cell>
          <cell r="B806" t="str">
            <v>A &amp; W CUSTOMER PIPE 2000</v>
          </cell>
          <cell r="C806">
            <v>20498</v>
          </cell>
          <cell r="D806" t="str">
            <v>T3087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20498</v>
          </cell>
          <cell r="D807" t="str">
            <v>T3087</v>
          </cell>
        </row>
        <row r="808">
          <cell r="A808" t="str">
            <v>B1201</v>
          </cell>
          <cell r="B808" t="str">
            <v>SOMERSET CUSTOMER PIPE 2000</v>
          </cell>
          <cell r="C808">
            <v>20498</v>
          </cell>
          <cell r="D808" t="str">
            <v>T3087</v>
          </cell>
        </row>
        <row r="809">
          <cell r="A809" t="str">
            <v>B1202</v>
          </cell>
          <cell r="B809" t="str">
            <v>SECT 19 MAINS REHAB 2000/2001</v>
          </cell>
          <cell r="C809">
            <v>20498</v>
          </cell>
          <cell r="D809" t="str">
            <v>T3087</v>
          </cell>
        </row>
        <row r="810">
          <cell r="A810" t="str">
            <v>B1203</v>
          </cell>
          <cell r="B810" t="str">
            <v>SECT 19 MAINS REHAB 2001/2002</v>
          </cell>
          <cell r="C810">
            <v>20498</v>
          </cell>
          <cell r="D810" t="str">
            <v>T3087</v>
          </cell>
        </row>
        <row r="811">
          <cell r="A811" t="str">
            <v>B1204</v>
          </cell>
          <cell r="B811" t="str">
            <v>A &amp; W CUSTOMER PIPE 2001</v>
          </cell>
          <cell r="C811">
            <v>20498</v>
          </cell>
          <cell r="D811" t="str">
            <v>T3087</v>
          </cell>
        </row>
        <row r="812">
          <cell r="A812" t="str">
            <v>B1206</v>
          </cell>
          <cell r="B812" t="str">
            <v>DORSET CUSTOMER PIPE 2001</v>
          </cell>
          <cell r="C812">
            <v>20495</v>
          </cell>
          <cell r="D812" t="str">
            <v>T0394</v>
          </cell>
        </row>
        <row r="813">
          <cell r="A813" t="str">
            <v>B1207</v>
          </cell>
          <cell r="B813" t="str">
            <v>SOMERSET CUSTOMER PIPE 2001</v>
          </cell>
          <cell r="C813">
            <v>20496</v>
          </cell>
          <cell r="D813" t="str">
            <v>T0395</v>
          </cell>
        </row>
        <row r="814">
          <cell r="A814" t="str">
            <v>B1209</v>
          </cell>
          <cell r="B814" t="str">
            <v>LEAKAGE REGIONAL 00/01</v>
          </cell>
          <cell r="C814">
            <v>20498</v>
          </cell>
          <cell r="D814" t="str">
            <v>T3087</v>
          </cell>
        </row>
        <row r="815">
          <cell r="A815" t="str">
            <v>B1211</v>
          </cell>
          <cell r="B815" t="str">
            <v>SERVICE RES REPAIRS 2001/2002</v>
          </cell>
          <cell r="C815">
            <v>20498</v>
          </cell>
          <cell r="D815" t="str">
            <v>T3087</v>
          </cell>
        </row>
        <row r="816">
          <cell r="A816" t="str">
            <v>B1216</v>
          </cell>
          <cell r="B816" t="str">
            <v>UPTON SCUD. ARN HILL FARM</v>
          </cell>
          <cell r="C816">
            <v>12117</v>
          </cell>
        </row>
        <row r="817">
          <cell r="A817" t="str">
            <v>B1234</v>
          </cell>
          <cell r="B817" t="str">
            <v>MONKSWOOD MAXIMISATION PH1</v>
          </cell>
          <cell r="C817">
            <v>12087</v>
          </cell>
          <cell r="D817" t="str">
            <v>1208718</v>
          </cell>
        </row>
        <row r="818">
          <cell r="A818" t="str">
            <v>B1239</v>
          </cell>
          <cell r="B818" t="str">
            <v>NORTHERN CUSTOMER PIPE 2002</v>
          </cell>
          <cell r="C818">
            <v>20497</v>
          </cell>
          <cell r="D818" t="str">
            <v>T0393</v>
          </cell>
        </row>
        <row r="819">
          <cell r="A819" t="str">
            <v>B1240</v>
          </cell>
          <cell r="B819" t="str">
            <v>WESTERN CUSTOMER PIPE 2002</v>
          </cell>
          <cell r="C819">
            <v>20496</v>
          </cell>
          <cell r="D819" t="str">
            <v>T0395</v>
          </cell>
        </row>
        <row r="820">
          <cell r="A820" t="str">
            <v>B1241</v>
          </cell>
          <cell r="B820" t="str">
            <v>SOUTHERN CUSTOMER PIPE 2002</v>
          </cell>
          <cell r="C820">
            <v>20495</v>
          </cell>
          <cell r="D820" t="str">
            <v>T0394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20498</v>
          </cell>
          <cell r="D821" t="str">
            <v>T3087</v>
          </cell>
        </row>
        <row r="822">
          <cell r="A822" t="str">
            <v>B1312</v>
          </cell>
          <cell r="B822" t="str">
            <v>CHURCHINGFORD-CULMEAD</v>
          </cell>
          <cell r="C822">
            <v>20498</v>
          </cell>
        </row>
        <row r="823">
          <cell r="A823" t="str">
            <v>B1349</v>
          </cell>
          <cell r="B823" t="str">
            <v>BRIXTON DEVERILL SOURCE IMPROVEMENTS</v>
          </cell>
          <cell r="C823">
            <v>12017</v>
          </cell>
        </row>
        <row r="824">
          <cell r="A824" t="str">
            <v>B1350</v>
          </cell>
          <cell r="B824" t="str">
            <v>BRIXTON TO WHITESHEET RELAY</v>
          </cell>
          <cell r="C824">
            <v>20498</v>
          </cell>
        </row>
        <row r="825">
          <cell r="A825" t="str">
            <v>B1405</v>
          </cell>
          <cell r="B825" t="str">
            <v>DURLEIGH GAC</v>
          </cell>
          <cell r="C825">
            <v>12049</v>
          </cell>
        </row>
        <row r="826">
          <cell r="A826" t="str">
            <v>B1412</v>
          </cell>
          <cell r="B826" t="str">
            <v>CHIRTON IRON REMOVAL (NEW)</v>
          </cell>
          <cell r="C826">
            <v>12029</v>
          </cell>
        </row>
        <row r="827">
          <cell r="A827" t="str">
            <v>B1413</v>
          </cell>
          <cell r="B827" t="str">
            <v>IVYFIELDS GAC</v>
          </cell>
          <cell r="C827">
            <v>20498</v>
          </cell>
        </row>
        <row r="828">
          <cell r="A828" t="str">
            <v>B1414</v>
          </cell>
          <cell r="B828" t="str">
            <v>DIVERSION/HOLDING FACILITIES</v>
          </cell>
          <cell r="C828">
            <v>12008</v>
          </cell>
        </row>
        <row r="829">
          <cell r="A829" t="str">
            <v>B1416</v>
          </cell>
          <cell r="B829" t="str">
            <v>S.20 - PHASE 3</v>
          </cell>
          <cell r="C829">
            <v>20498</v>
          </cell>
        </row>
        <row r="830">
          <cell r="A830" t="str">
            <v>B1417</v>
          </cell>
          <cell r="B830" t="str">
            <v>LEIGH RAW WATER MAIN</v>
          </cell>
          <cell r="C830">
            <v>11202</v>
          </cell>
        </row>
        <row r="831">
          <cell r="A831" t="str">
            <v>B1419</v>
          </cell>
          <cell r="B831" t="str">
            <v>PORLOCK WT (S.20) MANGANESE</v>
          </cell>
          <cell r="C831">
            <v>20498</v>
          </cell>
          <cell r="D831" t="str">
            <v>T3387</v>
          </cell>
        </row>
        <row r="832">
          <cell r="A832" t="str">
            <v>B1421</v>
          </cell>
          <cell r="B832" t="str">
            <v>AUTOSHUTDOWN IMPROVE</v>
          </cell>
          <cell r="C832">
            <v>20498</v>
          </cell>
        </row>
        <row r="833">
          <cell r="A833" t="str">
            <v>B1422</v>
          </cell>
          <cell r="B833" t="str">
            <v>EMPOOL TANK IMPROVEMENTS</v>
          </cell>
          <cell r="C833">
            <v>12053</v>
          </cell>
        </row>
        <row r="834">
          <cell r="A834" t="str">
            <v>B1423</v>
          </cell>
          <cell r="B834" t="str">
            <v>S/BINGHAM DIVERSION FACILITIES</v>
          </cell>
          <cell r="C834">
            <v>12111</v>
          </cell>
        </row>
        <row r="835">
          <cell r="A835" t="str">
            <v>B1424</v>
          </cell>
          <cell r="B835" t="str">
            <v>SALISBURY LEAD PILOT STUDIES</v>
          </cell>
          <cell r="C835">
            <v>20498</v>
          </cell>
        </row>
        <row r="836">
          <cell r="A836" t="str">
            <v>B1425</v>
          </cell>
          <cell r="B836" t="str">
            <v>BRIDGWATER AREA T.W. MODS</v>
          </cell>
          <cell r="C836">
            <v>20498</v>
          </cell>
        </row>
        <row r="837">
          <cell r="A837" t="str">
            <v>B1426</v>
          </cell>
          <cell r="B837" t="str">
            <v>WIDDENHAM T.W.</v>
          </cell>
          <cell r="C837">
            <v>12128</v>
          </cell>
        </row>
        <row r="838">
          <cell r="A838" t="str">
            <v>B1427</v>
          </cell>
          <cell r="B838" t="str">
            <v>FRIAR WADDON W.T.</v>
          </cell>
          <cell r="C838">
            <v>12058</v>
          </cell>
        </row>
        <row r="839">
          <cell r="A839" t="str">
            <v>B1428</v>
          </cell>
          <cell r="B839" t="str">
            <v>PHOSPHATE DOSING</v>
          </cell>
          <cell r="C839">
            <v>20498</v>
          </cell>
          <cell r="D839" t="str">
            <v>T3387</v>
          </cell>
        </row>
        <row r="840">
          <cell r="A840" t="str">
            <v>B1429</v>
          </cell>
          <cell r="B840" t="str">
            <v>CLAREDON GAC</v>
          </cell>
          <cell r="C840">
            <v>12032</v>
          </cell>
        </row>
        <row r="841">
          <cell r="A841" t="str">
            <v>B1430</v>
          </cell>
          <cell r="B841" t="str">
            <v>CHLORINE BOOSTING</v>
          </cell>
          <cell r="C841">
            <v>20498</v>
          </cell>
        </row>
        <row r="842">
          <cell r="A842" t="str">
            <v>B1432</v>
          </cell>
          <cell r="B842" t="str">
            <v>CRYPTOSPORIDIUM INVESTIGATION</v>
          </cell>
          <cell r="C842">
            <v>20498</v>
          </cell>
        </row>
        <row r="843">
          <cell r="A843" t="str">
            <v>B1433</v>
          </cell>
          <cell r="B843" t="str">
            <v>NEWTON MEADOWS P.STN IMPROV</v>
          </cell>
          <cell r="C843">
            <v>12090</v>
          </cell>
          <cell r="D843" t="str">
            <v>1209018</v>
          </cell>
        </row>
        <row r="844">
          <cell r="A844" t="str">
            <v>B1434</v>
          </cell>
          <cell r="B844" t="str">
            <v>SUTTON BINGHAM (OFFICES)</v>
          </cell>
          <cell r="C844">
            <v>12111</v>
          </cell>
        </row>
        <row r="845">
          <cell r="A845" t="str">
            <v>B1436</v>
          </cell>
          <cell r="B845" t="str">
            <v>BELHUISH</v>
          </cell>
          <cell r="C845">
            <v>12006</v>
          </cell>
        </row>
        <row r="846">
          <cell r="A846" t="str">
            <v>B1437</v>
          </cell>
          <cell r="B846" t="str">
            <v>CLAREDON SOURCE PESTICIDES</v>
          </cell>
          <cell r="C846">
            <v>21354</v>
          </cell>
          <cell r="D846" t="str">
            <v>T3387</v>
          </cell>
        </row>
        <row r="847">
          <cell r="A847" t="str">
            <v>B1438</v>
          </cell>
          <cell r="B847" t="str">
            <v>ASHFORD WTW COAGULANT CHANGE</v>
          </cell>
          <cell r="C847">
            <v>12004</v>
          </cell>
        </row>
        <row r="848">
          <cell r="A848" t="str">
            <v>B1439</v>
          </cell>
          <cell r="B848" t="str">
            <v>WOOLCOMBE SOURCE IMPROVEMENT</v>
          </cell>
          <cell r="C848">
            <v>12131</v>
          </cell>
        </row>
        <row r="849">
          <cell r="A849" t="str">
            <v>B1440</v>
          </cell>
          <cell r="B849" t="str">
            <v>AUTOSHUTDOWN IMP 95/96</v>
          </cell>
          <cell r="C849">
            <v>20498</v>
          </cell>
        </row>
        <row r="850">
          <cell r="A850" t="str">
            <v>B1441</v>
          </cell>
          <cell r="B850" t="str">
            <v>FULLWOOD FILTER IMPROVEMEN</v>
          </cell>
          <cell r="C850">
            <v>12059</v>
          </cell>
        </row>
        <row r="851">
          <cell r="A851" t="str">
            <v>B1442</v>
          </cell>
          <cell r="B851" t="str">
            <v>LANGDON NITRATE TREATMENT</v>
          </cell>
          <cell r="C851">
            <v>20495</v>
          </cell>
          <cell r="D851" t="str">
            <v>T0391</v>
          </cell>
        </row>
        <row r="852">
          <cell r="A852" t="str">
            <v>B1443</v>
          </cell>
          <cell r="B852" t="str">
            <v>BLASHFORD GENERATOR</v>
          </cell>
          <cell r="C852">
            <v>12009</v>
          </cell>
        </row>
        <row r="853">
          <cell r="A853" t="str">
            <v>B1444</v>
          </cell>
          <cell r="B853" t="str">
            <v>MAUNDOWN TREATMENT PHASE 2</v>
          </cell>
          <cell r="C853">
            <v>12081</v>
          </cell>
          <cell r="D853" t="str">
            <v>1208118</v>
          </cell>
        </row>
        <row r="854">
          <cell r="A854" t="str">
            <v>B1445</v>
          </cell>
          <cell r="B854" t="str">
            <v>Clarendon Nitrates</v>
          </cell>
          <cell r="C854">
            <v>12032</v>
          </cell>
          <cell r="D854" t="str">
            <v>1203218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20498</v>
          </cell>
          <cell r="D855" t="str">
            <v>T3087</v>
          </cell>
        </row>
        <row r="856">
          <cell r="A856" t="str">
            <v>B1447</v>
          </cell>
          <cell r="B856" t="str">
            <v>NORTHERN LEAKAGE02/03 PRV INSTAL</v>
          </cell>
          <cell r="C856">
            <v>20497</v>
          </cell>
          <cell r="D856" t="str">
            <v>T0393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20498</v>
          </cell>
          <cell r="D857" t="str">
            <v>T3087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20497</v>
          </cell>
          <cell r="D858" t="str">
            <v>T0393</v>
          </cell>
        </row>
        <row r="859">
          <cell r="A859" t="str">
            <v>B1450</v>
          </cell>
          <cell r="B859" t="str">
            <v>REGIONAL LEAKAGE 02/03 PRV LOGGING  &amp; DESIGN</v>
          </cell>
          <cell r="C859">
            <v>20498</v>
          </cell>
          <cell r="D859" t="str">
            <v>T3087</v>
          </cell>
        </row>
        <row r="860">
          <cell r="A860" t="str">
            <v>B1451</v>
          </cell>
          <cell r="B860" t="str">
            <v>REGIONAL LEAKAGE 02/03 PRV CONTROLLERS</v>
          </cell>
          <cell r="C860">
            <v>20498</v>
          </cell>
          <cell r="D860" t="str">
            <v>T3087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20498</v>
          </cell>
          <cell r="D861" t="str">
            <v>T3087</v>
          </cell>
        </row>
        <row r="862">
          <cell r="A862" t="str">
            <v>B1453</v>
          </cell>
          <cell r="B862" t="str">
            <v>SOUTHERN LEAKAGE02/03 PRV INSTAL</v>
          </cell>
          <cell r="C862">
            <v>20495</v>
          </cell>
          <cell r="D862" t="str">
            <v>T0394</v>
          </cell>
        </row>
        <row r="863">
          <cell r="A863" t="str">
            <v>B1454</v>
          </cell>
          <cell r="B863" t="str">
            <v>REGIONAL LEAKAGE 02/03 LOGGERS</v>
          </cell>
          <cell r="C863">
            <v>20498</v>
          </cell>
          <cell r="D863" t="str">
            <v>T3087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20495</v>
          </cell>
          <cell r="D864" t="str">
            <v>T0394</v>
          </cell>
        </row>
        <row r="865">
          <cell r="A865" t="str">
            <v>B1456</v>
          </cell>
          <cell r="B865" t="str">
            <v>REGIONAL LEAKAGE 02/03 METERS</v>
          </cell>
          <cell r="C865">
            <v>20498</v>
          </cell>
          <cell r="D865" t="str">
            <v>T3087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20498</v>
          </cell>
          <cell r="D866" t="str">
            <v>T3087</v>
          </cell>
        </row>
        <row r="867">
          <cell r="A867" t="str">
            <v>B1458</v>
          </cell>
          <cell r="B867" t="str">
            <v>REGIONAL LEAKAGE 02/03 EQUIP CALIBRATION</v>
          </cell>
          <cell r="C867">
            <v>20498</v>
          </cell>
          <cell r="D867" t="str">
            <v>T3087</v>
          </cell>
        </row>
        <row r="868">
          <cell r="A868" t="str">
            <v>B1459</v>
          </cell>
          <cell r="B868" t="str">
            <v>WESTERN LEAKAGE02/03 PRV INSTAL</v>
          </cell>
          <cell r="C868">
            <v>20496</v>
          </cell>
          <cell r="D868" t="str">
            <v>T0395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20498</v>
          </cell>
          <cell r="D869" t="str">
            <v>T3087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20496</v>
          </cell>
          <cell r="D870" t="str">
            <v>T0395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20498</v>
          </cell>
          <cell r="D871" t="str">
            <v>T3087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20498</v>
          </cell>
          <cell r="D872" t="str">
            <v>T3087</v>
          </cell>
        </row>
        <row r="873">
          <cell r="A873" t="str">
            <v>B1465</v>
          </cell>
          <cell r="B873" t="str">
            <v>HOLES BAY, POOLE DEVELOPMENT</v>
          </cell>
          <cell r="C873">
            <v>20495</v>
          </cell>
          <cell r="D873" t="str">
            <v>T0394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11301</v>
          </cell>
          <cell r="D874" t="str">
            <v>1130118</v>
          </cell>
        </row>
        <row r="875">
          <cell r="A875" t="str">
            <v>B1467</v>
          </cell>
          <cell r="B875" t="str">
            <v>OPERATIONAL IT EQUIPMENT</v>
          </cell>
          <cell r="C875">
            <v>20498</v>
          </cell>
          <cell r="D875" t="str">
            <v>T3387</v>
          </cell>
        </row>
        <row r="876">
          <cell r="A876" t="str">
            <v>B1468</v>
          </cell>
          <cell r="B876" t="str">
            <v>BRIDGE WAY, SOUTH PETHERTON</v>
          </cell>
          <cell r="C876">
            <v>21377</v>
          </cell>
          <cell r="D876" t="str">
            <v>2137718</v>
          </cell>
        </row>
        <row r="877">
          <cell r="A877" t="str">
            <v>B1470</v>
          </cell>
          <cell r="B877" t="str">
            <v>CHILTON TRINITY, WEMBDON</v>
          </cell>
          <cell r="C877">
            <v>20498</v>
          </cell>
          <cell r="D877" t="str">
            <v>T3087</v>
          </cell>
        </row>
        <row r="878">
          <cell r="A878" t="str">
            <v>B1471</v>
          </cell>
          <cell r="B878" t="str">
            <v>CORFE CASTLE MAIN</v>
          </cell>
          <cell r="C878">
            <v>21343</v>
          </cell>
          <cell r="D878" t="str">
            <v>2134318</v>
          </cell>
        </row>
        <row r="879">
          <cell r="A879" t="str">
            <v>B1472</v>
          </cell>
          <cell r="B879" t="str">
            <v>SOUTH ROAD, TAUNTON</v>
          </cell>
          <cell r="C879">
            <v>20496</v>
          </cell>
          <cell r="D879" t="str">
            <v>T0395</v>
          </cell>
        </row>
        <row r="880">
          <cell r="A880" t="str">
            <v>B1473</v>
          </cell>
          <cell r="B880" t="str">
            <v>A39 PIPERS INN, ASHCOTT</v>
          </cell>
          <cell r="C880">
            <v>20498</v>
          </cell>
          <cell r="D880" t="str">
            <v>T3087</v>
          </cell>
        </row>
        <row r="881">
          <cell r="A881" t="str">
            <v>B1475</v>
          </cell>
          <cell r="B881" t="str">
            <v>GALLOPS RESERVOIR</v>
          </cell>
          <cell r="C881">
            <v>11137</v>
          </cell>
          <cell r="D881" t="str">
            <v>1113718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20968</v>
          </cell>
          <cell r="D882" t="str">
            <v>2096818</v>
          </cell>
        </row>
        <row r="883">
          <cell r="A883" t="str">
            <v>B1477</v>
          </cell>
          <cell r="B883" t="str">
            <v>CONSUMPTION MONITOR PHASE3 -</v>
          </cell>
          <cell r="C883">
            <v>20498</v>
          </cell>
          <cell r="D883" t="str">
            <v>P0213</v>
          </cell>
        </row>
        <row r="884">
          <cell r="A884" t="str">
            <v>B1478</v>
          </cell>
          <cell r="B884" t="str">
            <v>PROCESS AREA MONITORING -</v>
          </cell>
          <cell r="C884">
            <v>20498</v>
          </cell>
          <cell r="D884" t="str">
            <v>T3387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21375</v>
          </cell>
          <cell r="D885" t="str">
            <v>2137518</v>
          </cell>
        </row>
        <row r="886">
          <cell r="A886" t="str">
            <v>B1480</v>
          </cell>
          <cell r="B886" t="str">
            <v>SIGWELLS RESORVOIR DG2 IMPROVE -</v>
          </cell>
          <cell r="C886">
            <v>20498</v>
          </cell>
          <cell r="D886" t="str">
            <v>T3087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20498</v>
          </cell>
          <cell r="D887" t="str">
            <v>T3087</v>
          </cell>
        </row>
        <row r="888">
          <cell r="A888" t="str">
            <v>B1482</v>
          </cell>
          <cell r="B888" t="str">
            <v>SERVICE PIPES REP, S CHARD</v>
          </cell>
          <cell r="C888">
            <v>20496</v>
          </cell>
          <cell r="D888" t="str">
            <v>T0395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20498</v>
          </cell>
          <cell r="D889" t="str">
            <v>T3087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21328</v>
          </cell>
          <cell r="D890" t="str">
            <v>2132818</v>
          </cell>
        </row>
        <row r="891">
          <cell r="A891" t="str">
            <v>B1486</v>
          </cell>
          <cell r="B891" t="str">
            <v>FISHING BOAT REPLACEMENTS</v>
          </cell>
          <cell r="C891">
            <v>20498</v>
          </cell>
          <cell r="D891" t="str">
            <v>T3387</v>
          </cell>
        </row>
        <row r="892">
          <cell r="A892" t="str">
            <v>B1487</v>
          </cell>
          <cell r="B892" t="str">
            <v>PLUMBOSOLVENCY TESTING &amp; OPTIMISATION</v>
          </cell>
          <cell r="C892">
            <v>20498</v>
          </cell>
          <cell r="D892" t="str">
            <v>T3387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20498</v>
          </cell>
          <cell r="D893" t="str">
            <v>T3387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21170</v>
          </cell>
          <cell r="D894" t="str">
            <v>2117018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20496</v>
          </cell>
          <cell r="D895" t="str">
            <v>T0395</v>
          </cell>
        </row>
        <row r="896">
          <cell r="A896" t="str">
            <v>B1491</v>
          </cell>
          <cell r="B896" t="str">
            <v>AERIAL SURVEYS</v>
          </cell>
          <cell r="C896">
            <v>20498</v>
          </cell>
          <cell r="D896" t="str">
            <v>T3087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20498</v>
          </cell>
          <cell r="D897" t="str">
            <v>T3087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20498</v>
          </cell>
          <cell r="D898" t="str">
            <v>T3087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21429</v>
          </cell>
          <cell r="D899" t="str">
            <v>2142918</v>
          </cell>
        </row>
        <row r="900">
          <cell r="A900" t="str">
            <v>B1498</v>
          </cell>
          <cell r="B900" t="str">
            <v>Leckford Bridge Quality Improvements</v>
          </cell>
          <cell r="C900">
            <v>12074</v>
          </cell>
          <cell r="D900" t="str">
            <v>T3387</v>
          </cell>
        </row>
        <row r="901">
          <cell r="A901" t="str">
            <v>B1499</v>
          </cell>
          <cell r="B901" t="str">
            <v>S.20 PESTICIDE GENERAL (GAC)</v>
          </cell>
          <cell r="C901">
            <v>20498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20498</v>
          </cell>
        </row>
        <row r="903">
          <cell r="A903" t="str">
            <v>B1501</v>
          </cell>
          <cell r="B903" t="str">
            <v>FULWOOD AREA MACS</v>
          </cell>
          <cell r="C903">
            <v>20498</v>
          </cell>
        </row>
        <row r="904">
          <cell r="A904" t="str">
            <v>B1502</v>
          </cell>
          <cell r="B904" t="str">
            <v>PORLOCK MAC</v>
          </cell>
          <cell r="C904">
            <v>12100</v>
          </cell>
        </row>
        <row r="905">
          <cell r="A905" t="str">
            <v>B1503</v>
          </cell>
          <cell r="B905" t="str">
            <v>ST.CATHERINES VALLEY MAC</v>
          </cell>
          <cell r="C905">
            <v>20498</v>
          </cell>
        </row>
        <row r="906">
          <cell r="A906" t="str">
            <v>B1524</v>
          </cell>
          <cell r="B906" t="str">
            <v>GALMINGTON (13) RELINING</v>
          </cell>
          <cell r="C906">
            <v>20498</v>
          </cell>
        </row>
        <row r="907">
          <cell r="A907" t="str">
            <v>B1529</v>
          </cell>
          <cell r="B907" t="str">
            <v>BATTS PARK (18) RELINING</v>
          </cell>
          <cell r="C907">
            <v>20498</v>
          </cell>
        </row>
        <row r="908">
          <cell r="A908" t="str">
            <v>B1533</v>
          </cell>
          <cell r="B908" t="str">
            <v>TRULL (25) RELINING</v>
          </cell>
          <cell r="C908">
            <v>20498</v>
          </cell>
        </row>
        <row r="909">
          <cell r="A909" t="str">
            <v>B1534</v>
          </cell>
          <cell r="B909" t="str">
            <v>STOKE ST MARY (33) RELINING</v>
          </cell>
          <cell r="C909">
            <v>20498</v>
          </cell>
        </row>
        <row r="910">
          <cell r="A910" t="str">
            <v>B1540</v>
          </cell>
          <cell r="B910" t="str">
            <v>BISHOPS HULL (26) RELINING</v>
          </cell>
          <cell r="C910">
            <v>20498</v>
          </cell>
        </row>
        <row r="911">
          <cell r="A911" t="str">
            <v>B1543</v>
          </cell>
          <cell r="B911" t="str">
            <v>WHITE ST, HAM</v>
          </cell>
          <cell r="C911">
            <v>20498</v>
          </cell>
        </row>
        <row r="912">
          <cell r="A912" t="str">
            <v>B1550</v>
          </cell>
          <cell r="B912" t="str">
            <v>L32 SLOWAY LN, W.HUNTSPILL</v>
          </cell>
          <cell r="C912">
            <v>20498</v>
          </cell>
        </row>
        <row r="913">
          <cell r="A913" t="str">
            <v>B1552</v>
          </cell>
          <cell r="B913" t="str">
            <v>L12 STRETCHOLT</v>
          </cell>
          <cell r="C913">
            <v>20498</v>
          </cell>
        </row>
        <row r="914">
          <cell r="A914" t="str">
            <v>B1573</v>
          </cell>
          <cell r="B914" t="str">
            <v>L36 KING GEORGE RD MINEHEAD</v>
          </cell>
          <cell r="C914">
            <v>20498</v>
          </cell>
        </row>
        <row r="915">
          <cell r="A915" t="str">
            <v>B1597</v>
          </cell>
          <cell r="B915" t="str">
            <v>TAUNTON, STATION ROAD</v>
          </cell>
          <cell r="C915">
            <v>20498</v>
          </cell>
        </row>
        <row r="916">
          <cell r="A916" t="str">
            <v>B1598</v>
          </cell>
          <cell r="B916" t="str">
            <v>GALMINGTON RD,TAUNTON</v>
          </cell>
          <cell r="C916">
            <v>20498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20498</v>
          </cell>
        </row>
        <row r="918">
          <cell r="A918" t="str">
            <v>B1603</v>
          </cell>
          <cell r="B918" t="str">
            <v>CASTLE BARN OUTLET MAIN</v>
          </cell>
          <cell r="C918">
            <v>20498</v>
          </cell>
        </row>
        <row r="919">
          <cell r="A919" t="str">
            <v>B1606</v>
          </cell>
          <cell r="B919" t="str">
            <v>FORD-TETTON SR MAIN</v>
          </cell>
          <cell r="C919">
            <v>20498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20498</v>
          </cell>
          <cell r="D920" t="str">
            <v>T3087</v>
          </cell>
        </row>
        <row r="921">
          <cell r="A921" t="str">
            <v>B1609</v>
          </cell>
          <cell r="B921" t="str">
            <v>MAUNDOWN-WILLET MAIN</v>
          </cell>
          <cell r="C921">
            <v>20498</v>
          </cell>
        </row>
        <row r="922">
          <cell r="A922" t="str">
            <v>B1611</v>
          </cell>
          <cell r="B922" t="str">
            <v>ALLINGTON TO HARDENHUISH MAIN</v>
          </cell>
          <cell r="C922">
            <v>21345</v>
          </cell>
        </row>
        <row r="923">
          <cell r="A923" t="str">
            <v>B1612</v>
          </cell>
          <cell r="B923" t="str">
            <v>CHIRTON AUGMENTATION MAIN</v>
          </cell>
          <cell r="C923">
            <v>20498</v>
          </cell>
        </row>
        <row r="924">
          <cell r="A924" t="str">
            <v>B1613</v>
          </cell>
          <cell r="B924" t="str">
            <v>COKER HILL/ODCOMBE</v>
          </cell>
          <cell r="C924">
            <v>11076</v>
          </cell>
        </row>
        <row r="925">
          <cell r="A925" t="str">
            <v>B1615</v>
          </cell>
          <cell r="B925" t="str">
            <v>NEWTON TONEY-COKEY DOWN MAIN</v>
          </cell>
          <cell r="C925">
            <v>20498</v>
          </cell>
        </row>
        <row r="926">
          <cell r="A926" t="str">
            <v>B1616</v>
          </cell>
          <cell r="B926" t="str">
            <v>CALM BACKPUMPING</v>
          </cell>
          <cell r="C926">
            <v>20498</v>
          </cell>
        </row>
        <row r="927">
          <cell r="A927" t="str">
            <v>B1619</v>
          </cell>
          <cell r="B927" t="str">
            <v>SOMERSET SPINE FLOW REVERSAL</v>
          </cell>
          <cell r="C927">
            <v>20498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20498</v>
          </cell>
        </row>
        <row r="929">
          <cell r="A929" t="str">
            <v>B1623</v>
          </cell>
          <cell r="B929" t="str">
            <v>WEST SOMERSET LINK CAPACIT</v>
          </cell>
          <cell r="C929">
            <v>20498</v>
          </cell>
        </row>
        <row r="930">
          <cell r="A930" t="str">
            <v>B1627</v>
          </cell>
          <cell r="B930" t="str">
            <v>STRAWBERRY HILL RES - CHIRTON</v>
          </cell>
          <cell r="C930">
            <v>20498</v>
          </cell>
        </row>
        <row r="931">
          <cell r="A931" t="str">
            <v>B1629</v>
          </cell>
          <cell r="B931" t="str">
            <v>ALTON PANCRAS LINK MAIN</v>
          </cell>
          <cell r="C931">
            <v>12002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20498</v>
          </cell>
          <cell r="D932" t="str">
            <v>T3087</v>
          </cell>
        </row>
        <row r="933">
          <cell r="A933" t="str">
            <v>B1632</v>
          </cell>
          <cell r="B933" t="str">
            <v>DOTTERY TO RYALL</v>
          </cell>
          <cell r="C933">
            <v>20498</v>
          </cell>
        </row>
        <row r="934">
          <cell r="A934" t="str">
            <v>B1634</v>
          </cell>
          <cell r="B934" t="str">
            <v>NEWTON MEADOWS PROMROSE HI</v>
          </cell>
          <cell r="C934">
            <v>20498</v>
          </cell>
        </row>
        <row r="935">
          <cell r="A935" t="str">
            <v>B1635</v>
          </cell>
          <cell r="B935" t="str">
            <v>SPINE MAIN DUPLICATION</v>
          </cell>
          <cell r="C935">
            <v>20498</v>
          </cell>
        </row>
        <row r="936">
          <cell r="A936" t="str">
            <v>B1636</v>
          </cell>
          <cell r="B936" t="str">
            <v>TUCKING MILL HAMPTON DOWN</v>
          </cell>
          <cell r="C936">
            <v>12115</v>
          </cell>
        </row>
        <row r="937">
          <cell r="A937" t="str">
            <v>B1638</v>
          </cell>
          <cell r="B937" t="str">
            <v>WIMBLEBALL RAW WATER MAIN</v>
          </cell>
          <cell r="C937">
            <v>20498</v>
          </cell>
        </row>
        <row r="938">
          <cell r="A938" t="str">
            <v>B1639</v>
          </cell>
          <cell r="B938" t="str">
            <v>NUTSCALE RAW WATER MAIN</v>
          </cell>
          <cell r="C938">
            <v>20498</v>
          </cell>
        </row>
        <row r="939">
          <cell r="A939" t="str">
            <v>B1640</v>
          </cell>
          <cell r="B939" t="str">
            <v>TRUNK MAINS GENERAL 97/8</v>
          </cell>
          <cell r="C939">
            <v>20498</v>
          </cell>
        </row>
        <row r="940">
          <cell r="A940" t="str">
            <v>B1641</v>
          </cell>
          <cell r="B940" t="str">
            <v>FRITH SERVICE RES SUPPLY Z</v>
          </cell>
          <cell r="C940">
            <v>11136</v>
          </cell>
        </row>
        <row r="941">
          <cell r="A941" t="str">
            <v>B1651</v>
          </cell>
          <cell r="B941" t="str">
            <v>WESTBURY (NEWTON) REP/REPL.</v>
          </cell>
          <cell r="C941">
            <v>11235</v>
          </cell>
        </row>
        <row r="942">
          <cell r="A942" t="str">
            <v>B1652</v>
          </cell>
          <cell r="B942" t="str">
            <v>WESTWOOD SR REP/REPL.</v>
          </cell>
          <cell r="C942">
            <v>11340</v>
          </cell>
        </row>
        <row r="943">
          <cell r="A943" t="str">
            <v>B1654</v>
          </cell>
          <cell r="B943" t="str">
            <v>SNOWDEN RESERVOIR (CHARD)</v>
          </cell>
          <cell r="C943">
            <v>20498</v>
          </cell>
        </row>
        <row r="944">
          <cell r="A944" t="str">
            <v>B1655</v>
          </cell>
          <cell r="B944" t="str">
            <v>SUMMERHOUSE SERVICE RESERVOIR</v>
          </cell>
          <cell r="C944">
            <v>11306</v>
          </cell>
        </row>
        <row r="945">
          <cell r="A945" t="str">
            <v>B1656</v>
          </cell>
          <cell r="B945" t="str">
            <v>WENBDOM SR ABANDONMENT</v>
          </cell>
          <cell r="C945">
            <v>11331</v>
          </cell>
        </row>
        <row r="946">
          <cell r="A946" t="str">
            <v>B1657</v>
          </cell>
          <cell r="B946" t="str">
            <v>OVERSTOWEY SERVICE RES REPLACM</v>
          </cell>
          <cell r="C946">
            <v>11245</v>
          </cell>
        </row>
        <row r="947">
          <cell r="A947" t="str">
            <v>B1658</v>
          </cell>
          <cell r="B947" t="str">
            <v>CHARLTON HAWTHORNE</v>
          </cell>
          <cell r="C947">
            <v>11057</v>
          </cell>
        </row>
        <row r="948">
          <cell r="A948" t="str">
            <v>B1659</v>
          </cell>
          <cell r="B948" t="str">
            <v>RURAL SERVICE STORAGE</v>
          </cell>
          <cell r="C948">
            <v>11583</v>
          </cell>
        </row>
        <row r="949">
          <cell r="A949" t="str">
            <v>B1660</v>
          </cell>
          <cell r="B949" t="str">
            <v>CORFE HILL RESERVOIR REFURBISH</v>
          </cell>
          <cell r="C949">
            <v>11087</v>
          </cell>
        </row>
        <row r="950">
          <cell r="A950" t="str">
            <v>B1661</v>
          </cell>
          <cell r="B950" t="str">
            <v>TURNHILL LEA RESERVOIR REPAIR</v>
          </cell>
          <cell r="C950">
            <v>11322</v>
          </cell>
          <cell r="D950" t="str">
            <v>1132218</v>
          </cell>
        </row>
        <row r="951">
          <cell r="A951" t="str">
            <v>B1662</v>
          </cell>
          <cell r="B951" t="str">
            <v>KINGSDON S R REPLACEMENT</v>
          </cell>
          <cell r="C951">
            <v>20498</v>
          </cell>
          <cell r="D951" t="str">
            <v>T3087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20498</v>
          </cell>
        </row>
        <row r="953">
          <cell r="A953" t="str">
            <v>B1664</v>
          </cell>
          <cell r="B953" t="str">
            <v>SERVICE RES.INSPECTION 97/8</v>
          </cell>
          <cell r="C953">
            <v>20498</v>
          </cell>
        </row>
        <row r="954">
          <cell r="A954" t="str">
            <v>B1680</v>
          </cell>
          <cell r="B954" t="str">
            <v>KINGSDON SR - SCHEME CLOSED</v>
          </cell>
          <cell r="C954">
            <v>11185</v>
          </cell>
        </row>
        <row r="955">
          <cell r="A955" t="str">
            <v>B1681</v>
          </cell>
          <cell r="B955" t="str">
            <v>LORDS WOOD SR</v>
          </cell>
          <cell r="C955">
            <v>20498</v>
          </cell>
        </row>
        <row r="956">
          <cell r="A956" t="str">
            <v>B1682</v>
          </cell>
          <cell r="B956" t="str">
            <v>COKER HILL</v>
          </cell>
          <cell r="C956">
            <v>11076</v>
          </cell>
          <cell r="D956" t="str">
            <v>1107618</v>
          </cell>
        </row>
        <row r="957">
          <cell r="A957" t="str">
            <v>B1683</v>
          </cell>
          <cell r="B957" t="str">
            <v>MINETY TOWER</v>
          </cell>
          <cell r="C957">
            <v>11226</v>
          </cell>
        </row>
        <row r="958">
          <cell r="A958" t="str">
            <v>B1684</v>
          </cell>
          <cell r="B958" t="str">
            <v>NEW SERVICES RESERVOIR GENERAL</v>
          </cell>
          <cell r="C958">
            <v>20498</v>
          </cell>
        </row>
        <row r="959">
          <cell r="A959" t="str">
            <v>B1685</v>
          </cell>
          <cell r="B959" t="str">
            <v>COLLINGBOURNE RESERVOIR</v>
          </cell>
          <cell r="C959">
            <v>11079</v>
          </cell>
        </row>
        <row r="960">
          <cell r="A960" t="str">
            <v>B1686</v>
          </cell>
          <cell r="B960" t="str">
            <v>BURTON BRADSTOCK</v>
          </cell>
          <cell r="C960">
            <v>20498</v>
          </cell>
        </row>
        <row r="961">
          <cell r="A961" t="str">
            <v>B1687</v>
          </cell>
          <cell r="B961" t="str">
            <v>LOW FLOW ALEVIATION</v>
          </cell>
          <cell r="C961">
            <v>20498</v>
          </cell>
          <cell r="D961" t="str">
            <v>T3387</v>
          </cell>
        </row>
        <row r="962">
          <cell r="A962" t="str">
            <v>B1688</v>
          </cell>
          <cell r="B962" t="str">
            <v>CHIPPENHAM - ENGLANDS SITE</v>
          </cell>
          <cell r="C962">
            <v>20364</v>
          </cell>
          <cell r="D962" t="str">
            <v>T0393</v>
          </cell>
        </row>
        <row r="963">
          <cell r="A963" t="str">
            <v>B1689</v>
          </cell>
          <cell r="B963" t="str">
            <v>NITRATE BIOREMEDIATION</v>
          </cell>
          <cell r="C963">
            <v>20498</v>
          </cell>
          <cell r="D963" t="str">
            <v>T3387</v>
          </cell>
        </row>
        <row r="964">
          <cell r="A964" t="str">
            <v>B1690</v>
          </cell>
          <cell r="B964" t="str">
            <v>GILLINGHAM DEVELOPMENT</v>
          </cell>
          <cell r="C964">
            <v>20715</v>
          </cell>
          <cell r="D964" t="str">
            <v>2071518</v>
          </cell>
        </row>
        <row r="965">
          <cell r="A965" t="str">
            <v>B1691</v>
          </cell>
          <cell r="B965" t="str">
            <v>SOMERSET SPINE MAIN DESIGN</v>
          </cell>
          <cell r="C965">
            <v>20496</v>
          </cell>
          <cell r="D965" t="str">
            <v>T0395</v>
          </cell>
        </row>
        <row r="966">
          <cell r="A966" t="str">
            <v>B1692</v>
          </cell>
          <cell r="B966" t="str">
            <v>SUSTAINABLE ENERGY</v>
          </cell>
          <cell r="C966">
            <v>12081</v>
          </cell>
          <cell r="D966" t="str">
            <v>1208118</v>
          </cell>
        </row>
        <row r="967">
          <cell r="A967" t="str">
            <v>B1693</v>
          </cell>
          <cell r="B967" t="str">
            <v>S19 MAINS REHAB UNLINED IRON</v>
          </cell>
          <cell r="C967">
            <v>20498</v>
          </cell>
          <cell r="D967" t="str">
            <v>T3087</v>
          </cell>
        </row>
        <row r="968">
          <cell r="A968" t="str">
            <v>B1694</v>
          </cell>
          <cell r="B968" t="str">
            <v>SECT 19 MAINS REHAB 2002/2003</v>
          </cell>
          <cell r="C968">
            <v>20498</v>
          </cell>
          <cell r="D968" t="str">
            <v>T3087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20498</v>
          </cell>
          <cell r="D969" t="str">
            <v>T3087</v>
          </cell>
        </row>
        <row r="970">
          <cell r="A970" t="str">
            <v>B1696</v>
          </cell>
          <cell r="B970" t="str">
            <v>POTTERNE TO URCHFONT MAIN REP</v>
          </cell>
          <cell r="C970">
            <v>20497</v>
          </cell>
          <cell r="D970" t="str">
            <v>T0393</v>
          </cell>
        </row>
        <row r="971">
          <cell r="A971" t="str">
            <v>B1697</v>
          </cell>
          <cell r="B971" t="str">
            <v>CORSHAM RD/LACOCK RD MAIN REP</v>
          </cell>
          <cell r="C971">
            <v>20497</v>
          </cell>
          <cell r="D971" t="str">
            <v>T0393</v>
          </cell>
        </row>
        <row r="972">
          <cell r="A972" t="str">
            <v>B1698</v>
          </cell>
          <cell r="B972" t="str">
            <v>THINGLEY MAIN REP</v>
          </cell>
          <cell r="C972">
            <v>20497</v>
          </cell>
          <cell r="D972" t="str">
            <v>T0393</v>
          </cell>
        </row>
        <row r="973">
          <cell r="A973" t="str">
            <v>B1699</v>
          </cell>
          <cell r="B973" t="str">
            <v>HAWKERIDGE RD MAIN REP</v>
          </cell>
          <cell r="C973">
            <v>20498</v>
          </cell>
          <cell r="D973" t="str">
            <v>T3087</v>
          </cell>
        </row>
        <row r="974">
          <cell r="A974" t="str">
            <v>B1702</v>
          </cell>
          <cell r="B974" t="str">
            <v>BRIDGWATER RING MN EAST</v>
          </cell>
          <cell r="C974">
            <v>20498</v>
          </cell>
        </row>
        <row r="975">
          <cell r="A975" t="str">
            <v>B1703</v>
          </cell>
          <cell r="B975" t="str">
            <v>BRIDGWATER RING MN NORTH PH1</v>
          </cell>
          <cell r="C975">
            <v>20498</v>
          </cell>
        </row>
        <row r="976">
          <cell r="A976" t="str">
            <v>B1704</v>
          </cell>
          <cell r="B976" t="str">
            <v>BRIDGWATER RING MN NORTH PH2</v>
          </cell>
          <cell r="C976">
            <v>20498</v>
          </cell>
        </row>
        <row r="977">
          <cell r="A977" t="str">
            <v>B1707</v>
          </cell>
          <cell r="B977" t="str">
            <v>SHREWTON AREA MAINS</v>
          </cell>
          <cell r="C977">
            <v>20498</v>
          </cell>
        </row>
        <row r="978">
          <cell r="A978" t="str">
            <v>B1710</v>
          </cell>
          <cell r="B978" t="str">
            <v>CENTRE PARC, WARMINSTER</v>
          </cell>
          <cell r="C978">
            <v>20498</v>
          </cell>
        </row>
        <row r="979">
          <cell r="A979" t="str">
            <v>B1711</v>
          </cell>
          <cell r="B979" t="str">
            <v>SHREWTON MAIN REINFORCEMENT</v>
          </cell>
          <cell r="C979">
            <v>20498</v>
          </cell>
        </row>
        <row r="980">
          <cell r="A980" t="str">
            <v>B1712</v>
          </cell>
          <cell r="B980" t="str">
            <v>BRIDGWATER RING MAIN SOUTH</v>
          </cell>
          <cell r="C980">
            <v>20498</v>
          </cell>
        </row>
        <row r="981">
          <cell r="A981" t="str">
            <v>B1713</v>
          </cell>
          <cell r="B981" t="str">
            <v>DANCING HILL-HUNTWORTH</v>
          </cell>
          <cell r="C981">
            <v>20498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20498</v>
          </cell>
        </row>
        <row r="983">
          <cell r="A983" t="str">
            <v>B1719</v>
          </cell>
          <cell r="B983" t="str">
            <v>CHARD REINFORCEMENT</v>
          </cell>
          <cell r="C983">
            <v>20498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20498</v>
          </cell>
        </row>
        <row r="985">
          <cell r="A985" t="str">
            <v>B1721</v>
          </cell>
          <cell r="B985" t="str">
            <v>MINETY CRUDWELL LINK</v>
          </cell>
          <cell r="C985">
            <v>20498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11254</v>
          </cell>
        </row>
        <row r="987">
          <cell r="A987" t="str">
            <v>B1723</v>
          </cell>
          <cell r="B987" t="str">
            <v>FRITH RES MAINS REINFORCEM</v>
          </cell>
          <cell r="C987">
            <v>11136</v>
          </cell>
        </row>
        <row r="988">
          <cell r="A988" t="str">
            <v>B1724</v>
          </cell>
          <cell r="B988" t="str">
            <v>HONEYCOMBE DISTRIBUTION IM</v>
          </cell>
          <cell r="C988">
            <v>20498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20498</v>
          </cell>
        </row>
        <row r="990">
          <cell r="A990" t="str">
            <v>B1726</v>
          </cell>
          <cell r="B990" t="str">
            <v>WEST HATCH CUSTOMER DIVIDE</v>
          </cell>
          <cell r="C990">
            <v>20498</v>
          </cell>
        </row>
        <row r="991">
          <cell r="A991" t="str">
            <v>B1727</v>
          </cell>
          <cell r="B991" t="str">
            <v>DURLEIGH OPTIMISATION</v>
          </cell>
          <cell r="C991">
            <v>20498</v>
          </cell>
          <cell r="D991" t="str">
            <v>T3387</v>
          </cell>
        </row>
        <row r="992">
          <cell r="A992" t="str">
            <v>B1749</v>
          </cell>
          <cell r="B992" t="str">
            <v>LEAKAGE REGIONAL 01/02</v>
          </cell>
          <cell r="C992">
            <v>20498</v>
          </cell>
          <cell r="D992" t="str">
            <v>T3087</v>
          </cell>
        </row>
        <row r="993">
          <cell r="A993" t="str">
            <v>B1750</v>
          </cell>
          <cell r="B993" t="str">
            <v>RODBOURNE PUMPING STATION</v>
          </cell>
          <cell r="C993">
            <v>12103</v>
          </cell>
        </row>
        <row r="994">
          <cell r="A994" t="str">
            <v>B1751</v>
          </cell>
          <cell r="B994" t="str">
            <v>CODFORD SOURCE</v>
          </cell>
          <cell r="C994">
            <v>12035</v>
          </cell>
        </row>
        <row r="995">
          <cell r="A995" t="str">
            <v>B1752</v>
          </cell>
          <cell r="B995" t="str">
            <v>SOURCE PUMPING STATION REFURB</v>
          </cell>
          <cell r="C995">
            <v>20498</v>
          </cell>
        </row>
        <row r="996">
          <cell r="A996" t="str">
            <v>B1753</v>
          </cell>
          <cell r="B996" t="str">
            <v>FORSTON PS UPRATING</v>
          </cell>
          <cell r="C996">
            <v>12056</v>
          </cell>
          <cell r="D996" t="str">
            <v>1205618</v>
          </cell>
        </row>
        <row r="997">
          <cell r="A997" t="str">
            <v>B1754</v>
          </cell>
          <cell r="B997" t="str">
            <v>EAGLE LODGE PS UPRATING</v>
          </cell>
          <cell r="C997">
            <v>12051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20496</v>
          </cell>
          <cell r="D998" t="str">
            <v>T0395</v>
          </cell>
        </row>
        <row r="999">
          <cell r="A999" t="str">
            <v>B1756</v>
          </cell>
          <cell r="B999" t="str">
            <v>KINGSTON DEVERILL GENERATOR</v>
          </cell>
          <cell r="C999">
            <v>12501</v>
          </cell>
          <cell r="D999" t="str">
            <v>T3387</v>
          </cell>
        </row>
        <row r="1000">
          <cell r="A1000" t="str">
            <v>B1757</v>
          </cell>
          <cell r="B1000" t="str">
            <v>BLACK LANE BOOSTER (USE BH128)</v>
          </cell>
          <cell r="C1000">
            <v>12008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20498</v>
          </cell>
          <cell r="D1001" t="str">
            <v>T3087</v>
          </cell>
        </row>
        <row r="1002">
          <cell r="A1002" t="str">
            <v>B1759</v>
          </cell>
          <cell r="B1002" t="str">
            <v>EMERGENCY WATER SUPPLIES</v>
          </cell>
          <cell r="C1002">
            <v>20498</v>
          </cell>
          <cell r="D1002" t="str">
            <v>T3087</v>
          </cell>
        </row>
        <row r="1003">
          <cell r="A1003" t="str">
            <v>B1760</v>
          </cell>
          <cell r="B1003" t="str">
            <v>FONTHILL BISHOP PS NEW CONTROL</v>
          </cell>
          <cell r="C1003">
            <v>12055</v>
          </cell>
          <cell r="D1003" t="str">
            <v>1205518</v>
          </cell>
        </row>
        <row r="1004">
          <cell r="A1004" t="str">
            <v>B1761</v>
          </cell>
          <cell r="B1004" t="str">
            <v>SERVICE RESERVOIR SURVEY 1999</v>
          </cell>
          <cell r="C1004">
            <v>20498</v>
          </cell>
          <cell r="D1004" t="str">
            <v>T3087</v>
          </cell>
        </row>
        <row r="1005">
          <cell r="A1005" t="str">
            <v>B1762</v>
          </cell>
          <cell r="B1005" t="str">
            <v>SERVICE RESERVOIR REPAIR 1999</v>
          </cell>
          <cell r="C1005">
            <v>20498</v>
          </cell>
          <cell r="D1005" t="str">
            <v>T3087</v>
          </cell>
        </row>
        <row r="1006">
          <cell r="A1006" t="str">
            <v>B1763</v>
          </cell>
          <cell r="B1006" t="str">
            <v>SUTTON BINGHAM HIGH LIFT SURGE</v>
          </cell>
          <cell r="C1006">
            <v>12111</v>
          </cell>
          <cell r="D1006" t="str">
            <v>T3087</v>
          </cell>
        </row>
        <row r="1007">
          <cell r="A1007" t="str">
            <v>B1764</v>
          </cell>
          <cell r="B1007" t="str">
            <v>DORSET SUPPLY SITE ELEC PANELS</v>
          </cell>
          <cell r="C1007">
            <v>20498</v>
          </cell>
        </row>
        <row r="1008">
          <cell r="A1008" t="str">
            <v>B1765</v>
          </cell>
          <cell r="B1008" t="str">
            <v>MOD SALISBURY PLAIN BOREHOLE S</v>
          </cell>
          <cell r="C1008">
            <v>20498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20498</v>
          </cell>
          <cell r="D1009" t="str">
            <v>T3087</v>
          </cell>
        </row>
        <row r="1010">
          <cell r="A1010" t="str">
            <v>B1767</v>
          </cell>
          <cell r="B1010" t="str">
            <v>CATTISTOCK SOURCE</v>
          </cell>
          <cell r="C1010">
            <v>20498</v>
          </cell>
          <cell r="D1010" t="str">
            <v>T3387</v>
          </cell>
        </row>
        <row r="1011">
          <cell r="A1011" t="str">
            <v>B1768</v>
          </cell>
          <cell r="B1011" t="str">
            <v>CORFE CASTLE PS MAIN TFR PUMPS</v>
          </cell>
          <cell r="C1011">
            <v>20498</v>
          </cell>
          <cell r="D1011" t="str">
            <v>T3387</v>
          </cell>
        </row>
        <row r="1012">
          <cell r="A1012" t="str">
            <v>B1769</v>
          </cell>
          <cell r="B1012" t="str">
            <v>LOW FLOW ALLEVIATION</v>
          </cell>
          <cell r="C1012">
            <v>20498</v>
          </cell>
          <cell r="D1012" t="str">
            <v>T3387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20359</v>
          </cell>
          <cell r="D1013" t="str">
            <v>T0393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20353</v>
          </cell>
          <cell r="D1014" t="str">
            <v>T0395</v>
          </cell>
        </row>
        <row r="1015">
          <cell r="A1015" t="str">
            <v>B1772</v>
          </cell>
          <cell r="B1015" t="str">
            <v>CASTLETON BRISTOL RD FILTERS</v>
          </cell>
          <cell r="C1015">
            <v>12016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20498</v>
          </cell>
          <cell r="D1016" t="str">
            <v>T3087</v>
          </cell>
        </row>
        <row r="1017">
          <cell r="A1017" t="str">
            <v>B1774</v>
          </cell>
          <cell r="B1017" t="str">
            <v>COMPTON DURVILLE TW FILTER REP</v>
          </cell>
          <cell r="C1017">
            <v>12037</v>
          </cell>
        </row>
        <row r="1018">
          <cell r="A1018" t="str">
            <v>B1775</v>
          </cell>
          <cell r="B1018" t="str">
            <v>RIVER HABITAT MANAGEMENT 1999</v>
          </cell>
          <cell r="C1018">
            <v>20498</v>
          </cell>
          <cell r="D1018" t="str">
            <v>T3387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20497</v>
          </cell>
          <cell r="D1019" t="str">
            <v>T0393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20498</v>
          </cell>
          <cell r="D1020" t="str">
            <v>T3087</v>
          </cell>
        </row>
        <row r="1021">
          <cell r="A1021" t="str">
            <v>B1778</v>
          </cell>
          <cell r="B1021" t="str">
            <v>RESOURCE &amp; SOURCE YLD INV 1999</v>
          </cell>
          <cell r="C1021">
            <v>20498</v>
          </cell>
          <cell r="D1021" t="str">
            <v>T3387</v>
          </cell>
        </row>
        <row r="1022">
          <cell r="A1022" t="str">
            <v>B1780</v>
          </cell>
          <cell r="B1022" t="str">
            <v>LEAKAGE REGIONAL 1999/00</v>
          </cell>
          <cell r="C1022">
            <v>20498</v>
          </cell>
          <cell r="D1022" t="str">
            <v>T3087</v>
          </cell>
        </row>
        <row r="1023">
          <cell r="A1023" t="str">
            <v>B1781</v>
          </cell>
          <cell r="B1023" t="str">
            <v>CRYPTOSPORIDIUM REG MON</v>
          </cell>
          <cell r="C1023">
            <v>20498</v>
          </cell>
          <cell r="D1023" t="str">
            <v>T3387</v>
          </cell>
        </row>
        <row r="1024">
          <cell r="A1024" t="str">
            <v>B1782</v>
          </cell>
          <cell r="B1024" t="str">
            <v>CRYPTOSPORIDIUM RISK CONTROL</v>
          </cell>
          <cell r="C1024">
            <v>20498</v>
          </cell>
          <cell r="D1024" t="str">
            <v>T3387</v>
          </cell>
        </row>
        <row r="1025">
          <cell r="A1025" t="str">
            <v>B1783</v>
          </cell>
          <cell r="B1025" t="str">
            <v>BELHUISH SOURCE QUALITY IMPS</v>
          </cell>
          <cell r="C1025">
            <v>12006</v>
          </cell>
          <cell r="D1025" t="str">
            <v>1200618</v>
          </cell>
        </row>
        <row r="1026">
          <cell r="A1026" t="str">
            <v>B1784</v>
          </cell>
          <cell r="B1026" t="str">
            <v>PENSELWOOD CRYPTOSPORIDIUM PRO</v>
          </cell>
          <cell r="C1026">
            <v>12097</v>
          </cell>
          <cell r="D1026" t="str">
            <v>1209718</v>
          </cell>
        </row>
        <row r="1027">
          <cell r="A1027" t="str">
            <v>B1785</v>
          </cell>
          <cell r="B1027" t="str">
            <v>SUTTON POYNTZ CRYPTOSPORIDIUM</v>
          </cell>
          <cell r="C1027">
            <v>12112</v>
          </cell>
          <cell r="D1027" t="str">
            <v>1211218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12011</v>
          </cell>
          <cell r="D1028" t="str">
            <v>T3087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12131</v>
          </cell>
          <cell r="D1029" t="str">
            <v>1213118</v>
          </cell>
        </row>
        <row r="1030">
          <cell r="A1030" t="str">
            <v>B1788</v>
          </cell>
          <cell r="B1030" t="str">
            <v>LAKE TW ORTHOPHOSPHATE DOSING</v>
          </cell>
          <cell r="C1030">
            <v>12071</v>
          </cell>
          <cell r="D1030" t="str">
            <v>1207118</v>
          </cell>
        </row>
        <row r="1031">
          <cell r="A1031" t="str">
            <v>B1789</v>
          </cell>
          <cell r="B1031" t="str">
            <v>CATTISTOCK TW ORTHOPHOSPHATE</v>
          </cell>
          <cell r="C1031">
            <v>12025</v>
          </cell>
          <cell r="D1031" t="str">
            <v>1202518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12084</v>
          </cell>
          <cell r="D1032" t="str">
            <v>1208418</v>
          </cell>
        </row>
        <row r="1033">
          <cell r="A1033" t="str">
            <v>B1791</v>
          </cell>
          <cell r="B1033" t="str">
            <v>STURMINSTER M'SHALL CRYPTO</v>
          </cell>
          <cell r="C1033">
            <v>12053</v>
          </cell>
          <cell r="D1033" t="str">
            <v>1205318</v>
          </cell>
        </row>
        <row r="1034">
          <cell r="A1034" t="str">
            <v>B1792</v>
          </cell>
          <cell r="B1034" t="str">
            <v>CORFE MULLEN CRYPTOSPORIDIUM</v>
          </cell>
          <cell r="C1034">
            <v>12038</v>
          </cell>
          <cell r="D1034" t="str">
            <v>1203818</v>
          </cell>
        </row>
        <row r="1035">
          <cell r="A1035" t="str">
            <v>B1793</v>
          </cell>
          <cell r="B1035" t="str">
            <v>FRIAR WADDON CRYPTOSPORIDIUM</v>
          </cell>
          <cell r="C1035">
            <v>12058</v>
          </cell>
          <cell r="D1035" t="str">
            <v>1205818</v>
          </cell>
        </row>
        <row r="1036">
          <cell r="A1036" t="str">
            <v>B1794</v>
          </cell>
          <cell r="B1036" t="str">
            <v>WASHPOOL CRYPTOSPORIDIUM PRO</v>
          </cell>
          <cell r="C1036">
            <v>20498</v>
          </cell>
          <cell r="D1036" t="str">
            <v>T3387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12021</v>
          </cell>
          <cell r="D1037" t="str">
            <v>T3087</v>
          </cell>
        </row>
        <row r="1038">
          <cell r="A1038" t="str">
            <v>B1796</v>
          </cell>
          <cell r="B1038" t="str">
            <v>UPTON SCUDAMORE CRYPTOSPORIDIU</v>
          </cell>
          <cell r="C1038">
            <v>12117</v>
          </cell>
          <cell r="D1038" t="str">
            <v>1211718</v>
          </cell>
        </row>
        <row r="1039">
          <cell r="A1039" t="str">
            <v>B1797</v>
          </cell>
          <cell r="B1039" t="str">
            <v>WESTON CRYPTOSPORIDIUM PROTECT</v>
          </cell>
          <cell r="C1039">
            <v>20498</v>
          </cell>
          <cell r="D1039" t="str">
            <v>T3387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12105</v>
          </cell>
          <cell r="D1040" t="str">
            <v>1210518</v>
          </cell>
        </row>
        <row r="1041">
          <cell r="A1041" t="str">
            <v>B1799</v>
          </cell>
          <cell r="B1041" t="str">
            <v>LEAKAGE A &amp; W 1999/00</v>
          </cell>
          <cell r="C1041">
            <v>20498</v>
          </cell>
          <cell r="D1041" t="str">
            <v>T3087</v>
          </cell>
        </row>
        <row r="1042">
          <cell r="A1042" t="str">
            <v>B1800</v>
          </cell>
          <cell r="B1042" t="str">
            <v>CORSHAM MAINS RENOVATION</v>
          </cell>
          <cell r="C1042">
            <v>20498</v>
          </cell>
        </row>
        <row r="1043">
          <cell r="A1043" t="str">
            <v>B1801</v>
          </cell>
          <cell r="B1043" t="str">
            <v>CALNE MAINS REPLACEMENT</v>
          </cell>
          <cell r="C1043">
            <v>20498</v>
          </cell>
        </row>
        <row r="1044">
          <cell r="A1044" t="str">
            <v>B1802</v>
          </cell>
          <cell r="B1044" t="str">
            <v>CHRISTIAN MALFORD REPL.</v>
          </cell>
          <cell r="C1044">
            <v>20498</v>
          </cell>
        </row>
        <row r="1045">
          <cell r="A1045" t="str">
            <v>B1803</v>
          </cell>
          <cell r="B1045" t="str">
            <v>HOPCOTT- PORLOCK RENOV.</v>
          </cell>
          <cell r="C1045">
            <v>11173</v>
          </cell>
        </row>
        <row r="1046">
          <cell r="A1046" t="str">
            <v>B1804</v>
          </cell>
          <cell r="B1046" t="str">
            <v>PAH MAINS REPLACEMENT</v>
          </cell>
          <cell r="C1046">
            <v>20498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20498</v>
          </cell>
        </row>
        <row r="1048">
          <cell r="A1048" t="str">
            <v>B1807</v>
          </cell>
          <cell r="B1048" t="str">
            <v>CHARLCOMBE REPLACEMENT</v>
          </cell>
          <cell r="C1048">
            <v>20498</v>
          </cell>
        </row>
        <row r="1049">
          <cell r="A1049" t="str">
            <v>B1808</v>
          </cell>
          <cell r="B1049" t="str">
            <v>WARLEIGH REPLACEMENT MAIN</v>
          </cell>
          <cell r="C1049">
            <v>20498</v>
          </cell>
          <cell r="D1049" t="str">
            <v>T3087</v>
          </cell>
        </row>
        <row r="1050">
          <cell r="A1050" t="str">
            <v>B1809</v>
          </cell>
          <cell r="B1050" t="str">
            <v>BATH LANSDOWN HIGH STREET</v>
          </cell>
          <cell r="C1050">
            <v>20498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20498</v>
          </cell>
        </row>
        <row r="1052">
          <cell r="A1052" t="str">
            <v>B1811</v>
          </cell>
          <cell r="B1052" t="str">
            <v>HAWKERIDGE 12"</v>
          </cell>
          <cell r="C1052">
            <v>20498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20498</v>
          </cell>
          <cell r="D1053" t="str">
            <v>T3087</v>
          </cell>
        </row>
        <row r="1054">
          <cell r="A1054" t="str">
            <v>B1817</v>
          </cell>
          <cell r="B1054" t="str">
            <v>BOWERHILL MELKSHAM</v>
          </cell>
          <cell r="C1054">
            <v>20497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20498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20498</v>
          </cell>
        </row>
        <row r="1057">
          <cell r="A1057" t="str">
            <v>B1820</v>
          </cell>
          <cell r="B1057" t="str">
            <v>LACOCK BOWDEN HILL</v>
          </cell>
          <cell r="C1057">
            <v>20498</v>
          </cell>
        </row>
        <row r="1058">
          <cell r="A1058" t="str">
            <v>B1821</v>
          </cell>
          <cell r="B1058" t="str">
            <v>CHIPPENHAM - LONDON ROAD</v>
          </cell>
          <cell r="C1058">
            <v>20498</v>
          </cell>
        </row>
        <row r="1059">
          <cell r="A1059" t="str">
            <v>B1822</v>
          </cell>
          <cell r="B1059" t="str">
            <v>CLARENDON-COCKEYDOWN MAIN</v>
          </cell>
          <cell r="C1059">
            <v>20498</v>
          </cell>
        </row>
        <row r="1060">
          <cell r="A1060" t="str">
            <v>B1823</v>
          </cell>
          <cell r="B1060" t="str">
            <v>WOOLCOMBE LEAD SERVICE</v>
          </cell>
          <cell r="C1060">
            <v>20498</v>
          </cell>
        </row>
        <row r="1061">
          <cell r="A1061" t="str">
            <v>B1824</v>
          </cell>
          <cell r="B1061" t="str">
            <v>LEAKAGE FUTURE YEARS</v>
          </cell>
          <cell r="C1061">
            <v>20498</v>
          </cell>
          <cell r="D1061" t="str">
            <v>T3087</v>
          </cell>
        </row>
        <row r="1062">
          <cell r="A1062" t="str">
            <v>B1825</v>
          </cell>
          <cell r="B1062" t="str">
            <v>WOOLCOMBE LEAD SERVICE</v>
          </cell>
          <cell r="C1062">
            <v>20498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20498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20498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20498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20498</v>
          </cell>
        </row>
        <row r="1067">
          <cell r="A1067" t="str">
            <v>B1831</v>
          </cell>
          <cell r="B1067" t="str">
            <v>DUNTISH LEAKAGE REDUCTION</v>
          </cell>
          <cell r="C1067">
            <v>20498</v>
          </cell>
        </row>
        <row r="1068">
          <cell r="A1068" t="str">
            <v>B1832</v>
          </cell>
          <cell r="B1068" t="str">
            <v>RESERVOIR CONTROL VALVES</v>
          </cell>
          <cell r="C1068">
            <v>20498</v>
          </cell>
        </row>
        <row r="1069">
          <cell r="A1069" t="str">
            <v>B1833</v>
          </cell>
          <cell r="B1069" t="str">
            <v>PORTLAND &amp; WEYMOUTH PRV</v>
          </cell>
          <cell r="C1069">
            <v>20498</v>
          </cell>
        </row>
        <row r="1070">
          <cell r="A1070" t="str">
            <v>B1834</v>
          </cell>
          <cell r="B1070" t="str">
            <v>BOX MAINS REPLACEMENT</v>
          </cell>
          <cell r="C1070">
            <v>20498</v>
          </cell>
        </row>
        <row r="1071">
          <cell r="A1071" t="str">
            <v>B1835</v>
          </cell>
          <cell r="B1071" t="str">
            <v>PRV - ECOWATT</v>
          </cell>
          <cell r="C1071">
            <v>20498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20498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20498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20498</v>
          </cell>
        </row>
        <row r="1075">
          <cell r="A1075" t="str">
            <v>B1840</v>
          </cell>
          <cell r="B1075" t="str">
            <v>LEAKAGE STRATEGY 1997/8</v>
          </cell>
          <cell r="C1075">
            <v>20498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20496</v>
          </cell>
          <cell r="D1076" t="str">
            <v>T0395</v>
          </cell>
        </row>
        <row r="1077">
          <cell r="A1077" t="str">
            <v>B1842</v>
          </cell>
          <cell r="B1077" t="str">
            <v>LEAKAGE DORSET 1999/00</v>
          </cell>
          <cell r="C1077">
            <v>20498</v>
          </cell>
          <cell r="D1077" t="str">
            <v>T3087</v>
          </cell>
        </row>
        <row r="1078">
          <cell r="A1078" t="str">
            <v>B1843</v>
          </cell>
          <cell r="B1078" t="str">
            <v>CHIPSTABLE SOURCE ABANDONMENT</v>
          </cell>
          <cell r="C1078">
            <v>20496</v>
          </cell>
          <cell r="D1078" t="str">
            <v>T0392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20495</v>
          </cell>
          <cell r="D1079" t="str">
            <v>T0394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20345</v>
          </cell>
          <cell r="D1080" t="str">
            <v>T0394</v>
          </cell>
        </row>
        <row r="1081">
          <cell r="A1081" t="str">
            <v>B1847</v>
          </cell>
          <cell r="B1081" t="str">
            <v>MILBORNE ST ANDREW NITRATE REM</v>
          </cell>
          <cell r="C1081">
            <v>12086</v>
          </cell>
          <cell r="D1081" t="str">
            <v>1208618</v>
          </cell>
        </row>
        <row r="1082">
          <cell r="A1082" t="str">
            <v>B1848</v>
          </cell>
          <cell r="B1082" t="str">
            <v>MAUNDOWN WTW EFFLUENT IMPS</v>
          </cell>
          <cell r="C1082">
            <v>12081</v>
          </cell>
          <cell r="D1082" t="str">
            <v>1208118</v>
          </cell>
        </row>
        <row r="1083">
          <cell r="A1083" t="str">
            <v>B1849</v>
          </cell>
          <cell r="B1083" t="str">
            <v>PORLOCK WTW EFFLUENT IMPS</v>
          </cell>
          <cell r="C1083">
            <v>12100</v>
          </cell>
          <cell r="D1083" t="str">
            <v>1210018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12009</v>
          </cell>
          <cell r="D1084" t="str">
            <v>1200918</v>
          </cell>
        </row>
        <row r="1085">
          <cell r="A1085" t="str">
            <v>B1852</v>
          </cell>
          <cell r="B1085" t="str">
            <v>LEAKAGE A &amp; W 00/01</v>
          </cell>
          <cell r="C1085">
            <v>20498</v>
          </cell>
          <cell r="D1085" t="str">
            <v>T3087</v>
          </cell>
        </row>
        <row r="1086">
          <cell r="A1086" t="str">
            <v>B1853</v>
          </cell>
          <cell r="B1086" t="str">
            <v>ASHFORD WTW SIGS REPLACEMENT</v>
          </cell>
          <cell r="C1086">
            <v>12004</v>
          </cell>
        </row>
        <row r="1087">
          <cell r="A1087" t="str">
            <v>B1854</v>
          </cell>
          <cell r="B1087" t="str">
            <v>FULWOOD WTW SIGS REPLACEMENT</v>
          </cell>
          <cell r="C1087">
            <v>12059</v>
          </cell>
        </row>
        <row r="1088">
          <cell r="A1088" t="str">
            <v>B1855</v>
          </cell>
          <cell r="B1088" t="str">
            <v>LAKE WTW SIGS REPLACEMENT</v>
          </cell>
          <cell r="C1088">
            <v>12071</v>
          </cell>
        </row>
        <row r="1089">
          <cell r="A1089" t="str">
            <v>B1856</v>
          </cell>
          <cell r="B1089" t="str">
            <v>BOREHOLE WATER LEVEL MONITORIN</v>
          </cell>
          <cell r="C1089">
            <v>20498</v>
          </cell>
          <cell r="D1089" t="str">
            <v>T3387</v>
          </cell>
        </row>
        <row r="1090">
          <cell r="A1090" t="str">
            <v>B1857</v>
          </cell>
          <cell r="B1090" t="str">
            <v>LEAKAGE SOMERSET 1999/00</v>
          </cell>
          <cell r="C1090">
            <v>20498</v>
          </cell>
          <cell r="D1090" t="str">
            <v>T3087</v>
          </cell>
        </row>
        <row r="1091">
          <cell r="A1091" t="str">
            <v>B1900</v>
          </cell>
          <cell r="B1091" t="str">
            <v>LEAKAGE SOMERSET 00/01</v>
          </cell>
          <cell r="C1091">
            <v>20498</v>
          </cell>
          <cell r="D1091" t="str">
            <v>T3087</v>
          </cell>
        </row>
        <row r="1092">
          <cell r="A1092" t="str">
            <v>B1901</v>
          </cell>
          <cell r="B1092" t="str">
            <v>TAUNTON ZONE (T1) MAC</v>
          </cell>
          <cell r="C1092">
            <v>20498</v>
          </cell>
        </row>
        <row r="1093">
          <cell r="A1093" t="str">
            <v>B1902</v>
          </cell>
          <cell r="B1093" t="str">
            <v>POLDENS ZONE (T2) MAC</v>
          </cell>
          <cell r="C1093">
            <v>20498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20498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20498</v>
          </cell>
        </row>
        <row r="1096">
          <cell r="A1096" t="str">
            <v>B1905</v>
          </cell>
          <cell r="B1096" t="str">
            <v>WELLINGTON ZONE (T5) MAC</v>
          </cell>
          <cell r="C1096">
            <v>20498</v>
          </cell>
        </row>
        <row r="1097">
          <cell r="A1097" t="str">
            <v>B1906</v>
          </cell>
          <cell r="B1097" t="str">
            <v>TAUNTON ZONE (T6) MAC</v>
          </cell>
          <cell r="C1097">
            <v>20498</v>
          </cell>
        </row>
        <row r="1098">
          <cell r="A1098" t="str">
            <v>B1907</v>
          </cell>
          <cell r="B1098" t="str">
            <v>MINEHEAD ZONE (T7) MAC</v>
          </cell>
          <cell r="C1098">
            <v>20498</v>
          </cell>
        </row>
        <row r="1099">
          <cell r="A1099" t="str">
            <v>B1908</v>
          </cell>
          <cell r="B1099" t="str">
            <v>EXMOOR ZONE (T8) MAC</v>
          </cell>
          <cell r="C1099">
            <v>20498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12087</v>
          </cell>
          <cell r="D1100" t="str">
            <v>1208718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12017</v>
          </cell>
          <cell r="D1101" t="str">
            <v>1201718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12076</v>
          </cell>
          <cell r="D1102" t="str">
            <v>1207618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20498</v>
          </cell>
        </row>
        <row r="1104">
          <cell r="A1104" t="str">
            <v>B1914</v>
          </cell>
          <cell r="B1104" t="str">
            <v>OLD SARUM TRUNK MAIN</v>
          </cell>
          <cell r="C1104">
            <v>20495</v>
          </cell>
          <cell r="D1104" t="str">
            <v>T0394</v>
          </cell>
        </row>
        <row r="1105">
          <cell r="A1105" t="str">
            <v>B1915</v>
          </cell>
          <cell r="B1105" t="str">
            <v>SNOWSDOWN RESEVOIR</v>
          </cell>
          <cell r="C1105">
            <v>11294</v>
          </cell>
          <cell r="D1105" t="str">
            <v>T3387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20496</v>
          </cell>
          <cell r="D1106" t="str">
            <v>T0395</v>
          </cell>
        </row>
        <row r="1107">
          <cell r="A1107" t="str">
            <v>B1917</v>
          </cell>
          <cell r="B1107" t="str">
            <v>WINCANTON</v>
          </cell>
          <cell r="C1107">
            <v>20498</v>
          </cell>
          <cell r="D1107" t="str">
            <v>T3087</v>
          </cell>
        </row>
        <row r="1108">
          <cell r="A1108" t="str">
            <v>B1918</v>
          </cell>
          <cell r="B1108" t="str">
            <v>Fovant Nitrates</v>
          </cell>
          <cell r="C1108">
            <v>12057</v>
          </cell>
          <cell r="D1108" t="str">
            <v>1205718</v>
          </cell>
        </row>
        <row r="1109">
          <cell r="A1109" t="str">
            <v>B1920</v>
          </cell>
          <cell r="B1109" t="str">
            <v>MAINS FLUSHING 2001</v>
          </cell>
          <cell r="C1109">
            <v>20498</v>
          </cell>
          <cell r="D1109" t="str">
            <v>T3087</v>
          </cell>
        </row>
        <row r="1110">
          <cell r="A1110" t="str">
            <v>B1921</v>
          </cell>
          <cell r="B1110" t="str">
            <v>STUBHAMPTON WTW REFURBISHMENT</v>
          </cell>
          <cell r="C1110">
            <v>12109</v>
          </cell>
          <cell r="D1110" t="str">
            <v>1210918</v>
          </cell>
        </row>
        <row r="1111">
          <cell r="A1111" t="str">
            <v>B1922</v>
          </cell>
          <cell r="B1111" t="str">
            <v>HOOKE WTW REFURBISHMENT</v>
          </cell>
          <cell r="C1111">
            <v>12066</v>
          </cell>
          <cell r="D1111" t="str">
            <v>1206618</v>
          </cell>
        </row>
        <row r="1112">
          <cell r="A1112" t="str">
            <v>B1923</v>
          </cell>
          <cell r="B1112" t="str">
            <v>CORFE CASTLE BOOSTER PUMPS</v>
          </cell>
          <cell r="C1112">
            <v>11486</v>
          </cell>
          <cell r="D1112" t="str">
            <v>T3087</v>
          </cell>
        </row>
        <row r="1113">
          <cell r="A1113" t="str">
            <v>B1924</v>
          </cell>
          <cell r="B1113" t="str">
            <v>LANDSLIP BATHEASTON SPRINGS</v>
          </cell>
          <cell r="C1113">
            <v>12141</v>
          </cell>
          <cell r="D1113" t="str">
            <v>1214118</v>
          </cell>
        </row>
        <row r="1114">
          <cell r="A1114" t="str">
            <v>B1925</v>
          </cell>
          <cell r="B1114" t="str">
            <v>CHLORINE/SULPHURDIOXIDE ISOLAT</v>
          </cell>
          <cell r="C1114">
            <v>20498</v>
          </cell>
          <cell r="D1114" t="str">
            <v>T3387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20496</v>
          </cell>
          <cell r="D1115" t="str">
            <v>T0395</v>
          </cell>
        </row>
        <row r="1116">
          <cell r="A1116" t="str">
            <v>B1927</v>
          </cell>
          <cell r="B1116" t="str">
            <v>A&amp;W LEAKAGE01/02 PRV INSTALLATION</v>
          </cell>
          <cell r="C1116">
            <v>20497</v>
          </cell>
          <cell r="D1116" t="str">
            <v>T0393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20497</v>
          </cell>
          <cell r="D1117" t="str">
            <v>T0393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20497</v>
          </cell>
          <cell r="D1118" t="str">
            <v>T0393</v>
          </cell>
        </row>
        <row r="1119">
          <cell r="A1119" t="str">
            <v>B1930</v>
          </cell>
          <cell r="B1119" t="str">
            <v>A&amp;W LEAKAGE01/02 METERS</v>
          </cell>
          <cell r="C1119">
            <v>20497</v>
          </cell>
          <cell r="D1119" t="str">
            <v>T0393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20497</v>
          </cell>
          <cell r="D1120" t="str">
            <v>T0393</v>
          </cell>
        </row>
        <row r="1121">
          <cell r="A1121" t="str">
            <v>B1932</v>
          </cell>
          <cell r="B1121" t="str">
            <v>DORSET LEAKAGE01/02 PRV INSTAL</v>
          </cell>
          <cell r="C1121">
            <v>20495</v>
          </cell>
          <cell r="D1121" t="str">
            <v>T0394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20495</v>
          </cell>
          <cell r="D1122" t="str">
            <v>T0394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20495</v>
          </cell>
          <cell r="D1123" t="str">
            <v>T0394</v>
          </cell>
        </row>
        <row r="1124">
          <cell r="A1124" t="str">
            <v>B1935</v>
          </cell>
          <cell r="B1124" t="str">
            <v>DORSET LEAKAGE01/02 METERS</v>
          </cell>
          <cell r="C1124">
            <v>20495</v>
          </cell>
          <cell r="D1124" t="str">
            <v>T0394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20495</v>
          </cell>
          <cell r="D1125" t="str">
            <v>T0394</v>
          </cell>
        </row>
        <row r="1126">
          <cell r="A1126" t="str">
            <v>B1937</v>
          </cell>
          <cell r="B1126" t="str">
            <v>SOMERS LEAKAGE01/02 PRV INSTAL</v>
          </cell>
          <cell r="C1126">
            <v>20498</v>
          </cell>
          <cell r="D1126" t="str">
            <v>T3087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20496</v>
          </cell>
          <cell r="D1127" t="str">
            <v>T0395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20496</v>
          </cell>
          <cell r="D1128" t="str">
            <v>T0395</v>
          </cell>
        </row>
        <row r="1129">
          <cell r="A1129" t="str">
            <v>B1940</v>
          </cell>
          <cell r="B1129" t="str">
            <v>SOMERS LEAKAGE01/02 METERS</v>
          </cell>
          <cell r="C1129">
            <v>20496</v>
          </cell>
          <cell r="D1129" t="str">
            <v>T0395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20496</v>
          </cell>
          <cell r="D1130" t="str">
            <v>T0395</v>
          </cell>
        </row>
        <row r="1131">
          <cell r="A1131" t="str">
            <v>B1942</v>
          </cell>
          <cell r="B1131" t="str">
            <v>WESSEX WATER LOW POWERED RADIO</v>
          </cell>
          <cell r="C1131">
            <v>20498</v>
          </cell>
          <cell r="D1131" t="str">
            <v>T3387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20497</v>
          </cell>
          <cell r="D1132" t="str">
            <v>T0393</v>
          </cell>
        </row>
        <row r="1133">
          <cell r="A1133" t="str">
            <v>B1944</v>
          </cell>
          <cell r="B1133" t="str">
            <v>DORSET LEAKAG NEWSTEAD RD BOOS</v>
          </cell>
          <cell r="C1133">
            <v>20495</v>
          </cell>
          <cell r="D1133" t="str">
            <v>T0394</v>
          </cell>
        </row>
        <row r="1134">
          <cell r="A1134" t="str">
            <v>B1945</v>
          </cell>
          <cell r="B1134" t="str">
            <v>DURLEIGH OZONE RISK ANALYSIS</v>
          </cell>
          <cell r="C1134">
            <v>12049</v>
          </cell>
          <cell r="D1134" t="str">
            <v>1204918</v>
          </cell>
        </row>
        <row r="1135">
          <cell r="A1135" t="str">
            <v>B1946</v>
          </cell>
          <cell r="B1135" t="str">
            <v>WATER REGULATIONS 2001</v>
          </cell>
          <cell r="C1135">
            <v>20502</v>
          </cell>
        </row>
        <row r="1136">
          <cell r="A1136" t="str">
            <v>B1947</v>
          </cell>
          <cell r="B1136" t="str">
            <v>YEOVIL TRUNK SUPPLY</v>
          </cell>
          <cell r="C1136">
            <v>20498</v>
          </cell>
          <cell r="D1136" t="str">
            <v>T3087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20498</v>
          </cell>
          <cell r="D1137" t="str">
            <v>T3087</v>
          </cell>
        </row>
        <row r="1138">
          <cell r="A1138" t="str">
            <v>B1949</v>
          </cell>
          <cell r="B1138" t="str">
            <v>TURBIDITY METERS FOR WTW</v>
          </cell>
          <cell r="C1138">
            <v>20498</v>
          </cell>
          <cell r="D1138" t="str">
            <v>T3387</v>
          </cell>
        </row>
        <row r="1139">
          <cell r="A1139" t="str">
            <v>B1950</v>
          </cell>
          <cell r="B1139" t="str">
            <v>LEAKAGE DORSET 00/01</v>
          </cell>
          <cell r="C1139">
            <v>20498</v>
          </cell>
          <cell r="D1139" t="str">
            <v>T3087</v>
          </cell>
        </row>
        <row r="1140">
          <cell r="A1140" t="str">
            <v>B1953</v>
          </cell>
          <cell r="B1140" t="str">
            <v>DURRINGTON &amp; CHITTER</v>
          </cell>
          <cell r="C1140">
            <v>20498</v>
          </cell>
        </row>
        <row r="1141">
          <cell r="A1141" t="str">
            <v>B1955</v>
          </cell>
          <cell r="B1141" t="str">
            <v>ENGLISHCOMBE - WEST ASHTON PS</v>
          </cell>
          <cell r="C1141">
            <v>12054</v>
          </cell>
        </row>
        <row r="1142">
          <cell r="A1142" t="str">
            <v>B1956</v>
          </cell>
          <cell r="B1142" t="str">
            <v>LYCHETT MATTRAVERS</v>
          </cell>
          <cell r="C1142">
            <v>11210</v>
          </cell>
        </row>
        <row r="1143">
          <cell r="A1143" t="str">
            <v>B1957</v>
          </cell>
          <cell r="B1143" t="str">
            <v>SOMERSET SPINE PS</v>
          </cell>
          <cell r="C1143">
            <v>20498</v>
          </cell>
        </row>
        <row r="1144">
          <cell r="A1144" t="str">
            <v>B1958</v>
          </cell>
          <cell r="B1144" t="str">
            <v>TELEMETRY SYSTEMS</v>
          </cell>
          <cell r="C1144">
            <v>20498</v>
          </cell>
        </row>
        <row r="1145">
          <cell r="A1145" t="str">
            <v>B1962</v>
          </cell>
          <cell r="B1145" t="str">
            <v>CODFORD P.STN</v>
          </cell>
          <cell r="C1145">
            <v>12035</v>
          </cell>
        </row>
        <row r="1146">
          <cell r="A1146" t="str">
            <v>B1963</v>
          </cell>
          <cell r="B1146" t="str">
            <v>EMPOOL P.STN UPGRADE</v>
          </cell>
          <cell r="C1146">
            <v>12053</v>
          </cell>
          <cell r="D1146" t="str">
            <v>T3087</v>
          </cell>
        </row>
        <row r="1147">
          <cell r="A1147" t="str">
            <v>B1966</v>
          </cell>
          <cell r="B1147" t="str">
            <v>SURFACE RES GAUGING STATION</v>
          </cell>
          <cell r="C1147">
            <v>20498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20498</v>
          </cell>
        </row>
        <row r="1149">
          <cell r="A1149" t="str">
            <v>B1968</v>
          </cell>
          <cell r="B1149" t="str">
            <v>NETWORK MODELS</v>
          </cell>
          <cell r="C1149">
            <v>20498</v>
          </cell>
        </row>
        <row r="1150">
          <cell r="A1150" t="str">
            <v>B1970</v>
          </cell>
          <cell r="B1150" t="str">
            <v>ASSET IMPS</v>
          </cell>
          <cell r="C1150">
            <v>20498</v>
          </cell>
        </row>
        <row r="1151">
          <cell r="A1151" t="str">
            <v>B1971</v>
          </cell>
          <cell r="B1151" t="str">
            <v>METER REPLACEMENT PROGRAMME</v>
          </cell>
          <cell r="C1151">
            <v>20498</v>
          </cell>
        </row>
        <row r="1152">
          <cell r="A1152" t="str">
            <v>B1972</v>
          </cell>
          <cell r="B1152" t="str">
            <v>FIELD EQUIPMENT FOR MODELLING</v>
          </cell>
          <cell r="C1152">
            <v>20498</v>
          </cell>
        </row>
        <row r="1153">
          <cell r="A1153" t="str">
            <v>B1973</v>
          </cell>
          <cell r="B1153" t="str">
            <v>HAUC WORKS EQUIPMNT TROWBR</v>
          </cell>
          <cell r="C1153">
            <v>20498</v>
          </cell>
        </row>
        <row r="1154">
          <cell r="A1154" t="str">
            <v>B1974</v>
          </cell>
          <cell r="B1154" t="str">
            <v>HAUC WORKS EQUIPMNT SOMERSET</v>
          </cell>
          <cell r="C1154">
            <v>20498</v>
          </cell>
        </row>
        <row r="1155">
          <cell r="A1155" t="str">
            <v>B1975</v>
          </cell>
          <cell r="B1155" t="str">
            <v>HAUC WORKS EQUIPMENT - DORSET &amp; SALISBURY</v>
          </cell>
          <cell r="C1155">
            <v>20498</v>
          </cell>
        </row>
        <row r="1156">
          <cell r="A1156" t="str">
            <v>B1976</v>
          </cell>
          <cell r="B1156" t="str">
            <v>SOURCE ALLOCATION MODEL</v>
          </cell>
          <cell r="C1156">
            <v>20498</v>
          </cell>
        </row>
        <row r="1157">
          <cell r="A1157" t="str">
            <v>B1977</v>
          </cell>
          <cell r="B1157" t="str">
            <v>BULK TRANSFER METERS</v>
          </cell>
          <cell r="C1157">
            <v>20498</v>
          </cell>
        </row>
        <row r="1158">
          <cell r="A1158" t="str">
            <v>B1979</v>
          </cell>
          <cell r="B1158" t="str">
            <v>METER REPLACEMENT - 97/98</v>
          </cell>
          <cell r="C1158">
            <v>20498</v>
          </cell>
        </row>
        <row r="1159">
          <cell r="A1159" t="str">
            <v>B1980</v>
          </cell>
          <cell r="B1159" t="str">
            <v>METER REPLACEMENT 98/9</v>
          </cell>
          <cell r="C1159">
            <v>20498</v>
          </cell>
          <cell r="D1159" t="str">
            <v>T3087</v>
          </cell>
        </row>
        <row r="1160">
          <cell r="A1160" t="str">
            <v>B1981</v>
          </cell>
          <cell r="B1160" t="str">
            <v>METER REPLACEMENTS 1999</v>
          </cell>
          <cell r="C1160">
            <v>20498</v>
          </cell>
          <cell r="D1160" t="str">
            <v>T3087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20497</v>
          </cell>
          <cell r="D1161" t="str">
            <v>T0393</v>
          </cell>
        </row>
        <row r="1162">
          <cell r="A1162" t="str">
            <v>B1983</v>
          </cell>
          <cell r="B1162" t="str">
            <v>METER REPLACEMENTS 2000</v>
          </cell>
          <cell r="C1162">
            <v>20498</v>
          </cell>
          <cell r="D1162" t="str">
            <v>T3087</v>
          </cell>
        </row>
        <row r="1163">
          <cell r="A1163" t="str">
            <v>B1984</v>
          </cell>
          <cell r="B1163" t="str">
            <v>METER REPLACEMENTS 2001</v>
          </cell>
          <cell r="C1163">
            <v>20498</v>
          </cell>
          <cell r="D1163" t="str">
            <v>T3087</v>
          </cell>
        </row>
        <row r="1164">
          <cell r="A1164" t="str">
            <v>B1985</v>
          </cell>
          <cell r="B1164" t="str">
            <v>REGIONAL RESERVOIR SECURITY EN</v>
          </cell>
          <cell r="C1164">
            <v>20498</v>
          </cell>
          <cell r="D1164" t="str">
            <v>T3087</v>
          </cell>
        </row>
        <row r="1165">
          <cell r="A1165" t="str">
            <v>B1986</v>
          </cell>
          <cell r="B1165" t="str">
            <v>MAINS FLUSHING 2002-03</v>
          </cell>
          <cell r="C1165">
            <v>20498</v>
          </cell>
          <cell r="D1165" t="str">
            <v>T3087</v>
          </cell>
        </row>
        <row r="1166">
          <cell r="A1166" t="str">
            <v>B1988</v>
          </cell>
          <cell r="B1166" t="str">
            <v>BICKENHALL RES-BOOSTERS &amp; MAIN REINF</v>
          </cell>
          <cell r="C1166">
            <v>21385</v>
          </cell>
          <cell r="D1166" t="str">
            <v>2138518</v>
          </cell>
        </row>
        <row r="1167">
          <cell r="A1167" t="str">
            <v>B2143</v>
          </cell>
          <cell r="B1167" t="str">
            <v>WASTE METERS</v>
          </cell>
          <cell r="C1167">
            <v>20498</v>
          </cell>
        </row>
        <row r="1168">
          <cell r="A1168" t="str">
            <v>B2304</v>
          </cell>
          <cell r="B1168" t="str">
            <v>THE OAKS, CHIPPENHAM</v>
          </cell>
          <cell r="C1168">
            <v>20498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20498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20498</v>
          </cell>
        </row>
        <row r="1171">
          <cell r="A1171" t="str">
            <v>B2338</v>
          </cell>
          <cell r="B1171" t="str">
            <v>CANTELLO NUSERIES</v>
          </cell>
          <cell r="C1171">
            <v>20498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11286</v>
          </cell>
        </row>
        <row r="1173">
          <cell r="A1173" t="str">
            <v>B2547</v>
          </cell>
          <cell r="B1173" t="str">
            <v>BENCROFT MILL CHIPPENHAM</v>
          </cell>
          <cell r="C1173">
            <v>20498</v>
          </cell>
        </row>
        <row r="1174">
          <cell r="A1174" t="str">
            <v>B2549</v>
          </cell>
          <cell r="B1174" t="str">
            <v>BATHEASTON REFURB</v>
          </cell>
          <cell r="C1174">
            <v>20498</v>
          </cell>
        </row>
        <row r="1175">
          <cell r="A1175" t="str">
            <v>B2581</v>
          </cell>
          <cell r="B1175" t="str">
            <v>BLASHFORD LAKES - SPARES</v>
          </cell>
          <cell r="C1175">
            <v>12009</v>
          </cell>
        </row>
        <row r="1176">
          <cell r="A1176" t="str">
            <v>B2592</v>
          </cell>
          <cell r="B1176" t="str">
            <v>REGIONAL DATA LOGGERS</v>
          </cell>
          <cell r="C1176">
            <v>20498</v>
          </cell>
        </row>
        <row r="1177">
          <cell r="A1177" t="str">
            <v>B3022</v>
          </cell>
          <cell r="B1177" t="str">
            <v>MONKTON PARK CHIPPENHAM</v>
          </cell>
          <cell r="C1177">
            <v>20498</v>
          </cell>
        </row>
        <row r="1178">
          <cell r="A1178" t="str">
            <v>B3137</v>
          </cell>
          <cell r="B1178" t="str">
            <v>BOREHOLE CONNECTIONS VARIO</v>
          </cell>
          <cell r="C1178">
            <v>20498</v>
          </cell>
        </row>
        <row r="1179">
          <cell r="A1179" t="str">
            <v>B3409</v>
          </cell>
          <cell r="B1179" t="str">
            <v>BULLS HILL/HOLLY BARN SPRI</v>
          </cell>
          <cell r="C1179">
            <v>20498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20498</v>
          </cell>
        </row>
        <row r="1181">
          <cell r="A1181" t="str">
            <v>B4003</v>
          </cell>
          <cell r="B1181" t="str">
            <v>RYALL/CATHESTON SYSTEM</v>
          </cell>
          <cell r="C1181">
            <v>20498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20495</v>
          </cell>
          <cell r="D1182" t="str">
            <v>T0394</v>
          </cell>
        </row>
        <row r="1183">
          <cell r="A1183" t="str">
            <v>B4013</v>
          </cell>
          <cell r="B1183" t="str">
            <v>MERE LOW LEVEL RES</v>
          </cell>
          <cell r="C1183">
            <v>20831</v>
          </cell>
          <cell r="D1183" t="str">
            <v>2083118</v>
          </cell>
        </row>
        <row r="1184">
          <cell r="A1184" t="str">
            <v>B4016</v>
          </cell>
          <cell r="B1184" t="str">
            <v>DURRINGTO TO EARLSDOWN MAIN</v>
          </cell>
          <cell r="C1184">
            <v>20498</v>
          </cell>
        </row>
        <row r="1185">
          <cell r="A1185" t="str">
            <v>B4024</v>
          </cell>
          <cell r="B1185" t="str">
            <v>CHISWELL BOOSTER REFURBISHMENT</v>
          </cell>
          <cell r="C1185">
            <v>11479</v>
          </cell>
        </row>
        <row r="1186">
          <cell r="A1186" t="str">
            <v>B4037</v>
          </cell>
          <cell r="B1186" t="str">
            <v>DORCHESTER SERVICE RESERVOIR</v>
          </cell>
          <cell r="C1186">
            <v>11033</v>
          </cell>
        </row>
        <row r="1187">
          <cell r="A1187" t="str">
            <v>B4044</v>
          </cell>
          <cell r="B1187" t="str">
            <v>BLACKHILL/SWANAGE MAIN</v>
          </cell>
          <cell r="C1187">
            <v>20498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12009</v>
          </cell>
        </row>
        <row r="1189">
          <cell r="A1189" t="str">
            <v>B4063</v>
          </cell>
          <cell r="B1189" t="str">
            <v>BLASHFORD 1A-TREATMENT WORKS</v>
          </cell>
          <cell r="C1189">
            <v>12009</v>
          </cell>
        </row>
        <row r="1190">
          <cell r="A1190" t="str">
            <v>B4069</v>
          </cell>
          <cell r="B1190" t="str">
            <v>DORCHESTER PUMPING STATION</v>
          </cell>
          <cell r="C1190">
            <v>11033</v>
          </cell>
        </row>
        <row r="1191">
          <cell r="A1191" t="str">
            <v>B4072</v>
          </cell>
          <cell r="B1191" t="str">
            <v>LAKE SOURCE IRON REMOVAL</v>
          </cell>
          <cell r="C1191">
            <v>20498</v>
          </cell>
        </row>
        <row r="1192">
          <cell r="A1192" t="str">
            <v>B4083</v>
          </cell>
          <cell r="B1192" t="str">
            <v>CORF HILLS MN (ARCHIVED)</v>
          </cell>
          <cell r="C1192">
            <v>11034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20498</v>
          </cell>
        </row>
        <row r="1194">
          <cell r="A1194" t="str">
            <v>B4086</v>
          </cell>
          <cell r="B1194" t="str">
            <v>FOVANT TO TISBURY MAIN</v>
          </cell>
          <cell r="C1194">
            <v>20498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20498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20831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11033</v>
          </cell>
        </row>
        <row r="1198">
          <cell r="A1198" t="str">
            <v>B4098</v>
          </cell>
          <cell r="B1198" t="str">
            <v>CORFE MULLEN TREAT TANK</v>
          </cell>
          <cell r="C1198">
            <v>12038</v>
          </cell>
        </row>
        <row r="1199">
          <cell r="A1199" t="str">
            <v>B4102</v>
          </cell>
          <cell r="B1199" t="str">
            <v>TUCKING MILL TREATMENT</v>
          </cell>
          <cell r="C1199">
            <v>12115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20495</v>
          </cell>
          <cell r="D1200" t="str">
            <v>T0394</v>
          </cell>
        </row>
        <row r="1201">
          <cell r="A1201" t="str">
            <v>B4317</v>
          </cell>
          <cell r="B1201" t="str">
            <v>LECKFORD BRIDGE 2ND BOREHOLE</v>
          </cell>
          <cell r="C1201">
            <v>12074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20498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12013</v>
          </cell>
        </row>
        <row r="1204">
          <cell r="A1204" t="str">
            <v>B4431</v>
          </cell>
          <cell r="B1204" t="str">
            <v>SWANAGE RESERVOIR</v>
          </cell>
          <cell r="C1204">
            <v>20498</v>
          </cell>
        </row>
        <row r="1205">
          <cell r="A1205" t="str">
            <v>B4434</v>
          </cell>
          <cell r="B1205" t="str">
            <v>DORSET RES CAPACITY REVIEW</v>
          </cell>
          <cell r="C1205">
            <v>20498</v>
          </cell>
          <cell r="D1205" t="str">
            <v>T3087</v>
          </cell>
        </row>
        <row r="1206">
          <cell r="A1206" t="str">
            <v>B4464</v>
          </cell>
          <cell r="B1206" t="str">
            <v>FOVANT SOURCE IMPROVEMENTS</v>
          </cell>
          <cell r="C1206">
            <v>20498</v>
          </cell>
        </row>
        <row r="1207">
          <cell r="A1207" t="str">
            <v>B4604</v>
          </cell>
          <cell r="B1207" t="str">
            <v>STOCKLYNCH RES TO CHARD</v>
          </cell>
          <cell r="C1207">
            <v>11301</v>
          </cell>
        </row>
        <row r="1208">
          <cell r="A1208" t="str">
            <v>B4717</v>
          </cell>
          <cell r="B1208" t="str">
            <v>YEOVIL LYDE ROAD</v>
          </cell>
          <cell r="C1208">
            <v>20498</v>
          </cell>
        </row>
        <row r="1209">
          <cell r="A1209" t="str">
            <v>B4725</v>
          </cell>
          <cell r="B1209" t="str">
            <v>COMTON DURVILLE</v>
          </cell>
          <cell r="C1209">
            <v>12037</v>
          </cell>
        </row>
        <row r="1210">
          <cell r="A1210" t="str">
            <v>B4739</v>
          </cell>
          <cell r="B1210" t="str">
            <v>FURLAND RD, CREWKERNE</v>
          </cell>
          <cell r="C1210">
            <v>20498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20498</v>
          </cell>
        </row>
        <row r="1212">
          <cell r="A1212" t="str">
            <v>B4742</v>
          </cell>
          <cell r="B1212" t="str">
            <v>WEST COKER ROAD YEOVIL</v>
          </cell>
          <cell r="C1212">
            <v>20498</v>
          </cell>
        </row>
        <row r="1213">
          <cell r="A1213" t="str">
            <v>B4747</v>
          </cell>
          <cell r="B1213" t="str">
            <v>MIDDLE STREET YEOVIL</v>
          </cell>
          <cell r="C1213">
            <v>20498</v>
          </cell>
        </row>
        <row r="1214">
          <cell r="A1214" t="str">
            <v>B4753</v>
          </cell>
          <cell r="B1214" t="str">
            <v>PRIMROSE LANE YEOVIL</v>
          </cell>
          <cell r="C1214">
            <v>20498</v>
          </cell>
        </row>
        <row r="1215">
          <cell r="A1215" t="str">
            <v>B4801</v>
          </cell>
          <cell r="B1215" t="str">
            <v>SUPPLY STATUTORY OBLIGATIONS 97/8</v>
          </cell>
          <cell r="C1215">
            <v>20498</v>
          </cell>
        </row>
        <row r="1216">
          <cell r="A1216" t="str">
            <v>B4802</v>
          </cell>
          <cell r="B1216" t="str">
            <v>SUPPLY FIXED PLANT RENEWAL 97/8</v>
          </cell>
          <cell r="C1216">
            <v>20498</v>
          </cell>
        </row>
        <row r="1217">
          <cell r="A1217" t="str">
            <v>B4803</v>
          </cell>
          <cell r="B1217" t="str">
            <v>EM&amp;I SUPPLY STATUT OBLIGS 98/9</v>
          </cell>
          <cell r="C1217">
            <v>20498</v>
          </cell>
          <cell r="D1217" t="str">
            <v>T3387</v>
          </cell>
        </row>
        <row r="1218">
          <cell r="A1218" t="str">
            <v>B4804</v>
          </cell>
          <cell r="B1218" t="str">
            <v>EM&amp;I SUPPLY FIXED PLANT 98/9</v>
          </cell>
          <cell r="C1218">
            <v>20498</v>
          </cell>
        </row>
        <row r="1219">
          <cell r="A1219" t="str">
            <v>B4805</v>
          </cell>
          <cell r="B1219" t="str">
            <v>EM&amp;I STAT OBLIGATION 1999</v>
          </cell>
          <cell r="C1219">
            <v>20498</v>
          </cell>
          <cell r="D1219" t="str">
            <v>T3387</v>
          </cell>
        </row>
        <row r="1220">
          <cell r="A1220" t="str">
            <v>B4806</v>
          </cell>
          <cell r="B1220" t="str">
            <v>EM&amp;I FIXED PLANT RENEWAL 1999</v>
          </cell>
          <cell r="C1220">
            <v>20498</v>
          </cell>
          <cell r="D1220" t="str">
            <v>T3387</v>
          </cell>
        </row>
        <row r="1221">
          <cell r="A1221" t="str">
            <v>B4807</v>
          </cell>
          <cell r="B1221" t="str">
            <v>EM&amp;I STAT OBLIGATION 2000 SUPP</v>
          </cell>
          <cell r="C1221">
            <v>20498</v>
          </cell>
          <cell r="D1221" t="str">
            <v>T3087</v>
          </cell>
        </row>
        <row r="1222">
          <cell r="A1222" t="str">
            <v>B4808</v>
          </cell>
          <cell r="B1222" t="str">
            <v>EM&amp;I FIXED PLANT RENEWAL 2000</v>
          </cell>
          <cell r="C1222">
            <v>20498</v>
          </cell>
          <cell r="D1222" t="str">
            <v>T0640</v>
          </cell>
        </row>
        <row r="1223">
          <cell r="A1223" t="str">
            <v>B4809</v>
          </cell>
          <cell r="B1223" t="str">
            <v>LEAD &amp; PLUMBOSOLVENCY STRATEGY</v>
          </cell>
          <cell r="C1223">
            <v>20498</v>
          </cell>
          <cell r="D1223" t="str">
            <v>T3387</v>
          </cell>
        </row>
        <row r="1224">
          <cell r="A1224" t="str">
            <v>B4810</v>
          </cell>
          <cell r="B1224" t="str">
            <v>EM&amp;I STAT OBLIGATION 2001</v>
          </cell>
          <cell r="C1224">
            <v>20498</v>
          </cell>
          <cell r="D1224" t="str">
            <v>T3387</v>
          </cell>
        </row>
        <row r="1225">
          <cell r="A1225" t="str">
            <v>B4811</v>
          </cell>
          <cell r="B1225" t="str">
            <v>EM&amp;I FIXED PLANT RENEWAL 2001</v>
          </cell>
          <cell r="C1225">
            <v>20498</v>
          </cell>
          <cell r="D1225" t="str">
            <v>T3387</v>
          </cell>
        </row>
        <row r="1226">
          <cell r="A1226" t="str">
            <v>B4812</v>
          </cell>
          <cell r="B1226" t="str">
            <v>SIGS - WATER TREATMENT SITES</v>
          </cell>
          <cell r="C1226">
            <v>20498</v>
          </cell>
          <cell r="D1226" t="str">
            <v>T3387</v>
          </cell>
        </row>
        <row r="1227">
          <cell r="A1227" t="str">
            <v>B4813</v>
          </cell>
          <cell r="B1227" t="str">
            <v>CONSUMPTION MONITOR-INTERNAL M</v>
          </cell>
          <cell r="C1227">
            <v>20498</v>
          </cell>
          <cell r="D1227" t="str">
            <v>T3087</v>
          </cell>
        </row>
        <row r="1228">
          <cell r="A1228" t="str">
            <v>B4814</v>
          </cell>
          <cell r="B1228" t="str">
            <v>UNITED MILK - SUPPLY</v>
          </cell>
          <cell r="C1228">
            <v>20498</v>
          </cell>
          <cell r="D1228" t="str">
            <v>T3087</v>
          </cell>
        </row>
        <row r="1229">
          <cell r="A1229" t="str">
            <v>B4815</v>
          </cell>
          <cell r="B1229" t="str">
            <v>WATER SUPPLY REGULATIONS TRIAL</v>
          </cell>
          <cell r="C1229">
            <v>20498</v>
          </cell>
          <cell r="D1229" t="str">
            <v>T3087</v>
          </cell>
        </row>
        <row r="1230">
          <cell r="A1230" t="str">
            <v>B4816</v>
          </cell>
          <cell r="B1230" t="str">
            <v>LOW RIVER FLOW - PRIORITY 2 IN</v>
          </cell>
          <cell r="C1230">
            <v>20498</v>
          </cell>
          <cell r="D1230" t="str">
            <v>T3387</v>
          </cell>
        </row>
        <row r="1231">
          <cell r="A1231" t="str">
            <v>B4817</v>
          </cell>
          <cell r="B1231" t="str">
            <v>NORTHERN METER REPLACEMENTS 2002</v>
          </cell>
          <cell r="C1231">
            <v>20498</v>
          </cell>
          <cell r="D1231" t="str">
            <v>T3087</v>
          </cell>
        </row>
        <row r="1232">
          <cell r="A1232" t="str">
            <v>B4818</v>
          </cell>
          <cell r="B1232" t="str">
            <v>EM&amp;I STAT OBLIGATION 2002</v>
          </cell>
          <cell r="C1232">
            <v>20498</v>
          </cell>
          <cell r="D1232" t="str">
            <v>T3387</v>
          </cell>
        </row>
        <row r="1233">
          <cell r="A1233" t="str">
            <v>B4819</v>
          </cell>
          <cell r="B1233" t="str">
            <v>EM&amp;I FIXED PLANT RENEWALS 2002 NORTH</v>
          </cell>
          <cell r="C1233">
            <v>20497</v>
          </cell>
          <cell r="D1233" t="str">
            <v>T0390</v>
          </cell>
        </row>
        <row r="1234">
          <cell r="A1234" t="str">
            <v>B4820</v>
          </cell>
          <cell r="B1234" t="str">
            <v>CORFE MULLEN PANEL REPLACEMENT</v>
          </cell>
          <cell r="C1234">
            <v>12038</v>
          </cell>
          <cell r="D1234" t="str">
            <v>1203818</v>
          </cell>
        </row>
        <row r="1235">
          <cell r="A1235" t="str">
            <v>B4821</v>
          </cell>
          <cell r="B1235" t="str">
            <v>EM&amp;I FIXED PLANT RENEWALS 2002 SOUTH</v>
          </cell>
          <cell r="C1235">
            <v>20495</v>
          </cell>
          <cell r="D1235" t="str">
            <v>T0391</v>
          </cell>
        </row>
        <row r="1236">
          <cell r="A1236" t="str">
            <v>B4822</v>
          </cell>
          <cell r="B1236" t="str">
            <v>EM&amp;I FIXED PLANT RENEWALS 2002 WEST</v>
          </cell>
          <cell r="C1236">
            <v>20496</v>
          </cell>
          <cell r="D1236" t="str">
            <v>T0392</v>
          </cell>
        </row>
        <row r="1237">
          <cell r="A1237" t="str">
            <v>B4823</v>
          </cell>
          <cell r="B1237" t="str">
            <v>LANSDOWN DG2</v>
          </cell>
          <cell r="C1237">
            <v>20789</v>
          </cell>
          <cell r="D1237" t="str">
            <v>2078918</v>
          </cell>
        </row>
        <row r="1238">
          <cell r="A1238" t="str">
            <v>B4824</v>
          </cell>
          <cell r="B1238" t="str">
            <v>NUTSCALE RES MAIN</v>
          </cell>
          <cell r="C1238">
            <v>20498</v>
          </cell>
          <cell r="D1238" t="str">
            <v>T3087</v>
          </cell>
        </row>
        <row r="1239">
          <cell r="A1239" t="str">
            <v>B4901</v>
          </cell>
          <cell r="B1239" t="str">
            <v>YEOVIL ZONE (Y1) MAC</v>
          </cell>
          <cell r="C1239">
            <v>20498</v>
          </cell>
        </row>
        <row r="1240">
          <cell r="A1240" t="str">
            <v>B4902</v>
          </cell>
          <cell r="B1240" t="str">
            <v>YEOVIL ZONE (Y2) MAC</v>
          </cell>
          <cell r="C1240">
            <v>20498</v>
          </cell>
        </row>
        <row r="1241">
          <cell r="A1241" t="str">
            <v>B4903</v>
          </cell>
          <cell r="B1241" t="str">
            <v>CREWKERNE  (Y3) MAC</v>
          </cell>
          <cell r="C1241">
            <v>20498</v>
          </cell>
        </row>
        <row r="1242">
          <cell r="A1242" t="str">
            <v>B4904</v>
          </cell>
          <cell r="B1242" t="str">
            <v>CHARD (Y4) MAC</v>
          </cell>
          <cell r="C1242">
            <v>20498</v>
          </cell>
        </row>
        <row r="1243">
          <cell r="A1243" t="str">
            <v>B4906</v>
          </cell>
          <cell r="B1243" t="str">
            <v>WINCANTON (Y6) MAC</v>
          </cell>
          <cell r="C1243">
            <v>20498</v>
          </cell>
        </row>
        <row r="1244">
          <cell r="A1244" t="str">
            <v>B4909</v>
          </cell>
          <cell r="B1244" t="str">
            <v>PLANNING - MONITORING</v>
          </cell>
          <cell r="C1244">
            <v>20498</v>
          </cell>
        </row>
        <row r="1245">
          <cell r="A1245" t="str">
            <v>B4921</v>
          </cell>
          <cell r="B1245" t="str">
            <v>YEOVIL ZONE (Y1) MAC</v>
          </cell>
          <cell r="C1245">
            <v>20498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20498</v>
          </cell>
        </row>
        <row r="1247">
          <cell r="A1247" t="str">
            <v>B5111</v>
          </cell>
          <cell r="B1247" t="str">
            <v>PUMPING STA ACCESS ROADS 4</v>
          </cell>
          <cell r="C1247">
            <v>20498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20498</v>
          </cell>
        </row>
        <row r="1249">
          <cell r="A1249" t="str">
            <v>B5218</v>
          </cell>
          <cell r="B1249" t="str">
            <v>STOUTON CAUNDLE STRAINER</v>
          </cell>
          <cell r="C1249">
            <v>20498</v>
          </cell>
        </row>
        <row r="1250">
          <cell r="A1250" t="str">
            <v>B5255</v>
          </cell>
          <cell r="B1250" t="str">
            <v>COMPUTER MANAGMENT SYSTEM</v>
          </cell>
          <cell r="C1250">
            <v>20498</v>
          </cell>
        </row>
        <row r="1251">
          <cell r="A1251" t="str">
            <v>B5312</v>
          </cell>
          <cell r="B1251" t="str">
            <v>LULWORTH DIVERSIONS</v>
          </cell>
          <cell r="C1251">
            <v>20498</v>
          </cell>
        </row>
        <row r="1252">
          <cell r="A1252" t="str">
            <v>B5328</v>
          </cell>
          <cell r="B1252" t="str">
            <v>MILBORNE ST ANDREW</v>
          </cell>
          <cell r="C1252">
            <v>12086</v>
          </cell>
          <cell r="D1252" t="str">
            <v>1208618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20498</v>
          </cell>
        </row>
        <row r="1254">
          <cell r="A1254" t="str">
            <v>B5441</v>
          </cell>
          <cell r="B1254" t="str">
            <v>RESV SECURITY</v>
          </cell>
          <cell r="C1254">
            <v>20498</v>
          </cell>
        </row>
        <row r="1255">
          <cell r="A1255" t="str">
            <v>B5457</v>
          </cell>
          <cell r="B1255" t="str">
            <v>WATFORD BRIDGE IMPROVEMENT</v>
          </cell>
          <cell r="C1255">
            <v>12121</v>
          </cell>
        </row>
        <row r="1256">
          <cell r="A1256" t="str">
            <v>B5458</v>
          </cell>
          <cell r="B1256" t="str">
            <v>CLATWORTHY FISH EFFLUENT T</v>
          </cell>
          <cell r="C1256">
            <v>12033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20498</v>
          </cell>
        </row>
        <row r="1258">
          <cell r="A1258" t="str">
            <v>B6164</v>
          </cell>
          <cell r="B1258" t="str">
            <v>WEST STAFFORD THE PADDOCK</v>
          </cell>
          <cell r="C1258">
            <v>20498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20498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20498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20498</v>
          </cell>
        </row>
        <row r="1262">
          <cell r="A1262" t="str">
            <v>B6438</v>
          </cell>
          <cell r="B1262" t="str">
            <v>YEOVIL WATERCOMBE HEIGHTS</v>
          </cell>
          <cell r="C1262">
            <v>20815</v>
          </cell>
          <cell r="D1262" t="str">
            <v>2081518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20498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20498</v>
          </cell>
        </row>
        <row r="1265">
          <cell r="A1265" t="str">
            <v>B6659</v>
          </cell>
          <cell r="B1265" t="str">
            <v>S 40 BISHOPSWOOD, TAUNTON</v>
          </cell>
          <cell r="C1265">
            <v>20498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20938</v>
          </cell>
          <cell r="D1266" t="str">
            <v>2093818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20498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20498</v>
          </cell>
        </row>
        <row r="1269">
          <cell r="A1269" t="str">
            <v>B7002</v>
          </cell>
          <cell r="B1269" t="str">
            <v>ASHFORD TW RECONSTRUCTION</v>
          </cell>
          <cell r="C1269">
            <v>12004</v>
          </cell>
        </row>
        <row r="1270">
          <cell r="A1270" t="str">
            <v>B7012</v>
          </cell>
          <cell r="B1270" t="str">
            <v>MUDFORD TOWER</v>
          </cell>
          <cell r="C1270">
            <v>20496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20498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20498</v>
          </cell>
          <cell r="D1272" t="str">
            <v>T3087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20498</v>
          </cell>
        </row>
        <row r="1274">
          <cell r="A1274" t="str">
            <v>B7048</v>
          </cell>
          <cell r="B1274" t="str">
            <v>FULWOOD TW EXTENSION</v>
          </cell>
          <cell r="C1274">
            <v>21008</v>
          </cell>
        </row>
        <row r="1275">
          <cell r="A1275" t="str">
            <v>B7057</v>
          </cell>
          <cell r="B1275" t="str">
            <v>SUTTON BINGHAM EXTENSIONS</v>
          </cell>
          <cell r="C1275">
            <v>12111</v>
          </cell>
        </row>
        <row r="1276">
          <cell r="A1276" t="str">
            <v>B7063</v>
          </cell>
          <cell r="B1276" t="str">
            <v>N.YEOVIL STORAGE</v>
          </cell>
          <cell r="C1276">
            <v>20498</v>
          </cell>
        </row>
        <row r="1277">
          <cell r="A1277" t="str">
            <v>B7066</v>
          </cell>
          <cell r="B1277" t="str">
            <v>BACKWASH/AUTOSHUTDOWN FACILITY</v>
          </cell>
          <cell r="C1277">
            <v>20498</v>
          </cell>
        </row>
        <row r="1278">
          <cell r="A1278" t="str">
            <v>B7067</v>
          </cell>
          <cell r="B1278" t="str">
            <v>SUTTON BINGHAM (UPRATE PUMPS)</v>
          </cell>
          <cell r="C1278">
            <v>12111</v>
          </cell>
        </row>
        <row r="1279">
          <cell r="A1279" t="str">
            <v>B7068</v>
          </cell>
          <cell r="B1279" t="str">
            <v>SUTTON BINGHAM CONTROL SYSTEM</v>
          </cell>
          <cell r="C1279">
            <v>12111</v>
          </cell>
        </row>
        <row r="1280">
          <cell r="A1280" t="str">
            <v>B7069</v>
          </cell>
          <cell r="B1280" t="str">
            <v>RECOMMISSIONING ABANDONED SITES</v>
          </cell>
          <cell r="C1280">
            <v>20498</v>
          </cell>
          <cell r="D1280" t="str">
            <v>T3387</v>
          </cell>
        </row>
        <row r="1281">
          <cell r="A1281" t="str">
            <v>B7070</v>
          </cell>
          <cell r="B1281" t="str">
            <v>FULLWOOD CHLORINATION</v>
          </cell>
          <cell r="C1281">
            <v>12059</v>
          </cell>
          <cell r="D1281" t="str">
            <v>1205918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20930</v>
          </cell>
          <cell r="D1282" t="str">
            <v>2093018</v>
          </cell>
        </row>
        <row r="1283">
          <cell r="A1283" t="str">
            <v>B7072</v>
          </cell>
          <cell r="B1283" t="str">
            <v>LOW FLOWS HYDRO &amp; ENV INVEST</v>
          </cell>
          <cell r="C1283">
            <v>20498</v>
          </cell>
          <cell r="D1283" t="str">
            <v>T3387</v>
          </cell>
        </row>
        <row r="1284">
          <cell r="A1284" t="str">
            <v>B7073</v>
          </cell>
          <cell r="B1284" t="str">
            <v>SECURITY OF SERVICES RES PH 3 03/04</v>
          </cell>
          <cell r="C1284">
            <v>20498</v>
          </cell>
          <cell r="D1284" t="str">
            <v>T3087</v>
          </cell>
        </row>
        <row r="1285">
          <cell r="A1285" t="str">
            <v>B7074</v>
          </cell>
          <cell r="B1285" t="str">
            <v>SERVICE RES REPAIRS &amp; SURVEY 03/04</v>
          </cell>
          <cell r="C1285">
            <v>20498</v>
          </cell>
          <cell r="D1285" t="str">
            <v>T3087</v>
          </cell>
        </row>
        <row r="1286">
          <cell r="A1286" t="str">
            <v>B7075</v>
          </cell>
          <cell r="B1286" t="str">
            <v>S19 MAINS REHAB 2003/2004</v>
          </cell>
          <cell r="C1286">
            <v>20498</v>
          </cell>
          <cell r="D1286" t="str">
            <v>T3087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20498</v>
          </cell>
          <cell r="D1287" t="str">
            <v>T3087</v>
          </cell>
        </row>
        <row r="1288">
          <cell r="A1288" t="str">
            <v>B7077</v>
          </cell>
          <cell r="B1288" t="str">
            <v>SUPPLY Y2K GENERATOR REMEDIAL PROGRAM</v>
          </cell>
          <cell r="C1288">
            <v>20498</v>
          </cell>
          <cell r="D1288" t="str">
            <v>T3387</v>
          </cell>
        </row>
        <row r="1289">
          <cell r="A1289" t="str">
            <v>B7078</v>
          </cell>
          <cell r="B1289" t="str">
            <v>WATER SUPPLY REGULATIONS 02/03</v>
          </cell>
          <cell r="C1289">
            <v>20498</v>
          </cell>
          <cell r="D1289" t="str">
            <v>T3087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21196</v>
          </cell>
          <cell r="D1290" t="str">
            <v>2119618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20495</v>
          </cell>
          <cell r="D1291" t="str">
            <v>T0394</v>
          </cell>
        </row>
        <row r="1292">
          <cell r="A1292" t="str">
            <v>B7081</v>
          </cell>
          <cell r="B1292" t="str">
            <v>CORSHAM DEVELOPMENT</v>
          </cell>
          <cell r="C1292">
            <v>20658</v>
          </cell>
          <cell r="D1292" t="str">
            <v>2065818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C1293">
            <v>20498</v>
          </cell>
          <cell r="D1293" t="str">
            <v>T3387</v>
          </cell>
        </row>
        <row r="1294">
          <cell r="A1294" t="str">
            <v>B7101</v>
          </cell>
          <cell r="B1294" t="str">
            <v>PHASE 1 LAKE DEVELOPMENT</v>
          </cell>
          <cell r="C1294">
            <v>12071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12081</v>
          </cell>
        </row>
        <row r="1296">
          <cell r="A1296" t="str">
            <v>B7201</v>
          </cell>
          <cell r="B1296" t="str">
            <v>PURITON</v>
          </cell>
          <cell r="C1296">
            <v>20498</v>
          </cell>
        </row>
        <row r="1297">
          <cell r="A1297" t="str">
            <v>B7202</v>
          </cell>
          <cell r="B1297" t="str">
            <v>SHAPWICK</v>
          </cell>
          <cell r="C1297">
            <v>20498</v>
          </cell>
        </row>
        <row r="1298">
          <cell r="A1298" t="str">
            <v>B7203</v>
          </cell>
          <cell r="B1298" t="str">
            <v>BAWDRIP</v>
          </cell>
          <cell r="C1298">
            <v>20498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20498</v>
          </cell>
        </row>
        <row r="1300">
          <cell r="A1300" t="str">
            <v>B7209</v>
          </cell>
          <cell r="B1300" t="str">
            <v>SUNNY BANK ZONE, B/WATER</v>
          </cell>
          <cell r="C1300">
            <v>20498</v>
          </cell>
        </row>
        <row r="1301">
          <cell r="A1301" t="str">
            <v>B7210</v>
          </cell>
          <cell r="B1301" t="str">
            <v>BAGBOROUGH</v>
          </cell>
          <cell r="C1301">
            <v>20498</v>
          </cell>
        </row>
        <row r="1302">
          <cell r="A1302" t="str">
            <v>B7211</v>
          </cell>
          <cell r="B1302" t="str">
            <v>COMBE FLOREY</v>
          </cell>
          <cell r="C1302">
            <v>20498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20498</v>
          </cell>
        </row>
        <row r="1304">
          <cell r="A1304" t="str">
            <v>B7218</v>
          </cell>
          <cell r="B1304" t="str">
            <v>SHAPWICK MAINS REHAB</v>
          </cell>
          <cell r="C1304">
            <v>20498</v>
          </cell>
        </row>
        <row r="1305">
          <cell r="A1305" t="str">
            <v>B7220</v>
          </cell>
          <cell r="B1305" t="str">
            <v>BURTLE MAINS REHAB</v>
          </cell>
          <cell r="C1305">
            <v>20498</v>
          </cell>
        </row>
        <row r="1306">
          <cell r="A1306" t="str">
            <v>B7233</v>
          </cell>
          <cell r="B1306" t="str">
            <v>B/WATER-CHURCH RD WEMBDON</v>
          </cell>
          <cell r="C1306">
            <v>20498</v>
          </cell>
        </row>
        <row r="1307">
          <cell r="A1307" t="str">
            <v>B7235</v>
          </cell>
          <cell r="B1307" t="str">
            <v>B/WATER-CHAMBERLIN AVE</v>
          </cell>
          <cell r="C1307">
            <v>20498</v>
          </cell>
        </row>
        <row r="1308">
          <cell r="A1308" t="str">
            <v>B7237</v>
          </cell>
          <cell r="B1308" t="str">
            <v>DODINGTON-STOGURSEY</v>
          </cell>
          <cell r="C1308">
            <v>20498</v>
          </cell>
        </row>
        <row r="1309">
          <cell r="A1309" t="str">
            <v>B7238</v>
          </cell>
          <cell r="B1309" t="str">
            <v>COMBE FLOREY-WATTS HOUSE</v>
          </cell>
          <cell r="C1309">
            <v>20498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20498</v>
          </cell>
        </row>
        <row r="1311">
          <cell r="A1311" t="str">
            <v>B7242</v>
          </cell>
          <cell r="B1311" t="str">
            <v>A358-SHOPNOLLER</v>
          </cell>
          <cell r="C1311">
            <v>20498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20498</v>
          </cell>
        </row>
        <row r="1313">
          <cell r="A1313" t="str">
            <v>B7255</v>
          </cell>
          <cell r="B1313" t="str">
            <v>ALMYR TERRACE, MINEHEAD</v>
          </cell>
          <cell r="C1313">
            <v>20498</v>
          </cell>
        </row>
        <row r="1314">
          <cell r="A1314" t="str">
            <v>B7262</v>
          </cell>
          <cell r="B1314" t="str">
            <v>POLDEN RES CRANDON BRIDGE</v>
          </cell>
          <cell r="C1314">
            <v>20498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20498</v>
          </cell>
        </row>
        <row r="1316">
          <cell r="A1316" t="str">
            <v>B7267</v>
          </cell>
          <cell r="B1316" t="str">
            <v>CREED FARM BOR BRIDG</v>
          </cell>
          <cell r="C1316">
            <v>20498</v>
          </cell>
        </row>
        <row r="1317">
          <cell r="A1317" t="str">
            <v>B7273</v>
          </cell>
          <cell r="B1317" t="str">
            <v>EDDINGTON CHILTON POLDEN</v>
          </cell>
          <cell r="C1317">
            <v>20498</v>
          </cell>
        </row>
        <row r="1318">
          <cell r="A1318" t="str">
            <v>B7278</v>
          </cell>
          <cell r="B1318" t="str">
            <v>CANNINGTON (ASHFORD)</v>
          </cell>
          <cell r="C1318">
            <v>20498</v>
          </cell>
        </row>
        <row r="1319">
          <cell r="A1319" t="str">
            <v>B7279</v>
          </cell>
          <cell r="B1319" t="str">
            <v>STOCKLAND BRISTOL</v>
          </cell>
          <cell r="C1319">
            <v>20497</v>
          </cell>
        </row>
        <row r="1320">
          <cell r="A1320" t="str">
            <v>B7280</v>
          </cell>
          <cell r="B1320" t="str">
            <v>BISHOPS LYDEARD</v>
          </cell>
          <cell r="C1320">
            <v>11017</v>
          </cell>
        </row>
        <row r="1321">
          <cell r="A1321" t="str">
            <v>B7281</v>
          </cell>
          <cell r="B1321" t="str">
            <v>STOGURSEY</v>
          </cell>
          <cell r="C1321">
            <v>20496</v>
          </cell>
        </row>
        <row r="1322">
          <cell r="A1322" t="str">
            <v>B7282</v>
          </cell>
          <cell r="B1322" t="str">
            <v>NETHER STOWEY</v>
          </cell>
          <cell r="C1322">
            <v>20496</v>
          </cell>
        </row>
        <row r="1323">
          <cell r="A1323" t="str">
            <v>B7283</v>
          </cell>
          <cell r="B1323" t="str">
            <v>HALSE</v>
          </cell>
          <cell r="C1323">
            <v>20498</v>
          </cell>
        </row>
        <row r="1324">
          <cell r="A1324" t="str">
            <v>B7284</v>
          </cell>
          <cell r="B1324" t="str">
            <v>MARSH MILLS</v>
          </cell>
          <cell r="C1324">
            <v>20498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20498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20498</v>
          </cell>
        </row>
        <row r="1327">
          <cell r="A1327" t="str">
            <v>B7288</v>
          </cell>
          <cell r="B1327" t="str">
            <v>WEST ST (BISHOPS LYDEARD)</v>
          </cell>
          <cell r="C1327">
            <v>20498</v>
          </cell>
        </row>
        <row r="1328">
          <cell r="A1328" t="str">
            <v>B7289</v>
          </cell>
          <cell r="B1328" t="str">
            <v>STOGURSEY</v>
          </cell>
          <cell r="C1328">
            <v>20498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20498</v>
          </cell>
        </row>
        <row r="1330">
          <cell r="A1330" t="str">
            <v>B7292</v>
          </cell>
          <cell r="B1330" t="str">
            <v>NORTHWAY, HALSE</v>
          </cell>
          <cell r="C1330">
            <v>20498</v>
          </cell>
        </row>
        <row r="1331">
          <cell r="A1331" t="str">
            <v>B7297</v>
          </cell>
          <cell r="B1331" t="str">
            <v>TONEHILL WELLINGTON</v>
          </cell>
          <cell r="C1331">
            <v>20498</v>
          </cell>
        </row>
        <row r="1332">
          <cell r="A1332" t="str">
            <v>B7298</v>
          </cell>
          <cell r="B1332" t="str">
            <v>WATERROW</v>
          </cell>
          <cell r="C1332">
            <v>20496</v>
          </cell>
        </row>
        <row r="1333">
          <cell r="A1333" t="str">
            <v>B7299</v>
          </cell>
          <cell r="B1333" t="str">
            <v>LOVELYNCH MILVERTON</v>
          </cell>
          <cell r="C1333">
            <v>20498</v>
          </cell>
        </row>
        <row r="1334">
          <cell r="A1334" t="str">
            <v>B7301</v>
          </cell>
          <cell r="B1334" t="str">
            <v>NORTH CURRY</v>
          </cell>
          <cell r="C1334">
            <v>20498</v>
          </cell>
        </row>
        <row r="1335">
          <cell r="A1335" t="str">
            <v>B7302</v>
          </cell>
          <cell r="B1335" t="str">
            <v>ANGERSLEIGH</v>
          </cell>
          <cell r="C1335">
            <v>20498</v>
          </cell>
        </row>
        <row r="1336">
          <cell r="A1336" t="str">
            <v>B7303</v>
          </cell>
          <cell r="B1336" t="str">
            <v>STOGUMBER - VELLOW</v>
          </cell>
          <cell r="C1336">
            <v>20498</v>
          </cell>
        </row>
        <row r="1337">
          <cell r="A1337" t="str">
            <v>B7304</v>
          </cell>
          <cell r="B1337" t="str">
            <v>CHER, HOPCOTT, MINEHEAD</v>
          </cell>
          <cell r="C1337">
            <v>20498</v>
          </cell>
        </row>
        <row r="1338">
          <cell r="A1338" t="str">
            <v>B7307</v>
          </cell>
          <cell r="B1338" t="str">
            <v>NORTH NEWTON</v>
          </cell>
          <cell r="C1338">
            <v>20498</v>
          </cell>
        </row>
        <row r="1339">
          <cell r="A1339" t="str">
            <v>B7310</v>
          </cell>
          <cell r="B1339" t="str">
            <v>TAUNTON GREENWAY RELINE</v>
          </cell>
          <cell r="C1339">
            <v>20498</v>
          </cell>
        </row>
        <row r="1340">
          <cell r="A1340" t="str">
            <v>B7311</v>
          </cell>
          <cell r="B1340" t="str">
            <v>BAWDRIP A39</v>
          </cell>
          <cell r="C1340">
            <v>20498</v>
          </cell>
        </row>
        <row r="1341">
          <cell r="A1341" t="str">
            <v>B7312</v>
          </cell>
          <cell r="B1341" t="str">
            <v>CHILTON POLDEN RELINE</v>
          </cell>
          <cell r="C1341">
            <v>11063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11063</v>
          </cell>
        </row>
        <row r="1343">
          <cell r="A1343" t="str">
            <v>B7314</v>
          </cell>
          <cell r="B1343" t="str">
            <v>COSSINGTON</v>
          </cell>
          <cell r="C1343">
            <v>20498</v>
          </cell>
        </row>
        <row r="1344">
          <cell r="A1344" t="str">
            <v>B7315</v>
          </cell>
          <cell r="B1344" t="str">
            <v>COSSINGTON RELINING</v>
          </cell>
          <cell r="C1344">
            <v>20498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20498</v>
          </cell>
        </row>
        <row r="1346">
          <cell r="A1346" t="str">
            <v>B7317</v>
          </cell>
          <cell r="B1346" t="str">
            <v>PURITON</v>
          </cell>
          <cell r="C1346">
            <v>20498</v>
          </cell>
        </row>
        <row r="1347">
          <cell r="A1347" t="str">
            <v>B7318</v>
          </cell>
          <cell r="B1347" t="str">
            <v>CANNINGTON A39</v>
          </cell>
          <cell r="C1347">
            <v>20498</v>
          </cell>
        </row>
        <row r="1348">
          <cell r="A1348" t="str">
            <v>B7319</v>
          </cell>
          <cell r="B1348" t="str">
            <v>NORTH NEWTON</v>
          </cell>
          <cell r="C1348">
            <v>20498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20498</v>
          </cell>
        </row>
        <row r="1350">
          <cell r="A1350" t="str">
            <v>B7321</v>
          </cell>
          <cell r="B1350" t="str">
            <v>COMBE FLOREY</v>
          </cell>
          <cell r="C1350">
            <v>20498</v>
          </cell>
        </row>
        <row r="1351">
          <cell r="A1351" t="str">
            <v>B7322</v>
          </cell>
          <cell r="B1351" t="str">
            <v>COMBE FLOREY (EAST COMBE)</v>
          </cell>
          <cell r="C1351">
            <v>20498</v>
          </cell>
          <cell r="D1351" t="str">
            <v>T0600</v>
          </cell>
        </row>
        <row r="1352">
          <cell r="A1352" t="str">
            <v>B7323</v>
          </cell>
          <cell r="B1352" t="str">
            <v>YEOVIL PRIORITY 1</v>
          </cell>
          <cell r="C1352">
            <v>20498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20498</v>
          </cell>
        </row>
        <row r="1354">
          <cell r="A1354" t="str">
            <v>B7325</v>
          </cell>
          <cell r="B1354" t="str">
            <v>MINEHEAD</v>
          </cell>
          <cell r="C1354">
            <v>20498</v>
          </cell>
          <cell r="D1354" t="str">
            <v>T3087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20498</v>
          </cell>
        </row>
        <row r="1356">
          <cell r="A1356" t="str">
            <v>B7327</v>
          </cell>
          <cell r="B1356" t="str">
            <v>LOWER ODCOMBE/LUFTON</v>
          </cell>
          <cell r="C1356">
            <v>20498</v>
          </cell>
        </row>
        <row r="1357">
          <cell r="A1357" t="str">
            <v>B7328</v>
          </cell>
          <cell r="B1357" t="str">
            <v>MARTOCK</v>
          </cell>
          <cell r="C1357">
            <v>20498</v>
          </cell>
        </row>
        <row r="1358">
          <cell r="A1358" t="str">
            <v>B7329</v>
          </cell>
          <cell r="B1358" t="str">
            <v>MARTOCK RELINING</v>
          </cell>
          <cell r="C1358">
            <v>20498</v>
          </cell>
        </row>
        <row r="1359">
          <cell r="A1359" t="str">
            <v>B7330</v>
          </cell>
          <cell r="B1359" t="str">
            <v>SOUTH PETHERTON</v>
          </cell>
          <cell r="C1359">
            <v>20496</v>
          </cell>
        </row>
        <row r="1360">
          <cell r="A1360" t="str">
            <v>B7331</v>
          </cell>
          <cell r="B1360" t="str">
            <v>SOUTH PETHERTON RELINING</v>
          </cell>
          <cell r="C1360">
            <v>20498</v>
          </cell>
        </row>
        <row r="1361">
          <cell r="A1361" t="str">
            <v>B7333</v>
          </cell>
          <cell r="B1361" t="str">
            <v>STOKE SUB HAMDON</v>
          </cell>
          <cell r="C1361">
            <v>20498</v>
          </cell>
        </row>
        <row r="1362">
          <cell r="A1362" t="str">
            <v>B7334</v>
          </cell>
          <cell r="B1362" t="str">
            <v>WEST COKER</v>
          </cell>
          <cell r="C1362">
            <v>20498</v>
          </cell>
        </row>
        <row r="1363">
          <cell r="A1363" t="str">
            <v>B7335</v>
          </cell>
          <cell r="B1363" t="str">
            <v>KNAPLOCK FARM, COUTTINGS</v>
          </cell>
          <cell r="C1363">
            <v>20498</v>
          </cell>
        </row>
        <row r="1364">
          <cell r="A1364" t="str">
            <v>B7336</v>
          </cell>
          <cell r="B1364" t="str">
            <v>WOOLAVINGTON</v>
          </cell>
          <cell r="C1364">
            <v>20498</v>
          </cell>
        </row>
        <row r="1365">
          <cell r="A1365" t="str">
            <v>B7337</v>
          </cell>
          <cell r="B1365" t="str">
            <v>WEST COKER ROAD YEOVIL</v>
          </cell>
          <cell r="C1365">
            <v>20498</v>
          </cell>
        </row>
        <row r="1366">
          <cell r="A1366" t="str">
            <v>B7338</v>
          </cell>
          <cell r="B1366" t="str">
            <v>PAWLETT</v>
          </cell>
          <cell r="C1366">
            <v>20498</v>
          </cell>
        </row>
        <row r="1367">
          <cell r="A1367" t="str">
            <v>B7339</v>
          </cell>
          <cell r="B1367" t="str">
            <v>PORTLOCK WEIR</v>
          </cell>
          <cell r="C1367">
            <v>20498</v>
          </cell>
        </row>
        <row r="1368">
          <cell r="A1368" t="str">
            <v>B7340</v>
          </cell>
          <cell r="B1368" t="str">
            <v>PAH</v>
          </cell>
          <cell r="C1368">
            <v>20498</v>
          </cell>
        </row>
        <row r="1369">
          <cell r="A1369" t="str">
            <v>B7341</v>
          </cell>
          <cell r="B1369" t="str">
            <v>IRON</v>
          </cell>
          <cell r="C1369">
            <v>20498</v>
          </cell>
        </row>
        <row r="1370">
          <cell r="A1370" t="str">
            <v>B7342</v>
          </cell>
          <cell r="B1370" t="str">
            <v>PAH 96/97</v>
          </cell>
          <cell r="C1370">
            <v>20498</v>
          </cell>
        </row>
        <row r="1371">
          <cell r="A1371" t="str">
            <v>B7343</v>
          </cell>
          <cell r="B1371" t="str">
            <v>IRON 96/97</v>
          </cell>
          <cell r="C1371">
            <v>20498</v>
          </cell>
        </row>
        <row r="1372">
          <cell r="A1372" t="str">
            <v>B7383</v>
          </cell>
          <cell r="B1372" t="str">
            <v>DURLEIGH WTW - SAND FILTER IMP</v>
          </cell>
          <cell r="C1372">
            <v>12049</v>
          </cell>
        </row>
        <row r="1373">
          <cell r="A1373" t="str">
            <v>B7390</v>
          </cell>
          <cell r="B1373" t="str">
            <v>PROJECT MOINTORING</v>
          </cell>
          <cell r="C1373">
            <v>20498</v>
          </cell>
        </row>
        <row r="1374">
          <cell r="A1374" t="str">
            <v>B7391</v>
          </cell>
          <cell r="B1374" t="str">
            <v>SURVEY WORK FOR 94/95</v>
          </cell>
          <cell r="C1374">
            <v>20498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20498</v>
          </cell>
        </row>
        <row r="1376">
          <cell r="A1376" t="str">
            <v>B7901</v>
          </cell>
          <cell r="B1376" t="str">
            <v>DISTRIBUTION SYSTEM DEVELOPMT</v>
          </cell>
          <cell r="C1376">
            <v>20498</v>
          </cell>
        </row>
        <row r="1377">
          <cell r="A1377" t="str">
            <v>B7902</v>
          </cell>
          <cell r="B1377" t="str">
            <v>FILTER FOR CLEARENCE</v>
          </cell>
          <cell r="C1377">
            <v>20498</v>
          </cell>
        </row>
        <row r="1378">
          <cell r="A1378" t="str">
            <v>B7903</v>
          </cell>
          <cell r="B1378" t="str">
            <v>NETWORK MODELLING</v>
          </cell>
          <cell r="C1378">
            <v>20498</v>
          </cell>
        </row>
        <row r="1379">
          <cell r="A1379" t="str">
            <v>B7904</v>
          </cell>
          <cell r="B1379" t="str">
            <v>DEMAND MANAGMENT PHASE 1</v>
          </cell>
          <cell r="C1379">
            <v>20498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20498</v>
          </cell>
          <cell r="D1380" t="str">
            <v>T3087</v>
          </cell>
        </row>
        <row r="1381">
          <cell r="A1381" t="str">
            <v>B7907</v>
          </cell>
          <cell r="B1381" t="str">
            <v>PRODUCTION METERING</v>
          </cell>
          <cell r="C1381">
            <v>20498</v>
          </cell>
        </row>
        <row r="1382">
          <cell r="A1382" t="str">
            <v>B7908</v>
          </cell>
          <cell r="B1382" t="str">
            <v>TECHNICAL DEVELOPMENT</v>
          </cell>
          <cell r="C1382">
            <v>20498</v>
          </cell>
        </row>
        <row r="1383">
          <cell r="A1383" t="str">
            <v>B7909</v>
          </cell>
          <cell r="B1383" t="str">
            <v>SYSTEM DEVELOPMENT MODELLING</v>
          </cell>
          <cell r="C1383">
            <v>20498</v>
          </cell>
        </row>
        <row r="1384">
          <cell r="A1384" t="str">
            <v>B7912</v>
          </cell>
          <cell r="B1384" t="str">
            <v>MAUNDOWN SECURITY</v>
          </cell>
          <cell r="C1384">
            <v>12081</v>
          </cell>
        </row>
        <row r="1385">
          <cell r="A1385" t="str">
            <v>B7913</v>
          </cell>
          <cell r="B1385" t="str">
            <v>SUTTON POYNTZ COTTAGE</v>
          </cell>
          <cell r="C1385">
            <v>12112</v>
          </cell>
        </row>
        <row r="1386">
          <cell r="A1386" t="str">
            <v>B7914</v>
          </cell>
          <cell r="B1386" t="str">
            <v>POOLE DEPOT</v>
          </cell>
          <cell r="C1386">
            <v>20498</v>
          </cell>
        </row>
        <row r="1387">
          <cell r="A1387" t="str">
            <v>B7915</v>
          </cell>
          <cell r="B1387" t="str">
            <v>WATER SUPPLY SYSTEMS</v>
          </cell>
          <cell r="C1387">
            <v>20498</v>
          </cell>
        </row>
        <row r="1388">
          <cell r="A1388" t="str">
            <v>B7916</v>
          </cell>
          <cell r="B1388" t="str">
            <v>BLASHFORD FIELD CENTRE</v>
          </cell>
          <cell r="C1388">
            <v>12009</v>
          </cell>
        </row>
        <row r="1389">
          <cell r="A1389" t="str">
            <v>B7917</v>
          </cell>
          <cell r="B1389" t="str">
            <v>PRVS REPLACEMENT/UPGRADE</v>
          </cell>
          <cell r="C1389">
            <v>20498</v>
          </cell>
        </row>
        <row r="1390">
          <cell r="A1390" t="str">
            <v>B7918</v>
          </cell>
          <cell r="B1390" t="str">
            <v>PRVS NEW</v>
          </cell>
          <cell r="C1390">
            <v>20498</v>
          </cell>
        </row>
        <row r="1391">
          <cell r="A1391" t="str">
            <v>B7919</v>
          </cell>
          <cell r="B1391" t="str">
            <v>DISTRICT METERING</v>
          </cell>
          <cell r="C1391">
            <v>20498</v>
          </cell>
        </row>
        <row r="1392">
          <cell r="A1392" t="str">
            <v>B7920</v>
          </cell>
          <cell r="B1392" t="str">
            <v>RESERVOIR CONTROL VALVES</v>
          </cell>
          <cell r="C1392">
            <v>20498</v>
          </cell>
        </row>
        <row r="1393">
          <cell r="A1393" t="str">
            <v>B7921</v>
          </cell>
          <cell r="B1393" t="str">
            <v>LCP DEVELOPMENT</v>
          </cell>
          <cell r="C1393">
            <v>20498</v>
          </cell>
        </row>
        <row r="1394">
          <cell r="A1394" t="str">
            <v>B7922</v>
          </cell>
          <cell r="B1394" t="str">
            <v>LEAKAGE EQUIPMENT REPLACEMENT</v>
          </cell>
          <cell r="C1394">
            <v>20498</v>
          </cell>
        </row>
        <row r="1395">
          <cell r="A1395" t="str">
            <v>B7923</v>
          </cell>
          <cell r="B1395" t="str">
            <v>BLASHFORD STRUCTURAL EQUIPMENT</v>
          </cell>
          <cell r="C1395">
            <v>12009</v>
          </cell>
        </row>
        <row r="1396">
          <cell r="A1396" t="str">
            <v>B7924</v>
          </cell>
          <cell r="B1396" t="str">
            <v>WATER SUPPLY TELEMETRY UPG</v>
          </cell>
          <cell r="C1396">
            <v>20498</v>
          </cell>
        </row>
        <row r="1397">
          <cell r="A1397" t="str">
            <v>B7925</v>
          </cell>
          <cell r="B1397" t="str">
            <v>WATER SUPPLY MAPPING</v>
          </cell>
          <cell r="C1397">
            <v>20498</v>
          </cell>
        </row>
        <row r="1398">
          <cell r="A1398" t="str">
            <v>B7926</v>
          </cell>
          <cell r="B1398" t="str">
            <v>MICROSOFT OFFICE MIGRATION</v>
          </cell>
          <cell r="C1398">
            <v>20498</v>
          </cell>
        </row>
        <row r="1399">
          <cell r="A1399" t="str">
            <v>B7927</v>
          </cell>
          <cell r="B1399" t="str">
            <v>HARDWARE REPLACEMENT PROGR</v>
          </cell>
          <cell r="C1399">
            <v>20498</v>
          </cell>
        </row>
        <row r="1400">
          <cell r="A1400" t="str">
            <v>B7928</v>
          </cell>
          <cell r="B1400" t="str">
            <v>STREET WORKS REGISTER IMP</v>
          </cell>
          <cell r="C1400">
            <v>20498</v>
          </cell>
        </row>
        <row r="1401">
          <cell r="A1401" t="str">
            <v>B7929</v>
          </cell>
          <cell r="B1401" t="str">
            <v>DEVIZES DEPOT REPLACEMENT</v>
          </cell>
          <cell r="C1401">
            <v>11100</v>
          </cell>
        </row>
        <row r="1402">
          <cell r="A1402" t="str">
            <v>B7930</v>
          </cell>
          <cell r="B1402" t="str">
            <v>COMPULSORY COMMERCIAL METER INSTALLATION</v>
          </cell>
          <cell r="C1402">
            <v>20498</v>
          </cell>
        </row>
        <row r="1403">
          <cell r="A1403" t="str">
            <v>B7931</v>
          </cell>
          <cell r="B1403" t="str">
            <v>FREE METER OPTIONS</v>
          </cell>
          <cell r="C1403">
            <v>20498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20498</v>
          </cell>
        </row>
        <row r="1405">
          <cell r="A1405" t="str">
            <v>B7933</v>
          </cell>
          <cell r="B1405" t="str">
            <v>PRVS NEW 96/97</v>
          </cell>
          <cell r="C1405">
            <v>20498</v>
          </cell>
        </row>
        <row r="1406">
          <cell r="A1406" t="str">
            <v>B7934</v>
          </cell>
          <cell r="B1406" t="str">
            <v>DISTRICT METERING</v>
          </cell>
          <cell r="C1406">
            <v>20498</v>
          </cell>
        </row>
        <row r="1407">
          <cell r="A1407" t="str">
            <v>B7935</v>
          </cell>
          <cell r="B1407" t="str">
            <v>LEAKAGE DETECTION TECHNOLOGY</v>
          </cell>
          <cell r="C1407">
            <v>20498</v>
          </cell>
        </row>
        <row r="1408">
          <cell r="A1408" t="str">
            <v>B7936</v>
          </cell>
          <cell r="B1408" t="str">
            <v>PAGER PURCHASE</v>
          </cell>
          <cell r="C1408">
            <v>20498</v>
          </cell>
        </row>
        <row r="1409">
          <cell r="A1409" t="str">
            <v>B7937</v>
          </cell>
          <cell r="B1409" t="str">
            <v>ANALYSIS OF CONSUMPTION PH 2</v>
          </cell>
          <cell r="C1409">
            <v>20498</v>
          </cell>
          <cell r="D1409" t="str">
            <v>P0213</v>
          </cell>
        </row>
        <row r="1410">
          <cell r="A1410" t="str">
            <v>B7938</v>
          </cell>
          <cell r="B1410" t="str">
            <v>PAH 97/8</v>
          </cell>
          <cell r="C1410">
            <v>20498</v>
          </cell>
        </row>
        <row r="1411">
          <cell r="A1411" t="str">
            <v>B7939</v>
          </cell>
          <cell r="B1411" t="str">
            <v>IRON 97/8</v>
          </cell>
          <cell r="C1411">
            <v>20498</v>
          </cell>
          <cell r="D1411" t="str">
            <v>T3087</v>
          </cell>
        </row>
        <row r="1412">
          <cell r="A1412" t="str">
            <v>B7940</v>
          </cell>
          <cell r="B1412" t="str">
            <v>SOMERSET RECREATIONAL FACS</v>
          </cell>
          <cell r="C1412">
            <v>12033</v>
          </cell>
        </row>
        <row r="1413">
          <cell r="A1413" t="str">
            <v>B7941</v>
          </cell>
          <cell r="B1413" t="str">
            <v>TIDWORTH SCHEME (ABORTED)</v>
          </cell>
          <cell r="C1413">
            <v>20498</v>
          </cell>
        </row>
        <row r="1414">
          <cell r="A1414" t="str">
            <v>B7942</v>
          </cell>
          <cell r="B1414" t="str">
            <v>PAH 1999</v>
          </cell>
          <cell r="C1414">
            <v>20498</v>
          </cell>
        </row>
        <row r="1415">
          <cell r="A1415" t="str">
            <v>B7943</v>
          </cell>
          <cell r="B1415" t="str">
            <v>IRON 1999/00</v>
          </cell>
          <cell r="C1415">
            <v>20498</v>
          </cell>
        </row>
        <row r="1416">
          <cell r="A1416" t="str">
            <v>B7944</v>
          </cell>
          <cell r="B1416" t="str">
            <v>AVON &amp; WILTS FREE METERS 97/8</v>
          </cell>
          <cell r="C1416">
            <v>20498</v>
          </cell>
        </row>
        <row r="1417">
          <cell r="A1417" t="str">
            <v>B7945</v>
          </cell>
          <cell r="B1417" t="str">
            <v>SOMERSET FREE METERS 97/8</v>
          </cell>
          <cell r="C1417">
            <v>20498</v>
          </cell>
          <cell r="D1417" t="str">
            <v>T3087</v>
          </cell>
        </row>
        <row r="1418">
          <cell r="A1418" t="str">
            <v>B7946</v>
          </cell>
          <cell r="B1418" t="str">
            <v>DORSET FREE METERS 97/8</v>
          </cell>
          <cell r="C1418">
            <v>20498</v>
          </cell>
          <cell r="D1418" t="str">
            <v>T3087</v>
          </cell>
        </row>
        <row r="1419">
          <cell r="A1419" t="str">
            <v>B7947</v>
          </cell>
          <cell r="B1419" t="str">
            <v>AVON &amp; WILTS FREE METERS 98/99</v>
          </cell>
          <cell r="C1419">
            <v>20498</v>
          </cell>
          <cell r="D1419" t="str">
            <v>T3087</v>
          </cell>
        </row>
        <row r="1420">
          <cell r="A1420" t="str">
            <v>B7948</v>
          </cell>
          <cell r="B1420" t="str">
            <v>SOMERSET FREE METERS 98/99</v>
          </cell>
          <cell r="C1420">
            <v>20498</v>
          </cell>
        </row>
        <row r="1421">
          <cell r="A1421" t="str">
            <v>B7949</v>
          </cell>
          <cell r="B1421" t="str">
            <v>DORSET FREE METERS 98/99</v>
          </cell>
          <cell r="C1421">
            <v>20498</v>
          </cell>
        </row>
        <row r="1422">
          <cell r="A1422" t="str">
            <v>B7950</v>
          </cell>
          <cell r="B1422" t="str">
            <v>AVON &amp; WILTS FREE METERS 1999</v>
          </cell>
          <cell r="C1422">
            <v>20498</v>
          </cell>
          <cell r="D1422" t="str">
            <v>T3087</v>
          </cell>
        </row>
        <row r="1423">
          <cell r="A1423" t="str">
            <v>B7951</v>
          </cell>
          <cell r="B1423" t="str">
            <v>DORSET FREE METERS 1999</v>
          </cell>
          <cell r="C1423">
            <v>20498</v>
          </cell>
          <cell r="D1423" t="str">
            <v>T3087</v>
          </cell>
        </row>
        <row r="1424">
          <cell r="A1424" t="str">
            <v>B7952</v>
          </cell>
          <cell r="B1424" t="str">
            <v>SOMERSET FREE METERS 1999</v>
          </cell>
          <cell r="C1424">
            <v>20498</v>
          </cell>
          <cell r="D1424" t="str">
            <v>T3087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20498</v>
          </cell>
          <cell r="D1425" t="str">
            <v>T3087</v>
          </cell>
        </row>
        <row r="1426">
          <cell r="A1426" t="str">
            <v>B7954</v>
          </cell>
          <cell r="B1426" t="str">
            <v>AVON &amp; WILTS FREE METERS 2000</v>
          </cell>
          <cell r="C1426">
            <v>20498</v>
          </cell>
          <cell r="D1426" t="str">
            <v>T3087</v>
          </cell>
        </row>
        <row r="1427">
          <cell r="A1427" t="str">
            <v>B7955</v>
          </cell>
          <cell r="B1427" t="str">
            <v>DORSET FREE METERS 2000</v>
          </cell>
          <cell r="C1427">
            <v>20498</v>
          </cell>
          <cell r="D1427" t="str">
            <v>T3087</v>
          </cell>
        </row>
        <row r="1428">
          <cell r="A1428" t="str">
            <v>B7956</v>
          </cell>
          <cell r="B1428" t="str">
            <v>SOMERSET FREE METERS 2000</v>
          </cell>
          <cell r="C1428">
            <v>20498</v>
          </cell>
          <cell r="D1428" t="str">
            <v>T3087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20498</v>
          </cell>
          <cell r="D1429" t="str">
            <v>T3087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20498</v>
          </cell>
        </row>
        <row r="1431">
          <cell r="A1431" t="str">
            <v>B7959</v>
          </cell>
          <cell r="B1431" t="str">
            <v>AVON &amp; WILTS FREE METERS 2001</v>
          </cell>
          <cell r="C1431">
            <v>20498</v>
          </cell>
          <cell r="D1431" t="str">
            <v>T3087</v>
          </cell>
        </row>
        <row r="1432">
          <cell r="A1432" t="str">
            <v>B7960</v>
          </cell>
          <cell r="B1432" t="str">
            <v>DORSET FREE METERS 2001</v>
          </cell>
          <cell r="C1432">
            <v>20498</v>
          </cell>
          <cell r="D1432" t="str">
            <v>T3087</v>
          </cell>
        </row>
        <row r="1433">
          <cell r="A1433" t="str">
            <v>B7961</v>
          </cell>
          <cell r="B1433" t="str">
            <v>SOMERSET FREE METERS 2001</v>
          </cell>
          <cell r="C1433">
            <v>20498</v>
          </cell>
          <cell r="D1433" t="str">
            <v>T3087</v>
          </cell>
        </row>
        <row r="1434">
          <cell r="A1434" t="str">
            <v>B7962</v>
          </cell>
          <cell r="B1434" t="str">
            <v>BICKENHALL RESERVOIR REPAIR</v>
          </cell>
          <cell r="C1434">
            <v>11015</v>
          </cell>
          <cell r="D1434" t="str">
            <v>1101518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20498</v>
          </cell>
          <cell r="D1435" t="str">
            <v>T3087</v>
          </cell>
        </row>
        <row r="1436">
          <cell r="A1436" t="str">
            <v>B7964</v>
          </cell>
          <cell r="B1436" t="str">
            <v>VALVE INSTALLATION SALTER HILL</v>
          </cell>
          <cell r="C1436">
            <v>20498</v>
          </cell>
          <cell r="D1436" t="str">
            <v>T3087</v>
          </cell>
        </row>
        <row r="1437">
          <cell r="A1437" t="str">
            <v>B7965</v>
          </cell>
          <cell r="B1437" t="str">
            <v>ULWELL RESERVOIR</v>
          </cell>
          <cell r="C1437">
            <v>20498</v>
          </cell>
          <cell r="D1437" t="str">
            <v>T3087</v>
          </cell>
        </row>
        <row r="1438">
          <cell r="A1438" t="str">
            <v>B7966</v>
          </cell>
          <cell r="B1438" t="str">
            <v>CHISWELL BOOSTER ASSESSMENT</v>
          </cell>
          <cell r="C1438">
            <v>11479</v>
          </cell>
          <cell r="D1438" t="str">
            <v>1147918</v>
          </cell>
        </row>
        <row r="1439">
          <cell r="A1439" t="str">
            <v>B7967</v>
          </cell>
          <cell r="B1439" t="str">
            <v>WINTERSLOW DG2</v>
          </cell>
          <cell r="C1439">
            <v>11352</v>
          </cell>
          <cell r="D1439" t="str">
            <v>1135218</v>
          </cell>
        </row>
        <row r="1440">
          <cell r="A1440" t="str">
            <v>B7968</v>
          </cell>
          <cell r="B1440" t="str">
            <v>DURLEIGH PLC REPLACEMENT</v>
          </cell>
          <cell r="C1440">
            <v>12049</v>
          </cell>
          <cell r="D1440" t="str">
            <v>1204918</v>
          </cell>
        </row>
        <row r="1441">
          <cell r="A1441" t="str">
            <v>B7969</v>
          </cell>
          <cell r="B1441" t="str">
            <v>CORFE MULLEN SURGE PROTECTION</v>
          </cell>
          <cell r="C1441">
            <v>12038</v>
          </cell>
          <cell r="D1441" t="str">
            <v>1203818</v>
          </cell>
        </row>
        <row r="1442">
          <cell r="A1442" t="str">
            <v>B7970</v>
          </cell>
          <cell r="B1442" t="str">
            <v>MAINS FLUSHING 2001/2</v>
          </cell>
          <cell r="C1442">
            <v>20498</v>
          </cell>
          <cell r="D1442" t="str">
            <v>T3087</v>
          </cell>
        </row>
        <row r="1443">
          <cell r="A1443" t="str">
            <v>B7971</v>
          </cell>
          <cell r="B1443" t="str">
            <v>WATER SUPPLY REGULATIONS 01/02</v>
          </cell>
          <cell r="C1443">
            <v>20498</v>
          </cell>
          <cell r="D1443" t="str">
            <v>T3087</v>
          </cell>
        </row>
        <row r="1444">
          <cell r="A1444" t="str">
            <v>B7972</v>
          </cell>
          <cell r="B1444" t="str">
            <v>STREAM SUPPORT TRIALS 2001 OPT</v>
          </cell>
          <cell r="C1444">
            <v>20498</v>
          </cell>
          <cell r="D1444" t="str">
            <v>T3387</v>
          </cell>
        </row>
        <row r="1445">
          <cell r="A1445" t="str">
            <v>B7973</v>
          </cell>
          <cell r="B1445" t="str">
            <v>GENERATOR REFURBISHMENT</v>
          </cell>
          <cell r="C1445">
            <v>20498</v>
          </cell>
          <cell r="D1445" t="str">
            <v>T3387</v>
          </cell>
        </row>
        <row r="1446">
          <cell r="A1446" t="str">
            <v>B7974</v>
          </cell>
          <cell r="B1446" t="str">
            <v>CASTLE HILL STRUCTURES SON</v>
          </cell>
          <cell r="C1446">
            <v>11051</v>
          </cell>
          <cell r="D1446" t="str">
            <v>1105118</v>
          </cell>
        </row>
        <row r="1447">
          <cell r="A1447" t="str">
            <v>B7975</v>
          </cell>
          <cell r="B1447" t="str">
            <v>YEOVIL MUDFORD ROAD TOWER SON</v>
          </cell>
          <cell r="C1447">
            <v>11232</v>
          </cell>
          <cell r="D1447" t="str">
            <v>1123218</v>
          </cell>
        </row>
        <row r="1448">
          <cell r="A1448" t="str">
            <v>B7976</v>
          </cell>
          <cell r="B1448" t="str">
            <v>NORTHERN FREE METERS 2002</v>
          </cell>
          <cell r="C1448">
            <v>20497</v>
          </cell>
          <cell r="D1448" t="str">
            <v>T0393</v>
          </cell>
        </row>
        <row r="1449">
          <cell r="A1449" t="str">
            <v>B7977</v>
          </cell>
          <cell r="B1449" t="str">
            <v>WESTERN FREE METERS 2002</v>
          </cell>
          <cell r="C1449">
            <v>20496</v>
          </cell>
          <cell r="D1449" t="str">
            <v>T0395</v>
          </cell>
        </row>
        <row r="1450">
          <cell r="A1450" t="str">
            <v>B7978</v>
          </cell>
          <cell r="B1450" t="str">
            <v>SOUTHERN FREE METERS 2002</v>
          </cell>
          <cell r="C1450">
            <v>20495</v>
          </cell>
          <cell r="D1450" t="str">
            <v>T0394</v>
          </cell>
        </row>
        <row r="1451">
          <cell r="A1451" t="str">
            <v>B7979</v>
          </cell>
          <cell r="B1451" t="str">
            <v>S 19 DWI LIAISON/SURVEY 2002</v>
          </cell>
          <cell r="C1451">
            <v>20498</v>
          </cell>
          <cell r="D1451" t="str">
            <v>T3087</v>
          </cell>
        </row>
        <row r="1452">
          <cell r="A1452" t="str">
            <v>B7980</v>
          </cell>
          <cell r="B1452" t="str">
            <v>REGIONAL RES SECURITY ENHANCEMENT</v>
          </cell>
          <cell r="C1452">
            <v>20498</v>
          </cell>
          <cell r="D1452" t="str">
            <v>T3087</v>
          </cell>
        </row>
        <row r="1453">
          <cell r="A1453" t="str">
            <v>B7981</v>
          </cell>
          <cell r="B1453" t="str">
            <v>FULWOOD IMPROVEMENTS</v>
          </cell>
          <cell r="C1453">
            <v>12059</v>
          </cell>
          <cell r="D1453" t="str">
            <v>1205918</v>
          </cell>
        </row>
        <row r="1454">
          <cell r="A1454" t="str">
            <v>B7982</v>
          </cell>
          <cell r="B1454" t="str">
            <v>PRODUCTION MAINTENANCE REVIEW</v>
          </cell>
          <cell r="C1454">
            <v>20498</v>
          </cell>
          <cell r="D1454" t="str">
            <v>T3387</v>
          </cell>
        </row>
        <row r="1455">
          <cell r="A1455" t="str">
            <v>B7983</v>
          </cell>
          <cell r="B1455" t="str">
            <v>CONTROL ROOM / CSU STRATEGY</v>
          </cell>
          <cell r="C1455">
            <v>20498</v>
          </cell>
          <cell r="D1455" t="str">
            <v>T3254</v>
          </cell>
        </row>
        <row r="1456">
          <cell r="A1456" t="str">
            <v>B7984</v>
          </cell>
          <cell r="B1456" t="str">
            <v>RAPID/OPERATIONAL CONTACT</v>
          </cell>
          <cell r="C1456">
            <v>20498</v>
          </cell>
          <cell r="D1456" t="str">
            <v>T3087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21407</v>
          </cell>
          <cell r="D1457" t="str">
            <v>2140718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20498</v>
          </cell>
          <cell r="D1458" t="str">
            <v>T3087</v>
          </cell>
        </row>
        <row r="1459">
          <cell r="A1459" t="str">
            <v>B7987</v>
          </cell>
          <cell r="B1459" t="str">
            <v>ORTHOPHOSPHATE DOSING MERE WTW KINGSTON ST MARY</v>
          </cell>
          <cell r="C1459">
            <v>12082</v>
          </cell>
          <cell r="D1459" t="str">
            <v>1208218</v>
          </cell>
        </row>
        <row r="1460">
          <cell r="A1460" t="str">
            <v>B7989</v>
          </cell>
          <cell r="B1460" t="str">
            <v>UPWAY MAIN IMPROVEMENTS</v>
          </cell>
          <cell r="C1460">
            <v>21214</v>
          </cell>
          <cell r="D1460" t="str">
            <v>2121418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C1461">
            <v>20498</v>
          </cell>
          <cell r="D1461" t="str">
            <v>T3387</v>
          </cell>
        </row>
        <row r="1462">
          <cell r="A1462" t="str">
            <v>B7991</v>
          </cell>
          <cell r="B1462" t="str">
            <v>LOW RIVER FLOW - STREAM SUPPORT PERMANENTISATION</v>
          </cell>
          <cell r="C1462">
            <v>20498</v>
          </cell>
          <cell r="D1462" t="str">
            <v>T3265</v>
          </cell>
        </row>
        <row r="1463">
          <cell r="A1463" t="str">
            <v>B7992</v>
          </cell>
          <cell r="B1463" t="str">
            <v>LOW RIVER FLOW- BRISTOL UTILISATION</v>
          </cell>
          <cell r="C1463">
            <v>20497</v>
          </cell>
          <cell r="D1463" t="str">
            <v>T0390</v>
          </cell>
        </row>
        <row r="1464">
          <cell r="A1464" t="str">
            <v>B7993</v>
          </cell>
          <cell r="B1464" t="str">
            <v>DUNBALL MAIN REPLACEMENT</v>
          </cell>
          <cell r="C1464">
            <v>21027</v>
          </cell>
          <cell r="D1464" t="str">
            <v>2102718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21214</v>
          </cell>
          <cell r="D1465" t="str">
            <v>2121418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20498</v>
          </cell>
          <cell r="D1466" t="str">
            <v>T3087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20498</v>
          </cell>
          <cell r="D1467" t="str">
            <v>T3087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20498</v>
          </cell>
          <cell r="D1468" t="str">
            <v>T3087</v>
          </cell>
        </row>
        <row r="1469">
          <cell r="A1469" t="str">
            <v>B8012</v>
          </cell>
          <cell r="B1469" t="str">
            <v>HYGIENE CODE(10GRAVITY SOU</v>
          </cell>
          <cell r="C1469">
            <v>20498</v>
          </cell>
        </row>
        <row r="1470">
          <cell r="A1470" t="str">
            <v>B8120</v>
          </cell>
          <cell r="B1470" t="str">
            <v>TAUNTON TOWN ZONE T1</v>
          </cell>
          <cell r="C1470">
            <v>20498</v>
          </cell>
        </row>
        <row r="1471">
          <cell r="A1471" t="str">
            <v>B8121</v>
          </cell>
          <cell r="B1471" t="str">
            <v>POLDENS ZONE T2</v>
          </cell>
          <cell r="C1471">
            <v>20498</v>
          </cell>
        </row>
        <row r="1472">
          <cell r="A1472" t="str">
            <v>B8122</v>
          </cell>
          <cell r="B1472" t="str">
            <v>BRIDGWATER ZONE T3</v>
          </cell>
          <cell r="C1472">
            <v>20498</v>
          </cell>
        </row>
        <row r="1473">
          <cell r="A1473" t="str">
            <v>B8123</v>
          </cell>
          <cell r="B1473" t="str">
            <v>NETHER STOWEY ZONE T4</v>
          </cell>
          <cell r="C1473">
            <v>20498</v>
          </cell>
        </row>
        <row r="1474">
          <cell r="A1474" t="str">
            <v>B8126</v>
          </cell>
          <cell r="B1474" t="str">
            <v>MINEHEAD ZONE T7</v>
          </cell>
          <cell r="C1474">
            <v>20498</v>
          </cell>
        </row>
        <row r="1475">
          <cell r="A1475" t="str">
            <v>B8128</v>
          </cell>
          <cell r="B1475" t="str">
            <v>YEOVIL TOWN ZONE Y1</v>
          </cell>
          <cell r="C1475">
            <v>20498</v>
          </cell>
        </row>
        <row r="1476">
          <cell r="A1476" t="str">
            <v>B8751</v>
          </cell>
          <cell r="B1476" t="str">
            <v>RE DOCWRA RETE</v>
          </cell>
          <cell r="C1476">
            <v>20498</v>
          </cell>
        </row>
        <row r="1477">
          <cell r="A1477" t="str">
            <v>B8949</v>
          </cell>
          <cell r="B1477" t="str">
            <v>RETENTIONS</v>
          </cell>
          <cell r="C1477">
            <v>20498</v>
          </cell>
        </row>
        <row r="1478">
          <cell r="A1478" t="str">
            <v>B9825</v>
          </cell>
          <cell r="B1478" t="str">
            <v>Woolcombe WTW Refurbishment</v>
          </cell>
          <cell r="C1478">
            <v>12131</v>
          </cell>
          <cell r="D1478" t="str">
            <v>1213118</v>
          </cell>
        </row>
        <row r="1479">
          <cell r="A1479" t="str">
            <v>B9826</v>
          </cell>
          <cell r="B1479" t="str">
            <v>Friar Waddon Pesticide removal (Tracer Test)</v>
          </cell>
          <cell r="C1479">
            <v>12058</v>
          </cell>
          <cell r="D1479" t="str">
            <v>1205818</v>
          </cell>
        </row>
        <row r="1480">
          <cell r="A1480" t="str">
            <v>B9827</v>
          </cell>
          <cell r="B1480" t="str">
            <v>Mods to Existing Phosphate Dosing Rigs</v>
          </cell>
          <cell r="C1480">
            <v>12004</v>
          </cell>
          <cell r="D1480" t="str">
            <v>1200418</v>
          </cell>
        </row>
        <row r="1481">
          <cell r="A1481" t="str">
            <v>B9828</v>
          </cell>
          <cell r="B1481" t="str">
            <v>Clatworthy Tunnel</v>
          </cell>
          <cell r="C1481">
            <v>12081</v>
          </cell>
          <cell r="D1481" t="str">
            <v>1208118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20498</v>
          </cell>
          <cell r="D1482" t="str">
            <v>T3087</v>
          </cell>
        </row>
        <row r="1483">
          <cell r="A1483" t="str">
            <v>B9830</v>
          </cell>
          <cell r="B1483" t="str">
            <v>Southern NRSWA notices</v>
          </cell>
          <cell r="C1483">
            <v>20498</v>
          </cell>
          <cell r="D1483" t="str">
            <v>T3087</v>
          </cell>
        </row>
        <row r="1484">
          <cell r="A1484" t="str">
            <v>B9831</v>
          </cell>
          <cell r="B1484" t="str">
            <v>Northern NRSWA notices</v>
          </cell>
          <cell r="C1484">
            <v>20498</v>
          </cell>
          <cell r="D1484" t="str">
            <v>T3087</v>
          </cell>
        </row>
        <row r="1485">
          <cell r="A1485" t="str">
            <v>B9832</v>
          </cell>
          <cell r="B1485" t="str">
            <v>Western NRSWA notices</v>
          </cell>
          <cell r="C1485">
            <v>20498</v>
          </cell>
          <cell r="D1485" t="str">
            <v>T3087</v>
          </cell>
        </row>
        <row r="1486">
          <cell r="A1486" t="str">
            <v>B9833</v>
          </cell>
          <cell r="B1486" t="str">
            <v>Northern Free Meters 2003/4</v>
          </cell>
          <cell r="C1486">
            <v>20497</v>
          </cell>
          <cell r="D1486" t="str">
            <v>T0393</v>
          </cell>
        </row>
        <row r="1487">
          <cell r="A1487" t="str">
            <v>B9834</v>
          </cell>
          <cell r="B1487" t="str">
            <v>Western Free Meters 2003/4</v>
          </cell>
          <cell r="C1487">
            <v>20496</v>
          </cell>
          <cell r="D1487" t="str">
            <v>T0395</v>
          </cell>
        </row>
        <row r="1488">
          <cell r="A1488" t="str">
            <v>B9835</v>
          </cell>
          <cell r="B1488" t="str">
            <v>Southern Free Meters 2003/4</v>
          </cell>
          <cell r="C1488">
            <v>20495</v>
          </cell>
          <cell r="D1488" t="str">
            <v>T0394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20497</v>
          </cell>
          <cell r="D1489" t="str">
            <v>T0393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20496</v>
          </cell>
          <cell r="D1490" t="str">
            <v>T0395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20495</v>
          </cell>
          <cell r="D1491" t="str">
            <v>T0394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C1492">
            <v>20497</v>
          </cell>
          <cell r="D1492" t="str">
            <v>T0393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C1493">
            <v>20495</v>
          </cell>
          <cell r="D1493" t="str">
            <v>T0394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C1494">
            <v>20496</v>
          </cell>
          <cell r="D1494" t="str">
            <v>T0395</v>
          </cell>
        </row>
        <row r="1495">
          <cell r="A1495" t="str">
            <v>B9842</v>
          </cell>
          <cell r="B1495" t="str">
            <v>Leakage 2003/04 - PRV modulation</v>
          </cell>
          <cell r="C1495">
            <v>20498</v>
          </cell>
          <cell r="D1495" t="str">
            <v>T3087</v>
          </cell>
        </row>
        <row r="1496">
          <cell r="A1496" t="str">
            <v>B9843</v>
          </cell>
          <cell r="B1496" t="str">
            <v>Leakage 2003/04 - PRV logging and design teams</v>
          </cell>
          <cell r="C1496">
            <v>20498</v>
          </cell>
          <cell r="D1496" t="str">
            <v>T3087</v>
          </cell>
        </row>
        <row r="1497">
          <cell r="A1497" t="str">
            <v>B9844</v>
          </cell>
          <cell r="B1497" t="str">
            <v>Leakage 2003/04 - Leakage equipment</v>
          </cell>
          <cell r="C1497">
            <v>20498</v>
          </cell>
          <cell r="D1497" t="str">
            <v>T3087</v>
          </cell>
        </row>
        <row r="1498">
          <cell r="A1498" t="str">
            <v>B9845</v>
          </cell>
          <cell r="B1498" t="str">
            <v>Leakage 2003/04 - Flow monitoring equipment</v>
          </cell>
          <cell r="C1498">
            <v>20498</v>
          </cell>
          <cell r="D1498" t="str">
            <v>T3087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20498</v>
          </cell>
          <cell r="D1499" t="str">
            <v>T3087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20497</v>
          </cell>
          <cell r="D1500" t="str">
            <v>T0393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20495</v>
          </cell>
          <cell r="D1501" t="str">
            <v>T0394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20496</v>
          </cell>
          <cell r="D1502" t="str">
            <v>T0395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20363</v>
          </cell>
          <cell r="D1503" t="str">
            <v>T0393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C1504">
            <v>20497</v>
          </cell>
          <cell r="D1504" t="str">
            <v>T0640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C1505">
            <v>20495</v>
          </cell>
          <cell r="D1505" t="str">
            <v>T0640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C1506">
            <v>20496</v>
          </cell>
          <cell r="D1506" t="str">
            <v>T0640</v>
          </cell>
        </row>
        <row r="1507">
          <cell r="A1507" t="str">
            <v>B9854</v>
          </cell>
          <cell r="B1507" t="str">
            <v>Northern Div Supply Asset Improvement 03/04</v>
          </cell>
          <cell r="C1507">
            <v>20497</v>
          </cell>
          <cell r="D1507" t="str">
            <v>T0640</v>
          </cell>
        </row>
        <row r="1508">
          <cell r="A1508" t="str">
            <v>B9855</v>
          </cell>
          <cell r="B1508" t="str">
            <v>Southern Div Supply Asset Improvement 03/04</v>
          </cell>
          <cell r="C1508">
            <v>20495</v>
          </cell>
          <cell r="D1508" t="str">
            <v>T0394</v>
          </cell>
        </row>
        <row r="1509">
          <cell r="A1509" t="str">
            <v>B9856</v>
          </cell>
          <cell r="B1509" t="str">
            <v>Western Div Supply Asset Improvement 03/04</v>
          </cell>
          <cell r="C1509">
            <v>20496</v>
          </cell>
          <cell r="D1509" t="str">
            <v>T0395</v>
          </cell>
        </row>
        <row r="1510">
          <cell r="A1510" t="str">
            <v>B9857</v>
          </cell>
          <cell r="B1510" t="str">
            <v>Supply Statutory Obligations 2003-04</v>
          </cell>
          <cell r="C1510">
            <v>20498</v>
          </cell>
          <cell r="D1510" t="str">
            <v>T3087</v>
          </cell>
        </row>
        <row r="1511">
          <cell r="A1511" t="str">
            <v>B9858</v>
          </cell>
          <cell r="B1511" t="str">
            <v>Briantspuddle WTW Operational Modifications</v>
          </cell>
          <cell r="C1511">
            <v>12015</v>
          </cell>
          <cell r="D1511" t="str">
            <v>1201518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C1512">
            <v>12110</v>
          </cell>
          <cell r="D1512" t="str">
            <v>1211018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20673</v>
          </cell>
          <cell r="D1513" t="str">
            <v>2067318</v>
          </cell>
        </row>
        <row r="1514">
          <cell r="A1514" t="str">
            <v>B9861</v>
          </cell>
          <cell r="B1514" t="str">
            <v>Modifications for low flow project</v>
          </cell>
          <cell r="C1514">
            <v>12026</v>
          </cell>
          <cell r="D1514" t="str">
            <v>1202618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20744</v>
          </cell>
          <cell r="D1515" t="str">
            <v>2074418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21377</v>
          </cell>
          <cell r="D1516" t="str">
            <v>2137718</v>
          </cell>
        </row>
        <row r="1517">
          <cell r="A1517" t="str">
            <v>B9864</v>
          </cell>
          <cell r="B1517" t="str">
            <v>Wiveliscombe, Plain Pond</v>
          </cell>
          <cell r="C1517">
            <v>21378</v>
          </cell>
          <cell r="D1517" t="str">
            <v>2137818</v>
          </cell>
        </row>
        <row r="1518">
          <cell r="A1518" t="str">
            <v>B9865</v>
          </cell>
          <cell r="B1518" t="str">
            <v>Yeovil Ring Main</v>
          </cell>
          <cell r="C1518">
            <v>20864</v>
          </cell>
          <cell r="D1518" t="str">
            <v>2086418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20637</v>
          </cell>
          <cell r="D1519" t="str">
            <v>2063718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21032</v>
          </cell>
          <cell r="D1520" t="str">
            <v>2103218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20724</v>
          </cell>
          <cell r="D1521" t="str">
            <v>2072418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20555</v>
          </cell>
          <cell r="D1522" t="str">
            <v>T0393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20364</v>
          </cell>
          <cell r="D1523" t="str">
            <v>T0393</v>
          </cell>
        </row>
        <row r="1524">
          <cell r="A1524" t="str">
            <v>B9871</v>
          </cell>
          <cell r="B1524" t="str">
            <v>Maundown WTW, Reconstruction</v>
          </cell>
          <cell r="C1524">
            <v>12081</v>
          </cell>
          <cell r="D1524" t="str">
            <v>1208118</v>
          </cell>
        </row>
        <row r="1525">
          <cell r="A1525" t="str">
            <v>B9872</v>
          </cell>
          <cell r="B1525" t="str">
            <v>Wimbleball Health &amp; Safety Improvements</v>
          </cell>
          <cell r="C1525">
            <v>12129</v>
          </cell>
          <cell r="D1525" t="str">
            <v>1212918</v>
          </cell>
        </row>
        <row r="1526">
          <cell r="A1526" t="str">
            <v>B9873</v>
          </cell>
          <cell r="B1526" t="str">
            <v>Distribution Network Management System</v>
          </cell>
          <cell r="C1526">
            <v>20498</v>
          </cell>
          <cell r="D1526" t="str">
            <v>T3087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20678</v>
          </cell>
          <cell r="D1527" t="str">
            <v>2067818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20678</v>
          </cell>
          <cell r="D1528" t="str">
            <v>2067818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20644</v>
          </cell>
          <cell r="D1529" t="str">
            <v>2064418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20626</v>
          </cell>
          <cell r="D1530" t="str">
            <v>2062618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21216</v>
          </cell>
          <cell r="D1531" t="str">
            <v>2121618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20969</v>
          </cell>
          <cell r="D1532" t="str">
            <v>2096918</v>
          </cell>
        </row>
        <row r="1533">
          <cell r="A1533" t="str">
            <v>B9880</v>
          </cell>
          <cell r="B1533" t="str">
            <v>Spine Main  Boosting</v>
          </cell>
          <cell r="C1533">
            <v>19469</v>
          </cell>
          <cell r="D1533" t="str">
            <v>1946918</v>
          </cell>
        </row>
        <row r="1534">
          <cell r="A1534" t="str">
            <v>B9881</v>
          </cell>
          <cell r="B1534" t="str">
            <v>AMP4 Supply Programme of Works</v>
          </cell>
          <cell r="C1534">
            <v>20498</v>
          </cell>
          <cell r="D1534" t="str">
            <v>T3387</v>
          </cell>
        </row>
        <row r="1535">
          <cell r="A1535" t="str">
            <v>B9882</v>
          </cell>
          <cell r="B1535" t="str">
            <v>Mains Flushing 2003/04</v>
          </cell>
          <cell r="C1535">
            <v>20498</v>
          </cell>
          <cell r="D1535" t="str">
            <v>T3087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44002</v>
          </cell>
          <cell r="D1536" t="str">
            <v>T0395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20353</v>
          </cell>
          <cell r="D1537" t="str">
            <v>T0395</v>
          </cell>
        </row>
        <row r="1538">
          <cell r="A1538" t="str">
            <v>B9885</v>
          </cell>
          <cell r="B1538" t="str">
            <v>Dorset Supplemental Resource Issues</v>
          </cell>
          <cell r="C1538">
            <v>20495</v>
          </cell>
          <cell r="D1538" t="str">
            <v>T0394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20495</v>
          </cell>
          <cell r="D1539" t="str">
            <v>T0394</v>
          </cell>
        </row>
        <row r="1540">
          <cell r="A1540" t="str">
            <v>B9887</v>
          </cell>
          <cell r="B1540" t="str">
            <v>Lansdown Tower Security of Supply</v>
          </cell>
          <cell r="C1540">
            <v>20359</v>
          </cell>
          <cell r="D1540" t="str">
            <v>T0393</v>
          </cell>
        </row>
        <row r="1541">
          <cell r="A1541" t="str">
            <v>B9888</v>
          </cell>
          <cell r="B1541" t="str">
            <v>Crossways Supply Strategy</v>
          </cell>
          <cell r="C1541">
            <v>20337</v>
          </cell>
          <cell r="D1541" t="str">
            <v>T0394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20342</v>
          </cell>
          <cell r="D1542" t="str">
            <v>T0394</v>
          </cell>
        </row>
        <row r="1543">
          <cell r="A1543" t="str">
            <v>B9890</v>
          </cell>
          <cell r="B1543" t="str">
            <v>Maundown WTW DAF Enclosure</v>
          </cell>
          <cell r="C1543">
            <v>12081</v>
          </cell>
          <cell r="D1543" t="str">
            <v>1208118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12114</v>
          </cell>
          <cell r="D1544" t="str">
            <v>1211418</v>
          </cell>
        </row>
        <row r="1545">
          <cell r="A1545" t="str">
            <v>B9892</v>
          </cell>
          <cell r="B1545" t="str">
            <v>Ulwell Pesticide Removal</v>
          </cell>
          <cell r="C1545">
            <v>12116</v>
          </cell>
          <cell r="D1545" t="str">
            <v>1211618</v>
          </cell>
        </row>
        <row r="1546">
          <cell r="A1546" t="str">
            <v>B9893</v>
          </cell>
          <cell r="B1546" t="str">
            <v>Yeovil - GKN Westland Helicopters Water Supply</v>
          </cell>
          <cell r="C1546">
            <v>20561</v>
          </cell>
          <cell r="D1546" t="str">
            <v>T0395</v>
          </cell>
        </row>
        <row r="1547">
          <cell r="A1547" t="str">
            <v>B9894</v>
          </cell>
          <cell r="B1547" t="str">
            <v>Monkton Combe Source Development</v>
          </cell>
          <cell r="C1547">
            <v>12115</v>
          </cell>
          <cell r="D1547" t="str">
            <v>1211518</v>
          </cell>
        </row>
        <row r="1548">
          <cell r="A1548" t="str">
            <v>B9895</v>
          </cell>
          <cell r="B1548" t="str">
            <v>Durleigh WTW Filter Valves</v>
          </cell>
          <cell r="C1548">
            <v>12049</v>
          </cell>
          <cell r="D1548" t="str">
            <v>1204918</v>
          </cell>
        </row>
        <row r="1549">
          <cell r="A1549" t="str">
            <v>B9896</v>
          </cell>
          <cell r="B1549" t="str">
            <v>Durleigh WTW OSEC Plant &amp; Chlorination Units</v>
          </cell>
          <cell r="C1549">
            <v>12049</v>
          </cell>
          <cell r="D1549" t="str">
            <v>1204918</v>
          </cell>
        </row>
        <row r="1550">
          <cell r="A1550" t="str">
            <v>B9897</v>
          </cell>
          <cell r="B1550" t="str">
            <v>Pewsey Supply Strategy</v>
          </cell>
          <cell r="C1550">
            <v>20347</v>
          </cell>
          <cell r="D1550" t="str">
            <v>T0393</v>
          </cell>
        </row>
        <row r="1551">
          <cell r="A1551" t="str">
            <v>B9898</v>
          </cell>
          <cell r="B1551" t="str">
            <v>Charlton Turbidity Improvements</v>
          </cell>
          <cell r="C1551">
            <v>12026</v>
          </cell>
          <cell r="D1551" t="str">
            <v>1202618</v>
          </cell>
        </row>
        <row r="1552">
          <cell r="A1552" t="str">
            <v>B9899</v>
          </cell>
          <cell r="B1552" t="str">
            <v>Cattistock Turbidity Improvements</v>
          </cell>
          <cell r="C1552">
            <v>12025</v>
          </cell>
          <cell r="D1552" t="str">
            <v>1202518</v>
          </cell>
        </row>
        <row r="1553">
          <cell r="A1553" t="str">
            <v>B9900</v>
          </cell>
          <cell r="B1553" t="str">
            <v>Hooke Turbidity Improvements</v>
          </cell>
          <cell r="C1553">
            <v>12066</v>
          </cell>
          <cell r="D1553" t="str">
            <v>1206618</v>
          </cell>
        </row>
        <row r="1554">
          <cell r="A1554" t="str">
            <v>B9901</v>
          </cell>
          <cell r="B1554" t="str">
            <v>Lacock Turbidity Improvements</v>
          </cell>
          <cell r="C1554">
            <v>12070</v>
          </cell>
          <cell r="D1554" t="str">
            <v>1207018</v>
          </cell>
        </row>
        <row r="1555">
          <cell r="A1555" t="str">
            <v>B9902</v>
          </cell>
          <cell r="B1555" t="str">
            <v>Newton Toney Turbidity Improvements</v>
          </cell>
          <cell r="C1555">
            <v>12089</v>
          </cell>
          <cell r="D1555" t="str">
            <v>1208918</v>
          </cell>
        </row>
        <row r="1556">
          <cell r="A1556" t="str">
            <v>B9903</v>
          </cell>
          <cell r="B1556" t="str">
            <v>Shapwick Nitrate Improvements</v>
          </cell>
          <cell r="C1556">
            <v>12104</v>
          </cell>
          <cell r="D1556" t="str">
            <v>1210418</v>
          </cell>
        </row>
        <row r="1557">
          <cell r="A1557" t="str">
            <v>B9904</v>
          </cell>
          <cell r="B1557" t="str">
            <v>Belhuish WTW washout main</v>
          </cell>
          <cell r="C1557">
            <v>12006</v>
          </cell>
          <cell r="D1557" t="str">
            <v>1200618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20521</v>
          </cell>
          <cell r="D1558" t="str">
            <v>2052118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21341</v>
          </cell>
          <cell r="D1559" t="str">
            <v>2134118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21341</v>
          </cell>
          <cell r="D1560" t="str">
            <v>2134118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20796</v>
          </cell>
          <cell r="D1561" t="str">
            <v>2079618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20968</v>
          </cell>
          <cell r="D1562" t="str">
            <v>2096818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20827</v>
          </cell>
          <cell r="D1563" t="str">
            <v>2082718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C1564">
            <v>20497</v>
          </cell>
          <cell r="D1564" t="str">
            <v>T0640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C1565">
            <v>20495</v>
          </cell>
          <cell r="D1565" t="str">
            <v>T0640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C1566">
            <v>20496</v>
          </cell>
          <cell r="D1566" t="str">
            <v>T0640</v>
          </cell>
        </row>
        <row r="1567">
          <cell r="A1567" t="str">
            <v>B9914</v>
          </cell>
          <cell r="B1567" t="str">
            <v>Service Res Repairs and Survey 05/06</v>
          </cell>
          <cell r="C1567">
            <v>20498</v>
          </cell>
          <cell r="D1567" t="str">
            <v>T3087</v>
          </cell>
        </row>
        <row r="1568">
          <cell r="A1568" t="str">
            <v>B9915</v>
          </cell>
          <cell r="B1568" t="str">
            <v>Supply Statutory Obligations 2004/05</v>
          </cell>
          <cell r="C1568">
            <v>20498</v>
          </cell>
          <cell r="D1568" t="str">
            <v>T0640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20610</v>
          </cell>
          <cell r="D1569" t="str">
            <v>2061018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20794</v>
          </cell>
          <cell r="D1570" t="str">
            <v>2079418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20778</v>
          </cell>
          <cell r="D1571" t="str">
            <v>2077818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20741</v>
          </cell>
          <cell r="D1572" t="str">
            <v>2074118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21027</v>
          </cell>
          <cell r="D1573" t="str">
            <v>2102718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20576</v>
          </cell>
          <cell r="D1574" t="str">
            <v>2057618</v>
          </cell>
        </row>
        <row r="1575">
          <cell r="A1575" t="str">
            <v>B9922</v>
          </cell>
          <cell r="B1575" t="str">
            <v>Chard Supply Strategy</v>
          </cell>
          <cell r="C1575">
            <v>21407</v>
          </cell>
          <cell r="D1575" t="str">
            <v>2140718</v>
          </cell>
        </row>
        <row r="1576">
          <cell r="A1576" t="str">
            <v>B9923</v>
          </cell>
          <cell r="B1576" t="str">
            <v>Bridport Supply Strategy</v>
          </cell>
          <cell r="C1576">
            <v>20583</v>
          </cell>
          <cell r="D1576" t="str">
            <v>2058318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20497</v>
          </cell>
          <cell r="D1577" t="str">
            <v>T0393</v>
          </cell>
        </row>
        <row r="1578">
          <cell r="A1578" t="str">
            <v>B9925</v>
          </cell>
          <cell r="B1578" t="str">
            <v>DG3 Remote Monitoring 04/05</v>
          </cell>
          <cell r="C1578">
            <v>20498</v>
          </cell>
          <cell r="D1578" t="str">
            <v>T3087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C1579">
            <v>20497</v>
          </cell>
          <cell r="D1579" t="str">
            <v>T0393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C1580">
            <v>20495</v>
          </cell>
          <cell r="D1580" t="str">
            <v>T0394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C1581">
            <v>20496</v>
          </cell>
          <cell r="D1581" t="str">
            <v>T0395</v>
          </cell>
        </row>
        <row r="1582">
          <cell r="A1582" t="str">
            <v>B9929</v>
          </cell>
          <cell r="B1582" t="str">
            <v>Leakage 04/05 - PRV Modulation</v>
          </cell>
          <cell r="C1582">
            <v>20498</v>
          </cell>
          <cell r="D1582" t="str">
            <v>T3087</v>
          </cell>
        </row>
        <row r="1583">
          <cell r="A1583" t="str">
            <v>B9930</v>
          </cell>
          <cell r="B1583" t="str">
            <v>Leakage 04/05 - PRV Logging &amp; Design</v>
          </cell>
          <cell r="C1583">
            <v>20498</v>
          </cell>
          <cell r="D1583" t="str">
            <v>T3087</v>
          </cell>
        </row>
        <row r="1584">
          <cell r="A1584" t="str">
            <v>B9931</v>
          </cell>
          <cell r="B1584" t="str">
            <v>Leakage 04/05 - Leakage Equipment</v>
          </cell>
          <cell r="C1584">
            <v>20498</v>
          </cell>
          <cell r="D1584" t="str">
            <v>T3087</v>
          </cell>
        </row>
        <row r="1585">
          <cell r="A1585" t="str">
            <v>B9932</v>
          </cell>
          <cell r="B1585" t="str">
            <v>Leakage 04/05 - Flow Monitoring Equipment</v>
          </cell>
          <cell r="C1585">
            <v>20498</v>
          </cell>
          <cell r="D1585" t="str">
            <v>T3087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20498</v>
          </cell>
          <cell r="D1586" t="str">
            <v>T3087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20497</v>
          </cell>
          <cell r="D1587" t="str">
            <v>T0393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20495</v>
          </cell>
          <cell r="D1588" t="str">
            <v>T0394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20496</v>
          </cell>
          <cell r="D1589" t="str">
            <v>T0395</v>
          </cell>
        </row>
        <row r="1590">
          <cell r="A1590" t="str">
            <v>B9937</v>
          </cell>
          <cell r="B1590" t="str">
            <v>Leakage 04/05 - Public Relations</v>
          </cell>
          <cell r="C1590">
            <v>20498</v>
          </cell>
          <cell r="D1590" t="str">
            <v>T3087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20497</v>
          </cell>
          <cell r="D1591" t="str">
            <v>T0393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20495</v>
          </cell>
          <cell r="D1592" t="str">
            <v>T0394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20496</v>
          </cell>
          <cell r="D1593" t="str">
            <v>T0395</v>
          </cell>
        </row>
        <row r="1594">
          <cell r="A1594" t="str">
            <v>B9941</v>
          </cell>
          <cell r="B1594" t="str">
            <v>Northern Free Meters 04/05</v>
          </cell>
          <cell r="C1594">
            <v>20497</v>
          </cell>
          <cell r="D1594" t="str">
            <v>T0393</v>
          </cell>
        </row>
        <row r="1595">
          <cell r="A1595" t="str">
            <v>B9942</v>
          </cell>
          <cell r="B1595" t="str">
            <v>Southern Free Meters 04/05</v>
          </cell>
          <cell r="C1595">
            <v>20495</v>
          </cell>
          <cell r="D1595" t="str">
            <v>T0394</v>
          </cell>
        </row>
        <row r="1596">
          <cell r="A1596" t="str">
            <v>B9943</v>
          </cell>
          <cell r="B1596" t="str">
            <v>Western Free Meters 04/05</v>
          </cell>
          <cell r="C1596">
            <v>20496</v>
          </cell>
          <cell r="D1596" t="str">
            <v>T0395</v>
          </cell>
        </row>
        <row r="1597">
          <cell r="A1597" t="str">
            <v>B9944</v>
          </cell>
          <cell r="B1597" t="str">
            <v>Eagle Lodge Nitrate Removal</v>
          </cell>
          <cell r="C1597">
            <v>12051</v>
          </cell>
          <cell r="D1597" t="str">
            <v>1205118</v>
          </cell>
        </row>
        <row r="1598">
          <cell r="A1598" t="str">
            <v>B9945</v>
          </cell>
          <cell r="B1598" t="str">
            <v>Empool Nitrate Control</v>
          </cell>
          <cell r="C1598">
            <v>12053</v>
          </cell>
          <cell r="D1598" t="str">
            <v>1205318</v>
          </cell>
        </row>
        <row r="1599">
          <cell r="A1599" t="str">
            <v>B9946</v>
          </cell>
          <cell r="B1599" t="str">
            <v>Winterbourne Abbas Nitrate reduction</v>
          </cell>
          <cell r="C1599">
            <v>12130</v>
          </cell>
          <cell r="D1599" t="str">
            <v>1213018</v>
          </cell>
        </row>
        <row r="1600">
          <cell r="A1600" t="str">
            <v>B9947</v>
          </cell>
          <cell r="B1600" t="str">
            <v>Deans Farm Nitrate reduction</v>
          </cell>
          <cell r="C1600">
            <v>12041</v>
          </cell>
          <cell r="D1600" t="str">
            <v>1204118</v>
          </cell>
        </row>
        <row r="1601">
          <cell r="A1601" t="str">
            <v>B9948</v>
          </cell>
          <cell r="B1601" t="str">
            <v>Production EM&amp;I Fixed Plant Renewal 04/05</v>
          </cell>
          <cell r="C1601">
            <v>20498</v>
          </cell>
          <cell r="D1601" t="str">
            <v>T3387</v>
          </cell>
        </row>
        <row r="1602">
          <cell r="A1602" t="str">
            <v>B9949</v>
          </cell>
          <cell r="B1602" t="str">
            <v>Production West Fixed Plant Renewal 04/05</v>
          </cell>
          <cell r="C1602">
            <v>20496</v>
          </cell>
          <cell r="D1602" t="str">
            <v>T3387</v>
          </cell>
        </row>
        <row r="1603">
          <cell r="A1603" t="str">
            <v>B9950</v>
          </cell>
          <cell r="B1603" t="str">
            <v>Production East Fixed Plant Renewal 04/05</v>
          </cell>
          <cell r="C1603">
            <v>20495</v>
          </cell>
          <cell r="D1603" t="str">
            <v>T3387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20498</v>
          </cell>
          <cell r="D1604" t="str">
            <v>T3087</v>
          </cell>
        </row>
        <row r="1605">
          <cell r="A1605" t="str">
            <v>B9952</v>
          </cell>
          <cell r="B1605" t="str">
            <v>Westbury Supply Strategy</v>
          </cell>
          <cell r="C1605">
            <v>20678</v>
          </cell>
          <cell r="D1605" t="str">
            <v>2067818</v>
          </cell>
        </row>
        <row r="1606">
          <cell r="A1606" t="str">
            <v>B9953</v>
          </cell>
          <cell r="B1606" t="str">
            <v>Hooke Springhead Refurbishment</v>
          </cell>
          <cell r="C1606">
            <v>12066</v>
          </cell>
          <cell r="D1606" t="str">
            <v>1206618</v>
          </cell>
        </row>
        <row r="1607">
          <cell r="A1607" t="str">
            <v>B9954</v>
          </cell>
          <cell r="B1607" t="str">
            <v>Free Meters North - Reinstatement</v>
          </cell>
          <cell r="C1607">
            <v>20497</v>
          </cell>
          <cell r="D1607" t="str">
            <v>T3287</v>
          </cell>
        </row>
        <row r="1608">
          <cell r="A1608" t="str">
            <v>B9955</v>
          </cell>
          <cell r="B1608" t="str">
            <v>Free Meters South - Reinstatement</v>
          </cell>
          <cell r="C1608">
            <v>20495</v>
          </cell>
          <cell r="D1608" t="str">
            <v>T3209</v>
          </cell>
        </row>
        <row r="1609">
          <cell r="A1609" t="str">
            <v>B9956</v>
          </cell>
          <cell r="B1609" t="str">
            <v>Free Meters West - Reinstatement</v>
          </cell>
          <cell r="C1609">
            <v>20496</v>
          </cell>
          <cell r="D1609" t="str">
            <v>T3298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20497</v>
          </cell>
          <cell r="D1610" t="str">
            <v>T3287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20495</v>
          </cell>
          <cell r="D1611" t="str">
            <v>T3209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20496</v>
          </cell>
          <cell r="D1612" t="str">
            <v>T3298</v>
          </cell>
        </row>
        <row r="1613">
          <cell r="A1613" t="str">
            <v>B9960</v>
          </cell>
          <cell r="B1613" t="str">
            <v>Calstone Springs Refurbishment</v>
          </cell>
          <cell r="C1613">
            <v>12021</v>
          </cell>
          <cell r="D1613" t="str">
            <v>1202118</v>
          </cell>
        </row>
        <row r="1614">
          <cell r="A1614" t="str">
            <v>B9961</v>
          </cell>
          <cell r="B1614" t="str">
            <v>Widdenham Spring Refurbishment</v>
          </cell>
          <cell r="C1614">
            <v>12128</v>
          </cell>
          <cell r="D1614" t="str">
            <v>1212818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20497</v>
          </cell>
          <cell r="D1615" t="str">
            <v>T3287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20495</v>
          </cell>
          <cell r="D1616" t="str">
            <v>T3209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20496</v>
          </cell>
          <cell r="D1617" t="str">
            <v>T3298</v>
          </cell>
        </row>
        <row r="1618">
          <cell r="A1618" t="str">
            <v>B9965</v>
          </cell>
          <cell r="B1618" t="str">
            <v>Low Flow Investigations - AMP4</v>
          </cell>
          <cell r="C1618">
            <v>20498</v>
          </cell>
          <cell r="D1618" t="str">
            <v>T3387</v>
          </cell>
        </row>
        <row r="1619">
          <cell r="A1619" t="str">
            <v>B9966</v>
          </cell>
          <cell r="B1619" t="str">
            <v>Reservoir Telemetry</v>
          </cell>
          <cell r="C1619">
            <v>20498</v>
          </cell>
          <cell r="D1619" t="str">
            <v>T3265</v>
          </cell>
        </row>
        <row r="1620">
          <cell r="A1620" t="str">
            <v>B9967</v>
          </cell>
          <cell r="B1620" t="str">
            <v>Yeovil Supply Strategy</v>
          </cell>
          <cell r="C1620">
            <v>20812</v>
          </cell>
          <cell r="D1620" t="str">
            <v>T3661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21025</v>
          </cell>
          <cell r="D1621" t="str">
            <v>2102518</v>
          </cell>
        </row>
        <row r="1622">
          <cell r="A1622" t="str">
            <v>B9969</v>
          </cell>
          <cell r="B1622" t="str">
            <v>Low Flow Solutions - AMP4</v>
          </cell>
          <cell r="C1622">
            <v>20498</v>
          </cell>
          <cell r="D1622" t="str">
            <v>T3387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20603</v>
          </cell>
          <cell r="D1623" t="str">
            <v>2060318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20639</v>
          </cell>
          <cell r="D1624" t="str">
            <v>2063918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11303</v>
          </cell>
          <cell r="D1625" t="str">
            <v>1130318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20752</v>
          </cell>
          <cell r="D1626" t="str">
            <v>2075218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20582</v>
          </cell>
          <cell r="D1627" t="str">
            <v>2058218</v>
          </cell>
        </row>
        <row r="1628">
          <cell r="A1628" t="str">
            <v>B9975</v>
          </cell>
          <cell r="B1628" t="str">
            <v>Yeovil Ring Main Phase 2</v>
          </cell>
          <cell r="C1628">
            <v>20864</v>
          </cell>
          <cell r="D1628" t="str">
            <v>2086418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20523</v>
          </cell>
          <cell r="D1629" t="str">
            <v>2052318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20766</v>
          </cell>
          <cell r="D1630" t="str">
            <v>2076618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20764</v>
          </cell>
          <cell r="D1631" t="str">
            <v>2076418</v>
          </cell>
        </row>
        <row r="1632">
          <cell r="A1632" t="str">
            <v>B9979</v>
          </cell>
          <cell r="B1632" t="str">
            <v>Portesham Pesticide control</v>
          </cell>
          <cell r="C1632">
            <v>12101</v>
          </cell>
          <cell r="D1632" t="str">
            <v>1210118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20498</v>
          </cell>
          <cell r="D1633" t="str">
            <v>T3265</v>
          </cell>
        </row>
        <row r="1634">
          <cell r="A1634" t="str">
            <v>B9981</v>
          </cell>
          <cell r="B1634" t="str">
            <v>Reservoir security 2005/6</v>
          </cell>
          <cell r="C1634">
            <v>20498</v>
          </cell>
          <cell r="D1634" t="str">
            <v>T0640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12081</v>
          </cell>
          <cell r="D1635" t="str">
            <v>1208118</v>
          </cell>
        </row>
        <row r="1636">
          <cell r="A1636" t="str">
            <v>B9983</v>
          </cell>
          <cell r="B1636" t="str">
            <v>Penselwood Springs Treatment &amp; Refurbishment</v>
          </cell>
          <cell r="C1636">
            <v>12097</v>
          </cell>
          <cell r="D1636" t="str">
            <v>1209718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20496</v>
          </cell>
          <cell r="D1637" t="str">
            <v>T0395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20498</v>
          </cell>
          <cell r="D1638" t="str">
            <v>T3265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21405</v>
          </cell>
          <cell r="D1639" t="str">
            <v>2140518</v>
          </cell>
        </row>
        <row r="1640">
          <cell r="A1640" t="str">
            <v>B9987</v>
          </cell>
          <cell r="B1640" t="str">
            <v>Northern Free Meters 05/06</v>
          </cell>
          <cell r="C1640">
            <v>20497</v>
          </cell>
          <cell r="D1640" t="str">
            <v>T0393</v>
          </cell>
        </row>
        <row r="1641">
          <cell r="A1641" t="str">
            <v>B9988</v>
          </cell>
          <cell r="B1641" t="str">
            <v>Southern Free Meters 05/06</v>
          </cell>
          <cell r="C1641">
            <v>20495</v>
          </cell>
          <cell r="D1641" t="str">
            <v>T0395</v>
          </cell>
        </row>
        <row r="1642">
          <cell r="A1642" t="str">
            <v>B9989</v>
          </cell>
          <cell r="B1642" t="str">
            <v>Western Free Meters 05/06</v>
          </cell>
          <cell r="C1642">
            <v>20496</v>
          </cell>
          <cell r="D1642" t="str">
            <v>T0394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20738</v>
          </cell>
          <cell r="D1643" t="str">
            <v>2073818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20497</v>
          </cell>
          <cell r="D1644" t="str">
            <v>T0393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20495</v>
          </cell>
          <cell r="D1645" t="str">
            <v>T0394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20496</v>
          </cell>
          <cell r="D1646" t="str">
            <v>T0395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20498</v>
          </cell>
          <cell r="D1647" t="str">
            <v>T3087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20496</v>
          </cell>
          <cell r="D1648" t="str">
            <v>T0393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20495</v>
          </cell>
          <cell r="D1649" t="str">
            <v>T0394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20496</v>
          </cell>
          <cell r="D1650" t="str">
            <v>T0395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21335</v>
          </cell>
          <cell r="D1651" t="str">
            <v>2133518</v>
          </cell>
        </row>
        <row r="1652">
          <cell r="A1652" t="str">
            <v>B9999</v>
          </cell>
          <cell r="B1652" t="str">
            <v>Compulsory Sprinkler Metering 05/06 - North</v>
          </cell>
          <cell r="C1652">
            <v>20497</v>
          </cell>
          <cell r="D1652" t="str">
            <v>T3265</v>
          </cell>
        </row>
        <row r="1653">
          <cell r="A1653" t="str">
            <v>BA001</v>
          </cell>
          <cell r="B1653" t="str">
            <v>SILVER STREET MALMESBURY</v>
          </cell>
          <cell r="C1653">
            <v>20498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20498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11087</v>
          </cell>
        </row>
        <row r="1656">
          <cell r="A1656" t="str">
            <v>BA010</v>
          </cell>
          <cell r="B1656" t="str">
            <v>FARLEIGH WICK, TROWBRIDGE</v>
          </cell>
          <cell r="C1656">
            <v>20498</v>
          </cell>
        </row>
        <row r="1657">
          <cell r="A1657" t="str">
            <v>BA011</v>
          </cell>
          <cell r="B1657" t="str">
            <v>ROOKERY PARK, CALNE</v>
          </cell>
          <cell r="C1657">
            <v>20362</v>
          </cell>
        </row>
        <row r="1658">
          <cell r="A1658" t="str">
            <v>BA013</v>
          </cell>
          <cell r="B1658" t="str">
            <v>STURFORD MEAD, CORSLEY</v>
          </cell>
          <cell r="C1658">
            <v>20498</v>
          </cell>
        </row>
        <row r="1659">
          <cell r="A1659" t="str">
            <v>BA026</v>
          </cell>
          <cell r="B1659" t="str">
            <v>LOWER HENLADE TO HAYDON</v>
          </cell>
          <cell r="C1659">
            <v>20498</v>
          </cell>
        </row>
        <row r="1660">
          <cell r="A1660" t="str">
            <v>BA029</v>
          </cell>
          <cell r="B1660" t="str">
            <v>DOMMETT, GRANGEWOOD</v>
          </cell>
          <cell r="C1660">
            <v>12046</v>
          </cell>
        </row>
        <row r="1661">
          <cell r="A1661" t="str">
            <v>BA031</v>
          </cell>
          <cell r="B1661" t="str">
            <v>RUGGS DROVE, CHEDZOY</v>
          </cell>
          <cell r="C1661">
            <v>20498</v>
          </cell>
        </row>
        <row r="1662">
          <cell r="A1662" t="str">
            <v>BA041</v>
          </cell>
          <cell r="B1662" t="str">
            <v>KINGSTON MAURWARD</v>
          </cell>
          <cell r="C1662">
            <v>20498</v>
          </cell>
        </row>
        <row r="1663">
          <cell r="A1663" t="str">
            <v>BA047</v>
          </cell>
          <cell r="B1663" t="str">
            <v>OKEFORD PS SHILLINGSTONE</v>
          </cell>
          <cell r="C1663">
            <v>20498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20498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20498</v>
          </cell>
        </row>
        <row r="1666">
          <cell r="A1666" t="str">
            <v>BA061</v>
          </cell>
          <cell r="B1666" t="str">
            <v>DOC UPGRADE</v>
          </cell>
          <cell r="C1666">
            <v>20498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20498</v>
          </cell>
        </row>
        <row r="1668">
          <cell r="A1668" t="str">
            <v>BA085</v>
          </cell>
          <cell r="B1668" t="str">
            <v>NORTHFIELD WINSLEY</v>
          </cell>
          <cell r="C1668">
            <v>20498</v>
          </cell>
        </row>
        <row r="1669">
          <cell r="A1669" t="str">
            <v>BA088</v>
          </cell>
          <cell r="B1669" t="str">
            <v>DEVIZES - AIR SCOUR</v>
          </cell>
          <cell r="C1669">
            <v>11100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20498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20498</v>
          </cell>
        </row>
        <row r="1672">
          <cell r="A1672" t="str">
            <v>BA097</v>
          </cell>
          <cell r="B1672" t="str">
            <v>CORROCOATING PUMP SETS</v>
          </cell>
          <cell r="C1672">
            <v>20498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20498</v>
          </cell>
        </row>
        <row r="1674">
          <cell r="A1674" t="str">
            <v>BB001</v>
          </cell>
          <cell r="B1674" t="str">
            <v>ROC EQUIPMENT UPGRADE</v>
          </cell>
          <cell r="C1674">
            <v>20498</v>
          </cell>
        </row>
        <row r="1675">
          <cell r="A1675" t="str">
            <v>BB005</v>
          </cell>
          <cell r="B1675" t="str">
            <v>WILLOUGHBY HEDGEBOOSTER</v>
          </cell>
          <cell r="C1675">
            <v>20498</v>
          </cell>
        </row>
        <row r="1676">
          <cell r="A1676" t="str">
            <v>BB006</v>
          </cell>
          <cell r="B1676" t="str">
            <v>HILMARTON CHURCH ROAD</v>
          </cell>
          <cell r="C1676">
            <v>20498</v>
          </cell>
        </row>
        <row r="1677">
          <cell r="A1677" t="str">
            <v>BB009</v>
          </cell>
          <cell r="B1677" t="str">
            <v>CASTLE CARY INLET MAIN</v>
          </cell>
          <cell r="C1677">
            <v>20610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11096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20498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20498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20498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20498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20498</v>
          </cell>
        </row>
        <row r="1684">
          <cell r="A1684" t="str">
            <v>BB024</v>
          </cell>
          <cell r="B1684" t="str">
            <v>FOREST HILLS BOOSTER</v>
          </cell>
          <cell r="C1684">
            <v>11133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12059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11286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20498</v>
          </cell>
        </row>
        <row r="1688">
          <cell r="A1688" t="str">
            <v>BB150</v>
          </cell>
          <cell r="B1688" t="str">
            <v>CORFE MULLEN - YATES METER</v>
          </cell>
          <cell r="C1688">
            <v>12038</v>
          </cell>
        </row>
        <row r="1689">
          <cell r="A1689" t="str">
            <v>BB151</v>
          </cell>
          <cell r="B1689" t="str">
            <v>WAYFORD NEW BUILDING</v>
          </cell>
          <cell r="C1689">
            <v>20498</v>
          </cell>
        </row>
        <row r="1690">
          <cell r="A1690" t="str">
            <v>BB152</v>
          </cell>
          <cell r="B1690" t="str">
            <v>RODBOURNE PS MOTOR CHANGE</v>
          </cell>
          <cell r="C1690">
            <v>12103</v>
          </cell>
        </row>
        <row r="1691">
          <cell r="A1691" t="str">
            <v>BB153</v>
          </cell>
          <cell r="B1691" t="str">
            <v>CORSCOMBE BUILDING AND PLA</v>
          </cell>
          <cell r="C1691">
            <v>20498</v>
          </cell>
        </row>
        <row r="1692">
          <cell r="A1692" t="str">
            <v>BB157</v>
          </cell>
          <cell r="B1692" t="str">
            <v>MAUNDOWN - STATION IMPROVE</v>
          </cell>
          <cell r="C1692">
            <v>12081</v>
          </cell>
        </row>
        <row r="1693">
          <cell r="A1693" t="str">
            <v>BB158</v>
          </cell>
          <cell r="B1693" t="str">
            <v>ALTERNATIVE POWER GENERATI</v>
          </cell>
          <cell r="C1693">
            <v>12071</v>
          </cell>
        </row>
        <row r="1694">
          <cell r="A1694" t="str">
            <v>BB159</v>
          </cell>
          <cell r="B1694" t="str">
            <v>ARNHILL PUMPING STATION</v>
          </cell>
          <cell r="C1694">
            <v>12003</v>
          </cell>
        </row>
        <row r="1695">
          <cell r="A1695" t="str">
            <v>BB160</v>
          </cell>
          <cell r="B1695" t="str">
            <v>PUMP REPLACEMENT</v>
          </cell>
          <cell r="C1695">
            <v>20498</v>
          </cell>
        </row>
        <row r="1696">
          <cell r="A1696" t="str">
            <v>BB161</v>
          </cell>
          <cell r="B1696" t="str">
            <v>HV EQUIPMENT SAFETY WORKS</v>
          </cell>
          <cell r="C1696">
            <v>20498</v>
          </cell>
        </row>
        <row r="1697">
          <cell r="A1697" t="str">
            <v>BB162</v>
          </cell>
          <cell r="B1697" t="str">
            <v>ELECTRICAL SURVEY</v>
          </cell>
          <cell r="C1697">
            <v>20498</v>
          </cell>
        </row>
        <row r="1698">
          <cell r="A1698" t="str">
            <v>BB250</v>
          </cell>
          <cell r="B1698" t="str">
            <v>SETTLEMENT TANKS @ VARIOUS</v>
          </cell>
          <cell r="C1698">
            <v>20498</v>
          </cell>
        </row>
        <row r="1699">
          <cell r="A1699" t="str">
            <v>BB251</v>
          </cell>
          <cell r="B1699" t="str">
            <v>WATER QUALITY INVESTIGATIO</v>
          </cell>
          <cell r="C1699">
            <v>20498</v>
          </cell>
        </row>
        <row r="1700">
          <cell r="A1700" t="str">
            <v>BB252</v>
          </cell>
          <cell r="B1700" t="str">
            <v>WATER QUALITY MONITORS</v>
          </cell>
          <cell r="C1700">
            <v>20498</v>
          </cell>
        </row>
        <row r="1701">
          <cell r="A1701" t="str">
            <v>BB253</v>
          </cell>
          <cell r="B1701" t="str">
            <v>RE-CHLORINATION TRAILER</v>
          </cell>
          <cell r="C1701">
            <v>20498</v>
          </cell>
        </row>
        <row r="1702">
          <cell r="A1702" t="str">
            <v>BB256</v>
          </cell>
          <cell r="B1702" t="str">
            <v>BLASHFORD MONITORS</v>
          </cell>
          <cell r="C1702">
            <v>12009</v>
          </cell>
        </row>
        <row r="1703">
          <cell r="A1703" t="str">
            <v>BB258</v>
          </cell>
          <cell r="B1703" t="str">
            <v>CHLORINATION UPGRADES 2 -</v>
          </cell>
          <cell r="C1703">
            <v>20498</v>
          </cell>
        </row>
        <row r="1704">
          <cell r="A1704" t="str">
            <v>BB259</v>
          </cell>
          <cell r="B1704" t="str">
            <v>SUTTON BINGHAM - PROCESS WATER</v>
          </cell>
          <cell r="C1704">
            <v>12111</v>
          </cell>
        </row>
        <row r="1705">
          <cell r="A1705" t="str">
            <v>BB260</v>
          </cell>
          <cell r="B1705" t="str">
            <v>UPTON SCUDAMORE PS SUPERCH</v>
          </cell>
          <cell r="C1705">
            <v>12117</v>
          </cell>
        </row>
        <row r="1706">
          <cell r="A1706" t="str">
            <v>BB300</v>
          </cell>
          <cell r="B1706" t="str">
            <v>BRIDPORT  ALLINGTON PARK</v>
          </cell>
          <cell r="C1706">
            <v>20498</v>
          </cell>
        </row>
        <row r="1707">
          <cell r="A1707" t="str">
            <v>BB303</v>
          </cell>
          <cell r="B1707" t="str">
            <v>SWINDON ROAD HILMARTON</v>
          </cell>
          <cell r="C1707">
            <v>20498</v>
          </cell>
        </row>
        <row r="1708">
          <cell r="A1708" t="str">
            <v>BB307</v>
          </cell>
          <cell r="B1708" t="str">
            <v>TAUNTON CREECH CASTLE</v>
          </cell>
          <cell r="C1708">
            <v>20498</v>
          </cell>
        </row>
        <row r="1709">
          <cell r="A1709" t="str">
            <v>BB309</v>
          </cell>
          <cell r="B1709" t="str">
            <v>WAREHAM STRECHE ROAD</v>
          </cell>
          <cell r="C1709">
            <v>20498</v>
          </cell>
        </row>
        <row r="1710">
          <cell r="A1710" t="str">
            <v>BB310</v>
          </cell>
          <cell r="B1710" t="str">
            <v>PORTLAND VICTORIA RO</v>
          </cell>
          <cell r="C1710">
            <v>20498</v>
          </cell>
        </row>
        <row r="1711">
          <cell r="A1711" t="str">
            <v>BB311</v>
          </cell>
          <cell r="B1711" t="str">
            <v>WINTERSLOW IMPROVEMENTS</v>
          </cell>
          <cell r="C1711">
            <v>20498</v>
          </cell>
        </row>
        <row r="1712">
          <cell r="A1712" t="str">
            <v>BB313</v>
          </cell>
          <cell r="B1712" t="str">
            <v>BROADWAY HARE LANE</v>
          </cell>
          <cell r="C1712">
            <v>20498</v>
          </cell>
        </row>
        <row r="1713">
          <cell r="A1713" t="str">
            <v>BB316</v>
          </cell>
          <cell r="B1713" t="str">
            <v>QUEENS ROAD WESTBURY</v>
          </cell>
          <cell r="C1713">
            <v>20498</v>
          </cell>
        </row>
        <row r="1714">
          <cell r="A1714" t="str">
            <v>BB317</v>
          </cell>
          <cell r="B1714" t="str">
            <v>THE GROVES WESTBURY</v>
          </cell>
          <cell r="C1714">
            <v>20498</v>
          </cell>
        </row>
        <row r="1715">
          <cell r="A1715" t="str">
            <v>BB318</v>
          </cell>
          <cell r="B1715" t="str">
            <v>HAMWORTHY FERRY ROAD</v>
          </cell>
          <cell r="C1715">
            <v>20498</v>
          </cell>
        </row>
        <row r="1716">
          <cell r="A1716" t="str">
            <v>BB351</v>
          </cell>
          <cell r="B1716" t="str">
            <v>HAWKRIDGW RESERVOIR</v>
          </cell>
          <cell r="C1716">
            <v>20498</v>
          </cell>
        </row>
        <row r="1717">
          <cell r="A1717" t="str">
            <v>BB352</v>
          </cell>
          <cell r="B1717" t="str">
            <v>SUTTON BINGHAM RESERVOIR</v>
          </cell>
          <cell r="C1717">
            <v>20498</v>
          </cell>
        </row>
        <row r="1718">
          <cell r="A1718" t="str">
            <v>BB353</v>
          </cell>
          <cell r="B1718" t="str">
            <v>LEIGH RESERVOIR</v>
          </cell>
          <cell r="C1718">
            <v>11202</v>
          </cell>
        </row>
        <row r="1719">
          <cell r="A1719" t="str">
            <v>BB354</v>
          </cell>
          <cell r="B1719" t="str">
            <v>DURLEIGH RESERVOIR</v>
          </cell>
          <cell r="C1719">
            <v>20498</v>
          </cell>
        </row>
        <row r="1720">
          <cell r="A1720" t="str">
            <v>BB355</v>
          </cell>
          <cell r="B1720" t="str">
            <v>CLATWORTHY RESERVOIR</v>
          </cell>
          <cell r="C1720">
            <v>12033</v>
          </cell>
        </row>
        <row r="1721">
          <cell r="A1721" t="str">
            <v>BB356</v>
          </cell>
          <cell r="B1721" t="str">
            <v>LUXHAY RESERVOIR</v>
          </cell>
          <cell r="C1721">
            <v>20498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20498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20498</v>
          </cell>
        </row>
        <row r="1724">
          <cell r="A1724" t="str">
            <v>BB404</v>
          </cell>
          <cell r="B1724" t="str">
            <v>HOLFORD HOODER COOMBE</v>
          </cell>
          <cell r="C1724">
            <v>20498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20498</v>
          </cell>
        </row>
        <row r="1726">
          <cell r="A1726" t="str">
            <v>BB413</v>
          </cell>
          <cell r="B1726" t="str">
            <v>PORLOCK WEST LUCCOMBE</v>
          </cell>
          <cell r="C1726">
            <v>20498</v>
          </cell>
        </row>
        <row r="1727">
          <cell r="A1727" t="str">
            <v>BB416</v>
          </cell>
          <cell r="B1727" t="str">
            <v>CHURCH LANE PUCKINGTON</v>
          </cell>
          <cell r="C1727">
            <v>20498</v>
          </cell>
        </row>
        <row r="1728">
          <cell r="A1728" t="str">
            <v>BB419</v>
          </cell>
          <cell r="B1728" t="str">
            <v>OTHERY SUMMERHEDGE</v>
          </cell>
          <cell r="C1728">
            <v>20498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20498</v>
          </cell>
        </row>
        <row r="1730">
          <cell r="A1730" t="str">
            <v>BB428</v>
          </cell>
          <cell r="B1730" t="str">
            <v>WEST BOURTON VILLAGE</v>
          </cell>
          <cell r="C1730">
            <v>20498</v>
          </cell>
        </row>
        <row r="1731">
          <cell r="A1731" t="str">
            <v>BB434</v>
          </cell>
          <cell r="B1731" t="str">
            <v>SHILLINGSTONE CHURCH ROAD</v>
          </cell>
          <cell r="C1731">
            <v>20498</v>
          </cell>
        </row>
        <row r="1732">
          <cell r="A1732" t="str">
            <v>BB435</v>
          </cell>
          <cell r="B1732" t="str">
            <v>MILE ELM CALNE</v>
          </cell>
          <cell r="C1732">
            <v>20498</v>
          </cell>
        </row>
        <row r="1733">
          <cell r="A1733" t="str">
            <v>BB438</v>
          </cell>
          <cell r="B1733" t="str">
            <v>WORGRET ENCOMBE ROAD</v>
          </cell>
          <cell r="C1733">
            <v>20498</v>
          </cell>
        </row>
        <row r="1734">
          <cell r="A1734" t="str">
            <v>BB439</v>
          </cell>
          <cell r="B1734" t="str">
            <v>REDBRIDGE ROAD CROSSWAYS</v>
          </cell>
          <cell r="C1734">
            <v>20498</v>
          </cell>
        </row>
        <row r="1735">
          <cell r="A1735" t="str">
            <v>BB441</v>
          </cell>
          <cell r="B1735" t="str">
            <v>YARLINGTON QUEEN STREET</v>
          </cell>
          <cell r="C1735">
            <v>20498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20498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20498</v>
          </cell>
        </row>
        <row r="1738">
          <cell r="A1738" t="str">
            <v>BB449</v>
          </cell>
          <cell r="B1738" t="str">
            <v>LANGLEY BURRELL</v>
          </cell>
          <cell r="C1738">
            <v>20498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20498</v>
          </cell>
        </row>
        <row r="1740">
          <cell r="A1740" t="str">
            <v>BB453</v>
          </cell>
          <cell r="B1740" t="str">
            <v>AVENUE ROAD WEYMOUTH</v>
          </cell>
          <cell r="C1740">
            <v>20498</v>
          </cell>
        </row>
        <row r="1741">
          <cell r="A1741" t="str">
            <v>BB454</v>
          </cell>
          <cell r="B1741" t="str">
            <v>WYLYE ROAD WARMINSTER</v>
          </cell>
          <cell r="C1741">
            <v>20498</v>
          </cell>
        </row>
        <row r="1742">
          <cell r="A1742" t="str">
            <v>BB457</v>
          </cell>
          <cell r="B1742" t="str">
            <v>NETWORK MODELLING - POOLE</v>
          </cell>
          <cell r="C1742">
            <v>20498</v>
          </cell>
        </row>
        <row r="1743">
          <cell r="A1743" t="str">
            <v>BB501</v>
          </cell>
          <cell r="B1743" t="str">
            <v>MALMESBURY HIGH STREET</v>
          </cell>
          <cell r="C1743">
            <v>20498</v>
          </cell>
        </row>
        <row r="1744">
          <cell r="A1744" t="str">
            <v>BB502</v>
          </cell>
          <cell r="B1744" t="str">
            <v>THE OVAL BATH</v>
          </cell>
          <cell r="C1744">
            <v>20498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20498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20498</v>
          </cell>
        </row>
        <row r="1747">
          <cell r="A1747" t="str">
            <v>BB513</v>
          </cell>
          <cell r="B1747" t="str">
            <v>JUNCTION ROAD BATH</v>
          </cell>
          <cell r="C1747">
            <v>20498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20498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20498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20498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20498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20498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20498</v>
          </cell>
        </row>
        <row r="1754">
          <cell r="A1754" t="str">
            <v>BB851</v>
          </cell>
          <cell r="B1754" t="str">
            <v>CONTRACT PURCHASE OF ELECT</v>
          </cell>
          <cell r="C1754">
            <v>20498</v>
          </cell>
        </row>
        <row r="1755">
          <cell r="A1755" t="str">
            <v>BB852</v>
          </cell>
          <cell r="B1755" t="str">
            <v>APPRAISALS FOR MTS</v>
          </cell>
          <cell r="C1755">
            <v>20498</v>
          </cell>
        </row>
        <row r="1756">
          <cell r="A1756" t="str">
            <v>BC001</v>
          </cell>
          <cell r="B1756" t="str">
            <v>SUTTON MONTIS</v>
          </cell>
          <cell r="C1756">
            <v>20498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20498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11214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20498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20498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20498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20498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20498</v>
          </cell>
        </row>
        <row r="1764">
          <cell r="A1764" t="str">
            <v>BC009</v>
          </cell>
          <cell r="B1764" t="str">
            <v>DMA DATA COLLECTION</v>
          </cell>
          <cell r="C1764">
            <v>20498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20498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20498</v>
          </cell>
        </row>
        <row r="1767">
          <cell r="A1767" t="str">
            <v>BC013</v>
          </cell>
          <cell r="B1767" t="str">
            <v>WATER QUALITY SAMPLING</v>
          </cell>
          <cell r="C1767">
            <v>20498</v>
          </cell>
        </row>
        <row r="1768">
          <cell r="A1768" t="str">
            <v>BC014</v>
          </cell>
          <cell r="B1768" t="str">
            <v>ROC OIFRAS UPGRADE</v>
          </cell>
          <cell r="C1768">
            <v>20498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20498</v>
          </cell>
        </row>
        <row r="1770">
          <cell r="A1770" t="str">
            <v>BC016</v>
          </cell>
          <cell r="B1770" t="str">
            <v>PENSELWOOD CONTACK TANK REFURB</v>
          </cell>
          <cell r="C1770">
            <v>12097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20498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20498</v>
          </cell>
        </row>
        <row r="1773">
          <cell r="A1773" t="str">
            <v>BC019</v>
          </cell>
          <cell r="B1773" t="str">
            <v>BATH AND WILTS 94/5 EQUIP WKS</v>
          </cell>
          <cell r="C1773">
            <v>20498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10009</v>
          </cell>
        </row>
        <row r="1775">
          <cell r="A1775" t="str">
            <v>BC021</v>
          </cell>
          <cell r="B1775" t="str">
            <v>DORSET LIGHT PLANT</v>
          </cell>
          <cell r="C1775">
            <v>20498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20498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20498</v>
          </cell>
        </row>
        <row r="1778">
          <cell r="A1778" t="str">
            <v>BC102</v>
          </cell>
          <cell r="B1778" t="str">
            <v>GENERATOR MODIFICATIONS -</v>
          </cell>
          <cell r="C1778">
            <v>20498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12124</v>
          </cell>
        </row>
        <row r="1780">
          <cell r="A1780" t="str">
            <v>BC150</v>
          </cell>
          <cell r="B1780" t="str">
            <v>CHLORINATION RENEWALS WEST</v>
          </cell>
          <cell r="C1780">
            <v>20498</v>
          </cell>
        </row>
        <row r="1781">
          <cell r="A1781" t="str">
            <v>BC151</v>
          </cell>
          <cell r="B1781" t="str">
            <v>NEW COMPRESSED AIR SYSTEM</v>
          </cell>
          <cell r="C1781">
            <v>20498</v>
          </cell>
        </row>
        <row r="1782">
          <cell r="A1782" t="str">
            <v>BC152</v>
          </cell>
          <cell r="B1782" t="str">
            <v>STURMINSTER MARSHALL SUCTI</v>
          </cell>
          <cell r="C1782">
            <v>20498</v>
          </cell>
        </row>
        <row r="1783">
          <cell r="A1783" t="str">
            <v>BC153</v>
          </cell>
          <cell r="B1783" t="str">
            <v>FONTHILL BISHOP</v>
          </cell>
          <cell r="C1783">
            <v>12055</v>
          </cell>
        </row>
        <row r="1784">
          <cell r="A1784" t="str">
            <v>BC154</v>
          </cell>
          <cell r="B1784" t="str">
            <v>ELECTRICAL EQUIP STAGE 2 E</v>
          </cell>
          <cell r="C1784">
            <v>20498</v>
          </cell>
        </row>
        <row r="1785">
          <cell r="A1785" t="str">
            <v>BC155</v>
          </cell>
          <cell r="B1785" t="str">
            <v>ELECTRICAL EQUIP STAGE 2 W</v>
          </cell>
          <cell r="C1785">
            <v>20498</v>
          </cell>
        </row>
        <row r="1786">
          <cell r="A1786" t="str">
            <v>BC156</v>
          </cell>
          <cell r="B1786" t="str">
            <v>MECHANICAL EQUIPMENT EAST</v>
          </cell>
          <cell r="C1786">
            <v>20498</v>
          </cell>
        </row>
        <row r="1787">
          <cell r="A1787" t="str">
            <v>BC157</v>
          </cell>
          <cell r="B1787" t="str">
            <v>MECHANCIAL EQUIPMENT WEST</v>
          </cell>
          <cell r="C1787">
            <v>20498</v>
          </cell>
        </row>
        <row r="1788">
          <cell r="A1788" t="str">
            <v>BC158</v>
          </cell>
          <cell r="B1788" t="str">
            <v>INSTRUMENTATION AND CONTRO</v>
          </cell>
          <cell r="C1788">
            <v>20498</v>
          </cell>
        </row>
        <row r="1789">
          <cell r="A1789" t="str">
            <v>BC250</v>
          </cell>
          <cell r="B1789" t="str">
            <v>CHLORGUARD INSTALLATIONS</v>
          </cell>
          <cell r="C1789">
            <v>20498</v>
          </cell>
        </row>
        <row r="1790">
          <cell r="A1790" t="str">
            <v>BC251</v>
          </cell>
          <cell r="B1790" t="str">
            <v>CHLORINATION UPGRADES PH 3</v>
          </cell>
          <cell r="C1790">
            <v>20498</v>
          </cell>
        </row>
        <row r="1791">
          <cell r="A1791" t="str">
            <v>BC252</v>
          </cell>
          <cell r="B1791" t="str">
            <v>WATER QUALITY MONITOR 94/5</v>
          </cell>
          <cell r="C1791">
            <v>20498</v>
          </cell>
        </row>
        <row r="1792">
          <cell r="A1792" t="str">
            <v>BC253</v>
          </cell>
          <cell r="B1792" t="str">
            <v>PORLOCK NO 2 FILTER RENEWA</v>
          </cell>
          <cell r="C1792">
            <v>12100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20498</v>
          </cell>
        </row>
        <row r="1794">
          <cell r="A1794" t="str">
            <v>BC301</v>
          </cell>
          <cell r="B1794" t="str">
            <v>CHARD MOUNT HINDRANCE</v>
          </cell>
          <cell r="C1794">
            <v>20498</v>
          </cell>
        </row>
        <row r="1795">
          <cell r="A1795" t="str">
            <v>BC302</v>
          </cell>
          <cell r="B1795" t="str">
            <v>RIMPTON RESERVOIR OUTLET</v>
          </cell>
          <cell r="C1795">
            <v>11265</v>
          </cell>
        </row>
        <row r="1796">
          <cell r="A1796" t="str">
            <v>BC303</v>
          </cell>
          <cell r="B1796" t="str">
            <v>WEYMOUTH DALE AVENUE LINK</v>
          </cell>
          <cell r="C1796">
            <v>20498</v>
          </cell>
        </row>
        <row r="1797">
          <cell r="A1797" t="str">
            <v>BC306</v>
          </cell>
          <cell r="B1797" t="str">
            <v>REINSTATEMENTS 1994/5</v>
          </cell>
          <cell r="C1797">
            <v>20498</v>
          </cell>
        </row>
        <row r="1798">
          <cell r="A1798" t="str">
            <v>BC307</v>
          </cell>
          <cell r="B1798" t="str">
            <v>AMESBURY ORCHARD WAY</v>
          </cell>
          <cell r="C1798">
            <v>20498</v>
          </cell>
        </row>
        <row r="1799">
          <cell r="A1799" t="str">
            <v>BC308</v>
          </cell>
          <cell r="B1799" t="str">
            <v>SALISBURY FUGGLESTONE</v>
          </cell>
          <cell r="C1799">
            <v>20498</v>
          </cell>
        </row>
        <row r="1800">
          <cell r="A1800" t="str">
            <v>BC310</v>
          </cell>
          <cell r="B1800" t="str">
            <v>LONGBURTON WEST HILL</v>
          </cell>
          <cell r="C1800">
            <v>20498</v>
          </cell>
        </row>
        <row r="1801">
          <cell r="A1801" t="str">
            <v>BC311</v>
          </cell>
          <cell r="B1801" t="str">
            <v>FRITH/PURSE CAUNDLE LINK</v>
          </cell>
          <cell r="C1801">
            <v>20498</v>
          </cell>
        </row>
        <row r="1802">
          <cell r="A1802" t="str">
            <v>BC312</v>
          </cell>
          <cell r="B1802" t="str">
            <v>CALNE LOW LANE</v>
          </cell>
          <cell r="C1802">
            <v>20498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20498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20498</v>
          </cell>
        </row>
        <row r="1805">
          <cell r="A1805" t="str">
            <v>BC400</v>
          </cell>
          <cell r="B1805" t="str">
            <v>NOCKETTS HILL REPLACEMENT</v>
          </cell>
          <cell r="C1805">
            <v>20498</v>
          </cell>
        </row>
        <row r="1806">
          <cell r="A1806" t="str">
            <v>BC401</v>
          </cell>
          <cell r="B1806" t="str">
            <v>THE PHEASANTRY LONGLEAT</v>
          </cell>
          <cell r="C1806">
            <v>20498</v>
          </cell>
        </row>
        <row r="1807">
          <cell r="A1807" t="str">
            <v>BC402</v>
          </cell>
          <cell r="B1807" t="str">
            <v>CASTLE COOMBE</v>
          </cell>
          <cell r="C1807">
            <v>20498</v>
          </cell>
        </row>
        <row r="1808">
          <cell r="A1808" t="str">
            <v>BC405</v>
          </cell>
          <cell r="B1808" t="str">
            <v>ASHILL KENNY</v>
          </cell>
          <cell r="C1808">
            <v>20498</v>
          </cell>
        </row>
        <row r="1809">
          <cell r="A1809" t="str">
            <v>BC406</v>
          </cell>
          <cell r="B1809" t="str">
            <v>SHERFORD TAUNTON</v>
          </cell>
          <cell r="C1809">
            <v>11427</v>
          </cell>
          <cell r="D1809" t="str">
            <v>1142718</v>
          </cell>
        </row>
        <row r="1810">
          <cell r="A1810" t="str">
            <v>BC407</v>
          </cell>
          <cell r="B1810" t="str">
            <v>BRUTON COOMBE HILL</v>
          </cell>
          <cell r="C1810">
            <v>20498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20498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20498</v>
          </cell>
        </row>
        <row r="1813">
          <cell r="A1813" t="str">
            <v>BC411</v>
          </cell>
          <cell r="B1813" t="str">
            <v>MISTERTON UNITY LANE</v>
          </cell>
          <cell r="C1813">
            <v>20498</v>
          </cell>
        </row>
        <row r="1814">
          <cell r="A1814" t="str">
            <v>BC412</v>
          </cell>
          <cell r="B1814" t="str">
            <v>HENLADE A354</v>
          </cell>
          <cell r="C1814">
            <v>20498</v>
          </cell>
        </row>
        <row r="1815">
          <cell r="A1815" t="str">
            <v>BC413</v>
          </cell>
          <cell r="B1815" t="str">
            <v>BRIDPORT MONKWOOD CROSS</v>
          </cell>
          <cell r="C1815">
            <v>20498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20498</v>
          </cell>
        </row>
        <row r="1817">
          <cell r="A1817" t="str">
            <v>BC415</v>
          </cell>
          <cell r="B1817" t="str">
            <v>WEYMOUTH DUNDEE ROAD</v>
          </cell>
          <cell r="C1817">
            <v>20498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20498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20498</v>
          </cell>
        </row>
        <row r="1820">
          <cell r="A1820" t="str">
            <v>BC419</v>
          </cell>
          <cell r="B1820" t="str">
            <v>SWANAGE BURLINGTON ROAD</v>
          </cell>
          <cell r="C1820">
            <v>20498</v>
          </cell>
        </row>
        <row r="1821">
          <cell r="A1821" t="str">
            <v>BC420</v>
          </cell>
          <cell r="B1821" t="str">
            <v>WEYMOUTH WESLEY STREET</v>
          </cell>
          <cell r="C1821">
            <v>20498</v>
          </cell>
        </row>
        <row r="1822">
          <cell r="A1822" t="str">
            <v>BC421</v>
          </cell>
          <cell r="B1822" t="str">
            <v>BROADWINDSOR HURSEY LANE</v>
          </cell>
          <cell r="C1822">
            <v>20498</v>
          </cell>
        </row>
        <row r="1823">
          <cell r="A1823" t="str">
            <v>BC422</v>
          </cell>
          <cell r="B1823" t="str">
            <v>HORSINGTON COMMON LANE</v>
          </cell>
          <cell r="C1823">
            <v>20498</v>
          </cell>
        </row>
        <row r="1824">
          <cell r="A1824" t="str">
            <v>BC423</v>
          </cell>
          <cell r="B1824" t="str">
            <v>THE MACIES BATH</v>
          </cell>
          <cell r="C1824">
            <v>20498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20498</v>
          </cell>
        </row>
        <row r="1826">
          <cell r="A1826" t="str">
            <v>BC427</v>
          </cell>
          <cell r="B1826" t="str">
            <v>SANDFORD ORCAS</v>
          </cell>
          <cell r="C1826">
            <v>20498</v>
          </cell>
        </row>
        <row r="1827">
          <cell r="A1827" t="str">
            <v>BC428</v>
          </cell>
          <cell r="B1827" t="str">
            <v>CURRY MALLET REDLAND LANE</v>
          </cell>
          <cell r="C1827">
            <v>20498</v>
          </cell>
        </row>
        <row r="1828">
          <cell r="A1828" t="str">
            <v>BC429</v>
          </cell>
          <cell r="B1828" t="str">
            <v>WIVELISCOMBE SKILGATE</v>
          </cell>
          <cell r="C1828">
            <v>20498</v>
          </cell>
        </row>
        <row r="1829">
          <cell r="A1829" t="str">
            <v>BC431</v>
          </cell>
          <cell r="B1829" t="str">
            <v>GREINTON GREYLAKE</v>
          </cell>
          <cell r="C1829">
            <v>20498</v>
          </cell>
        </row>
        <row r="1830">
          <cell r="A1830" t="str">
            <v>BC432</v>
          </cell>
          <cell r="B1830" t="str">
            <v>SALTERS HILL GROVE FARM</v>
          </cell>
          <cell r="C1830">
            <v>20498</v>
          </cell>
        </row>
        <row r="1831">
          <cell r="A1831" t="str">
            <v>BC433</v>
          </cell>
          <cell r="B1831" t="str">
            <v>NORTH BRADEN ISLE BREWERS</v>
          </cell>
          <cell r="C1831">
            <v>20498</v>
          </cell>
        </row>
        <row r="1832">
          <cell r="A1832" t="str">
            <v>BC434</v>
          </cell>
          <cell r="B1832" t="str">
            <v>MAPERTON BLACKFORD</v>
          </cell>
          <cell r="C1832">
            <v>20498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20498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20498</v>
          </cell>
        </row>
        <row r="1835">
          <cell r="A1835" t="str">
            <v>BC439</v>
          </cell>
          <cell r="B1835" t="str">
            <v>COOMBE PARK BATH (RUH)</v>
          </cell>
          <cell r="C1835">
            <v>20498</v>
          </cell>
        </row>
        <row r="1836">
          <cell r="A1836" t="str">
            <v>BC440</v>
          </cell>
          <cell r="B1836" t="str">
            <v>PENNARD GREEN TWERTON</v>
          </cell>
          <cell r="C1836">
            <v>20498</v>
          </cell>
        </row>
        <row r="1837">
          <cell r="A1837" t="str">
            <v>BC441</v>
          </cell>
          <cell r="B1837" t="str">
            <v>MOUNT PLEASNAT TO WINSLEY</v>
          </cell>
          <cell r="C1837">
            <v>20498</v>
          </cell>
        </row>
        <row r="1838">
          <cell r="A1838" t="str">
            <v>BC442</v>
          </cell>
          <cell r="B1838" t="str">
            <v>HILLSIDE ROAD BATH</v>
          </cell>
          <cell r="C1838">
            <v>20498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20498</v>
          </cell>
        </row>
        <row r="1840">
          <cell r="A1840" t="str">
            <v>BC444</v>
          </cell>
          <cell r="B1840" t="str">
            <v>CHARD EAST STREET</v>
          </cell>
          <cell r="C1840">
            <v>20498</v>
          </cell>
        </row>
        <row r="1841">
          <cell r="A1841" t="str">
            <v>BC445</v>
          </cell>
          <cell r="B1841" t="str">
            <v>MILBOURNE ST ANDREW A354</v>
          </cell>
          <cell r="C1841">
            <v>20498</v>
          </cell>
        </row>
        <row r="1842">
          <cell r="A1842" t="str">
            <v>BC446</v>
          </cell>
          <cell r="B1842" t="str">
            <v>WEYMOUTH SOUTHDOWN AVENUE</v>
          </cell>
          <cell r="C1842">
            <v>20498</v>
          </cell>
        </row>
        <row r="1843">
          <cell r="A1843" t="str">
            <v>BC447</v>
          </cell>
          <cell r="B1843" t="str">
            <v>BURROWBRIDGE OTHERY</v>
          </cell>
          <cell r="C1843">
            <v>20498</v>
          </cell>
        </row>
        <row r="1844">
          <cell r="A1844" t="str">
            <v>BC449</v>
          </cell>
          <cell r="B1844" t="str">
            <v>CHIPPENHAM MARKET PLACE</v>
          </cell>
          <cell r="C1844">
            <v>20361</v>
          </cell>
        </row>
        <row r="1845">
          <cell r="A1845" t="str">
            <v>BC450</v>
          </cell>
          <cell r="B1845" t="str">
            <v>BATH LANSDOWN VIEW</v>
          </cell>
          <cell r="C1845">
            <v>20498</v>
          </cell>
        </row>
        <row r="1846">
          <cell r="A1846" t="str">
            <v>BC451</v>
          </cell>
          <cell r="B1846" t="str">
            <v>BLACKDOG HILL A4</v>
          </cell>
          <cell r="C1846">
            <v>20498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20498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20498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20498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20498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20498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20498</v>
          </cell>
        </row>
        <row r="1853">
          <cell r="A1853" t="str">
            <v>BC506</v>
          </cell>
          <cell r="B1853" t="str">
            <v>BROADMOOR LANE BATH</v>
          </cell>
          <cell r="C1853">
            <v>20498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20498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20498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20498</v>
          </cell>
        </row>
        <row r="1857">
          <cell r="A1857" t="str">
            <v>BC510</v>
          </cell>
          <cell r="B1857" t="str">
            <v>SERVICRE RENEWALS TAUNTON</v>
          </cell>
          <cell r="C1857">
            <v>20498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20498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20498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20498</v>
          </cell>
        </row>
        <row r="1861">
          <cell r="A1861" t="str">
            <v>BC514</v>
          </cell>
          <cell r="B1861" t="str">
            <v>BATH COPMPANY PIPE REPLMT</v>
          </cell>
          <cell r="C1861">
            <v>20498</v>
          </cell>
        </row>
        <row r="1862">
          <cell r="A1862" t="str">
            <v>BC600</v>
          </cell>
          <cell r="B1862" t="str">
            <v>HILL FM HSE GLOUCESTER RD</v>
          </cell>
          <cell r="C1862">
            <v>20498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20498</v>
          </cell>
        </row>
        <row r="1864">
          <cell r="A1864" t="str">
            <v>BC604</v>
          </cell>
          <cell r="B1864" t="str">
            <v>BATHEASTON BYPASS A4/A6</v>
          </cell>
          <cell r="C1864">
            <v>20498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20498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20498</v>
          </cell>
        </row>
        <row r="1867">
          <cell r="A1867" t="str">
            <v>BC650</v>
          </cell>
          <cell r="B1867" t="str">
            <v>HUNTWORTH CANAL CROSSING</v>
          </cell>
          <cell r="C1867">
            <v>20498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20498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20498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20498</v>
          </cell>
        </row>
        <row r="1871">
          <cell r="A1871" t="str">
            <v>BC753</v>
          </cell>
          <cell r="B1871" t="str">
            <v>PRV REPLACEMENTS</v>
          </cell>
          <cell r="C1871">
            <v>20498</v>
          </cell>
        </row>
        <row r="1872">
          <cell r="A1872" t="str">
            <v>BC754</v>
          </cell>
          <cell r="B1872" t="str">
            <v>DORSET METER REPLACEMENTS</v>
          </cell>
          <cell r="C1872">
            <v>20498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20498</v>
          </cell>
        </row>
        <row r="1874">
          <cell r="A1874" t="str">
            <v>BC756</v>
          </cell>
          <cell r="B1874" t="str">
            <v>STOP TAP RENEWALS DORSET</v>
          </cell>
          <cell r="C1874">
            <v>20498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20498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20498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20498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20498</v>
          </cell>
        </row>
        <row r="1879">
          <cell r="A1879" t="str">
            <v>BC850</v>
          </cell>
          <cell r="B1879" t="str">
            <v>PUMP REFURBISHMENT 94/95</v>
          </cell>
          <cell r="C1879">
            <v>12129</v>
          </cell>
        </row>
        <row r="1880">
          <cell r="A1880" t="str">
            <v>BC851</v>
          </cell>
          <cell r="B1880" t="str">
            <v>PURCHASE OF ELECTRICITY 94</v>
          </cell>
          <cell r="C1880">
            <v>20498</v>
          </cell>
        </row>
        <row r="1881">
          <cell r="A1881" t="str">
            <v>BC852</v>
          </cell>
          <cell r="B1881" t="str">
            <v>ELECTRICTIY LOAD MANAGEMEN</v>
          </cell>
          <cell r="C1881">
            <v>20498</v>
          </cell>
        </row>
        <row r="1882">
          <cell r="A1882" t="str">
            <v>BD001</v>
          </cell>
          <cell r="B1882" t="str">
            <v>BOOSTER PUMPS SOMERSET</v>
          </cell>
          <cell r="C1882">
            <v>20498</v>
          </cell>
        </row>
        <row r="1883">
          <cell r="A1883" t="str">
            <v>BD002</v>
          </cell>
          <cell r="B1883" t="str">
            <v>YEOVIL FOREST HILL</v>
          </cell>
          <cell r="C1883">
            <v>11133</v>
          </cell>
        </row>
        <row r="1884">
          <cell r="A1884" t="str">
            <v>BD003</v>
          </cell>
          <cell r="B1884" t="str">
            <v>REVENUE SAVINGS</v>
          </cell>
          <cell r="C1884">
            <v>20498</v>
          </cell>
        </row>
        <row r="1885">
          <cell r="A1885" t="str">
            <v>BD004</v>
          </cell>
          <cell r="B1885" t="str">
            <v>DORSET LIGHT PLANT</v>
          </cell>
          <cell r="C1885">
            <v>20498</v>
          </cell>
        </row>
        <row r="1886">
          <cell r="A1886" t="str">
            <v>BD005</v>
          </cell>
          <cell r="B1886" t="str">
            <v>HONEYCOMBE PUMPS RENEWAL</v>
          </cell>
          <cell r="C1886">
            <v>11170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12111</v>
          </cell>
        </row>
        <row r="1888">
          <cell r="A1888" t="str">
            <v>BD007</v>
          </cell>
          <cell r="B1888" t="str">
            <v>E&amp;M INV APPRAISAL</v>
          </cell>
          <cell r="C1888">
            <v>20498</v>
          </cell>
        </row>
        <row r="1889">
          <cell r="A1889" t="str">
            <v>BD008</v>
          </cell>
          <cell r="B1889" t="str">
            <v>TREATMENT PLANT REPLACEMT</v>
          </cell>
          <cell r="C1889">
            <v>20498</v>
          </cell>
        </row>
        <row r="1890">
          <cell r="A1890" t="str">
            <v>BD009</v>
          </cell>
          <cell r="B1890" t="str">
            <v>KENNET WAY GENERATOR</v>
          </cell>
          <cell r="C1890">
            <v>10030</v>
          </cell>
        </row>
        <row r="1891">
          <cell r="A1891" t="str">
            <v>BD010</v>
          </cell>
          <cell r="B1891" t="str">
            <v>VENTILATION IMPROVEMENTS</v>
          </cell>
          <cell r="C1891">
            <v>20498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20498</v>
          </cell>
        </row>
        <row r="1893">
          <cell r="A1893" t="str">
            <v>BD012</v>
          </cell>
          <cell r="B1893" t="str">
            <v>LUDGERSHALL AIR VALVES</v>
          </cell>
          <cell r="C1893">
            <v>20347</v>
          </cell>
        </row>
        <row r="1894">
          <cell r="A1894" t="str">
            <v>BD013</v>
          </cell>
          <cell r="B1894" t="str">
            <v>RECREATIONAL FACILITIES 95</v>
          </cell>
          <cell r="C1894">
            <v>20498</v>
          </cell>
        </row>
        <row r="1895">
          <cell r="A1895" t="str">
            <v>BD014</v>
          </cell>
          <cell r="B1895" t="str">
            <v>WEST DORSET CID STUDY</v>
          </cell>
          <cell r="C1895">
            <v>20498</v>
          </cell>
        </row>
        <row r="1896">
          <cell r="A1896" t="str">
            <v>BD015</v>
          </cell>
          <cell r="B1896" t="str">
            <v>INDUSTRIAL ARCHAEOLOGY</v>
          </cell>
          <cell r="C1896">
            <v>20498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20498</v>
          </cell>
        </row>
        <row r="1898">
          <cell r="A1898" t="str">
            <v>BD017</v>
          </cell>
          <cell r="B1898" t="str">
            <v>ENVIRONMENTAL MANAGEMENT</v>
          </cell>
          <cell r="C1898">
            <v>20498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12121</v>
          </cell>
        </row>
        <row r="1900">
          <cell r="A1900" t="str">
            <v>BD019</v>
          </cell>
          <cell r="B1900" t="str">
            <v>PLEAMORE RES WELLINGTON</v>
          </cell>
          <cell r="C1900">
            <v>11251</v>
          </cell>
        </row>
        <row r="1901">
          <cell r="A1901" t="str">
            <v>BD020</v>
          </cell>
          <cell r="B1901" t="str">
            <v>BATH REINSTATEMENT TRIAL</v>
          </cell>
          <cell r="C1901">
            <v>20498</v>
          </cell>
        </row>
        <row r="1902">
          <cell r="A1902" t="str">
            <v>BD021</v>
          </cell>
          <cell r="B1902" t="str">
            <v>PENRIDGE RES OUTLET</v>
          </cell>
          <cell r="C1902">
            <v>20498</v>
          </cell>
          <cell r="D1902" t="str">
            <v>T3087</v>
          </cell>
        </row>
        <row r="1903">
          <cell r="A1903" t="str">
            <v>BD022</v>
          </cell>
          <cell r="B1903" t="str">
            <v>KINGSDON BINEHAM FARM</v>
          </cell>
          <cell r="C1903">
            <v>20498</v>
          </cell>
        </row>
        <row r="1904">
          <cell r="A1904" t="str">
            <v>BD023</v>
          </cell>
          <cell r="B1904" t="str">
            <v>TRAPHOLE REINFORCEMENT</v>
          </cell>
          <cell r="C1904">
            <v>20498</v>
          </cell>
        </row>
        <row r="1905">
          <cell r="A1905" t="str">
            <v>BD024</v>
          </cell>
          <cell r="B1905" t="str">
            <v>CHIPSTABLE BOREHOLE REFURB</v>
          </cell>
          <cell r="C1905">
            <v>12028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11216</v>
          </cell>
        </row>
        <row r="1907">
          <cell r="A1907" t="str">
            <v>BD026</v>
          </cell>
          <cell r="B1907" t="str">
            <v>DURLEIGH FULWOOD OFFICE EQ</v>
          </cell>
          <cell r="C1907">
            <v>20498</v>
          </cell>
        </row>
        <row r="1908">
          <cell r="A1908" t="str">
            <v>BD027</v>
          </cell>
          <cell r="B1908" t="str">
            <v>CHIRTON SWABBING</v>
          </cell>
          <cell r="C1908">
            <v>20498</v>
          </cell>
        </row>
        <row r="1909">
          <cell r="A1909" t="str">
            <v>BD028</v>
          </cell>
          <cell r="B1909" t="str">
            <v>GALMINGTON DEPOT SECURITY</v>
          </cell>
          <cell r="C1909">
            <v>10009</v>
          </cell>
        </row>
        <row r="1910">
          <cell r="A1910" t="str">
            <v>BD029</v>
          </cell>
          <cell r="B1910" t="str">
            <v>SAFETY EQUIPMENT</v>
          </cell>
          <cell r="C1910">
            <v>20498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11240</v>
          </cell>
        </row>
        <row r="1912">
          <cell r="A1912" t="str">
            <v>BD031</v>
          </cell>
          <cell r="B1912" t="str">
            <v>LEIGHT RESERVOIR OUTLET</v>
          </cell>
          <cell r="C1912">
            <v>11203</v>
          </cell>
        </row>
        <row r="1913">
          <cell r="A1913" t="str">
            <v>BD032</v>
          </cell>
          <cell r="B1913" t="str">
            <v>EMERGENCY LIGHTING</v>
          </cell>
          <cell r="C1913">
            <v>20498</v>
          </cell>
        </row>
        <row r="1914">
          <cell r="A1914" t="str">
            <v>BD033</v>
          </cell>
          <cell r="B1914" t="str">
            <v>BLASHFORD SLUDGE PUMPS</v>
          </cell>
          <cell r="C1914">
            <v>12009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12009</v>
          </cell>
        </row>
        <row r="1916">
          <cell r="A1916" t="str">
            <v>BD035</v>
          </cell>
          <cell r="B1916" t="str">
            <v>BLASHFORD SILICATE STORAGE</v>
          </cell>
          <cell r="C1916">
            <v>12009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12009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11173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20498</v>
          </cell>
        </row>
        <row r="1920">
          <cell r="A1920" t="str">
            <v>BD039</v>
          </cell>
          <cell r="B1920" t="str">
            <v>ODCOMBE RES SITE MONITORING</v>
          </cell>
          <cell r="C1920">
            <v>20498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20498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20498</v>
          </cell>
        </row>
        <row r="1923">
          <cell r="A1923" t="str">
            <v>BD050</v>
          </cell>
          <cell r="B1923" t="str">
            <v>HOLTON HEATH BOOSTER</v>
          </cell>
          <cell r="C1923">
            <v>11514</v>
          </cell>
        </row>
        <row r="1924">
          <cell r="A1924" t="str">
            <v>BD051</v>
          </cell>
          <cell r="B1924" t="str">
            <v>CONEYGAR HOUSE BOOSTER</v>
          </cell>
          <cell r="C1924">
            <v>20498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20498</v>
          </cell>
        </row>
        <row r="1926">
          <cell r="A1926" t="str">
            <v>BD053</v>
          </cell>
          <cell r="B1926" t="str">
            <v>UPPER SYDLING BOOSTER</v>
          </cell>
          <cell r="C1926">
            <v>20498</v>
          </cell>
        </row>
        <row r="1927">
          <cell r="A1927" t="str">
            <v>BD054</v>
          </cell>
          <cell r="B1927" t="str">
            <v>TIBBARTS HILL</v>
          </cell>
          <cell r="C1927">
            <v>20498</v>
          </cell>
        </row>
        <row r="1928">
          <cell r="A1928" t="str">
            <v>BD100</v>
          </cell>
          <cell r="B1928" t="str">
            <v>SOURCE YEILD QUALITY &amp; IMP</v>
          </cell>
          <cell r="C1928">
            <v>20498</v>
          </cell>
        </row>
        <row r="1929">
          <cell r="A1929" t="str">
            <v>BD101</v>
          </cell>
          <cell r="B1929" t="str">
            <v>BATH REDUNDANT SPRING SURV</v>
          </cell>
          <cell r="C1929">
            <v>20498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20498</v>
          </cell>
        </row>
        <row r="1931">
          <cell r="A1931" t="str">
            <v>BD150</v>
          </cell>
          <cell r="B1931" t="str">
            <v>DORSET MECHANCIAL EQUIPMEN</v>
          </cell>
          <cell r="C1931">
            <v>20498</v>
          </cell>
        </row>
        <row r="1932">
          <cell r="A1932" t="str">
            <v>BD151</v>
          </cell>
          <cell r="B1932" t="str">
            <v>BATH/WILTS MECHANICAL EQUI</v>
          </cell>
          <cell r="C1932">
            <v>20498</v>
          </cell>
        </row>
        <row r="1933">
          <cell r="A1933" t="str">
            <v>BD152</v>
          </cell>
          <cell r="B1933" t="str">
            <v>SOMERSET MECHANICAL EQUIPM</v>
          </cell>
          <cell r="C1933">
            <v>20498</v>
          </cell>
        </row>
        <row r="1934">
          <cell r="A1934" t="str">
            <v>BD153</v>
          </cell>
          <cell r="B1934" t="str">
            <v>DORSET GENERATORS &amp; EQUIPM</v>
          </cell>
          <cell r="C1934">
            <v>20498</v>
          </cell>
        </row>
        <row r="1935">
          <cell r="A1935" t="str">
            <v>BD154</v>
          </cell>
          <cell r="B1935" t="str">
            <v>SOMERSET GENERATORS &amp; EQUI</v>
          </cell>
          <cell r="C1935">
            <v>20498</v>
          </cell>
        </row>
        <row r="1936">
          <cell r="A1936" t="str">
            <v>BD155</v>
          </cell>
          <cell r="B1936" t="str">
            <v>BATH/WILTS GENERATOR EQUIP</v>
          </cell>
          <cell r="C1936">
            <v>20498</v>
          </cell>
        </row>
        <row r="1937">
          <cell r="A1937" t="str">
            <v>BD156</v>
          </cell>
          <cell r="B1937" t="str">
            <v>DORSET CHLORINATION &amp; INST</v>
          </cell>
          <cell r="C1937">
            <v>20498</v>
          </cell>
        </row>
        <row r="1938">
          <cell r="A1938" t="str">
            <v>BD157</v>
          </cell>
          <cell r="B1938" t="str">
            <v>SOMERSET CHLORINATION &amp; IN</v>
          </cell>
          <cell r="C1938">
            <v>20498</v>
          </cell>
        </row>
        <row r="1939">
          <cell r="A1939" t="str">
            <v>BD158</v>
          </cell>
          <cell r="B1939" t="str">
            <v>BATH/WILTS CHLORINATION &amp;</v>
          </cell>
          <cell r="C1939">
            <v>20498</v>
          </cell>
        </row>
        <row r="1940">
          <cell r="A1940" t="str">
            <v>BD159</v>
          </cell>
          <cell r="B1940" t="str">
            <v>DORSET ELECTRICAL EQUIPMEN</v>
          </cell>
          <cell r="C1940">
            <v>20498</v>
          </cell>
        </row>
        <row r="1941">
          <cell r="A1941" t="str">
            <v>BD160</v>
          </cell>
          <cell r="B1941" t="str">
            <v>SOMERSET ELECTRICAL EQUIPM</v>
          </cell>
          <cell r="C1941">
            <v>20498</v>
          </cell>
        </row>
        <row r="1942">
          <cell r="A1942" t="str">
            <v>BD161</v>
          </cell>
          <cell r="B1942" t="str">
            <v>BATH/WILTS ELECTRICAL EQUI</v>
          </cell>
          <cell r="C1942">
            <v>20498</v>
          </cell>
        </row>
        <row r="1943">
          <cell r="A1943" t="str">
            <v>BD162</v>
          </cell>
          <cell r="B1943" t="str">
            <v>IEE 16TH ED SITE_APPRAISAL</v>
          </cell>
          <cell r="C1943">
            <v>20498</v>
          </cell>
        </row>
        <row r="1944">
          <cell r="A1944" t="str">
            <v>BD163</v>
          </cell>
          <cell r="B1944" t="str">
            <v>IEE 16TH EDIT REMEDIAL WK</v>
          </cell>
          <cell r="C1944">
            <v>20498</v>
          </cell>
        </row>
        <row r="1945">
          <cell r="A1945" t="str">
            <v>BD164</v>
          </cell>
          <cell r="B1945" t="str">
            <v>BATH/WILTS ICA EQUIPMENT</v>
          </cell>
          <cell r="C1945">
            <v>20498</v>
          </cell>
        </row>
        <row r="1946">
          <cell r="A1946" t="str">
            <v>BD165</v>
          </cell>
          <cell r="B1946" t="str">
            <v>SOMERSET ICA EQUIPMENT</v>
          </cell>
          <cell r="C1946">
            <v>20498</v>
          </cell>
        </row>
        <row r="1947">
          <cell r="A1947" t="str">
            <v>BD166</v>
          </cell>
          <cell r="B1947" t="str">
            <v>THERMAL IMAGING/VIBRATION</v>
          </cell>
          <cell r="C1947">
            <v>20498</v>
          </cell>
        </row>
        <row r="1948">
          <cell r="A1948" t="str">
            <v>BD167</v>
          </cell>
          <cell r="B1948" t="str">
            <v>DORSET ICA EQUIPMENT</v>
          </cell>
          <cell r="C1948">
            <v>20498</v>
          </cell>
        </row>
        <row r="1949">
          <cell r="A1949" t="str">
            <v>BD168</v>
          </cell>
          <cell r="B1949" t="str">
            <v>MOBILE GENERATOR SEC/REF</v>
          </cell>
          <cell r="C1949">
            <v>20498</v>
          </cell>
        </row>
        <row r="1950">
          <cell r="A1950" t="str">
            <v>BD169</v>
          </cell>
          <cell r="B1950" t="str">
            <v>LANGDON PS ALTERATIONS</v>
          </cell>
          <cell r="C1950">
            <v>12072</v>
          </cell>
        </row>
        <row r="1951">
          <cell r="A1951" t="str">
            <v>BD170</v>
          </cell>
          <cell r="B1951" t="str">
            <v>COMPTON DURVILLE UPRATE EL</v>
          </cell>
          <cell r="C1951">
            <v>12037</v>
          </cell>
        </row>
        <row r="1952">
          <cell r="A1952" t="str">
            <v>BD171</v>
          </cell>
          <cell r="B1952" t="str">
            <v>ASHFORD WASTE WATER PUMP I</v>
          </cell>
          <cell r="C1952">
            <v>12004</v>
          </cell>
        </row>
        <row r="1953">
          <cell r="A1953" t="str">
            <v>BD172</v>
          </cell>
          <cell r="B1953" t="str">
            <v>M&amp;E MANAGEMENT SYSTEM UPGRADE</v>
          </cell>
          <cell r="C1953">
            <v>12111</v>
          </cell>
        </row>
        <row r="1954">
          <cell r="A1954" t="str">
            <v>BD173</v>
          </cell>
          <cell r="B1954" t="str">
            <v>KNOWLE HILL PUMPS</v>
          </cell>
          <cell r="C1954">
            <v>11195</v>
          </cell>
        </row>
        <row r="1955">
          <cell r="A1955" t="str">
            <v>BD174</v>
          </cell>
          <cell r="B1955" t="str">
            <v>COMPTON PANEL REFURBISHMEN</v>
          </cell>
          <cell r="C1955">
            <v>12036</v>
          </cell>
        </row>
        <row r="1956">
          <cell r="A1956" t="str">
            <v>BD175</v>
          </cell>
          <cell r="B1956" t="str">
            <v>HOLT 2 PANEL REPLACEMENT</v>
          </cell>
          <cell r="C1956">
            <v>12064</v>
          </cell>
        </row>
        <row r="1957">
          <cell r="A1957" t="str">
            <v>BD176</v>
          </cell>
          <cell r="B1957" t="str">
            <v>KINGSWOOD WARREN P &amp; E</v>
          </cell>
          <cell r="C1957">
            <v>12069</v>
          </cell>
        </row>
        <row r="1958">
          <cell r="A1958" t="str">
            <v>BD177</v>
          </cell>
          <cell r="B1958" t="str">
            <v>FIXED GENERATOR PURCHASES</v>
          </cell>
          <cell r="C1958">
            <v>20498</v>
          </cell>
        </row>
        <row r="1959">
          <cell r="A1959" t="str">
            <v>BD200</v>
          </cell>
          <cell r="B1959" t="str">
            <v>CHLORINE HANDLING IMP</v>
          </cell>
          <cell r="C1959">
            <v>20498</v>
          </cell>
        </row>
        <row r="1960">
          <cell r="A1960" t="str">
            <v>BD201</v>
          </cell>
          <cell r="B1960" t="str">
            <v>SOMERSET CHLORINE BOOSTING</v>
          </cell>
          <cell r="C1960">
            <v>20498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11019</v>
          </cell>
        </row>
        <row r="1962">
          <cell r="A1962" t="str">
            <v>BD203</v>
          </cell>
          <cell r="B1962" t="str">
            <v>FRIAR WADDEN SULP FLOW CONTROL</v>
          </cell>
          <cell r="C1962">
            <v>12058</v>
          </cell>
        </row>
        <row r="1963">
          <cell r="A1963" t="str">
            <v>BD204</v>
          </cell>
          <cell r="B1963" t="str">
            <v>WEST LULWORTH HYPOCHLORITE MOD</v>
          </cell>
          <cell r="C1963">
            <v>12124</v>
          </cell>
        </row>
        <row r="1964">
          <cell r="A1964" t="str">
            <v>BD205</v>
          </cell>
          <cell r="B1964" t="str">
            <v>BUCKLAND NEWTON CHLORNINATION</v>
          </cell>
          <cell r="C1964">
            <v>20498</v>
          </cell>
        </row>
        <row r="1965">
          <cell r="A1965" t="str">
            <v>BD206</v>
          </cell>
          <cell r="B1965" t="str">
            <v>SUTTON BINGHAM CHLORINE CELLS</v>
          </cell>
          <cell r="C1965">
            <v>12111</v>
          </cell>
        </row>
        <row r="1966">
          <cell r="A1966" t="str">
            <v>BD207</v>
          </cell>
          <cell r="B1966" t="str">
            <v>UPTON SCUDAMORE/DIVERS BDG CON</v>
          </cell>
          <cell r="C1966">
            <v>20498</v>
          </cell>
        </row>
        <row r="1967">
          <cell r="A1967" t="str">
            <v>BD208</v>
          </cell>
          <cell r="B1967" t="str">
            <v>CHIRTON PS HYPOCHLORITE MODS</v>
          </cell>
          <cell r="C1967">
            <v>15115</v>
          </cell>
        </row>
        <row r="1968">
          <cell r="A1968" t="str">
            <v>BD250</v>
          </cell>
          <cell r="B1968" t="str">
            <v>BAGBOROUGH RECHLORINATION</v>
          </cell>
          <cell r="C1968">
            <v>20498</v>
          </cell>
        </row>
        <row r="1969">
          <cell r="A1969" t="str">
            <v>BD251</v>
          </cell>
          <cell r="B1969" t="str">
            <v>OKEFORD FITZPAINE TREATMEN</v>
          </cell>
          <cell r="C1969">
            <v>12094</v>
          </cell>
        </row>
        <row r="1970">
          <cell r="A1970" t="str">
            <v>BD252</v>
          </cell>
          <cell r="B1970" t="str">
            <v>WATER QUALITY MONITORS__95</v>
          </cell>
          <cell r="C1970">
            <v>20498</v>
          </cell>
        </row>
        <row r="1971">
          <cell r="A1971" t="str">
            <v>BD253</v>
          </cell>
          <cell r="B1971" t="str">
            <v>TURBIDITY SEQUENCING</v>
          </cell>
          <cell r="C1971">
            <v>20498</v>
          </cell>
        </row>
        <row r="1972">
          <cell r="A1972" t="str">
            <v>BD254</v>
          </cell>
          <cell r="B1972" t="str">
            <v>MONKSWOOD RESERVOIR</v>
          </cell>
          <cell r="C1972">
            <v>12087</v>
          </cell>
        </row>
        <row r="1973">
          <cell r="A1973" t="str">
            <v>BD255</v>
          </cell>
          <cell r="B1973" t="str">
            <v>WATER TREATMENT &amp; PROCESS</v>
          </cell>
          <cell r="C1973">
            <v>12111</v>
          </cell>
        </row>
        <row r="1974">
          <cell r="A1974" t="str">
            <v>BD256</v>
          </cell>
          <cell r="B1974" t="str">
            <v>ASHFORD REPLACEMENT GAC</v>
          </cell>
          <cell r="C1974">
            <v>12004</v>
          </cell>
        </row>
        <row r="1975">
          <cell r="A1975" t="str">
            <v>BD257</v>
          </cell>
          <cell r="B1975" t="str">
            <v>HAZOP</v>
          </cell>
          <cell r="C1975">
            <v>12004</v>
          </cell>
        </row>
        <row r="1976">
          <cell r="A1976" t="str">
            <v>BD258</v>
          </cell>
          <cell r="B1976" t="str">
            <v>WATER QUALITY INVEST 95/96</v>
          </cell>
          <cell r="C1976">
            <v>20498</v>
          </cell>
        </row>
        <row r="1977">
          <cell r="A1977" t="str">
            <v>BD259</v>
          </cell>
          <cell r="B1977" t="str">
            <v>SMELL BELLS</v>
          </cell>
          <cell r="C1977">
            <v>20498</v>
          </cell>
        </row>
        <row r="1978">
          <cell r="A1978" t="str">
            <v>BD300</v>
          </cell>
          <cell r="B1978" t="str">
            <v>POTTERNE REINFORCEMENT</v>
          </cell>
          <cell r="C1978">
            <v>20498</v>
          </cell>
        </row>
        <row r="1979">
          <cell r="A1979" t="str">
            <v>BD301</v>
          </cell>
          <cell r="B1979" t="str">
            <v>MARNHULL</v>
          </cell>
          <cell r="C1979">
            <v>20498</v>
          </cell>
        </row>
        <row r="1980">
          <cell r="A1980" t="str">
            <v>BD302</v>
          </cell>
          <cell r="B1980" t="str">
            <v>CUTCOMBE</v>
          </cell>
          <cell r="C1980">
            <v>20498</v>
          </cell>
        </row>
        <row r="1981">
          <cell r="A1981" t="str">
            <v>BD303</v>
          </cell>
          <cell r="B1981" t="str">
            <v>LEIGH</v>
          </cell>
          <cell r="C1981">
            <v>11202</v>
          </cell>
        </row>
        <row r="1982">
          <cell r="A1982" t="str">
            <v>BD304</v>
          </cell>
          <cell r="B1982" t="str">
            <v>QUANTOCK ROAD WEMBDON</v>
          </cell>
          <cell r="C1982">
            <v>20498</v>
          </cell>
        </row>
        <row r="1983">
          <cell r="A1983" t="str">
            <v>BD305</v>
          </cell>
          <cell r="B1983" t="str">
            <v>WEST BAMPFYLDE</v>
          </cell>
          <cell r="C1983">
            <v>20498</v>
          </cell>
        </row>
        <row r="1984">
          <cell r="A1984" t="str">
            <v>BD306</v>
          </cell>
          <cell r="B1984" t="str">
            <v>MISTERTON NEWBURY LANE</v>
          </cell>
          <cell r="C1984">
            <v>20498</v>
          </cell>
        </row>
        <row r="1985">
          <cell r="A1985" t="str">
            <v>BD307</v>
          </cell>
          <cell r="B1985" t="str">
            <v>REDLYNCH HARDWAY</v>
          </cell>
          <cell r="C1985">
            <v>20498</v>
          </cell>
        </row>
        <row r="1986">
          <cell r="A1986" t="str">
            <v>BD308</v>
          </cell>
          <cell r="B1986" t="str">
            <v>PENSELWOOD VILLAGE</v>
          </cell>
          <cell r="C1986">
            <v>20498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20498</v>
          </cell>
        </row>
        <row r="1988">
          <cell r="A1988" t="str">
            <v>BD310</v>
          </cell>
          <cell r="B1988" t="str">
            <v>CORFE HILLS RES OUTLET</v>
          </cell>
          <cell r="C1988">
            <v>11087</v>
          </cell>
        </row>
        <row r="1989">
          <cell r="A1989" t="str">
            <v>BD311</v>
          </cell>
          <cell r="B1989" t="str">
            <v>MALMESBURY REEDS FARM</v>
          </cell>
          <cell r="C1989">
            <v>20498</v>
          </cell>
        </row>
        <row r="1990">
          <cell r="A1990" t="str">
            <v>BD312</v>
          </cell>
          <cell r="B1990" t="str">
            <v>WEYMOUTH DMA HAMPSHIRE RD</v>
          </cell>
          <cell r="C1990">
            <v>20498</v>
          </cell>
        </row>
        <row r="1991">
          <cell r="A1991" t="str">
            <v>BD313</v>
          </cell>
          <cell r="B1991" t="str">
            <v>BRIANTSPUDDLE LINK MAIN</v>
          </cell>
          <cell r="C1991">
            <v>20498</v>
          </cell>
        </row>
        <row r="1992">
          <cell r="A1992" t="str">
            <v>BD314</v>
          </cell>
          <cell r="B1992" t="str">
            <v>COLLINGBOURNE DUCIS LINK</v>
          </cell>
          <cell r="C1992">
            <v>20498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20498</v>
          </cell>
        </row>
        <row r="1994">
          <cell r="A1994" t="str">
            <v>BD316</v>
          </cell>
          <cell r="B1994" t="str">
            <v>DE MOULHAM ROAD</v>
          </cell>
          <cell r="C1994">
            <v>20498</v>
          </cell>
        </row>
        <row r="1995">
          <cell r="A1995" t="str">
            <v>BD317</v>
          </cell>
          <cell r="B1995" t="str">
            <v>NETTLETON IMPROVEMENTS</v>
          </cell>
          <cell r="C1995">
            <v>20498</v>
          </cell>
        </row>
        <row r="1996">
          <cell r="A1996" t="str">
            <v>BD318</v>
          </cell>
          <cell r="B1996" t="str">
            <v>BONDFIELD WAY CHARD</v>
          </cell>
          <cell r="C1996">
            <v>20498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20498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20498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20498</v>
          </cell>
        </row>
        <row r="2000">
          <cell r="A2000" t="str">
            <v>BD322</v>
          </cell>
          <cell r="B2000" t="str">
            <v>BURROWBRIDGE TO OTHERY PH</v>
          </cell>
          <cell r="C2000">
            <v>20498</v>
          </cell>
        </row>
        <row r="2001">
          <cell r="A2001" t="str">
            <v>BD323</v>
          </cell>
          <cell r="B2001" t="str">
            <v>HAWKCOMBE PORLOCK HILL</v>
          </cell>
          <cell r="C2001">
            <v>20498</v>
          </cell>
        </row>
        <row r="2002">
          <cell r="A2002" t="str">
            <v>BD324</v>
          </cell>
          <cell r="B2002" t="str">
            <v>REDLYNCH BRUTON</v>
          </cell>
          <cell r="C2002">
            <v>20498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20498</v>
          </cell>
        </row>
        <row r="2004">
          <cell r="A2004" t="str">
            <v>BD326</v>
          </cell>
          <cell r="B2004" t="str">
            <v>WOOLCOMBE REDFORD</v>
          </cell>
          <cell r="C2004">
            <v>20498</v>
          </cell>
        </row>
        <row r="2005">
          <cell r="A2005" t="str">
            <v>BD327</v>
          </cell>
          <cell r="B2005" t="str">
            <v>TEMPLECOMBE SANDPITS</v>
          </cell>
          <cell r="C2005">
            <v>20498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20498</v>
          </cell>
        </row>
        <row r="2007">
          <cell r="A2007" t="str">
            <v>BD329</v>
          </cell>
          <cell r="B2007" t="str">
            <v>LEIGHT HILL WINSHAM</v>
          </cell>
          <cell r="C2007">
            <v>20498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20498</v>
          </cell>
        </row>
        <row r="2009">
          <cell r="A2009" t="str">
            <v>BD331</v>
          </cell>
          <cell r="B2009" t="str">
            <v>BROADWINDSOR BY-PASS</v>
          </cell>
          <cell r="C2009">
            <v>20498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20498</v>
          </cell>
        </row>
        <row r="2011">
          <cell r="A2011" t="str">
            <v>BD333</v>
          </cell>
          <cell r="B2011" t="str">
            <v>LYNCHETS ROAD, AMESBURY</v>
          </cell>
          <cell r="C2011">
            <v>20498</v>
          </cell>
        </row>
        <row r="2012">
          <cell r="A2012" t="str">
            <v>BD334</v>
          </cell>
          <cell r="B2012" t="str">
            <v>NORDEN TO CORFE CASTLE</v>
          </cell>
          <cell r="C2012">
            <v>20498</v>
          </cell>
        </row>
        <row r="2013">
          <cell r="A2013" t="str">
            <v>BD350</v>
          </cell>
          <cell r="B2013" t="str">
            <v>BLACKDOWNS TELEMETRY</v>
          </cell>
          <cell r="C2013">
            <v>20498</v>
          </cell>
        </row>
        <row r="2014">
          <cell r="A2014" t="str">
            <v>BD400</v>
          </cell>
          <cell r="B2014" t="str">
            <v>RIMPTON, BACK LANE</v>
          </cell>
          <cell r="C2014">
            <v>11265</v>
          </cell>
        </row>
        <row r="2015">
          <cell r="A2015" t="str">
            <v>BD401</v>
          </cell>
          <cell r="B2015" t="str">
            <v>EXFORD</v>
          </cell>
          <cell r="C2015">
            <v>20697</v>
          </cell>
        </row>
        <row r="2016">
          <cell r="A2016" t="str">
            <v>BD402</v>
          </cell>
          <cell r="B2016" t="str">
            <v>THURLOXTON</v>
          </cell>
          <cell r="C2016">
            <v>21383</v>
          </cell>
        </row>
        <row r="2017">
          <cell r="A2017" t="str">
            <v>BD403</v>
          </cell>
          <cell r="B2017" t="str">
            <v>BLACKFORD, MAPERTON ROAD</v>
          </cell>
          <cell r="C2017">
            <v>20357</v>
          </cell>
        </row>
        <row r="2018">
          <cell r="A2018" t="str">
            <v>BD404</v>
          </cell>
          <cell r="B2018" t="str">
            <v>BRISTER END, YETMINSTER</v>
          </cell>
          <cell r="C2018">
            <v>20498</v>
          </cell>
        </row>
        <row r="2019">
          <cell r="A2019" t="str">
            <v>BD405</v>
          </cell>
          <cell r="B2019" t="str">
            <v>STONEY STOKE</v>
          </cell>
          <cell r="C2019">
            <v>20498</v>
          </cell>
        </row>
        <row r="2020">
          <cell r="A2020" t="str">
            <v>BD406</v>
          </cell>
          <cell r="B2020" t="str">
            <v>CHIPSTABLE</v>
          </cell>
          <cell r="C2020">
            <v>20496</v>
          </cell>
        </row>
        <row r="2021">
          <cell r="A2021" t="str">
            <v>BD407</v>
          </cell>
          <cell r="B2021" t="str">
            <v>MOOLHAM, ILMINSTER</v>
          </cell>
          <cell r="C2021">
            <v>20355</v>
          </cell>
        </row>
        <row r="2022">
          <cell r="A2022" t="str">
            <v>BD408</v>
          </cell>
          <cell r="B2022" t="str">
            <v>OATH MOOR, REDHILL</v>
          </cell>
          <cell r="C2022">
            <v>11770</v>
          </cell>
        </row>
        <row r="2023">
          <cell r="A2023" t="str">
            <v>BD409</v>
          </cell>
          <cell r="B2023" t="str">
            <v>LONG LOAD SOUTH PETHERTON</v>
          </cell>
          <cell r="C2023">
            <v>20498</v>
          </cell>
        </row>
        <row r="2024">
          <cell r="A2024" t="str">
            <v>BD410</v>
          </cell>
          <cell r="B2024" t="str">
            <v>KNOWLE , ST GILES</v>
          </cell>
          <cell r="C2024">
            <v>20355</v>
          </cell>
        </row>
        <row r="2025">
          <cell r="A2025" t="str">
            <v>BD411</v>
          </cell>
          <cell r="B2025" t="str">
            <v>HORNSBURY, CHARD</v>
          </cell>
          <cell r="C2025">
            <v>20355</v>
          </cell>
        </row>
        <row r="2026">
          <cell r="A2026" t="str">
            <v>BD412</v>
          </cell>
          <cell r="B2026" t="str">
            <v>HACK LANE, NETHER STOWEY</v>
          </cell>
          <cell r="C2026">
            <v>11233</v>
          </cell>
        </row>
        <row r="2027">
          <cell r="A2027" t="str">
            <v>BD413</v>
          </cell>
          <cell r="B2027" t="str">
            <v>DUNSTER, BONNITON LANE</v>
          </cell>
          <cell r="C2027">
            <v>20348</v>
          </cell>
        </row>
        <row r="2028">
          <cell r="A2028" t="str">
            <v>BD414</v>
          </cell>
          <cell r="B2028" t="str">
            <v>CUCKLINGTON, MARSH LANE</v>
          </cell>
          <cell r="C2028">
            <v>20357</v>
          </cell>
        </row>
        <row r="2029">
          <cell r="A2029" t="str">
            <v>BD415</v>
          </cell>
          <cell r="B2029" t="str">
            <v>WIVELISCOMBE, SOUTHGATE</v>
          </cell>
          <cell r="C2029">
            <v>20498</v>
          </cell>
        </row>
        <row r="2030">
          <cell r="A2030" t="str">
            <v>BD416</v>
          </cell>
          <cell r="B2030" t="str">
            <v>BATH BRASSKNOCKER HILL</v>
          </cell>
          <cell r="C2030">
            <v>20498</v>
          </cell>
        </row>
        <row r="2031">
          <cell r="A2031" t="str">
            <v>BD417</v>
          </cell>
          <cell r="B2031" t="str">
            <v>CHAPMANSLADE</v>
          </cell>
          <cell r="C2031">
            <v>11055</v>
          </cell>
        </row>
        <row r="2032">
          <cell r="A2032" t="str">
            <v>BD418</v>
          </cell>
          <cell r="B2032" t="str">
            <v>GREAT CHALFIELD</v>
          </cell>
          <cell r="C2032">
            <v>11664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20498</v>
          </cell>
        </row>
        <row r="2034">
          <cell r="A2034" t="str">
            <v>BD420</v>
          </cell>
          <cell r="B2034" t="str">
            <v>TROWBRIDGE MARSH ROAD</v>
          </cell>
          <cell r="C2034">
            <v>20498</v>
          </cell>
        </row>
        <row r="2035">
          <cell r="A2035" t="str">
            <v>BD421</v>
          </cell>
          <cell r="B2035" t="str">
            <v>BATH DARLINGTON PLACE</v>
          </cell>
          <cell r="C2035">
            <v>20359</v>
          </cell>
        </row>
        <row r="2036">
          <cell r="A2036" t="str">
            <v>BD422</v>
          </cell>
          <cell r="B2036" t="str">
            <v>HOLT NO 2</v>
          </cell>
          <cell r="C2036">
            <v>12064</v>
          </cell>
        </row>
        <row r="2037">
          <cell r="A2037" t="str">
            <v>BD423</v>
          </cell>
          <cell r="B2037" t="str">
            <v>SUTTON VENEY DUCK STREET</v>
          </cell>
          <cell r="C2037">
            <v>20498</v>
          </cell>
        </row>
        <row r="2038">
          <cell r="A2038" t="str">
            <v>BD424</v>
          </cell>
          <cell r="B2038" t="str">
            <v>POTTERNE WICK 95</v>
          </cell>
          <cell r="C2038">
            <v>20498</v>
          </cell>
        </row>
        <row r="2039">
          <cell r="A2039" t="str">
            <v>BD425</v>
          </cell>
          <cell r="B2039" t="str">
            <v>HORSINGTON MARSH LANE</v>
          </cell>
          <cell r="C2039">
            <v>20498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20495</v>
          </cell>
          <cell r="D2040" t="str">
            <v>T0394</v>
          </cell>
        </row>
        <row r="2041">
          <cell r="A2041" t="str">
            <v>BD427</v>
          </cell>
          <cell r="B2041" t="str">
            <v>WEYMOUTH DERBY STREET</v>
          </cell>
          <cell r="C2041">
            <v>20498</v>
          </cell>
        </row>
        <row r="2042">
          <cell r="A2042" t="str">
            <v>BD428</v>
          </cell>
          <cell r="B2042" t="str">
            <v>WEYMOUTH MELCOMBE PLACE</v>
          </cell>
          <cell r="C2042">
            <v>16855</v>
          </cell>
        </row>
        <row r="2043">
          <cell r="A2043" t="str">
            <v>BD429</v>
          </cell>
          <cell r="B2043" t="str">
            <v>MAIDEN NEWTON CHAPEL LANE</v>
          </cell>
          <cell r="C2043">
            <v>20498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20355</v>
          </cell>
        </row>
        <row r="2045">
          <cell r="A2045" t="str">
            <v>BD431</v>
          </cell>
          <cell r="B2045" t="str">
            <v>HORTON POUND ROAD</v>
          </cell>
          <cell r="C2045">
            <v>20498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20498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20355</v>
          </cell>
        </row>
        <row r="2048">
          <cell r="A2048" t="str">
            <v>BD434</v>
          </cell>
          <cell r="B2048" t="str">
            <v>CHARD LYDDONS MEAD</v>
          </cell>
          <cell r="C2048">
            <v>20355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20498</v>
          </cell>
        </row>
        <row r="2050">
          <cell r="A2050" t="str">
            <v>BD436</v>
          </cell>
          <cell r="B2050" t="str">
            <v>BATCOMBE DYERS FARM</v>
          </cell>
          <cell r="C2050">
            <v>20498</v>
          </cell>
        </row>
        <row r="2051">
          <cell r="A2051" t="str">
            <v>BD437</v>
          </cell>
          <cell r="B2051" t="str">
            <v>CHARD COMBE HILL COMBE ST</v>
          </cell>
          <cell r="C2051">
            <v>20498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20498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20498</v>
          </cell>
        </row>
        <row r="2054">
          <cell r="A2054" t="str">
            <v>BD440</v>
          </cell>
          <cell r="B2054" t="str">
            <v>BRIDPORT FOLLY MILL LANE</v>
          </cell>
          <cell r="C2054">
            <v>20336</v>
          </cell>
        </row>
        <row r="2055">
          <cell r="A2055" t="str">
            <v>BD441</v>
          </cell>
          <cell r="B2055" t="str">
            <v>WEYMOUTH NOTHE PARADE</v>
          </cell>
          <cell r="C2055">
            <v>20498</v>
          </cell>
        </row>
        <row r="2056">
          <cell r="A2056" t="str">
            <v>BD442</v>
          </cell>
          <cell r="B2056" t="str">
            <v>UPWEY DORCHESTER ROAD</v>
          </cell>
          <cell r="C2056">
            <v>20498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20498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20498</v>
          </cell>
        </row>
        <row r="2059">
          <cell r="A2059" t="str">
            <v>BD445</v>
          </cell>
          <cell r="B2059" t="str">
            <v>FIFEHEAD NEVILLE A357</v>
          </cell>
          <cell r="C2059">
            <v>20341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20341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20337</v>
          </cell>
        </row>
        <row r="2062">
          <cell r="A2062" t="str">
            <v>BD448</v>
          </cell>
          <cell r="B2062" t="str">
            <v>LITTLEMOOR BRISBANE ROAD</v>
          </cell>
          <cell r="C2062">
            <v>11205</v>
          </cell>
        </row>
        <row r="2063">
          <cell r="A2063" t="str">
            <v>BD449</v>
          </cell>
          <cell r="B2063" t="str">
            <v>BEAMINSTER WOODWATER LANE</v>
          </cell>
          <cell r="C2063">
            <v>20336</v>
          </cell>
        </row>
        <row r="2064">
          <cell r="A2064" t="str">
            <v>BD450</v>
          </cell>
          <cell r="B2064" t="str">
            <v>WHITEPARISH A27</v>
          </cell>
          <cell r="C2064">
            <v>20498</v>
          </cell>
        </row>
        <row r="2065">
          <cell r="A2065" t="str">
            <v>BD451</v>
          </cell>
          <cell r="B2065" t="str">
            <v>HATCH RESERVOIR RELAY</v>
          </cell>
          <cell r="C2065">
            <v>20498</v>
          </cell>
        </row>
        <row r="2066">
          <cell r="A2066" t="str">
            <v>BD452</v>
          </cell>
          <cell r="B2066" t="str">
            <v>BLACKNEY MONKSWOOD LANE</v>
          </cell>
          <cell r="C2066">
            <v>20498</v>
          </cell>
        </row>
        <row r="2067">
          <cell r="A2067" t="str">
            <v>BD453</v>
          </cell>
          <cell r="B2067" t="str">
            <v>TARRANT HINTON CRICHEL</v>
          </cell>
          <cell r="C2067">
            <v>20498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11311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20498</v>
          </cell>
        </row>
        <row r="2070">
          <cell r="A2070" t="str">
            <v>BD501</v>
          </cell>
          <cell r="B2070" t="str">
            <v>CHARD SERVICE RENEWALS</v>
          </cell>
          <cell r="C2070">
            <v>20498</v>
          </cell>
        </row>
        <row r="2071">
          <cell r="A2071" t="str">
            <v>BD502</v>
          </cell>
          <cell r="B2071" t="str">
            <v>YEOVIL SERVICE RENEWALS</v>
          </cell>
          <cell r="C2071">
            <v>20498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20498</v>
          </cell>
        </row>
        <row r="2073">
          <cell r="A2073" t="str">
            <v>BD504</v>
          </cell>
          <cell r="B2073" t="str">
            <v>TAUNTON SERVICE RENEWALS</v>
          </cell>
          <cell r="C2073">
            <v>20498</v>
          </cell>
        </row>
        <row r="2074">
          <cell r="A2074" t="str">
            <v>BD505</v>
          </cell>
          <cell r="B2074" t="str">
            <v>WEYMOUTH/WAREHAM CO PIPES</v>
          </cell>
          <cell r="C2074">
            <v>20498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20498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20498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20498</v>
          </cell>
        </row>
        <row r="2078">
          <cell r="A2078" t="str">
            <v>BD509</v>
          </cell>
          <cell r="B2078" t="str">
            <v>POOLE AND SWANAGE CO PIPE</v>
          </cell>
          <cell r="C2078">
            <v>20498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20498</v>
          </cell>
        </row>
        <row r="2080">
          <cell r="A2080" t="str">
            <v>BD511</v>
          </cell>
          <cell r="B2080" t="str">
            <v>BATH CO PIPE REPLACEMENT</v>
          </cell>
          <cell r="C2080">
            <v>20498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20498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20498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20498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20498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20498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20498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20498</v>
          </cell>
        </row>
        <row r="2088">
          <cell r="A2088" t="str">
            <v>BD554</v>
          </cell>
          <cell r="B2088" t="str">
            <v>BARRINGTON</v>
          </cell>
          <cell r="C2088">
            <v>20498</v>
          </cell>
        </row>
        <row r="2089">
          <cell r="A2089" t="str">
            <v>BD555</v>
          </cell>
          <cell r="B2089" t="str">
            <v>CURRY RIVEL, BAWLERS LANE</v>
          </cell>
          <cell r="C2089">
            <v>20498</v>
          </cell>
        </row>
        <row r="2090">
          <cell r="A2090" t="str">
            <v>BD556</v>
          </cell>
          <cell r="B2090" t="str">
            <v>CASTLE CARY</v>
          </cell>
          <cell r="C2090">
            <v>20610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20498</v>
          </cell>
        </row>
        <row r="2092">
          <cell r="A2092" t="str">
            <v>BD650</v>
          </cell>
          <cell r="B2092" t="str">
            <v>FRIAR WADDON TRANSFORMER</v>
          </cell>
          <cell r="C2092">
            <v>12058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11087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12038</v>
          </cell>
        </row>
        <row r="2095">
          <cell r="A2095" t="str">
            <v>BD653</v>
          </cell>
          <cell r="B2095" t="str">
            <v>CLATHWORTHY FENCING</v>
          </cell>
          <cell r="C2095">
            <v>12033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12125</v>
          </cell>
        </row>
        <row r="2097">
          <cell r="A2097" t="str">
            <v>BD655</v>
          </cell>
          <cell r="B2097" t="str">
            <v>DURLEIGH/ASHFORD SECURITY</v>
          </cell>
          <cell r="C2097">
            <v>20498</v>
          </cell>
        </row>
        <row r="2098">
          <cell r="A2098" t="str">
            <v>BD656</v>
          </cell>
          <cell r="B2098" t="str">
            <v>FULWOOD LANDSCAPING</v>
          </cell>
          <cell r="C2098">
            <v>12059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20498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20498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20498</v>
          </cell>
        </row>
        <row r="2102">
          <cell r="A2102" t="str">
            <v>BD753</v>
          </cell>
          <cell r="B2102" t="str">
            <v>BLANDFORD AND SHAFTESBURY</v>
          </cell>
          <cell r="C2102">
            <v>20498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20498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20033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20498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20498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20498</v>
          </cell>
        </row>
        <row r="2108">
          <cell r="A2108" t="str">
            <v>BD759</v>
          </cell>
          <cell r="B2108" t="str">
            <v>POOLE AND SWANAGE CHAMBER</v>
          </cell>
          <cell r="C2108">
            <v>20498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20498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20498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20498</v>
          </cell>
        </row>
        <row r="2112">
          <cell r="A2112" t="str">
            <v>BD763</v>
          </cell>
          <cell r="B2112" t="str">
            <v>SALISBURY S/T RENEWALS</v>
          </cell>
          <cell r="C2112">
            <v>20498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20498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20498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20498</v>
          </cell>
        </row>
        <row r="2116">
          <cell r="A2116" t="str">
            <v>BD767</v>
          </cell>
          <cell r="B2116" t="str">
            <v>BATH STOP TAP RENEWAL</v>
          </cell>
          <cell r="C2116">
            <v>20498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20498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20498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20498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20498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20498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20498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20498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20498</v>
          </cell>
        </row>
        <row r="2125">
          <cell r="A2125" t="str">
            <v>BD776</v>
          </cell>
          <cell r="B2125" t="str">
            <v>SALISBURY VALVE INSERTION</v>
          </cell>
          <cell r="C2125">
            <v>20498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20498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20498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20498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20498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20498</v>
          </cell>
        </row>
        <row r="2131">
          <cell r="A2131" t="str">
            <v>BD850</v>
          </cell>
          <cell r="B2131" t="str">
            <v>CONTRACT PURCHASE OF ELEC</v>
          </cell>
          <cell r="C2131">
            <v>20498</v>
          </cell>
        </row>
        <row r="2132">
          <cell r="A2132" t="str">
            <v>BD851</v>
          </cell>
          <cell r="B2132" t="str">
            <v>RESERVOIR PROFILERS 95</v>
          </cell>
          <cell r="C2132">
            <v>20498</v>
          </cell>
        </row>
        <row r="2133">
          <cell r="A2133" t="str">
            <v>BD852</v>
          </cell>
          <cell r="B2133" t="str">
            <v>HOLT PS PUMP REP/REF</v>
          </cell>
          <cell r="C2133">
            <v>12065</v>
          </cell>
        </row>
        <row r="2134">
          <cell r="A2134" t="str">
            <v>BD900</v>
          </cell>
          <cell r="B2134" t="str">
            <v>WESTON AUDLEY PARK ROAD</v>
          </cell>
          <cell r="C2134">
            <v>20498</v>
          </cell>
        </row>
        <row r="2135">
          <cell r="A2135" t="str">
            <v>BD901</v>
          </cell>
          <cell r="B2135" t="str">
            <v>CALNE ANCHOR ROAD</v>
          </cell>
          <cell r="C2135">
            <v>20498</v>
          </cell>
        </row>
        <row r="2136">
          <cell r="A2136" t="str">
            <v>BD902</v>
          </cell>
          <cell r="B2136" t="str">
            <v>PEWSEY NETHERAVON 8"</v>
          </cell>
          <cell r="C2136">
            <v>20347</v>
          </cell>
        </row>
        <row r="2137">
          <cell r="A2137" t="str">
            <v>BD903</v>
          </cell>
          <cell r="B2137" t="str">
            <v>CHIPPENHAM BEECHWOOD ROAD</v>
          </cell>
          <cell r="C2137">
            <v>20361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20361</v>
          </cell>
        </row>
        <row r="2139">
          <cell r="A2139" t="str">
            <v>BD905</v>
          </cell>
          <cell r="B2139" t="str">
            <v>RUDLOE PINE CLOSE</v>
          </cell>
          <cell r="C2139">
            <v>11274</v>
          </cell>
        </row>
        <row r="2140">
          <cell r="A2140" t="str">
            <v>BD906</v>
          </cell>
          <cell r="B2140" t="str">
            <v>MINETY LOWER MOOR</v>
          </cell>
          <cell r="C2140">
            <v>14166</v>
          </cell>
        </row>
        <row r="2141">
          <cell r="A2141" t="str">
            <v>BD907</v>
          </cell>
          <cell r="B2141" t="str">
            <v>BROMHAM HIGHFIELD ROAD</v>
          </cell>
          <cell r="C2141">
            <v>20361</v>
          </cell>
        </row>
        <row r="2142">
          <cell r="A2142" t="str">
            <v>BD908</v>
          </cell>
          <cell r="B2142" t="str">
            <v>DEVIZES AVON ROAD</v>
          </cell>
          <cell r="C2142">
            <v>20363</v>
          </cell>
        </row>
        <row r="2143">
          <cell r="A2143" t="str">
            <v>BD909</v>
          </cell>
          <cell r="B2143" t="str">
            <v>POTTERNE BLOUNTS COURT</v>
          </cell>
          <cell r="C2143">
            <v>20498</v>
          </cell>
        </row>
        <row r="2144">
          <cell r="A2144" t="str">
            <v>BD910</v>
          </cell>
          <cell r="B2144" t="str">
            <v>CORSHAM PROSPECT</v>
          </cell>
          <cell r="C2144">
            <v>20360</v>
          </cell>
        </row>
        <row r="2145">
          <cell r="A2145" t="str">
            <v>BD911</v>
          </cell>
          <cell r="B2145" t="str">
            <v>HAYESWOOD TOWER OUTLET</v>
          </cell>
          <cell r="C2145">
            <v>11156</v>
          </cell>
        </row>
        <row r="2146">
          <cell r="A2146" t="str">
            <v>BD912</v>
          </cell>
          <cell r="B2146" t="str">
            <v>BEANACRE - LACOCK</v>
          </cell>
          <cell r="C2146">
            <v>20360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20498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20498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20498</v>
          </cell>
        </row>
        <row r="2150">
          <cell r="A2150" t="str">
            <v>BD916</v>
          </cell>
          <cell r="B2150" t="str">
            <v>WEYMOUTH DMA NORTH QUAY</v>
          </cell>
          <cell r="C2150">
            <v>20498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20498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20498</v>
          </cell>
        </row>
        <row r="2153">
          <cell r="A2153" t="str">
            <v>BD919</v>
          </cell>
          <cell r="B2153" t="str">
            <v>WEYMOUTH DMA QUEEN STREET</v>
          </cell>
          <cell r="C2153">
            <v>20498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20498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20498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11372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20498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20498</v>
          </cell>
        </row>
        <row r="2159">
          <cell r="A2159" t="str">
            <v>BD925</v>
          </cell>
          <cell r="B2159" t="str">
            <v>CHALKE VAL DINTON VILLAGE</v>
          </cell>
          <cell r="C2159">
            <v>20498</v>
          </cell>
        </row>
        <row r="2160">
          <cell r="A2160" t="str">
            <v>BD926</v>
          </cell>
          <cell r="B2160" t="str">
            <v>CHALKE VAL DMA BAVERSTOCK</v>
          </cell>
          <cell r="C2160">
            <v>20498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20498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20498</v>
          </cell>
        </row>
        <row r="2163">
          <cell r="A2163" t="str">
            <v>BD929</v>
          </cell>
          <cell r="B2163" t="str">
            <v>ZEALS TULSE HILL</v>
          </cell>
          <cell r="C2163">
            <v>20498</v>
          </cell>
        </row>
        <row r="2164">
          <cell r="A2164" t="str">
            <v>BD930</v>
          </cell>
          <cell r="B2164" t="str">
            <v>MARNHULL GIBBS MARSH FARM</v>
          </cell>
          <cell r="C2164">
            <v>20341</v>
          </cell>
        </row>
        <row r="2165">
          <cell r="A2165" t="str">
            <v>BD931</v>
          </cell>
          <cell r="B2165" t="str">
            <v>DROVE LANE</v>
          </cell>
          <cell r="C2165">
            <v>20343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20498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20752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20336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20336</v>
          </cell>
        </row>
        <row r="2170">
          <cell r="A2170" t="str">
            <v>BD936</v>
          </cell>
          <cell r="B2170" t="str">
            <v>BATHFORD ASHLEY ROAD</v>
          </cell>
          <cell r="C2170">
            <v>20359</v>
          </cell>
        </row>
        <row r="2171">
          <cell r="A2171" t="str">
            <v>BD937</v>
          </cell>
          <cell r="B2171" t="str">
            <v>LANSDOWN REPLACEMENT</v>
          </cell>
          <cell r="C2171">
            <v>20498</v>
          </cell>
        </row>
        <row r="2172">
          <cell r="A2172" t="str">
            <v>BD938</v>
          </cell>
          <cell r="B2172" t="str">
            <v>KINGTON MAGNA CHURCH HILL</v>
          </cell>
          <cell r="C2172">
            <v>20342</v>
          </cell>
        </row>
        <row r="2173">
          <cell r="A2173" t="str">
            <v>BD939</v>
          </cell>
          <cell r="B2173" t="str">
            <v>BOURTON</v>
          </cell>
          <cell r="C2173">
            <v>20498</v>
          </cell>
        </row>
        <row r="2174">
          <cell r="A2174" t="str">
            <v>BD940</v>
          </cell>
          <cell r="B2174" t="str">
            <v>MORCOMBELAKE TAYLOR LANE</v>
          </cell>
          <cell r="C2174">
            <v>20336</v>
          </cell>
        </row>
        <row r="2175">
          <cell r="A2175" t="str">
            <v>BD941</v>
          </cell>
          <cell r="B2175" t="str">
            <v>MARNHULL KENTISWORTH ROAD</v>
          </cell>
          <cell r="C2175">
            <v>20341</v>
          </cell>
        </row>
        <row r="2176">
          <cell r="A2176" t="str">
            <v>BD942</v>
          </cell>
          <cell r="B2176" t="str">
            <v>CHILD OKEFORD GOLD HILL</v>
          </cell>
          <cell r="C2176">
            <v>20498</v>
          </cell>
        </row>
        <row r="2177">
          <cell r="A2177" t="str">
            <v>BD943</v>
          </cell>
          <cell r="B2177" t="str">
            <v>BAGBER COMMON MANOR FARM</v>
          </cell>
          <cell r="C2177">
            <v>20341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20341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12086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20498</v>
          </cell>
        </row>
        <row r="2181">
          <cell r="A2181" t="str">
            <v>BD947</v>
          </cell>
          <cell r="B2181" t="str">
            <v>KINGTON MAGNA BYE FARM</v>
          </cell>
          <cell r="C2181">
            <v>20342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21358</v>
          </cell>
          <cell r="D2182" t="str">
            <v>2135818</v>
          </cell>
        </row>
        <row r="2183">
          <cell r="A2183" t="str">
            <v>BD949</v>
          </cell>
          <cell r="B2183" t="str">
            <v>CHILMARK NR KENTS HILL</v>
          </cell>
          <cell r="C2183">
            <v>20498</v>
          </cell>
        </row>
        <row r="2184">
          <cell r="A2184" t="str">
            <v>BD950</v>
          </cell>
          <cell r="B2184" t="str">
            <v>IWERNE MINSTER DUNNS LANE</v>
          </cell>
          <cell r="C2184">
            <v>20343</v>
          </cell>
        </row>
        <row r="2185">
          <cell r="A2185" t="str">
            <v>BD951</v>
          </cell>
          <cell r="B2185" t="str">
            <v>EAST STOUR SCOTCHEY HILL</v>
          </cell>
          <cell r="C2185">
            <v>20342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20342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11204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20498</v>
          </cell>
        </row>
        <row r="2189">
          <cell r="A2189" t="str">
            <v>BD955</v>
          </cell>
          <cell r="B2189" t="str">
            <v>BLACKROW FARM TO LYDLINCH</v>
          </cell>
          <cell r="C2189">
            <v>20498</v>
          </cell>
        </row>
        <row r="2190">
          <cell r="A2190" t="str">
            <v>BD956</v>
          </cell>
          <cell r="B2190" t="str">
            <v>WAREHAM CHURCH GREEN</v>
          </cell>
          <cell r="C2190">
            <v>20498</v>
          </cell>
        </row>
        <row r="2191">
          <cell r="A2191" t="str">
            <v>BE001</v>
          </cell>
          <cell r="B2191" t="str">
            <v>BLASHFORD WTW IMPROVEMENTS</v>
          </cell>
          <cell r="C2191">
            <v>12009</v>
          </cell>
        </row>
        <row r="2192">
          <cell r="A2192" t="str">
            <v>BE002</v>
          </cell>
          <cell r="B2192" t="str">
            <v>AVON/WILTS WORKS EQUIPMENT 96</v>
          </cell>
          <cell r="C2192">
            <v>20498</v>
          </cell>
        </row>
        <row r="2193">
          <cell r="A2193" t="str">
            <v>BE003</v>
          </cell>
          <cell r="B2193" t="str">
            <v>WAREHAM BOOSTER &amp; PCV INSTALL</v>
          </cell>
          <cell r="C2193">
            <v>20498</v>
          </cell>
          <cell r="D2193" t="str">
            <v>T3087</v>
          </cell>
        </row>
        <row r="2194">
          <cell r="A2194" t="str">
            <v>BE004</v>
          </cell>
          <cell r="B2194" t="str">
            <v>TROWBRIDGE KENNET WAY GAS STOR</v>
          </cell>
          <cell r="C2194">
            <v>10030</v>
          </cell>
        </row>
        <row r="2195">
          <cell r="A2195" t="str">
            <v>BE005</v>
          </cell>
          <cell r="B2195" t="str">
            <v>MELBURY BOOSTERS</v>
          </cell>
          <cell r="C2195">
            <v>20498</v>
          </cell>
        </row>
        <row r="2196">
          <cell r="A2196" t="str">
            <v>BE006</v>
          </cell>
          <cell r="B2196" t="str">
            <v>KNOWLE ST GILES PUMPS</v>
          </cell>
          <cell r="C2196">
            <v>11686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20498</v>
          </cell>
        </row>
        <row r="2198">
          <cell r="A2198" t="str">
            <v>BE010</v>
          </cell>
          <cell r="B2198" t="str">
            <v>DORSET DEPOTS</v>
          </cell>
          <cell r="C2198">
            <v>20498</v>
          </cell>
        </row>
        <row r="2199">
          <cell r="A2199" t="str">
            <v>BE011</v>
          </cell>
          <cell r="B2199" t="str">
            <v>CHILCOMBE BOOSTER</v>
          </cell>
          <cell r="C2199">
            <v>20498</v>
          </cell>
        </row>
        <row r="2200">
          <cell r="A2200" t="str">
            <v>BE013</v>
          </cell>
          <cell r="B2200" t="str">
            <v>E &amp; M INVESTMENT APPRAISALS</v>
          </cell>
          <cell r="C2200">
            <v>20498</v>
          </cell>
        </row>
        <row r="2201">
          <cell r="A2201" t="str">
            <v>BE014</v>
          </cell>
          <cell r="B2201" t="str">
            <v>DORSET NETWORK MODELLING</v>
          </cell>
          <cell r="C2201">
            <v>20498</v>
          </cell>
        </row>
        <row r="2202">
          <cell r="A2202" t="str">
            <v>BE015</v>
          </cell>
          <cell r="B2202" t="str">
            <v>DORSET LIGHT PLANT</v>
          </cell>
          <cell r="C2202">
            <v>20498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20498</v>
          </cell>
        </row>
        <row r="2204">
          <cell r="A2204" t="str">
            <v>BE017</v>
          </cell>
          <cell r="B2204" t="str">
            <v>ALLINGTON BOURNE VIEW</v>
          </cell>
          <cell r="C2204">
            <v>20498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10030</v>
          </cell>
        </row>
        <row r="2206">
          <cell r="A2206" t="str">
            <v>BE019</v>
          </cell>
          <cell r="B2206" t="str">
            <v>DORSET CUSTOMER BOOSTER</v>
          </cell>
          <cell r="C2206">
            <v>20498</v>
          </cell>
        </row>
        <row r="2207">
          <cell r="A2207" t="str">
            <v>BE021</v>
          </cell>
          <cell r="B2207" t="str">
            <v>MAUNDOWN WIMBLEBALL FILTER BLO</v>
          </cell>
          <cell r="C2207">
            <v>12129</v>
          </cell>
        </row>
        <row r="2208">
          <cell r="A2208" t="str">
            <v>BE022</v>
          </cell>
          <cell r="B2208" t="str">
            <v>STAPLEY TW REFURBISHMENT</v>
          </cell>
          <cell r="C2208">
            <v>12107</v>
          </cell>
          <cell r="D2208" t="str">
            <v>1210718</v>
          </cell>
        </row>
        <row r="2209">
          <cell r="A2209" t="str">
            <v>BE023</v>
          </cell>
          <cell r="B2209" t="str">
            <v>FRIAR WADDEN MCC RENEWAL</v>
          </cell>
          <cell r="C2209">
            <v>12058</v>
          </cell>
          <cell r="D2209" t="str">
            <v>1205818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20498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20498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20498</v>
          </cell>
        </row>
        <row r="2213">
          <cell r="A2213" t="str">
            <v>BE027</v>
          </cell>
          <cell r="B2213" t="str">
            <v>STOURTON COUNDLE CAT LANE</v>
          </cell>
          <cell r="C2213">
            <v>20498</v>
          </cell>
        </row>
        <row r="2214">
          <cell r="A2214" t="str">
            <v>BE028</v>
          </cell>
          <cell r="B2214" t="str">
            <v>RESPIRATOR REPLACEMENT</v>
          </cell>
          <cell r="C2214">
            <v>20498</v>
          </cell>
        </row>
        <row r="2215">
          <cell r="A2215" t="str">
            <v>BE029</v>
          </cell>
          <cell r="B2215" t="str">
            <v>SOMERSET CHLORINATION RENEWALS</v>
          </cell>
          <cell r="C2215">
            <v>20498</v>
          </cell>
        </row>
        <row r="2216">
          <cell r="A2216" t="str">
            <v>BE030</v>
          </cell>
          <cell r="B2216" t="str">
            <v>BATH &amp; WILTS CHLORINATION RENE</v>
          </cell>
          <cell r="C2216">
            <v>20498</v>
          </cell>
        </row>
        <row r="2217">
          <cell r="A2217" t="str">
            <v>BE031</v>
          </cell>
          <cell r="B2217" t="str">
            <v>DORSET CHLORINATION RENEWAL</v>
          </cell>
          <cell r="C2217">
            <v>20498</v>
          </cell>
        </row>
        <row r="2218">
          <cell r="A2218" t="str">
            <v>BE032</v>
          </cell>
          <cell r="B2218" t="str">
            <v>WATER TREATMENT AND PROCESS CO</v>
          </cell>
          <cell r="C2218">
            <v>20498</v>
          </cell>
        </row>
        <row r="2219">
          <cell r="A2219" t="str">
            <v>BE033</v>
          </cell>
          <cell r="B2219" t="str">
            <v>WATER QUALITY MONITORS</v>
          </cell>
          <cell r="C2219">
            <v>20498</v>
          </cell>
        </row>
        <row r="2220">
          <cell r="A2220" t="str">
            <v>BE034</v>
          </cell>
          <cell r="B2220" t="str">
            <v>GROVE SILICATE DOSING</v>
          </cell>
          <cell r="C2220">
            <v>11146</v>
          </cell>
        </row>
        <row r="2221">
          <cell r="A2221" t="str">
            <v>BE035</v>
          </cell>
          <cell r="B2221" t="str">
            <v>WILLETT HYPO DOSING</v>
          </cell>
          <cell r="C2221">
            <v>11346</v>
          </cell>
        </row>
        <row r="2222">
          <cell r="A2222" t="str">
            <v>BE036</v>
          </cell>
          <cell r="B2222" t="str">
            <v>WATER RESOURCE STRATEGY APPRAI</v>
          </cell>
          <cell r="C2222">
            <v>20498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12108</v>
          </cell>
        </row>
        <row r="2224">
          <cell r="A2224" t="str">
            <v>BE038</v>
          </cell>
          <cell r="B2224" t="str">
            <v>BULK TRANSFER METERS 96/97</v>
          </cell>
          <cell r="C2224">
            <v>20498</v>
          </cell>
        </row>
        <row r="2225">
          <cell r="A2225" t="str">
            <v>BE039</v>
          </cell>
          <cell r="B2225" t="str">
            <v>DOMMETT REFURBISHMENT</v>
          </cell>
          <cell r="C2225">
            <v>12046</v>
          </cell>
        </row>
        <row r="2226">
          <cell r="A2226" t="str">
            <v>BE040</v>
          </cell>
          <cell r="B2226" t="str">
            <v>DODINGTON REFURBISHMENT</v>
          </cell>
          <cell r="C2226">
            <v>12045</v>
          </cell>
          <cell r="D2226" t="str">
            <v>T3387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12119</v>
          </cell>
        </row>
        <row r="2228">
          <cell r="A2228" t="str">
            <v>BE042</v>
          </cell>
          <cell r="B2228" t="str">
            <v>BIDDESTONE PS WALL</v>
          </cell>
          <cell r="C2228">
            <v>14179</v>
          </cell>
        </row>
        <row r="2229">
          <cell r="A2229" t="str">
            <v>BE043</v>
          </cell>
          <cell r="B2229" t="str">
            <v>DORSET ASSET REFURBISHMENT</v>
          </cell>
          <cell r="C2229">
            <v>20498</v>
          </cell>
        </row>
        <row r="2230">
          <cell r="A2230" t="str">
            <v>BE044</v>
          </cell>
          <cell r="B2230" t="str">
            <v>SOMERSET ASSET REFURBISHMENT</v>
          </cell>
          <cell r="C2230">
            <v>20498</v>
          </cell>
        </row>
        <row r="2231">
          <cell r="A2231" t="str">
            <v>BE045</v>
          </cell>
          <cell r="B2231" t="str">
            <v>BATH &amp; WILTS ASSET REFURBISHME</v>
          </cell>
          <cell r="C2231">
            <v>20498</v>
          </cell>
        </row>
        <row r="2232">
          <cell r="A2232" t="str">
            <v>BE046</v>
          </cell>
          <cell r="B2232" t="str">
            <v>SAFETY AND REMEDIAL WORKS</v>
          </cell>
          <cell r="C2232">
            <v>20498</v>
          </cell>
        </row>
        <row r="2233">
          <cell r="A2233" t="str">
            <v>BE047</v>
          </cell>
          <cell r="B2233" t="str">
            <v>SUTTON BINGHAM ACID STORAGE</v>
          </cell>
          <cell r="C2233">
            <v>12111</v>
          </cell>
        </row>
        <row r="2234">
          <cell r="A2234" t="str">
            <v>BE048</v>
          </cell>
          <cell r="B2234" t="str">
            <v>PUMP REFURBISHMENT 96/97</v>
          </cell>
          <cell r="C2234">
            <v>20498</v>
          </cell>
        </row>
        <row r="2235">
          <cell r="A2235" t="str">
            <v>BE049</v>
          </cell>
          <cell r="B2235" t="str">
            <v>RESERVOIR SAFETY EQUIPMENT</v>
          </cell>
          <cell r="C2235">
            <v>20498</v>
          </cell>
        </row>
        <row r="2236">
          <cell r="A2236" t="str">
            <v>BE050</v>
          </cell>
          <cell r="B2236" t="str">
            <v>TOLLERDOWN BOOSTERS</v>
          </cell>
          <cell r="C2236">
            <v>11320</v>
          </cell>
        </row>
        <row r="2237">
          <cell r="A2237" t="str">
            <v>BE051</v>
          </cell>
          <cell r="B2237" t="str">
            <v>BRIDGWATER WEST ST BOOSTER</v>
          </cell>
          <cell r="C2237">
            <v>20498</v>
          </cell>
        </row>
        <row r="2238">
          <cell r="A2238" t="str">
            <v>BE052</v>
          </cell>
          <cell r="B2238" t="str">
            <v>WEST BEXINGTON BOOSTER</v>
          </cell>
          <cell r="C2238">
            <v>15486</v>
          </cell>
        </row>
        <row r="2239">
          <cell r="A2239" t="str">
            <v>BE053</v>
          </cell>
          <cell r="B2239" t="str">
            <v>CONTRACT PURCHASE ELEC 96/97</v>
          </cell>
          <cell r="C2239">
            <v>20498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20498</v>
          </cell>
        </row>
        <row r="2241">
          <cell r="A2241" t="str">
            <v>BE055</v>
          </cell>
          <cell r="B2241" t="str">
            <v>HOLT NO 1 PLC REPLACMENT</v>
          </cell>
          <cell r="C2241">
            <v>12065</v>
          </cell>
        </row>
        <row r="2242">
          <cell r="A2242" t="str">
            <v>BE056</v>
          </cell>
          <cell r="B2242" t="str">
            <v>BATH &amp; WILTS INSTRUMENTATION</v>
          </cell>
          <cell r="C2242">
            <v>20498</v>
          </cell>
        </row>
        <row r="2243">
          <cell r="A2243" t="str">
            <v>BE057</v>
          </cell>
          <cell r="B2243" t="str">
            <v>SOMERSET INSTRUMENTATION RENWA</v>
          </cell>
          <cell r="C2243">
            <v>20498</v>
          </cell>
        </row>
        <row r="2244">
          <cell r="A2244" t="str">
            <v>BE058</v>
          </cell>
          <cell r="B2244" t="str">
            <v>DORSET INSTRUMENTATION RENEWAL</v>
          </cell>
          <cell r="C2244">
            <v>20498</v>
          </cell>
        </row>
        <row r="2245">
          <cell r="A2245" t="str">
            <v>BE059</v>
          </cell>
          <cell r="B2245" t="str">
            <v>DORSET MECHANICAL EQUIP 96/97</v>
          </cell>
          <cell r="C2245">
            <v>20498</v>
          </cell>
        </row>
        <row r="2246">
          <cell r="A2246" t="str">
            <v>BE060</v>
          </cell>
          <cell r="B2246" t="str">
            <v>BATH &amp; WILTS MECH EQUIP 96/97</v>
          </cell>
          <cell r="C2246">
            <v>20498</v>
          </cell>
        </row>
        <row r="2247">
          <cell r="A2247" t="str">
            <v>BE061</v>
          </cell>
          <cell r="B2247" t="str">
            <v>SOMERSET MECHANICAL EQUIP 96/7</v>
          </cell>
          <cell r="C2247">
            <v>20498</v>
          </cell>
        </row>
        <row r="2248">
          <cell r="A2248" t="str">
            <v>BE062</v>
          </cell>
          <cell r="B2248" t="str">
            <v>SOMERSET ELEC EQUIP 96/97</v>
          </cell>
          <cell r="C2248">
            <v>20498</v>
          </cell>
        </row>
        <row r="2249">
          <cell r="A2249" t="str">
            <v>BE063</v>
          </cell>
          <cell r="B2249" t="str">
            <v>BATH AND WILTS ELEC EQUIP 96/7</v>
          </cell>
          <cell r="C2249">
            <v>20498</v>
          </cell>
        </row>
        <row r="2250">
          <cell r="A2250" t="str">
            <v>BE064</v>
          </cell>
          <cell r="B2250" t="str">
            <v>DORSET ELECTRICAL EQUIP 96/97</v>
          </cell>
          <cell r="C2250">
            <v>20498</v>
          </cell>
        </row>
        <row r="2251">
          <cell r="A2251" t="str">
            <v>BE065</v>
          </cell>
          <cell r="B2251" t="str">
            <v>LOAD MANAGEMENT 96/97</v>
          </cell>
          <cell r="C2251">
            <v>20498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12048</v>
          </cell>
        </row>
        <row r="2253">
          <cell r="A2253" t="str">
            <v>BE067</v>
          </cell>
          <cell r="B2253" t="str">
            <v>MINEHEAD MOOR ROAD</v>
          </cell>
          <cell r="C2253">
            <v>20498</v>
          </cell>
        </row>
        <row r="2254">
          <cell r="A2254" t="str">
            <v>BE068</v>
          </cell>
          <cell r="B2254" t="str">
            <v>BOURTON BULLPITS</v>
          </cell>
          <cell r="C2254">
            <v>20498</v>
          </cell>
        </row>
        <row r="2255">
          <cell r="A2255" t="str">
            <v>BE069</v>
          </cell>
          <cell r="B2255" t="str">
            <v>SPARE BOREHOLE PUMPS</v>
          </cell>
          <cell r="C2255">
            <v>20498</v>
          </cell>
        </row>
        <row r="2256">
          <cell r="A2256" t="str">
            <v>BE070</v>
          </cell>
          <cell r="B2256" t="str">
            <v>STURMINSTER MARSHALL PF CORREC</v>
          </cell>
          <cell r="C2256">
            <v>20498</v>
          </cell>
        </row>
        <row r="2257">
          <cell r="A2257" t="str">
            <v>BE071</v>
          </cell>
          <cell r="B2257" t="str">
            <v>FAILSAFE VALVES</v>
          </cell>
          <cell r="C2257">
            <v>20498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20498</v>
          </cell>
        </row>
        <row r="2259">
          <cell r="A2259" t="str">
            <v>BE073</v>
          </cell>
          <cell r="B2259" t="str">
            <v>FONTHILL BISHOP GENERATOR AUTO</v>
          </cell>
          <cell r="C2259">
            <v>15750</v>
          </cell>
        </row>
        <row r="2260">
          <cell r="A2260" t="str">
            <v>BE074</v>
          </cell>
          <cell r="B2260" t="str">
            <v>WESSEX HOUSE PROJECTORS ROC</v>
          </cell>
          <cell r="C2260">
            <v>20498</v>
          </cell>
        </row>
        <row r="2261">
          <cell r="A2261" t="str">
            <v>BE075</v>
          </cell>
          <cell r="B2261" t="str">
            <v>ALLINGTON TRANSFORMER REPLACEM</v>
          </cell>
          <cell r="C2261">
            <v>11003</v>
          </cell>
        </row>
        <row r="2262">
          <cell r="A2262" t="str">
            <v>BE076</v>
          </cell>
          <cell r="B2262" t="str">
            <v>WATER HV &amp; EPA SYSTEMS</v>
          </cell>
          <cell r="C2262">
            <v>20498</v>
          </cell>
        </row>
        <row r="2263">
          <cell r="A2263" t="str">
            <v>BE077</v>
          </cell>
          <cell r="B2263" t="str">
            <v>COX HILL LANE, POTTERNE</v>
          </cell>
          <cell r="C2263">
            <v>20498</v>
          </cell>
        </row>
        <row r="2264">
          <cell r="A2264" t="str">
            <v>BE078</v>
          </cell>
          <cell r="B2264" t="str">
            <v>WEST MONKTON RESERVOIR</v>
          </cell>
          <cell r="C2264">
            <v>20498</v>
          </cell>
        </row>
        <row r="2265">
          <cell r="A2265" t="str">
            <v>BE079</v>
          </cell>
          <cell r="B2265" t="str">
            <v>BARRINGTON RESERVOIR SAFETY WORKS</v>
          </cell>
          <cell r="C2265">
            <v>11710</v>
          </cell>
        </row>
        <row r="2266">
          <cell r="A2266" t="str">
            <v>BE080</v>
          </cell>
          <cell r="B2266" t="str">
            <v>STONEY GUTTER</v>
          </cell>
          <cell r="C2266">
            <v>20498</v>
          </cell>
        </row>
        <row r="2267">
          <cell r="A2267" t="str">
            <v>BE081</v>
          </cell>
          <cell r="B2267" t="str">
            <v>POTTERNE,  HIGH STREET</v>
          </cell>
          <cell r="C2267">
            <v>20498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11334</v>
          </cell>
        </row>
        <row r="2269">
          <cell r="A2269" t="str">
            <v>BE083</v>
          </cell>
          <cell r="B2269" t="str">
            <v>SCHOOL LANE TATWORTH</v>
          </cell>
          <cell r="C2269">
            <v>20498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20498</v>
          </cell>
        </row>
        <row r="2271">
          <cell r="A2271" t="str">
            <v>BE085</v>
          </cell>
          <cell r="B2271" t="str">
            <v>CUCKLINGTON PHASE 1</v>
          </cell>
          <cell r="C2271">
            <v>20498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20498</v>
          </cell>
        </row>
        <row r="2273">
          <cell r="A2273" t="str">
            <v>BE087</v>
          </cell>
          <cell r="B2273" t="str">
            <v>WOOLCOMBE</v>
          </cell>
          <cell r="C2273">
            <v>12131</v>
          </cell>
        </row>
        <row r="2274">
          <cell r="A2274" t="str">
            <v>BE088</v>
          </cell>
          <cell r="B2274" t="str">
            <v>SECURITY TAUNTON OFFICE</v>
          </cell>
          <cell r="C2274">
            <v>20498</v>
          </cell>
        </row>
        <row r="2275">
          <cell r="A2275" t="str">
            <v>BE089</v>
          </cell>
          <cell r="B2275" t="str">
            <v>KINGSTON MAURWARD PH2</v>
          </cell>
          <cell r="C2275">
            <v>20498</v>
          </cell>
        </row>
        <row r="2276">
          <cell r="A2276" t="str">
            <v>BE090</v>
          </cell>
          <cell r="B2276" t="str">
            <v>BUCKLAND RIPERS WEYMOUTH</v>
          </cell>
          <cell r="C2276">
            <v>20498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20498</v>
          </cell>
        </row>
        <row r="2278">
          <cell r="A2278" t="str">
            <v>BE100</v>
          </cell>
          <cell r="B2278" t="str">
            <v>MIDFORD P STATION UPGRADE</v>
          </cell>
          <cell r="C2278">
            <v>12083</v>
          </cell>
        </row>
        <row r="2279">
          <cell r="A2279" t="str">
            <v>BE300</v>
          </cell>
          <cell r="B2279" t="str">
            <v>KILVE MAINS DIVERSION</v>
          </cell>
          <cell r="C2279">
            <v>20498</v>
          </cell>
        </row>
        <row r="2280">
          <cell r="A2280" t="str">
            <v>BE301</v>
          </cell>
          <cell r="B2280" t="str">
            <v>NETTLETON LODGE</v>
          </cell>
          <cell r="C2280">
            <v>20498</v>
          </cell>
        </row>
        <row r="2281">
          <cell r="A2281" t="str">
            <v>BE302</v>
          </cell>
          <cell r="B2281" t="str">
            <v>CHAFFCOMBE</v>
          </cell>
          <cell r="C2281">
            <v>20498</v>
          </cell>
        </row>
        <row r="2282">
          <cell r="A2282" t="str">
            <v>BE303</v>
          </cell>
          <cell r="B2282" t="str">
            <v>CREWKERNE LYEWATER</v>
          </cell>
          <cell r="C2282">
            <v>20498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20498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20496</v>
          </cell>
          <cell r="D2284" t="str">
            <v>T0395</v>
          </cell>
        </row>
        <row r="2285">
          <cell r="A2285" t="str">
            <v>BE306</v>
          </cell>
          <cell r="B2285" t="str">
            <v>WEARNE ALLER PHASE 1</v>
          </cell>
          <cell r="C2285">
            <v>20498</v>
          </cell>
        </row>
        <row r="2286">
          <cell r="A2286" t="str">
            <v>BE307</v>
          </cell>
          <cell r="B2286" t="str">
            <v>MIDDLECOMBE WOODCOMBE</v>
          </cell>
          <cell r="C2286">
            <v>20498</v>
          </cell>
          <cell r="D2286" t="str">
            <v>T3087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20498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20498</v>
          </cell>
        </row>
        <row r="2289">
          <cell r="A2289" t="str">
            <v>BE311</v>
          </cell>
          <cell r="B2289" t="str">
            <v>MINTERNS HILL LINK MAIN</v>
          </cell>
          <cell r="C2289">
            <v>20498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20498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20498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20498</v>
          </cell>
        </row>
        <row r="2293">
          <cell r="A2293" t="str">
            <v>BE315</v>
          </cell>
          <cell r="B2293" t="str">
            <v>BATH RUSH HILL</v>
          </cell>
          <cell r="C2293">
            <v>20498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20498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20498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20498</v>
          </cell>
        </row>
        <row r="2297">
          <cell r="A2297" t="str">
            <v>BE401</v>
          </cell>
          <cell r="B2297" t="str">
            <v>BRUTON - HARDWAY</v>
          </cell>
          <cell r="C2297">
            <v>20498</v>
          </cell>
        </row>
        <row r="2298">
          <cell r="A2298" t="str">
            <v>BE402</v>
          </cell>
          <cell r="B2298" t="str">
            <v>BATCOMBE - WRIGGLE LANE</v>
          </cell>
          <cell r="C2298">
            <v>20498</v>
          </cell>
        </row>
        <row r="2299">
          <cell r="A2299" t="str">
            <v>BE403</v>
          </cell>
          <cell r="B2299" t="str">
            <v>WINCANTON - WEST HILL</v>
          </cell>
          <cell r="C2299">
            <v>20498</v>
          </cell>
        </row>
        <row r="2300">
          <cell r="A2300" t="str">
            <v>BE404</v>
          </cell>
          <cell r="B2300" t="str">
            <v>STOCKWOOD MELBURY</v>
          </cell>
          <cell r="C2300">
            <v>20498</v>
          </cell>
        </row>
        <row r="2301">
          <cell r="A2301" t="str">
            <v>BE405</v>
          </cell>
          <cell r="B2301" t="str">
            <v>YENSTON A357</v>
          </cell>
          <cell r="C2301">
            <v>20498</v>
          </cell>
        </row>
        <row r="2302">
          <cell r="A2302" t="str">
            <v>BE406</v>
          </cell>
          <cell r="B2302" t="str">
            <v>DODDINGON - DYCHE PHASE 1</v>
          </cell>
          <cell r="C2302">
            <v>20498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20498</v>
          </cell>
        </row>
        <row r="2304">
          <cell r="A2304" t="str">
            <v>BE408</v>
          </cell>
          <cell r="B2304" t="str">
            <v>TIMBERSCOMBE COWBRIDGE</v>
          </cell>
          <cell r="C2304">
            <v>20496</v>
          </cell>
          <cell r="D2304" t="str">
            <v>T0395</v>
          </cell>
        </row>
        <row r="2305">
          <cell r="A2305" t="str">
            <v>BE409</v>
          </cell>
          <cell r="B2305" t="str">
            <v>NORTH CHERITON</v>
          </cell>
          <cell r="C2305">
            <v>20498</v>
          </cell>
        </row>
        <row r="2306">
          <cell r="A2306" t="str">
            <v>BE410</v>
          </cell>
          <cell r="B2306" t="str">
            <v>WINCANTON PENN VIEW</v>
          </cell>
          <cell r="C2306">
            <v>20498</v>
          </cell>
        </row>
        <row r="2307">
          <cell r="A2307" t="str">
            <v>BE411</v>
          </cell>
          <cell r="B2307" t="str">
            <v>BLAGDON QUARRY LANE</v>
          </cell>
          <cell r="C2307">
            <v>20498</v>
          </cell>
        </row>
        <row r="2308">
          <cell r="A2308" t="str">
            <v>BE412</v>
          </cell>
          <cell r="B2308" t="str">
            <v>PORLOCK SPARKHAYES LANE</v>
          </cell>
          <cell r="C2308">
            <v>20498</v>
          </cell>
        </row>
        <row r="2309">
          <cell r="A2309" t="str">
            <v>BE413</v>
          </cell>
          <cell r="B2309" t="str">
            <v>HUISH CHAMPFLOWER PHASE 1</v>
          </cell>
          <cell r="C2309">
            <v>20724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20954</v>
          </cell>
        </row>
        <row r="2311">
          <cell r="A2311" t="str">
            <v>BE415</v>
          </cell>
          <cell r="B2311" t="str">
            <v>MINEHEAD VULCAN ROAD</v>
          </cell>
          <cell r="C2311">
            <v>20498</v>
          </cell>
        </row>
        <row r="2312">
          <cell r="A2312" t="str">
            <v>BE416</v>
          </cell>
          <cell r="B2312" t="str">
            <v>MINEHEAD NORTH HILL ROAD</v>
          </cell>
          <cell r="C2312">
            <v>20498</v>
          </cell>
        </row>
        <row r="2313">
          <cell r="A2313" t="str">
            <v>BE417</v>
          </cell>
          <cell r="B2313" t="str">
            <v>KINGTON MAGNA CHAPEL HILL</v>
          </cell>
          <cell r="C2313">
            <v>20498</v>
          </cell>
        </row>
        <row r="2314">
          <cell r="A2314" t="str">
            <v>BE418</v>
          </cell>
          <cell r="B2314" t="str">
            <v>POOLE WEST QUAY ROAD</v>
          </cell>
          <cell r="C2314">
            <v>20498</v>
          </cell>
        </row>
        <row r="2315">
          <cell r="A2315" t="str">
            <v>BE420</v>
          </cell>
          <cell r="B2315" t="str">
            <v>RIVER SEM</v>
          </cell>
          <cell r="C2315">
            <v>20495</v>
          </cell>
          <cell r="D2315" t="str">
            <v>T0394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20498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20498</v>
          </cell>
        </row>
        <row r="2318">
          <cell r="A2318" t="str">
            <v>BE423</v>
          </cell>
          <cell r="B2318" t="str">
            <v>CALNE NORTH STREET</v>
          </cell>
          <cell r="C2318">
            <v>20498</v>
          </cell>
        </row>
        <row r="2319">
          <cell r="A2319" t="str">
            <v>BE424</v>
          </cell>
          <cell r="B2319" t="str">
            <v>HORNINGSHAM REPLACEMENT</v>
          </cell>
          <cell r="C2319">
            <v>11175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20498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11055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20498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20498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20498</v>
          </cell>
        </row>
        <row r="2325">
          <cell r="A2325" t="str">
            <v>BE503</v>
          </cell>
          <cell r="B2325" t="str">
            <v>AVON/WILTS CO PIPE REP</v>
          </cell>
          <cell r="C2325">
            <v>20498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20498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20498</v>
          </cell>
        </row>
        <row r="2328">
          <cell r="A2328" t="str">
            <v>BE506</v>
          </cell>
          <cell r="B2328" t="str">
            <v>CHARD SERVICE REPLAEMENT</v>
          </cell>
          <cell r="C2328">
            <v>20498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20498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20498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20498</v>
          </cell>
        </row>
        <row r="2332">
          <cell r="A2332" t="str">
            <v>BE510</v>
          </cell>
          <cell r="B2332" t="str">
            <v>POOLE COMPANY PIPES</v>
          </cell>
          <cell r="C2332">
            <v>20498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20498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20498</v>
          </cell>
        </row>
        <row r="2335">
          <cell r="A2335" t="str">
            <v>BE513</v>
          </cell>
          <cell r="B2335" t="str">
            <v>SALISBURY CO PIPE</v>
          </cell>
          <cell r="C2335">
            <v>20498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20498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20496</v>
          </cell>
          <cell r="D2337" t="str">
            <v>T0395</v>
          </cell>
        </row>
        <row r="2338">
          <cell r="A2338" t="str">
            <v>BE750</v>
          </cell>
          <cell r="B2338" t="str">
            <v>BATH STOPTAP RENEWAL 96</v>
          </cell>
          <cell r="C2338">
            <v>20498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20498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20498</v>
          </cell>
        </row>
        <row r="2341">
          <cell r="A2341" t="str">
            <v>BE753</v>
          </cell>
          <cell r="B2341" t="str">
            <v>AVON/WILTS COMPULSORY METER IN</v>
          </cell>
          <cell r="C2341">
            <v>20498</v>
          </cell>
        </row>
        <row r="2342">
          <cell r="A2342" t="str">
            <v>BE754</v>
          </cell>
          <cell r="B2342" t="str">
            <v>BATH/WILTS METER REPLACEMENT</v>
          </cell>
          <cell r="C2342">
            <v>20498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20498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20498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20498</v>
          </cell>
        </row>
        <row r="2346">
          <cell r="A2346" t="str">
            <v>BE758</v>
          </cell>
          <cell r="B2346" t="str">
            <v>POOLE STOPTAP RENEWAL</v>
          </cell>
          <cell r="C2346">
            <v>20498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20498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20498</v>
          </cell>
        </row>
        <row r="2349">
          <cell r="A2349" t="str">
            <v>BE761</v>
          </cell>
          <cell r="B2349" t="str">
            <v>SALISBURY STOPTAP RENEWAL</v>
          </cell>
          <cell r="C2349">
            <v>20498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20498</v>
          </cell>
        </row>
        <row r="2351">
          <cell r="A2351" t="str">
            <v>BE763</v>
          </cell>
          <cell r="B2351" t="str">
            <v>POOLE VALVE INSTERT</v>
          </cell>
          <cell r="C2351">
            <v>20498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20498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20498</v>
          </cell>
        </row>
        <row r="2354">
          <cell r="A2354" t="str">
            <v>BE766</v>
          </cell>
          <cell r="B2354" t="str">
            <v>SALISBURY VALVE INSERTION</v>
          </cell>
          <cell r="C2354">
            <v>20498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20498</v>
          </cell>
        </row>
        <row r="2356">
          <cell r="A2356" t="str">
            <v>BE768</v>
          </cell>
          <cell r="B2356" t="str">
            <v>POOLE METER REPLACEMENT</v>
          </cell>
          <cell r="C2356">
            <v>20498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20498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20498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20498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20498</v>
          </cell>
        </row>
        <row r="2361">
          <cell r="A2361" t="str">
            <v>BE773</v>
          </cell>
          <cell r="B2361" t="str">
            <v>POOLE CHAMBER</v>
          </cell>
          <cell r="C2361">
            <v>20498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20498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20498</v>
          </cell>
        </row>
        <row r="2364">
          <cell r="A2364" t="str">
            <v>BE776</v>
          </cell>
          <cell r="B2364" t="str">
            <v>SALISBURY CHAMBER</v>
          </cell>
          <cell r="C2364">
            <v>20498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20498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20498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20498</v>
          </cell>
        </row>
        <row r="2368">
          <cell r="A2368" t="str">
            <v>BE780</v>
          </cell>
          <cell r="B2368" t="str">
            <v>SOMERSET STOPTAP RENEWALS</v>
          </cell>
          <cell r="C2368">
            <v>20498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20498</v>
          </cell>
        </row>
        <row r="2370">
          <cell r="A2370" t="str">
            <v>BE782</v>
          </cell>
          <cell r="B2370" t="str">
            <v>PENLEIGH DILTON MARSH</v>
          </cell>
          <cell r="C2370">
            <v>20498</v>
          </cell>
        </row>
        <row r="2371">
          <cell r="A2371" t="str">
            <v>BE783</v>
          </cell>
          <cell r="B2371" t="str">
            <v>QUEMERFORD LINK</v>
          </cell>
          <cell r="C2371">
            <v>20498</v>
          </cell>
        </row>
        <row r="2372">
          <cell r="A2372" t="str">
            <v>BE784</v>
          </cell>
          <cell r="B2372" t="str">
            <v>CHARLTON HORTHORNE BOOSTER</v>
          </cell>
          <cell r="C2372">
            <v>11057</v>
          </cell>
        </row>
        <row r="2373">
          <cell r="A2373" t="str">
            <v>BE785</v>
          </cell>
          <cell r="B2373" t="str">
            <v>DURLEIGH FILTER REFURBISHMENT</v>
          </cell>
          <cell r="C2373">
            <v>12049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20498</v>
          </cell>
        </row>
        <row r="2375">
          <cell r="A2375" t="str">
            <v>BE787</v>
          </cell>
          <cell r="B2375" t="str">
            <v>MOTCOMBE CHURCH STREET</v>
          </cell>
          <cell r="C2375">
            <v>20498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20498</v>
          </cell>
        </row>
        <row r="2377">
          <cell r="A2377" t="str">
            <v>BE789</v>
          </cell>
          <cell r="B2377" t="str">
            <v>MOSTERTON PICKET LANE</v>
          </cell>
          <cell r="C2377">
            <v>20498</v>
          </cell>
        </row>
        <row r="2378">
          <cell r="A2378" t="str">
            <v>BE790</v>
          </cell>
          <cell r="B2378" t="str">
            <v>PORTLAND CUSTOMER LEAKAGE</v>
          </cell>
          <cell r="C2378">
            <v>20498</v>
          </cell>
        </row>
        <row r="2379">
          <cell r="A2379" t="str">
            <v>BE791</v>
          </cell>
          <cell r="B2379" t="str">
            <v>CORFE MULLEN GAS MACHINES AND BAFFLES</v>
          </cell>
          <cell r="C2379">
            <v>12038</v>
          </cell>
        </row>
        <row r="2380">
          <cell r="A2380" t="str">
            <v>BE792</v>
          </cell>
          <cell r="B2380" t="str">
            <v>BLASHFORD ASD AND WQM UPGRADE</v>
          </cell>
          <cell r="C2380">
            <v>12009</v>
          </cell>
        </row>
        <row r="2381">
          <cell r="A2381" t="str">
            <v>BE793</v>
          </cell>
          <cell r="B2381" t="str">
            <v>AVONCLIFF WEST</v>
          </cell>
          <cell r="C2381">
            <v>20498</v>
          </cell>
        </row>
        <row r="2382">
          <cell r="A2382" t="str">
            <v>BE794</v>
          </cell>
          <cell r="B2382" t="str">
            <v>INTEGRATOR REPLACEMENT SCHEME</v>
          </cell>
          <cell r="C2382">
            <v>20498</v>
          </cell>
        </row>
        <row r="2383">
          <cell r="A2383" t="str">
            <v>BE795</v>
          </cell>
          <cell r="B2383" t="str">
            <v>CHITTERNE - CODFORD PUMP CONTR</v>
          </cell>
          <cell r="C2383">
            <v>20498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20498</v>
          </cell>
        </row>
        <row r="2385">
          <cell r="A2385" t="str">
            <v>BF001</v>
          </cell>
          <cell r="B2385" t="str">
            <v>SUPPLY MINOR WKS APPS A&amp;W 97/8</v>
          </cell>
          <cell r="C2385">
            <v>20498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20470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20498</v>
          </cell>
        </row>
        <row r="2388">
          <cell r="A2388" t="str">
            <v>BF004</v>
          </cell>
          <cell r="B2388" t="str">
            <v>OSMINGTON - UPTON FARM</v>
          </cell>
          <cell r="C2388">
            <v>20498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20498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20498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20498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20498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20498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20498</v>
          </cell>
        </row>
        <row r="2395">
          <cell r="A2395" t="str">
            <v>BF011</v>
          </cell>
          <cell r="B2395" t="str">
            <v>A &amp; W 97/8 COMPULSORY METER IN</v>
          </cell>
          <cell r="C2395">
            <v>20498</v>
          </cell>
        </row>
        <row r="2396">
          <cell r="A2396" t="str">
            <v>BF012</v>
          </cell>
          <cell r="B2396" t="str">
            <v>BATH/WILTS 97/8 METER REPLACEM</v>
          </cell>
          <cell r="C2396">
            <v>20498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20498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20498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20498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20498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20498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20495</v>
          </cell>
        </row>
        <row r="2403">
          <cell r="A2403" t="str">
            <v>BF019</v>
          </cell>
          <cell r="B2403" t="str">
            <v>MILTON ON STOUR</v>
          </cell>
          <cell r="C2403">
            <v>20498</v>
          </cell>
        </row>
        <row r="2404">
          <cell r="A2404" t="str">
            <v>BF020</v>
          </cell>
          <cell r="B2404" t="str">
            <v>SHILLINGSTONE POPLAR HILL</v>
          </cell>
          <cell r="C2404">
            <v>20498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20498</v>
          </cell>
        </row>
        <row r="2406">
          <cell r="A2406" t="str">
            <v>BF022</v>
          </cell>
          <cell r="B2406" t="str">
            <v>WHITEPARISH BUNNY LANE</v>
          </cell>
          <cell r="C2406">
            <v>20498</v>
          </cell>
        </row>
        <row r="2407">
          <cell r="A2407" t="str">
            <v>BF023</v>
          </cell>
          <cell r="B2407" t="str">
            <v>HARDENHUISH OUTLET MODS</v>
          </cell>
          <cell r="C2407">
            <v>20498</v>
          </cell>
        </row>
        <row r="2408">
          <cell r="A2408" t="str">
            <v>BF024</v>
          </cell>
          <cell r="B2408" t="str">
            <v>MONMOUTH PLACE BATH</v>
          </cell>
          <cell r="C2408">
            <v>20498</v>
          </cell>
        </row>
        <row r="2409">
          <cell r="A2409" t="str">
            <v>BF025</v>
          </cell>
          <cell r="B2409" t="str">
            <v>REGIONAL ROAD SIGNS</v>
          </cell>
          <cell r="C2409">
            <v>20498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20498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20498</v>
          </cell>
        </row>
        <row r="2412">
          <cell r="A2412" t="str">
            <v>BF028</v>
          </cell>
          <cell r="B2412" t="str">
            <v>HARTGROVE B3091</v>
          </cell>
          <cell r="C2412">
            <v>20498</v>
          </cell>
        </row>
        <row r="2413">
          <cell r="A2413" t="str">
            <v>BF029</v>
          </cell>
          <cell r="B2413" t="str">
            <v>STOURTON THE KENNELS</v>
          </cell>
          <cell r="C2413">
            <v>20497</v>
          </cell>
        </row>
        <row r="2414">
          <cell r="A2414" t="str">
            <v>BF030</v>
          </cell>
          <cell r="B2414" t="str">
            <v>ODSTOCK YEW TREE INN</v>
          </cell>
          <cell r="C2414">
            <v>20344</v>
          </cell>
        </row>
        <row r="2415">
          <cell r="A2415" t="str">
            <v>BF031</v>
          </cell>
          <cell r="B2415" t="str">
            <v>AMESBURY BOSCOMBE ROAD</v>
          </cell>
          <cell r="C2415">
            <v>20498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20498</v>
          </cell>
        </row>
        <row r="2417">
          <cell r="A2417" t="str">
            <v>BF033</v>
          </cell>
          <cell r="B2417" t="str">
            <v>WOOTON COURTENEY</v>
          </cell>
          <cell r="C2417">
            <v>20498</v>
          </cell>
        </row>
        <row r="2418">
          <cell r="A2418" t="str">
            <v>BF034</v>
          </cell>
          <cell r="B2418" t="str">
            <v>CULMHEAD TO RADIO STATION</v>
          </cell>
          <cell r="C2418">
            <v>20630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20498</v>
          </cell>
        </row>
        <row r="2420">
          <cell r="A2420" t="str">
            <v>BF036</v>
          </cell>
          <cell r="B2420" t="str">
            <v>OWEN STREET, WELLINGTON</v>
          </cell>
          <cell r="C2420">
            <v>20498</v>
          </cell>
        </row>
        <row r="2421">
          <cell r="A2421" t="str">
            <v>BF037</v>
          </cell>
          <cell r="B2421" t="str">
            <v>STEART HILL, WEST CAMEL</v>
          </cell>
          <cell r="C2421">
            <v>20496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20498</v>
          </cell>
        </row>
        <row r="2423">
          <cell r="A2423" t="str">
            <v>BF039</v>
          </cell>
          <cell r="B2423" t="str">
            <v>GREAT ORCHARD, ILCHESTER</v>
          </cell>
          <cell r="C2423">
            <v>20498</v>
          </cell>
        </row>
        <row r="2424">
          <cell r="A2424" t="str">
            <v>BF040</v>
          </cell>
          <cell r="B2424" t="str">
            <v>A37 YEOVIL MARSH</v>
          </cell>
          <cell r="C2424">
            <v>20498</v>
          </cell>
        </row>
        <row r="2425">
          <cell r="A2425" t="str">
            <v>BF041</v>
          </cell>
          <cell r="B2425" t="str">
            <v>CATHOLE LANE, MISTERTON</v>
          </cell>
          <cell r="C2425">
            <v>20498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20498</v>
          </cell>
        </row>
        <row r="2427">
          <cell r="A2427" t="str">
            <v>BF043</v>
          </cell>
          <cell r="B2427" t="str">
            <v>A359 HILLVIEW PITCOMBE</v>
          </cell>
          <cell r="C2427">
            <v>20498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20498</v>
          </cell>
        </row>
        <row r="2429">
          <cell r="A2429" t="str">
            <v>BF045</v>
          </cell>
          <cell r="B2429" t="str">
            <v>BAYFORD HILL, WINCANTON</v>
          </cell>
          <cell r="C2429">
            <v>20498</v>
          </cell>
        </row>
        <row r="2430">
          <cell r="A2430" t="str">
            <v>BF046</v>
          </cell>
          <cell r="B2430" t="str">
            <v>GIBBS MARSH, HENSTRIDGE</v>
          </cell>
          <cell r="C2430">
            <v>20498</v>
          </cell>
        </row>
        <row r="2431">
          <cell r="A2431" t="str">
            <v>BF047</v>
          </cell>
          <cell r="B2431" t="str">
            <v>COMMON ROAD, WINCANTON</v>
          </cell>
          <cell r="C2431">
            <v>20498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20496</v>
          </cell>
          <cell r="D2432" t="str">
            <v>T0395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20498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20498</v>
          </cell>
          <cell r="D2434" t="str">
            <v>T3087</v>
          </cell>
        </row>
        <row r="2435">
          <cell r="A2435" t="str">
            <v>BF051</v>
          </cell>
          <cell r="B2435" t="str">
            <v>EGWOOD HILL, MERRIOT</v>
          </cell>
          <cell r="C2435">
            <v>20496</v>
          </cell>
          <cell r="D2435" t="str">
            <v>T0395</v>
          </cell>
        </row>
        <row r="2436">
          <cell r="A2436" t="str">
            <v>BF052</v>
          </cell>
          <cell r="B2436" t="str">
            <v>WINSFORD TANK</v>
          </cell>
          <cell r="C2436">
            <v>11348</v>
          </cell>
        </row>
        <row r="2437">
          <cell r="A2437" t="str">
            <v>BF053</v>
          </cell>
          <cell r="B2437" t="str">
            <v>LOWER FARM, HILFIELD</v>
          </cell>
          <cell r="C2437">
            <v>20496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20496</v>
          </cell>
          <cell r="D2438" t="str">
            <v>T0395</v>
          </cell>
        </row>
        <row r="2439">
          <cell r="A2439" t="str">
            <v>BF055</v>
          </cell>
          <cell r="B2439" t="str">
            <v>CURRIOTT HILL, CREWKERNE</v>
          </cell>
          <cell r="C2439">
            <v>20498</v>
          </cell>
        </row>
        <row r="2440">
          <cell r="A2440" t="str">
            <v>BF056</v>
          </cell>
          <cell r="B2440" t="str">
            <v>BUTTS WAY, MILVERTON</v>
          </cell>
          <cell r="C2440">
            <v>20498</v>
          </cell>
        </row>
        <row r="2441">
          <cell r="A2441" t="str">
            <v>BF057</v>
          </cell>
          <cell r="B2441" t="str">
            <v>HOLFORD</v>
          </cell>
          <cell r="C2441">
            <v>20498</v>
          </cell>
        </row>
        <row r="2442">
          <cell r="A2442" t="str">
            <v>BF058</v>
          </cell>
          <cell r="B2442" t="str">
            <v>METER REPLACEMENTS S'SET 97/98</v>
          </cell>
          <cell r="C2442">
            <v>20498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20498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20498</v>
          </cell>
        </row>
        <row r="2445">
          <cell r="A2445" t="str">
            <v>BF061</v>
          </cell>
          <cell r="B2445" t="str">
            <v>COMPULSORY METERS S'SET 97/8</v>
          </cell>
          <cell r="C2445">
            <v>20498</v>
          </cell>
        </row>
        <row r="2446">
          <cell r="A2446" t="str">
            <v>BF062</v>
          </cell>
          <cell r="B2446" t="str">
            <v>TRULL ROAD, TAUNTON</v>
          </cell>
          <cell r="C2446">
            <v>20498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20498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20498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20498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20498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20498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20498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20498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20498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20498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20498</v>
          </cell>
        </row>
        <row r="2457">
          <cell r="A2457" t="str">
            <v>BF073</v>
          </cell>
          <cell r="B2457" t="str">
            <v>WEYMOUTH &amp; DORCH METER REPLACE</v>
          </cell>
          <cell r="C2457">
            <v>20498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20498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20498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20498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20498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20498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20498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20498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20498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20498</v>
          </cell>
        </row>
        <row r="2467">
          <cell r="A2467" t="str">
            <v>BF083</v>
          </cell>
          <cell r="B2467" t="str">
            <v>COMPULSORY METERING - DORSET</v>
          </cell>
          <cell r="C2467">
            <v>20498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20498</v>
          </cell>
        </row>
        <row r="2469">
          <cell r="A2469" t="str">
            <v>BF085</v>
          </cell>
          <cell r="B2469" t="str">
            <v>NRSWA - AVON AND WILTS</v>
          </cell>
          <cell r="C2469">
            <v>20498</v>
          </cell>
        </row>
        <row r="2470">
          <cell r="A2470" t="str">
            <v>BF086</v>
          </cell>
          <cell r="B2470" t="str">
            <v>SOMERSET NRSWA</v>
          </cell>
          <cell r="C2470">
            <v>20498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20498</v>
          </cell>
        </row>
        <row r="2472">
          <cell r="A2472" t="str">
            <v>BF088</v>
          </cell>
          <cell r="B2472" t="str">
            <v>LODERS LANE LODERS</v>
          </cell>
          <cell r="C2472">
            <v>20498</v>
          </cell>
        </row>
        <row r="2473">
          <cell r="A2473" t="str">
            <v>BF089</v>
          </cell>
          <cell r="B2473" t="str">
            <v>BATH BELVEDERE</v>
          </cell>
          <cell r="C2473">
            <v>20359</v>
          </cell>
        </row>
        <row r="2474">
          <cell r="A2474" t="str">
            <v>BF090</v>
          </cell>
          <cell r="B2474" t="str">
            <v>KINGTON MAGNA BOOSTER</v>
          </cell>
          <cell r="C2474">
            <v>19165</v>
          </cell>
        </row>
        <row r="2475">
          <cell r="A2475" t="str">
            <v>BF091</v>
          </cell>
          <cell r="B2475" t="str">
            <v>PEAMORE WRANGWAY BOOSTER</v>
          </cell>
          <cell r="C2475">
            <v>11251</v>
          </cell>
        </row>
        <row r="2476">
          <cell r="A2476" t="str">
            <v>BF092</v>
          </cell>
          <cell r="B2476" t="str">
            <v>QUEMERFORD CALNE MAIN</v>
          </cell>
          <cell r="C2476">
            <v>20498</v>
          </cell>
        </row>
        <row r="2477">
          <cell r="A2477" t="str">
            <v>BF093</v>
          </cell>
          <cell r="B2477" t="str">
            <v>RIDGEWAY CRUDWELL</v>
          </cell>
          <cell r="C2477">
            <v>20498</v>
          </cell>
        </row>
        <row r="2478">
          <cell r="A2478" t="str">
            <v>BF094</v>
          </cell>
          <cell r="B2478" t="str">
            <v>CORSCOMBE BOOSTER</v>
          </cell>
          <cell r="C2478">
            <v>11729</v>
          </cell>
        </row>
        <row r="2479">
          <cell r="A2479" t="str">
            <v>BF095</v>
          </cell>
          <cell r="B2479" t="str">
            <v>FELTHAM TELEMETRY &amp; CONROL</v>
          </cell>
          <cell r="C2479">
            <v>19158</v>
          </cell>
        </row>
        <row r="2480">
          <cell r="A2480" t="str">
            <v>BF096</v>
          </cell>
          <cell r="B2480" t="str">
            <v>ASHBRITTLE OVERLAND MAIN</v>
          </cell>
          <cell r="C2480">
            <v>20498</v>
          </cell>
        </row>
        <row r="2481">
          <cell r="A2481" t="str">
            <v>BF097</v>
          </cell>
          <cell r="B2481" t="str">
            <v>RESERVOIR SUPERVSION 97/8</v>
          </cell>
          <cell r="C2481">
            <v>20498</v>
          </cell>
        </row>
        <row r="2482">
          <cell r="A2482" t="str">
            <v>BF099</v>
          </cell>
          <cell r="B2482" t="str">
            <v>DULVERTON TOWN MARSH BOOSTER</v>
          </cell>
          <cell r="C2482">
            <v>11494</v>
          </cell>
        </row>
        <row r="2483">
          <cell r="A2483" t="str">
            <v>BF100</v>
          </cell>
          <cell r="B2483" t="str">
            <v>POOLE SECURITY OF HYDROMETIC S</v>
          </cell>
          <cell r="C2483">
            <v>20498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20498</v>
          </cell>
        </row>
        <row r="2485">
          <cell r="A2485" t="str">
            <v>BF102</v>
          </cell>
          <cell r="B2485" t="str">
            <v>PUCKNOWLE BOOSTER STANDBY</v>
          </cell>
          <cell r="C2485">
            <v>11257</v>
          </cell>
          <cell r="D2485" t="str">
            <v>1125718</v>
          </cell>
        </row>
        <row r="2486">
          <cell r="A2486" t="str">
            <v>BF103</v>
          </cell>
          <cell r="B2486" t="str">
            <v>SUPPLY IMPOUNDING RES REP</v>
          </cell>
          <cell r="C2486">
            <v>20498</v>
          </cell>
        </row>
        <row r="2487">
          <cell r="A2487" t="str">
            <v>BF104</v>
          </cell>
          <cell r="B2487" t="str">
            <v>DANCING HILL</v>
          </cell>
          <cell r="C2487">
            <v>20496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21199</v>
          </cell>
        </row>
        <row r="2489">
          <cell r="A2489" t="str">
            <v>BF107</v>
          </cell>
          <cell r="B2489" t="str">
            <v>RESERVOIR LEVEL CONTROLS</v>
          </cell>
          <cell r="C2489">
            <v>20498</v>
          </cell>
        </row>
        <row r="2490">
          <cell r="A2490" t="str">
            <v>BF108</v>
          </cell>
          <cell r="B2490" t="str">
            <v>PRODUCTION METERING 97/98</v>
          </cell>
          <cell r="C2490">
            <v>20498</v>
          </cell>
        </row>
        <row r="2491">
          <cell r="A2491" t="str">
            <v>BF109</v>
          </cell>
          <cell r="B2491" t="str">
            <v>WATER LEVEL INST &amp; TELEMENTRY</v>
          </cell>
          <cell r="C2491">
            <v>20498</v>
          </cell>
        </row>
        <row r="2492">
          <cell r="A2492" t="str">
            <v>BF110</v>
          </cell>
          <cell r="B2492" t="str">
            <v>RAINFALL LEVEL INST &amp; TELEMETR</v>
          </cell>
          <cell r="C2492">
            <v>20498</v>
          </cell>
        </row>
        <row r="2493">
          <cell r="A2493" t="str">
            <v>BF111</v>
          </cell>
          <cell r="B2493" t="str">
            <v>ASHFORD HERITAGE &amp; EDUC CENTER</v>
          </cell>
          <cell r="C2493">
            <v>12004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20496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20498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20498</v>
          </cell>
        </row>
        <row r="2497">
          <cell r="A2497" t="str">
            <v>BF115</v>
          </cell>
          <cell r="B2497" t="str">
            <v>SOMERSET WATER QUALITY SAMPLIN</v>
          </cell>
          <cell r="C2497">
            <v>20496</v>
          </cell>
        </row>
        <row r="2498">
          <cell r="A2498" t="str">
            <v>BF116</v>
          </cell>
          <cell r="B2498" t="str">
            <v>SOMERSET SOURCE YIELD IMPROVEMENTS</v>
          </cell>
          <cell r="C2498">
            <v>20498</v>
          </cell>
        </row>
        <row r="2499">
          <cell r="A2499" t="str">
            <v>BF117</v>
          </cell>
          <cell r="B2499" t="str">
            <v>SOMERSET WATER QUALITY MONITOR</v>
          </cell>
          <cell r="C2499">
            <v>20496</v>
          </cell>
          <cell r="D2499" t="str">
            <v>T0392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12004</v>
          </cell>
        </row>
        <row r="2501">
          <cell r="A2501" t="str">
            <v>BF119</v>
          </cell>
          <cell r="B2501" t="str">
            <v>ASHFORD FILTER STATION GAC</v>
          </cell>
          <cell r="C2501">
            <v>12004</v>
          </cell>
          <cell r="D2501" t="str">
            <v>1200418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20498</v>
          </cell>
        </row>
        <row r="2503">
          <cell r="A2503" t="str">
            <v>BF121</v>
          </cell>
          <cell r="B2503" t="str">
            <v>NEWLEAZE WEST ASHTON</v>
          </cell>
          <cell r="C2503">
            <v>20498</v>
          </cell>
        </row>
        <row r="2504">
          <cell r="A2504" t="str">
            <v>BF122</v>
          </cell>
          <cell r="B2504" t="str">
            <v>WESTBROOK GREEN, BROMHAM</v>
          </cell>
          <cell r="C2504">
            <v>20498</v>
          </cell>
        </row>
        <row r="2505">
          <cell r="A2505" t="str">
            <v>BF123</v>
          </cell>
          <cell r="B2505" t="str">
            <v>THE MILL, BISHOPSTROW</v>
          </cell>
          <cell r="C2505">
            <v>21038</v>
          </cell>
        </row>
        <row r="2506">
          <cell r="A2506" t="str">
            <v>BF124</v>
          </cell>
          <cell r="B2506" t="str">
            <v>DUNKIRK HILL, DEVIZES</v>
          </cell>
          <cell r="C2506">
            <v>20498</v>
          </cell>
        </row>
        <row r="2507">
          <cell r="A2507" t="str">
            <v>BF125</v>
          </cell>
          <cell r="B2507" t="str">
            <v>BAYNTUN CLOSE, BROMHAM</v>
          </cell>
          <cell r="C2507">
            <v>20498</v>
          </cell>
        </row>
        <row r="2508">
          <cell r="A2508" t="str">
            <v>BF126</v>
          </cell>
          <cell r="B2508" t="str">
            <v>FOLLY LANE, LACOCK</v>
          </cell>
          <cell r="C2508">
            <v>20498</v>
          </cell>
        </row>
        <row r="2509">
          <cell r="A2509" t="str">
            <v>BF127</v>
          </cell>
          <cell r="B2509" t="str">
            <v>WESTWOOD MAINS EXTENSION</v>
          </cell>
          <cell r="C2509">
            <v>20498</v>
          </cell>
        </row>
        <row r="2510">
          <cell r="A2510" t="str">
            <v>BF128</v>
          </cell>
          <cell r="B2510" t="str">
            <v>UPPER BOROUGH WALLS, BATH</v>
          </cell>
          <cell r="C2510">
            <v>20498</v>
          </cell>
        </row>
        <row r="2511">
          <cell r="A2511" t="str">
            <v>BF129</v>
          </cell>
          <cell r="B2511" t="str">
            <v>FAIRFIELD BEAMINSTER</v>
          </cell>
          <cell r="C2511">
            <v>20498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20498</v>
          </cell>
        </row>
        <row r="2513">
          <cell r="A2513" t="str">
            <v>BF131</v>
          </cell>
          <cell r="B2513" t="str">
            <v>WATER RESOURCES MODEL</v>
          </cell>
          <cell r="C2513">
            <v>20498</v>
          </cell>
        </row>
        <row r="2514">
          <cell r="A2514" t="str">
            <v>BF132</v>
          </cell>
          <cell r="B2514" t="str">
            <v>RESERVOIR INFLOW DATASET EXT</v>
          </cell>
          <cell r="C2514">
            <v>20498</v>
          </cell>
        </row>
        <row r="2515">
          <cell r="A2515" t="str">
            <v>BF133</v>
          </cell>
          <cell r="B2515" t="str">
            <v>CLATWORTH SECURITY</v>
          </cell>
          <cell r="C2515">
            <v>12033</v>
          </cell>
          <cell r="D2515" t="str">
            <v>1203318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21411</v>
          </cell>
          <cell r="D2516" t="str">
            <v>2141118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20351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20348</v>
          </cell>
        </row>
        <row r="2519">
          <cell r="A2519" t="str">
            <v>BF137</v>
          </cell>
          <cell r="B2519" t="str">
            <v>DORSET TREATMENT EQUIPMENT RENEWAL</v>
          </cell>
          <cell r="C2519">
            <v>20498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12062</v>
          </cell>
        </row>
        <row r="2521">
          <cell r="A2521" t="str">
            <v>BF140</v>
          </cell>
          <cell r="B2521" t="str">
            <v>CLATWORTHY FISH FARM</v>
          </cell>
          <cell r="C2521">
            <v>10039</v>
          </cell>
        </row>
        <row r="2522">
          <cell r="A2522" t="str">
            <v>BF141</v>
          </cell>
          <cell r="B2522" t="str">
            <v>ASHFORD TW - INSTRUMENT BUILDING</v>
          </cell>
          <cell r="C2522">
            <v>12004</v>
          </cell>
        </row>
        <row r="2523">
          <cell r="A2523" t="str">
            <v>BF142</v>
          </cell>
          <cell r="B2523" t="str">
            <v>DODINGTON BOREHOLE</v>
          </cell>
          <cell r="C2523">
            <v>12045</v>
          </cell>
        </row>
        <row r="2524">
          <cell r="A2524" t="str">
            <v>BF145</v>
          </cell>
          <cell r="B2524" t="str">
            <v>CRYPTOSPORIDIUM PROTECTION</v>
          </cell>
          <cell r="C2524">
            <v>20495</v>
          </cell>
          <cell r="D2524" t="str">
            <v>T0391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20336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20498</v>
          </cell>
        </row>
        <row r="2527">
          <cell r="A2527" t="str">
            <v>BF148</v>
          </cell>
          <cell r="B2527" t="str">
            <v>POUNDBURY DEVELOPMENT</v>
          </cell>
          <cell r="C2527">
            <v>20336</v>
          </cell>
        </row>
        <row r="2528">
          <cell r="A2528" t="str">
            <v>BF149</v>
          </cell>
          <cell r="B2528" t="str">
            <v>FONTHILL BISHOP TREATMENT</v>
          </cell>
          <cell r="C2528">
            <v>12055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20336</v>
          </cell>
        </row>
        <row r="2530">
          <cell r="A2530" t="str">
            <v>BF151</v>
          </cell>
          <cell r="B2530" t="str">
            <v>INDUSTRIAL CUSTOMER FLOW LOGGING</v>
          </cell>
          <cell r="C2530">
            <v>20498</v>
          </cell>
        </row>
        <row r="2531">
          <cell r="A2531" t="str">
            <v>BF152</v>
          </cell>
          <cell r="B2531" t="str">
            <v>AVON &amp; WILTS FILTER MEDIA REPLACEMENT</v>
          </cell>
          <cell r="C2531">
            <v>20498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20364</v>
          </cell>
        </row>
        <row r="2533">
          <cell r="A2533" t="str">
            <v>BF154</v>
          </cell>
          <cell r="B2533" t="str">
            <v>SOUTHWICK GREEN LANE</v>
          </cell>
          <cell r="C2533">
            <v>20364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20498</v>
          </cell>
        </row>
        <row r="2535">
          <cell r="A2535" t="str">
            <v>BF156</v>
          </cell>
          <cell r="B2535" t="str">
            <v>HILPERTON ASHTON ROAD</v>
          </cell>
          <cell r="C2535">
            <v>21436</v>
          </cell>
        </row>
        <row r="2536">
          <cell r="A2536" t="str">
            <v>BF157</v>
          </cell>
          <cell r="B2536" t="str">
            <v>CALNE BERHILLS FARM</v>
          </cell>
          <cell r="C2536">
            <v>21002</v>
          </cell>
        </row>
        <row r="2537">
          <cell r="A2537" t="str">
            <v>BF158</v>
          </cell>
          <cell r="B2537" t="str">
            <v>BREMHILL WICK HILL</v>
          </cell>
          <cell r="C2537">
            <v>20978</v>
          </cell>
          <cell r="D2537" t="str">
            <v>2097818</v>
          </cell>
        </row>
        <row r="2538">
          <cell r="A2538" t="str">
            <v>BF159</v>
          </cell>
          <cell r="B2538" t="str">
            <v>WARMINSTER WOODCOCK ROAD</v>
          </cell>
          <cell r="C2538">
            <v>21038</v>
          </cell>
        </row>
        <row r="2539">
          <cell r="A2539" t="str">
            <v>BF160</v>
          </cell>
          <cell r="B2539" t="str">
            <v>AVON AND WILTSHIRE REDUNDANT TANKS</v>
          </cell>
          <cell r="C2539">
            <v>20498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11522</v>
          </cell>
        </row>
        <row r="2541">
          <cell r="A2541" t="str">
            <v>BF162</v>
          </cell>
          <cell r="B2541" t="str">
            <v>IMPACT OF CLIMATE CHANGE ON SOURCE YIELDS</v>
          </cell>
          <cell r="C2541">
            <v>20498</v>
          </cell>
        </row>
        <row r="2542">
          <cell r="A2542" t="str">
            <v>BF163</v>
          </cell>
          <cell r="B2542" t="str">
            <v>CCTV MONITORING (BOREHOLE)</v>
          </cell>
          <cell r="C2542">
            <v>20495</v>
          </cell>
          <cell r="D2542" t="str">
            <v>T0391</v>
          </cell>
        </row>
        <row r="2543">
          <cell r="A2543" t="str">
            <v>BF164</v>
          </cell>
          <cell r="B2543" t="str">
            <v>BATH KENILWORTH COURT</v>
          </cell>
          <cell r="C2543">
            <v>20359</v>
          </cell>
        </row>
        <row r="2544">
          <cell r="A2544" t="str">
            <v>BF165</v>
          </cell>
          <cell r="B2544" t="str">
            <v>SUTTON BENGER BOOSTER STATION</v>
          </cell>
          <cell r="C2544">
            <v>20498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20840</v>
          </cell>
          <cell r="D2545" t="str">
            <v>2084018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21393</v>
          </cell>
          <cell r="D2546" t="str">
            <v>2139318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20864</v>
          </cell>
          <cell r="D2547" t="str">
            <v>2086418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11152</v>
          </cell>
          <cell r="D2548" t="str">
            <v>1115218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20637</v>
          </cell>
          <cell r="D2549" t="str">
            <v>2063718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21206</v>
          </cell>
          <cell r="D2550" t="str">
            <v>2120618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21194</v>
          </cell>
          <cell r="D2551" t="str">
            <v>2119418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20575</v>
          </cell>
          <cell r="D2552" t="str">
            <v>2057518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20978</v>
          </cell>
          <cell r="D2553" t="str">
            <v>2097818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20634</v>
          </cell>
          <cell r="D2554" t="str">
            <v>2063418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20623</v>
          </cell>
          <cell r="D2555" t="str">
            <v>2062318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20623</v>
          </cell>
          <cell r="D2556" t="str">
            <v>2062318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20623</v>
          </cell>
          <cell r="D2557" t="str">
            <v>2062318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21331</v>
          </cell>
          <cell r="D2558" t="str">
            <v>2133118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20736</v>
          </cell>
          <cell r="D2559" t="str">
            <v>2073618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20654</v>
          </cell>
          <cell r="D2560" t="str">
            <v>2065418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20702</v>
          </cell>
          <cell r="D2561" t="str">
            <v>2070218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20579</v>
          </cell>
          <cell r="D2562" t="str">
            <v>2057918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21348</v>
          </cell>
          <cell r="D2563" t="str">
            <v>2134818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20690</v>
          </cell>
          <cell r="D2564" t="str">
            <v>2069018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20930</v>
          </cell>
          <cell r="D2565" t="str">
            <v>2093018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21316</v>
          </cell>
          <cell r="D2566" t="str">
            <v>2131618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21013</v>
          </cell>
          <cell r="D2567" t="str">
            <v>2101318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21010</v>
          </cell>
          <cell r="D2568" t="str">
            <v>2101018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21180</v>
          </cell>
          <cell r="D2569" t="str">
            <v>2118018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21451</v>
          </cell>
          <cell r="D2570" t="str">
            <v>2145118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21451</v>
          </cell>
          <cell r="D2571" t="str">
            <v>2145118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20826</v>
          </cell>
          <cell r="D2572" t="str">
            <v>2082618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21392</v>
          </cell>
          <cell r="D2573" t="str">
            <v>2139218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20802</v>
          </cell>
          <cell r="D2574" t="str">
            <v>2080218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21372</v>
          </cell>
          <cell r="D2575" t="str">
            <v>2137218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20569</v>
          </cell>
          <cell r="D2576" t="str">
            <v>2056918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21083</v>
          </cell>
          <cell r="D2577" t="str">
            <v>2108318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20630</v>
          </cell>
          <cell r="D2578" t="str">
            <v>2063018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20630</v>
          </cell>
          <cell r="D2579" t="str">
            <v>2063018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20630</v>
          </cell>
          <cell r="D2580" t="str">
            <v>2063018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21399</v>
          </cell>
          <cell r="D2581" t="str">
            <v>2139918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21337</v>
          </cell>
          <cell r="D2582" t="str">
            <v>2133718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20637</v>
          </cell>
          <cell r="D2583" t="str">
            <v>2063718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20617</v>
          </cell>
          <cell r="D2584" t="str">
            <v>2061718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20635</v>
          </cell>
          <cell r="D2585" t="str">
            <v>2063518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20579</v>
          </cell>
          <cell r="D2586" t="str">
            <v>2057918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21302</v>
          </cell>
          <cell r="D2587" t="str">
            <v>2130218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21345</v>
          </cell>
          <cell r="D2588" t="str">
            <v>2134518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20977</v>
          </cell>
          <cell r="D2589" t="str">
            <v>2097718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20977</v>
          </cell>
          <cell r="D2590" t="str">
            <v>2097718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20977</v>
          </cell>
          <cell r="D2591" t="str">
            <v>2097718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20676</v>
          </cell>
          <cell r="D2592" t="str">
            <v>2067618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20676</v>
          </cell>
          <cell r="D2593" t="str">
            <v>2067618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21486</v>
          </cell>
          <cell r="D2594" t="str">
            <v>2148618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20661</v>
          </cell>
          <cell r="D2595" t="str">
            <v>2066118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21339</v>
          </cell>
          <cell r="D2596" t="str">
            <v>2133918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21371</v>
          </cell>
          <cell r="D2597" t="str">
            <v>2137118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20930</v>
          </cell>
          <cell r="D2598" t="str">
            <v>2093018</v>
          </cell>
        </row>
        <row r="2599">
          <cell r="A2599" t="str">
            <v>BF220</v>
          </cell>
          <cell r="B2599" t="str">
            <v>Buckland Clump Res Abandonment</v>
          </cell>
          <cell r="C2599">
            <v>11039</v>
          </cell>
          <cell r="D2599" t="str">
            <v>1103918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C2600">
            <v>20498</v>
          </cell>
          <cell r="D2600" t="str">
            <v>T3265</v>
          </cell>
        </row>
        <row r="2601">
          <cell r="A2601" t="str">
            <v>BF222</v>
          </cell>
          <cell r="B2601" t="str">
            <v>Production South Asset Improvements 13/14</v>
          </cell>
          <cell r="C2601">
            <v>20495</v>
          </cell>
          <cell r="D2601" t="str">
            <v>T0640</v>
          </cell>
        </row>
        <row r="2602">
          <cell r="A2602" t="str">
            <v>BF223</v>
          </cell>
          <cell r="B2602" t="str">
            <v>Production North Asset Improvements 13/14</v>
          </cell>
          <cell r="C2602">
            <v>20495</v>
          </cell>
          <cell r="D2602" t="str">
            <v>T3265</v>
          </cell>
        </row>
        <row r="2603">
          <cell r="A2603" t="str">
            <v>BF224</v>
          </cell>
          <cell r="B2603" t="str">
            <v>Production West Asset Improvements 13/14</v>
          </cell>
          <cell r="C2603">
            <v>20495</v>
          </cell>
          <cell r="D2603" t="str">
            <v>T3265</v>
          </cell>
        </row>
        <row r="2604">
          <cell r="A2604" t="str">
            <v>BF225</v>
          </cell>
          <cell r="B2604" t="str">
            <v>Fisheries Asset Improvements 13/14</v>
          </cell>
          <cell r="C2604">
            <v>20495</v>
          </cell>
          <cell r="D2604" t="str">
            <v>T3265</v>
          </cell>
        </row>
        <row r="2605">
          <cell r="A2605" t="str">
            <v>BF226</v>
          </cell>
          <cell r="B2605" t="str">
            <v>Minor H&amp;S Improvements Production South</v>
          </cell>
          <cell r="C2605">
            <v>20495</v>
          </cell>
          <cell r="D2605" t="str">
            <v>T3265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C2606">
            <v>20495</v>
          </cell>
          <cell r="D2606" t="str">
            <v>T3265</v>
          </cell>
        </row>
        <row r="2607">
          <cell r="A2607" t="str">
            <v>BF228</v>
          </cell>
          <cell r="B2607" t="str">
            <v>Minor H&amp;S Improvements 13/14 Production West</v>
          </cell>
          <cell r="C2607">
            <v>20495</v>
          </cell>
          <cell r="D2607" t="str">
            <v>T3265</v>
          </cell>
        </row>
        <row r="2608">
          <cell r="A2608" t="str">
            <v>BF229</v>
          </cell>
          <cell r="B2608" t="str">
            <v>Production H&amp;S 13/14</v>
          </cell>
          <cell r="C2608">
            <v>20495</v>
          </cell>
          <cell r="D2608" t="str">
            <v>T0640</v>
          </cell>
        </row>
        <row r="2609">
          <cell r="A2609" t="str">
            <v>BF230</v>
          </cell>
          <cell r="B2609" t="str">
            <v>Supply Treatment Statutory Obligations 13/14</v>
          </cell>
          <cell r="C2609">
            <v>20498</v>
          </cell>
          <cell r="D2609" t="str">
            <v>T0640</v>
          </cell>
        </row>
        <row r="2610">
          <cell r="A2610" t="str">
            <v>BF231</v>
          </cell>
          <cell r="B2610" t="str">
            <v>Prod. South Mgr steered Minor Process Imp. 13/14</v>
          </cell>
          <cell r="C2610">
            <v>20495</v>
          </cell>
          <cell r="D2610" t="str">
            <v>T0640</v>
          </cell>
        </row>
        <row r="2611">
          <cell r="A2611" t="str">
            <v>BF232</v>
          </cell>
          <cell r="B2611" t="str">
            <v>Prod. North Mgr steered Minor Process Imp. 13/14</v>
          </cell>
          <cell r="C2611">
            <v>20495</v>
          </cell>
          <cell r="D2611" t="str">
            <v>T0640</v>
          </cell>
        </row>
        <row r="2612">
          <cell r="A2612" t="str">
            <v>BF233</v>
          </cell>
          <cell r="B2612" t="str">
            <v>Prod. West Mgr steered Minor Process Imp. 13/14</v>
          </cell>
          <cell r="C2612">
            <v>20495</v>
          </cell>
          <cell r="D2612" t="str">
            <v>T0640</v>
          </cell>
        </row>
        <row r="2613">
          <cell r="A2613" t="str">
            <v>BF234</v>
          </cell>
          <cell r="B2613" t="str">
            <v>Fonthill Bishop WTW Borehole Washout facility</v>
          </cell>
          <cell r="C2613">
            <v>12055</v>
          </cell>
          <cell r="D2613" t="str">
            <v>1205518</v>
          </cell>
        </row>
        <row r="2614">
          <cell r="A2614" t="str">
            <v>BF235</v>
          </cell>
          <cell r="B2614" t="str">
            <v>Burngate Res Dry Weather Feed Rationalisation</v>
          </cell>
          <cell r="C2614">
            <v>12006</v>
          </cell>
          <cell r="D2614" t="str">
            <v>1200618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C2615">
            <v>12040</v>
          </cell>
          <cell r="D2615" t="str">
            <v>1204018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C2616">
            <v>12065</v>
          </cell>
          <cell r="D2616" t="str">
            <v>1206518</v>
          </cell>
        </row>
        <row r="2617">
          <cell r="A2617" t="str">
            <v>BF238</v>
          </cell>
          <cell r="B2617" t="str">
            <v>Ivyfields WTW - New MCC and SCADA upgrade</v>
          </cell>
          <cell r="C2617">
            <v>12068</v>
          </cell>
          <cell r="D2617" t="str">
            <v>1206818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C2618">
            <v>12060</v>
          </cell>
          <cell r="D2618" t="str">
            <v>1206018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C2619">
            <v>12105</v>
          </cell>
          <cell r="D2619" t="str">
            <v>1210518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C2620">
            <v>12117</v>
          </cell>
          <cell r="D2620" t="str">
            <v>1211718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C2621">
            <v>12059</v>
          </cell>
          <cell r="D2621" t="str">
            <v>1205918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C2622">
            <v>12049</v>
          </cell>
          <cell r="D2622" t="str">
            <v>1204918</v>
          </cell>
        </row>
        <row r="2623">
          <cell r="A2623" t="str">
            <v>BF244</v>
          </cell>
          <cell r="B2623" t="str">
            <v>Fulwood WTW - Final Water Scaling Issues</v>
          </cell>
          <cell r="C2623">
            <v>12059</v>
          </cell>
          <cell r="D2623" t="str">
            <v>1205918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C2624">
            <v>12081</v>
          </cell>
          <cell r="D2624" t="str">
            <v>1208118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C2625">
            <v>12039</v>
          </cell>
          <cell r="D2625" t="str">
            <v>1203918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C2626">
            <v>12129</v>
          </cell>
          <cell r="D2626" t="str">
            <v>1212918</v>
          </cell>
        </row>
        <row r="2627">
          <cell r="A2627" t="str">
            <v>BF248</v>
          </cell>
          <cell r="B2627" t="str">
            <v>Borehole Headplate Improvements 13/14</v>
          </cell>
          <cell r="C2627">
            <v>20498</v>
          </cell>
          <cell r="D2627" t="str">
            <v>T3265</v>
          </cell>
        </row>
        <row r="2628">
          <cell r="A2628" t="str">
            <v>BF249</v>
          </cell>
          <cell r="B2628" t="str">
            <v>Chemical tank surveys 13/14</v>
          </cell>
          <cell r="C2628">
            <v>20498</v>
          </cell>
          <cell r="D2628" t="str">
            <v>T3265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C2629">
            <v>20498</v>
          </cell>
          <cell r="D2629" t="str">
            <v>T3265</v>
          </cell>
        </row>
        <row r="2630">
          <cell r="A2630" t="str">
            <v>BF251</v>
          </cell>
          <cell r="B2630" t="str">
            <v>Borehole Sites Generator Guel Protection 13/14</v>
          </cell>
          <cell r="C2630">
            <v>20498</v>
          </cell>
          <cell r="D2630" t="str">
            <v>T3265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C2631">
            <v>20498</v>
          </cell>
          <cell r="D2631" t="str">
            <v>T3265</v>
          </cell>
        </row>
        <row r="2632">
          <cell r="A2632" t="str">
            <v>BF253</v>
          </cell>
          <cell r="B2632" t="str">
            <v>Planned Domestic Meter Replacements 13/14</v>
          </cell>
          <cell r="C2632">
            <v>20498</v>
          </cell>
          <cell r="D2632" t="str">
            <v>T3265</v>
          </cell>
        </row>
        <row r="2633">
          <cell r="A2633" t="str">
            <v>BF254</v>
          </cell>
          <cell r="B2633" t="str">
            <v>Northern Stop Taps 13/14</v>
          </cell>
          <cell r="C2633">
            <v>20498</v>
          </cell>
          <cell r="D2633" t="str">
            <v>T3265</v>
          </cell>
        </row>
        <row r="2634">
          <cell r="A2634" t="str">
            <v>BF255</v>
          </cell>
          <cell r="B2634" t="str">
            <v>Southern Stop Taps 13/14</v>
          </cell>
          <cell r="C2634">
            <v>20498</v>
          </cell>
          <cell r="D2634" t="str">
            <v>T3265</v>
          </cell>
        </row>
        <row r="2635">
          <cell r="A2635" t="str">
            <v>BF256</v>
          </cell>
          <cell r="B2635" t="str">
            <v>Western Stop Taps 13/14</v>
          </cell>
          <cell r="C2635">
            <v>20498</v>
          </cell>
          <cell r="D2635" t="str">
            <v>T3265</v>
          </cell>
        </row>
        <row r="2636">
          <cell r="A2636" t="str">
            <v>BF257</v>
          </cell>
          <cell r="B2636" t="str">
            <v>Northern Meter Replacement 13/14</v>
          </cell>
          <cell r="C2636">
            <v>20498</v>
          </cell>
          <cell r="D2636" t="str">
            <v>T3265</v>
          </cell>
        </row>
        <row r="2637">
          <cell r="A2637" t="str">
            <v>BF258</v>
          </cell>
          <cell r="B2637" t="str">
            <v>Southern Meter Replacements 13/14</v>
          </cell>
          <cell r="C2637">
            <v>20498</v>
          </cell>
          <cell r="D2637" t="str">
            <v>T3265</v>
          </cell>
        </row>
        <row r="2638">
          <cell r="A2638" t="str">
            <v>BF259</v>
          </cell>
          <cell r="B2638" t="str">
            <v>Western Meter Replacements 13/14</v>
          </cell>
          <cell r="C2638">
            <v>20498</v>
          </cell>
          <cell r="D2638" t="str">
            <v>T3265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20498</v>
          </cell>
          <cell r="D2639" t="str">
            <v>T3265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20498</v>
          </cell>
          <cell r="D2640" t="str">
            <v>T3265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20498</v>
          </cell>
          <cell r="D2641" t="str">
            <v>T3265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20498</v>
          </cell>
          <cell r="D2642" t="str">
            <v>T3265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20498</v>
          </cell>
          <cell r="D2643" t="str">
            <v>T3265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20498</v>
          </cell>
          <cell r="D2644" t="str">
            <v>T3265</v>
          </cell>
        </row>
        <row r="2645">
          <cell r="A2645" t="str">
            <v>BF266</v>
          </cell>
          <cell r="B2645" t="str">
            <v>Northern BWBSL Meter Replacements 13/14</v>
          </cell>
          <cell r="C2645">
            <v>20498</v>
          </cell>
          <cell r="D2645" t="str">
            <v>T3265</v>
          </cell>
        </row>
        <row r="2646">
          <cell r="A2646" t="str">
            <v>BF267</v>
          </cell>
          <cell r="B2646" t="str">
            <v>Southern BWBSL Meter Replacements 13/14</v>
          </cell>
          <cell r="C2646">
            <v>20498</v>
          </cell>
          <cell r="D2646" t="str">
            <v>T3265</v>
          </cell>
        </row>
        <row r="2647">
          <cell r="A2647" t="str">
            <v>BF268</v>
          </cell>
          <cell r="B2647" t="str">
            <v>Western BWBSL Meter Replacements 13/14</v>
          </cell>
          <cell r="C2647">
            <v>20498</v>
          </cell>
          <cell r="D2647" t="str">
            <v>T3265</v>
          </cell>
        </row>
        <row r="2648">
          <cell r="A2648" t="str">
            <v>BF269</v>
          </cell>
          <cell r="B2648" t="str">
            <v>Leakage 13/14- Flow Monitoring Equipment</v>
          </cell>
          <cell r="C2648">
            <v>20498</v>
          </cell>
          <cell r="D2648" t="str">
            <v>T3265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20498</v>
          </cell>
          <cell r="D2649" t="str">
            <v>T3265</v>
          </cell>
        </row>
        <row r="2650">
          <cell r="A2650" t="str">
            <v>BF271</v>
          </cell>
          <cell r="B2650" t="str">
            <v>Leakage 13/14 - PRV Installation / Replacement</v>
          </cell>
          <cell r="C2650">
            <v>20498</v>
          </cell>
          <cell r="D2650" t="str">
            <v>T3265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20498</v>
          </cell>
          <cell r="D2651" t="str">
            <v>T3265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20498</v>
          </cell>
          <cell r="D2652" t="str">
            <v>T3265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20498</v>
          </cell>
          <cell r="D2653" t="str">
            <v>T3265</v>
          </cell>
        </row>
        <row r="2654">
          <cell r="A2654" t="str">
            <v>BF275</v>
          </cell>
          <cell r="B2654" t="str">
            <v>Leakage 13/14 - PR Costs</v>
          </cell>
          <cell r="C2654">
            <v>20498</v>
          </cell>
          <cell r="D2654" t="str">
            <v>T3265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C2655">
            <v>20498</v>
          </cell>
          <cell r="D2655" t="str">
            <v>T3265</v>
          </cell>
        </row>
        <row r="2656">
          <cell r="A2656" t="str">
            <v>BF277</v>
          </cell>
          <cell r="B2656" t="str">
            <v>PRV control upgrading 13/14</v>
          </cell>
          <cell r="C2656">
            <v>20498</v>
          </cell>
          <cell r="D2656" t="str">
            <v>T3265</v>
          </cell>
        </row>
        <row r="2657">
          <cell r="A2657" t="str">
            <v>BF278</v>
          </cell>
          <cell r="B2657" t="str">
            <v>PRV critical point monitoring 13/14</v>
          </cell>
          <cell r="C2657">
            <v>20498</v>
          </cell>
          <cell r="D2657" t="str">
            <v>T3265</v>
          </cell>
        </row>
        <row r="2658">
          <cell r="A2658" t="str">
            <v>BF279</v>
          </cell>
          <cell r="B2658" t="str">
            <v>Leakage 13/14 - WaterNet Improvements</v>
          </cell>
          <cell r="C2658">
            <v>20498</v>
          </cell>
          <cell r="D2658" t="str">
            <v>T3265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20498</v>
          </cell>
          <cell r="D2659" t="str">
            <v>T3265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21139</v>
          </cell>
          <cell r="D2660" t="str">
            <v>2113918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20530</v>
          </cell>
          <cell r="D2661" t="str">
            <v>2053018</v>
          </cell>
        </row>
        <row r="2662">
          <cell r="A2662" t="str">
            <v>BF283</v>
          </cell>
          <cell r="B2662" t="str">
            <v>Networks Asset Improvement 13/14 (Supply)</v>
          </cell>
          <cell r="C2662">
            <v>20498</v>
          </cell>
          <cell r="D2662" t="str">
            <v>T3265</v>
          </cell>
        </row>
        <row r="2663">
          <cell r="A2663" t="str">
            <v>BF284</v>
          </cell>
          <cell r="B2663" t="str">
            <v>Distribution Network Statutory Obligations 13/14</v>
          </cell>
          <cell r="C2663">
            <v>20498</v>
          </cell>
          <cell r="D2663" t="str">
            <v>T3265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20498</v>
          </cell>
          <cell r="D2664" t="str">
            <v>T3265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20498</v>
          </cell>
          <cell r="D2665" t="str">
            <v>T3265</v>
          </cell>
        </row>
        <row r="2666">
          <cell r="A2666" t="str">
            <v>BF287</v>
          </cell>
          <cell r="B2666" t="str">
            <v>Networks Supply H&amp;S Improvements 13/14</v>
          </cell>
          <cell r="C2666">
            <v>20498</v>
          </cell>
          <cell r="D2666" t="str">
            <v>T3265</v>
          </cell>
        </row>
        <row r="2667">
          <cell r="A2667" t="str">
            <v>BF288</v>
          </cell>
          <cell r="B2667" t="str">
            <v>Service Reservoir Surveys Programme 13/14</v>
          </cell>
          <cell r="C2667">
            <v>20498</v>
          </cell>
          <cell r="D2667" t="str">
            <v>T3265</v>
          </cell>
        </row>
        <row r="2668">
          <cell r="A2668" t="str">
            <v>BF289</v>
          </cell>
          <cell r="B2668" t="str">
            <v>Service Reservoir Survey Minor Repairs 13/14</v>
          </cell>
          <cell r="C2668">
            <v>20498</v>
          </cell>
          <cell r="D2668" t="str">
            <v>T3265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20498</v>
          </cell>
          <cell r="D2669" t="str">
            <v>T3265</v>
          </cell>
        </row>
        <row r="2670">
          <cell r="A2670" t="str">
            <v>BF291</v>
          </cell>
          <cell r="B2670" t="str">
            <v>Consumption Monitoring 13/14</v>
          </cell>
          <cell r="C2670">
            <v>20498</v>
          </cell>
          <cell r="D2670" t="str">
            <v>T0705</v>
          </cell>
        </row>
        <row r="2671">
          <cell r="A2671" t="str">
            <v>BF292</v>
          </cell>
          <cell r="B2671" t="str">
            <v>Northern Free Meters 13/14</v>
          </cell>
          <cell r="C2671">
            <v>20497</v>
          </cell>
          <cell r="D2671" t="str">
            <v>T3265</v>
          </cell>
        </row>
        <row r="2672">
          <cell r="A2672" t="str">
            <v>BF293</v>
          </cell>
          <cell r="B2672" t="str">
            <v>Southern Free Meters 13/14</v>
          </cell>
          <cell r="C2672">
            <v>20495</v>
          </cell>
          <cell r="D2672" t="str">
            <v>T3265</v>
          </cell>
        </row>
        <row r="2673">
          <cell r="A2673" t="str">
            <v>BF294</v>
          </cell>
          <cell r="B2673" t="str">
            <v>Western Free Meters 13/14</v>
          </cell>
          <cell r="C2673">
            <v>20496</v>
          </cell>
          <cell r="D2673" t="str">
            <v>T3265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21040</v>
          </cell>
          <cell r="D2674" t="str">
            <v>2104018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12087</v>
          </cell>
          <cell r="D2675" t="str">
            <v>1208718</v>
          </cell>
        </row>
        <row r="2676">
          <cell r="A2676" t="str">
            <v>BF297</v>
          </cell>
          <cell r="B2676" t="str">
            <v>Poorhouses Wier - Stream Support</v>
          </cell>
          <cell r="C2676">
            <v>12517</v>
          </cell>
          <cell r="D2676" t="str">
            <v>1251718</v>
          </cell>
        </row>
        <row r="2677">
          <cell r="A2677" t="str">
            <v>BF298</v>
          </cell>
          <cell r="B2677" t="str">
            <v>Charmy Down Springs - Ground Re-Instatement</v>
          </cell>
          <cell r="C2677">
            <v>11061</v>
          </cell>
          <cell r="D2677" t="str">
            <v>1106118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C2678">
            <v>11006</v>
          </cell>
          <cell r="D2678" t="str">
            <v>T3265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C2679">
            <v>20750</v>
          </cell>
          <cell r="D2679" t="str">
            <v>2081218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C2680">
            <v>11197</v>
          </cell>
          <cell r="D2680" t="str">
            <v>1119718</v>
          </cell>
        </row>
        <row r="2681">
          <cell r="A2681" t="str">
            <v>BF302</v>
          </cell>
          <cell r="B2681" t="str">
            <v>Winsley Reservoir No1 Pipework Improvements</v>
          </cell>
          <cell r="C2681">
            <v>11350</v>
          </cell>
          <cell r="D2681" t="str">
            <v>1135018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C2682">
            <v>20498</v>
          </cell>
          <cell r="D2682" t="str">
            <v>T3265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C2683">
            <v>11207</v>
          </cell>
          <cell r="D2683" t="str">
            <v>1120718</v>
          </cell>
        </row>
        <row r="2684">
          <cell r="A2684" t="str">
            <v>BF305</v>
          </cell>
          <cell r="B2684" t="str">
            <v>Belvedere Place Bath DG2 Low Pressure</v>
          </cell>
          <cell r="C2684">
            <v>20788</v>
          </cell>
          <cell r="D2684" t="str">
            <v>2078818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C2685">
            <v>11003</v>
          </cell>
          <cell r="D2685" t="str">
            <v>1100318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C2686">
            <v>12110</v>
          </cell>
          <cell r="D2686" t="str">
            <v>1211018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C2687">
            <v>12004</v>
          </cell>
          <cell r="D2687" t="str">
            <v>1200418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C2688">
            <v>12059</v>
          </cell>
          <cell r="D2688" t="str">
            <v>1205918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C2689">
            <v>11760</v>
          </cell>
          <cell r="D2689" t="str">
            <v>1176018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C2690">
            <v>20498</v>
          </cell>
          <cell r="D2690" t="str">
            <v>T0640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C2691">
            <v>12070</v>
          </cell>
          <cell r="D2691" t="str">
            <v>1207018</v>
          </cell>
        </row>
        <row r="2692">
          <cell r="A2692" t="str">
            <v>BF313</v>
          </cell>
          <cell r="B2692" t="str">
            <v>Bowden Res Booster Dorset  Site</v>
          </cell>
          <cell r="C2692">
            <v>11024</v>
          </cell>
          <cell r="D2692" t="str">
            <v>1102418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21406</v>
          </cell>
          <cell r="D2693" t="str">
            <v>2140618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21203</v>
          </cell>
          <cell r="D2694" t="str">
            <v>2120318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21190</v>
          </cell>
          <cell r="D2695" t="str">
            <v>2119018</v>
          </cell>
        </row>
        <row r="2696">
          <cell r="A2696" t="str">
            <v>BF317</v>
          </cell>
          <cell r="B2696" t="str">
            <v>Fulwood WTW - GAC Filter No2 Floor Refurbishment</v>
          </cell>
          <cell r="C2696">
            <v>12059</v>
          </cell>
          <cell r="D2696" t="str">
            <v>1205918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C2697">
            <v>12049</v>
          </cell>
          <cell r="D2697" t="str">
            <v>1204918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C2698">
            <v>11713</v>
          </cell>
          <cell r="D2698" t="str">
            <v>1171318</v>
          </cell>
        </row>
        <row r="2699">
          <cell r="A2699" t="str">
            <v>BF320</v>
          </cell>
          <cell r="B2699" t="str">
            <v>Easterton Borehole - Rehabilitation and Repair</v>
          </cell>
          <cell r="C2699">
            <v>12052</v>
          </cell>
          <cell r="D2699" t="str">
            <v>1205218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C2700">
            <v>12081</v>
          </cell>
          <cell r="D2700" t="str">
            <v>1208118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C2701">
            <v>12081</v>
          </cell>
          <cell r="D2701" t="str">
            <v>1208118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C2702">
            <v>12049</v>
          </cell>
          <cell r="D2702" t="str">
            <v>1204918</v>
          </cell>
        </row>
        <row r="2703">
          <cell r="A2703" t="str">
            <v>BF324</v>
          </cell>
          <cell r="B2703" t="str">
            <v>Maundown WTw - Site Broadband Resilience</v>
          </cell>
          <cell r="C2703">
            <v>12081</v>
          </cell>
          <cell r="D2703" t="str">
            <v>1208118</v>
          </cell>
        </row>
        <row r="2704">
          <cell r="A2704" t="str">
            <v>BF325</v>
          </cell>
          <cell r="B2704" t="str">
            <v>Fisheries - Fishing Boat Access Pontoons</v>
          </cell>
          <cell r="C2704">
            <v>20498</v>
          </cell>
          <cell r="D2704" t="str">
            <v>T3265</v>
          </cell>
        </row>
        <row r="2705">
          <cell r="A2705" t="str">
            <v>BF326</v>
          </cell>
          <cell r="B2705" t="str">
            <v>Southern Meter Replacement 14/15</v>
          </cell>
          <cell r="C2705">
            <v>20498</v>
          </cell>
          <cell r="D2705" t="str">
            <v>T3265</v>
          </cell>
        </row>
        <row r="2706">
          <cell r="A2706" t="str">
            <v>BF327</v>
          </cell>
          <cell r="B2706" t="str">
            <v>Supply Treatment Statutory Obligations 2014/15</v>
          </cell>
          <cell r="C2706">
            <v>20498</v>
          </cell>
          <cell r="D2706" t="str">
            <v>T0640</v>
          </cell>
        </row>
        <row r="2707">
          <cell r="A2707" t="str">
            <v>BG001</v>
          </cell>
          <cell r="B2707" t="str">
            <v>DISTRIBUTION ZONE VALVES</v>
          </cell>
          <cell r="C2707">
            <v>12058</v>
          </cell>
          <cell r="D2707" t="str">
            <v>1205818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11146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20496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20496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20496</v>
          </cell>
        </row>
        <row r="2712">
          <cell r="A2712" t="str">
            <v>BG006</v>
          </cell>
          <cell r="B2712" t="str">
            <v>MINEHEAD HOPCOTT ROAD</v>
          </cell>
          <cell r="C2712">
            <v>20496</v>
          </cell>
          <cell r="D2712" t="str">
            <v>T0395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20348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20496</v>
          </cell>
        </row>
        <row r="2715">
          <cell r="A2715" t="str">
            <v>BG009</v>
          </cell>
          <cell r="B2715" t="str">
            <v>STONEGALLOWS BOOSTER PUMP SET</v>
          </cell>
          <cell r="C2715">
            <v>11563</v>
          </cell>
          <cell r="D2715" t="str">
            <v>1156318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20496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C2717">
            <v>11242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20655</v>
          </cell>
          <cell r="D2718" t="str">
            <v>2065518</v>
          </cell>
        </row>
        <row r="2719">
          <cell r="A2719" t="str">
            <v>BG013</v>
          </cell>
          <cell r="B2719" t="str">
            <v>ILMINSTER BLACKDOWN VIEW</v>
          </cell>
          <cell r="C2719">
            <v>21405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21430</v>
          </cell>
          <cell r="D2720" t="str">
            <v>2143018</v>
          </cell>
        </row>
        <row r="2721">
          <cell r="A2721" t="str">
            <v>BG015</v>
          </cell>
          <cell r="B2721" t="str">
            <v>ALLER LONGSTONE DROVE</v>
          </cell>
          <cell r="C2721">
            <v>20871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20496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20496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20496</v>
          </cell>
        </row>
        <row r="2725">
          <cell r="A2725" t="str">
            <v>BG019</v>
          </cell>
          <cell r="B2725" t="str">
            <v>RODGROVE WINCANTON</v>
          </cell>
          <cell r="C2725">
            <v>20357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19457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21009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20974</v>
          </cell>
          <cell r="D2728" t="str">
            <v>2097418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20496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20496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20358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20496</v>
          </cell>
        </row>
        <row r="2733">
          <cell r="A2733" t="str">
            <v>BG027</v>
          </cell>
          <cell r="B2733" t="str">
            <v>SUTTON BINGHAM SECURITY FENCING</v>
          </cell>
          <cell r="C2733">
            <v>20610</v>
          </cell>
        </row>
        <row r="2734">
          <cell r="A2734" t="str">
            <v>BG028</v>
          </cell>
          <cell r="B2734" t="str">
            <v>CASTLE CARY DIMMER LANE</v>
          </cell>
          <cell r="C2734">
            <v>11103</v>
          </cell>
          <cell r="D2734" t="str">
            <v>1110318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20496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20498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20496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20498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20498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20498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21416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20496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20583</v>
          </cell>
        </row>
        <row r="2744">
          <cell r="A2744" t="str">
            <v>BG038</v>
          </cell>
          <cell r="B2744" t="str">
            <v>LEIGH RES LEVEL ALARMS &amp; TELEMETRY</v>
          </cell>
          <cell r="C2744">
            <v>11203</v>
          </cell>
        </row>
        <row r="2745">
          <cell r="A2745" t="str">
            <v>BG039</v>
          </cell>
          <cell r="B2745" t="str">
            <v>BARFORD PARK, ENMORE</v>
          </cell>
          <cell r="C2745">
            <v>20741</v>
          </cell>
        </row>
        <row r="2746">
          <cell r="A2746" t="str">
            <v>BG040</v>
          </cell>
          <cell r="B2746" t="str">
            <v>CHURCH WAY, CATCOTT</v>
          </cell>
          <cell r="C2746">
            <v>20886</v>
          </cell>
        </row>
        <row r="2747">
          <cell r="A2747" t="str">
            <v>BG041</v>
          </cell>
          <cell r="B2747" t="str">
            <v>DURLEIGH ACUATOR</v>
          </cell>
          <cell r="C2747">
            <v>12049</v>
          </cell>
        </row>
        <row r="2748">
          <cell r="A2748" t="str">
            <v>BG042</v>
          </cell>
          <cell r="B2748" t="str">
            <v>FULWOOD WTW UPS FOR PLANT AUTOMATION PLC'S</v>
          </cell>
          <cell r="C2748">
            <v>12059</v>
          </cell>
        </row>
        <row r="2749">
          <cell r="A2749" t="str">
            <v>BG043</v>
          </cell>
          <cell r="B2749" t="str">
            <v>PORLOCK PH PROBE</v>
          </cell>
          <cell r="C2749">
            <v>13515</v>
          </cell>
          <cell r="D2749" t="str">
            <v>T3387</v>
          </cell>
        </row>
        <row r="2750">
          <cell r="A2750" t="str">
            <v>BG044</v>
          </cell>
          <cell r="B2750" t="str">
            <v>SUTTON BINGHAM FILTER PANEL</v>
          </cell>
          <cell r="C2750">
            <v>12111</v>
          </cell>
          <cell r="D2750" t="str">
            <v>1211118</v>
          </cell>
        </row>
        <row r="2751">
          <cell r="A2751" t="str">
            <v>BG045</v>
          </cell>
          <cell r="B2751" t="str">
            <v>SUTTON BINGHAM TW GENERATOR AIR INLETS</v>
          </cell>
          <cell r="C2751">
            <v>12111</v>
          </cell>
        </row>
        <row r="2752">
          <cell r="A2752" t="str">
            <v>BG046</v>
          </cell>
          <cell r="B2752" t="str">
            <v>PORLOCK PIPEWORK</v>
          </cell>
          <cell r="C2752">
            <v>20498</v>
          </cell>
        </row>
        <row r="2753">
          <cell r="A2753" t="str">
            <v>BG047</v>
          </cell>
          <cell r="B2753" t="str">
            <v>DURLEIGH CHLORINE GENERATOR</v>
          </cell>
          <cell r="C2753">
            <v>20891</v>
          </cell>
        </row>
        <row r="2754">
          <cell r="A2754" t="str">
            <v>BG048</v>
          </cell>
          <cell r="B2754" t="str">
            <v>DURLEIGH TANK ACTUATORS</v>
          </cell>
          <cell r="C2754">
            <v>12049</v>
          </cell>
        </row>
        <row r="2755">
          <cell r="A2755" t="str">
            <v>BG049</v>
          </cell>
          <cell r="B2755" t="str">
            <v>SOMERSET METERS 1998/9</v>
          </cell>
          <cell r="C2755">
            <v>20496</v>
          </cell>
        </row>
        <row r="2756">
          <cell r="A2756" t="str">
            <v>BG050</v>
          </cell>
          <cell r="B2756" t="str">
            <v>SOMERSET COMP METERS 1998/9</v>
          </cell>
          <cell r="C2756">
            <v>20498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20497</v>
          </cell>
          <cell r="D2757" t="str">
            <v>T0393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C2758">
            <v>20498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20498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20497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20498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C2762">
            <v>20498</v>
          </cell>
        </row>
        <row r="2763">
          <cell r="A2763" t="str">
            <v>BG057</v>
          </cell>
          <cell r="B2763" t="str">
            <v>AVON AND WILTS NRSWA</v>
          </cell>
          <cell r="C2763">
            <v>20497</v>
          </cell>
        </row>
        <row r="2764">
          <cell r="A2764" t="str">
            <v>BG058</v>
          </cell>
          <cell r="B2764" t="str">
            <v>DORSET NRSWA NOTICES 98/9</v>
          </cell>
          <cell r="C2764">
            <v>20498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20498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20498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20498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20498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20498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20498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20498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20498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20498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20498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20498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20498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20498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20498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20498</v>
          </cell>
        </row>
        <row r="2780">
          <cell r="A2780" t="str">
            <v>BG074</v>
          </cell>
          <cell r="B2780" t="str">
            <v>POOLE BLANDFORD &amp; SWANAGE METER REPLACEMENTS</v>
          </cell>
          <cell r="C2780">
            <v>20498</v>
          </cell>
        </row>
        <row r="2781">
          <cell r="A2781" t="str">
            <v>BG075</v>
          </cell>
          <cell r="B2781" t="str">
            <v>SALISBURY &amp; TIDWORTH METER REPLACEMENTS</v>
          </cell>
          <cell r="C2781">
            <v>20498</v>
          </cell>
        </row>
        <row r="2782">
          <cell r="A2782" t="str">
            <v>BG076</v>
          </cell>
          <cell r="B2782" t="str">
            <v>WEYMOUTH &amp; DORCHESTER METER REPLACEMENTS</v>
          </cell>
          <cell r="C2782">
            <v>20498</v>
          </cell>
        </row>
        <row r="2783">
          <cell r="A2783" t="str">
            <v>BG077</v>
          </cell>
          <cell r="B2783" t="str">
            <v>DORSET COMPULSORY METERING</v>
          </cell>
          <cell r="C2783">
            <v>20495</v>
          </cell>
          <cell r="D2783" t="str">
            <v>T0394</v>
          </cell>
        </row>
        <row r="2784">
          <cell r="A2784" t="str">
            <v>BG078</v>
          </cell>
          <cell r="B2784" t="str">
            <v>ZEALS FANTLEY LANE</v>
          </cell>
          <cell r="C2784">
            <v>20498</v>
          </cell>
        </row>
        <row r="2785">
          <cell r="A2785" t="str">
            <v>BG079</v>
          </cell>
          <cell r="B2785" t="str">
            <v>SHAFTESBURY HEATHFIELD</v>
          </cell>
          <cell r="C2785">
            <v>20343</v>
          </cell>
          <cell r="D2785" t="str">
            <v>T0394</v>
          </cell>
        </row>
        <row r="2786">
          <cell r="A2786" t="str">
            <v>BG080</v>
          </cell>
          <cell r="B2786" t="str">
            <v>SHAFTESBURY FOYLE HILL</v>
          </cell>
          <cell r="C2786">
            <v>20930</v>
          </cell>
          <cell r="D2786" t="str">
            <v>2093018</v>
          </cell>
        </row>
        <row r="2787">
          <cell r="A2787" t="str">
            <v>BG081</v>
          </cell>
          <cell r="B2787" t="str">
            <v>HARTGROVE GUYS MARSH</v>
          </cell>
          <cell r="C2787">
            <v>20343</v>
          </cell>
        </row>
        <row r="2788">
          <cell r="A2788" t="str">
            <v>BG082</v>
          </cell>
          <cell r="B2788" t="str">
            <v>SALISBURY ODSTOCK</v>
          </cell>
          <cell r="C2788">
            <v>20344</v>
          </cell>
        </row>
        <row r="2789">
          <cell r="A2789" t="str">
            <v>BG083</v>
          </cell>
          <cell r="B2789" t="str">
            <v>CORFE MULLEN PHELLIPS RD</v>
          </cell>
          <cell r="C2789">
            <v>20339</v>
          </cell>
          <cell r="D2789" t="str">
            <v>T0394</v>
          </cell>
        </row>
        <row r="2790">
          <cell r="A2790" t="str">
            <v>BG084</v>
          </cell>
          <cell r="B2790" t="str">
            <v>WAREHAM WESTPORT ROAD</v>
          </cell>
          <cell r="C2790">
            <v>20338</v>
          </cell>
          <cell r="D2790" t="str">
            <v>T0394</v>
          </cell>
        </row>
        <row r="2791">
          <cell r="A2791" t="str">
            <v>BG085</v>
          </cell>
          <cell r="B2791" t="str">
            <v>LULWORTH PARK</v>
          </cell>
          <cell r="C2791">
            <v>20338</v>
          </cell>
        </row>
        <row r="2792">
          <cell r="A2792" t="str">
            <v>BG086</v>
          </cell>
          <cell r="B2792" t="str">
            <v>WINFRITH PORTWAY</v>
          </cell>
          <cell r="C2792">
            <v>20338</v>
          </cell>
        </row>
        <row r="2793">
          <cell r="A2793" t="str">
            <v>BG087</v>
          </cell>
          <cell r="B2793" t="str">
            <v>WEYMOUTH NEWSTEAD ROAD</v>
          </cell>
          <cell r="C2793">
            <v>21183</v>
          </cell>
        </row>
        <row r="2794">
          <cell r="A2794" t="str">
            <v>BG088</v>
          </cell>
          <cell r="B2794" t="str">
            <v>PORTLAND GROVE ROAD</v>
          </cell>
          <cell r="C2794">
            <v>21171</v>
          </cell>
        </row>
        <row r="2795">
          <cell r="A2795" t="str">
            <v>BG089</v>
          </cell>
          <cell r="B2795" t="str">
            <v>LITTON CHENEY CHALK LANE</v>
          </cell>
          <cell r="C2795">
            <v>20796</v>
          </cell>
        </row>
        <row r="2796">
          <cell r="A2796" t="str">
            <v>BG090</v>
          </cell>
          <cell r="B2796" t="str">
            <v>BEAMINSTER NEWTOWN</v>
          </cell>
          <cell r="C2796">
            <v>20336</v>
          </cell>
        </row>
        <row r="2797">
          <cell r="A2797" t="str">
            <v>BG091</v>
          </cell>
          <cell r="B2797" t="str">
            <v>THORNCOMBE FORE STREET</v>
          </cell>
          <cell r="C2797">
            <v>20336</v>
          </cell>
        </row>
        <row r="2798">
          <cell r="A2798" t="str">
            <v>BG092</v>
          </cell>
          <cell r="B2798" t="str">
            <v>PILSDON MONKWOOD LANE</v>
          </cell>
          <cell r="C2798">
            <v>20336</v>
          </cell>
        </row>
        <row r="2799">
          <cell r="A2799" t="str">
            <v>BG093</v>
          </cell>
          <cell r="B2799" t="str">
            <v>KINGTON MAGNA BACK LANE</v>
          </cell>
          <cell r="C2799">
            <v>20495</v>
          </cell>
          <cell r="D2799" t="str">
            <v>T0394</v>
          </cell>
        </row>
        <row r="2800">
          <cell r="A2800" t="str">
            <v>BG094</v>
          </cell>
          <cell r="B2800" t="str">
            <v>YEOVIL MUDFORD ROAD BOOSTER</v>
          </cell>
          <cell r="C2800">
            <v>11539</v>
          </cell>
        </row>
        <row r="2801">
          <cell r="A2801" t="str">
            <v>BG095</v>
          </cell>
          <cell r="B2801" t="str">
            <v>SOMERSET SPECIALIST TOOLS</v>
          </cell>
          <cell r="C2801">
            <v>20498</v>
          </cell>
        </row>
        <row r="2802">
          <cell r="A2802" t="str">
            <v>BG096</v>
          </cell>
          <cell r="B2802" t="str">
            <v>BYE FARM, WATCHET</v>
          </cell>
          <cell r="C2802">
            <v>20498</v>
          </cell>
        </row>
        <row r="2803">
          <cell r="A2803" t="str">
            <v>BG097</v>
          </cell>
          <cell r="B2803" t="str">
            <v>ONE ELM BOOSTER</v>
          </cell>
          <cell r="C2803">
            <v>11242</v>
          </cell>
          <cell r="D2803" t="str">
            <v>1124218</v>
          </cell>
        </row>
        <row r="2804">
          <cell r="A2804" t="str">
            <v>BG098</v>
          </cell>
          <cell r="B2804" t="str">
            <v>CASTLE CARY CARY HILL BOOSTER</v>
          </cell>
          <cell r="C2804">
            <v>11048</v>
          </cell>
        </row>
        <row r="2805">
          <cell r="A2805" t="str">
            <v>BG099</v>
          </cell>
          <cell r="B2805" t="str">
            <v>URCHFONT, NEW HYDE FARM</v>
          </cell>
          <cell r="C2805">
            <v>20626</v>
          </cell>
          <cell r="D2805" t="str">
            <v>2062618</v>
          </cell>
        </row>
        <row r="2806">
          <cell r="A2806" t="str">
            <v>BG100</v>
          </cell>
          <cell r="B2806" t="str">
            <v>BISHOPS CANNINGS MCC REPLACEMENT</v>
          </cell>
          <cell r="C2806">
            <v>12007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20359</v>
          </cell>
        </row>
        <row r="2808">
          <cell r="A2808" t="str">
            <v>BG102</v>
          </cell>
          <cell r="B2808" t="str">
            <v>BOX ALBION TERRACE</v>
          </cell>
          <cell r="C2808">
            <v>20360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20363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20343</v>
          </cell>
          <cell r="D2810" t="str">
            <v>T0394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20498</v>
          </cell>
        </row>
        <row r="2812">
          <cell r="A2812" t="str">
            <v>BG106</v>
          </cell>
          <cell r="B2812" t="str">
            <v>BROOMHILL BRIDGE MAIN REP</v>
          </cell>
          <cell r="C2812">
            <v>20498</v>
          </cell>
        </row>
        <row r="2813">
          <cell r="A2813" t="str">
            <v>BG108</v>
          </cell>
          <cell r="B2813" t="str">
            <v>WARMINSTER DOROTHY WALK</v>
          </cell>
          <cell r="C2813">
            <v>21437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20970</v>
          </cell>
        </row>
        <row r="2815">
          <cell r="A2815" t="str">
            <v>BG110</v>
          </cell>
          <cell r="B2815" t="str">
            <v>AVON WILTS METER REPLACEMENT 1998/9</v>
          </cell>
          <cell r="C2815">
            <v>20498</v>
          </cell>
        </row>
        <row r="2816">
          <cell r="A2816" t="str">
            <v>BG111</v>
          </cell>
          <cell r="B2816" t="str">
            <v>AVON WILTS COMPULSORY METERS 1998/9</v>
          </cell>
          <cell r="C2816">
            <v>20498</v>
          </cell>
        </row>
        <row r="2817">
          <cell r="A2817" t="str">
            <v>BG112</v>
          </cell>
          <cell r="B2817" t="str">
            <v>WINSLEY RES 4" PVC</v>
          </cell>
          <cell r="C2817">
            <v>20969</v>
          </cell>
        </row>
        <row r="2818">
          <cell r="A2818" t="str">
            <v>BG113</v>
          </cell>
          <cell r="B2818" t="str">
            <v>BATH HOLCOMBE GREEN</v>
          </cell>
          <cell r="C2818">
            <v>20983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20498</v>
          </cell>
        </row>
        <row r="2820">
          <cell r="A2820" t="str">
            <v>BG115</v>
          </cell>
          <cell r="B2820" t="str">
            <v>BRYANSTON BOOSTER</v>
          </cell>
          <cell r="C2820">
            <v>11464</v>
          </cell>
        </row>
        <row r="2821">
          <cell r="A2821" t="str">
            <v>BG116</v>
          </cell>
          <cell r="B2821" t="str">
            <v>INTEX UNITS TRAINING</v>
          </cell>
          <cell r="C2821">
            <v>20498</v>
          </cell>
        </row>
        <row r="2822">
          <cell r="A2822" t="str">
            <v>BG117</v>
          </cell>
          <cell r="B2822" t="str">
            <v>UPTON SCUDAMORE COMPENSTN FLOW</v>
          </cell>
          <cell r="C2822">
            <v>12117</v>
          </cell>
          <cell r="D2822" t="str">
            <v>1211718</v>
          </cell>
        </row>
        <row r="2823">
          <cell r="A2823" t="str">
            <v>BG118</v>
          </cell>
          <cell r="B2823" t="str">
            <v>HARMANS CROSS TABBITS HILL BOOSTER</v>
          </cell>
          <cell r="C2823">
            <v>19164</v>
          </cell>
        </row>
        <row r="2824">
          <cell r="A2824" t="str">
            <v>BG119</v>
          </cell>
          <cell r="B2824" t="str">
            <v>MAGGOT HILL REVERSE PUMP</v>
          </cell>
          <cell r="C2824">
            <v>12077</v>
          </cell>
        </row>
        <row r="2825">
          <cell r="A2825" t="str">
            <v>BG120</v>
          </cell>
          <cell r="B2825" t="str">
            <v>BARTON HILL CHLORINATION</v>
          </cell>
          <cell r="C2825">
            <v>12005</v>
          </cell>
        </row>
        <row r="2826">
          <cell r="A2826" t="str">
            <v>BG121</v>
          </cell>
          <cell r="B2826" t="str">
            <v>BELHUISH &amp; MAGGOT HILL</v>
          </cell>
          <cell r="C2826">
            <v>12006</v>
          </cell>
        </row>
        <row r="2827">
          <cell r="A2827" t="str">
            <v>BG122</v>
          </cell>
          <cell r="B2827" t="str">
            <v>SOMERSET SPECIALIST WORKS EQUIPMENT</v>
          </cell>
          <cell r="C2827">
            <v>20498</v>
          </cell>
        </row>
        <row r="2828">
          <cell r="A2828" t="str">
            <v>BG123</v>
          </cell>
          <cell r="B2828" t="str">
            <v>GALMINGTON AND DANESBOROUGH STORES</v>
          </cell>
          <cell r="C2828">
            <v>20496</v>
          </cell>
        </row>
        <row r="2829">
          <cell r="A2829" t="str">
            <v>BG124</v>
          </cell>
          <cell r="B2829" t="str">
            <v>STOGUMBER ROOKS NEST</v>
          </cell>
          <cell r="C2829">
            <v>11271</v>
          </cell>
          <cell r="D2829" t="str">
            <v>1127118</v>
          </cell>
        </row>
        <row r="2830">
          <cell r="A2830" t="str">
            <v>BG125</v>
          </cell>
          <cell r="B2830" t="str">
            <v>STAPLE FITZPAINE SOUTHILL BOOSTER</v>
          </cell>
          <cell r="C2830">
            <v>11713</v>
          </cell>
        </row>
        <row r="2831">
          <cell r="A2831" t="str">
            <v>BG126</v>
          </cell>
          <cell r="B2831" t="str">
            <v>SPAXTON FOUR FORKS</v>
          </cell>
          <cell r="C2831">
            <v>20353</v>
          </cell>
        </row>
        <row r="2832">
          <cell r="A2832" t="str">
            <v>BG127</v>
          </cell>
          <cell r="B2832" t="str">
            <v>SHERBORNE BRISTOL ROAD FILTERS</v>
          </cell>
          <cell r="C2832">
            <v>12016</v>
          </cell>
        </row>
        <row r="2833">
          <cell r="A2833" t="str">
            <v>BG128</v>
          </cell>
          <cell r="B2833" t="str">
            <v>EVERLEIGH VILLAGE</v>
          </cell>
          <cell r="C2833">
            <v>20639</v>
          </cell>
        </row>
        <row r="2834">
          <cell r="A2834" t="str">
            <v>BG129</v>
          </cell>
          <cell r="B2834" t="str">
            <v>SANDHILL RESERVOIR INLET</v>
          </cell>
          <cell r="C2834">
            <v>20498</v>
          </cell>
        </row>
        <row r="2835">
          <cell r="A2835" t="str">
            <v>BG130</v>
          </cell>
          <cell r="B2835" t="str">
            <v>SEAGRY HILL</v>
          </cell>
          <cell r="C2835">
            <v>20361</v>
          </cell>
        </row>
        <row r="2836">
          <cell r="A2836" t="str">
            <v>BG131</v>
          </cell>
          <cell r="B2836" t="str">
            <v>BATH MAGDALENE AVENUE</v>
          </cell>
          <cell r="C2836">
            <v>20868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20568</v>
          </cell>
          <cell r="D2837" t="str">
            <v>2056818</v>
          </cell>
        </row>
        <row r="2838">
          <cell r="A2838" t="str">
            <v>BG133</v>
          </cell>
          <cell r="B2838" t="str">
            <v>SHAW - ATWORTH LINK</v>
          </cell>
          <cell r="C2838">
            <v>20498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20347</v>
          </cell>
        </row>
        <row r="2840">
          <cell r="A2840" t="str">
            <v>BG135</v>
          </cell>
          <cell r="B2840" t="str">
            <v>MELKSHAM, BEANACRE ROAD</v>
          </cell>
          <cell r="C2840">
            <v>20498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20359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20359</v>
          </cell>
        </row>
        <row r="2843">
          <cell r="A2843" t="str">
            <v>BG138</v>
          </cell>
          <cell r="B2843" t="str">
            <v>GRP ENCLOSURES REPLACEMENTS</v>
          </cell>
          <cell r="C2843">
            <v>20498</v>
          </cell>
        </row>
        <row r="2844">
          <cell r="A2844" t="str">
            <v>BG139</v>
          </cell>
          <cell r="B2844" t="str">
            <v>BOX REDUNDANT SPRINGS</v>
          </cell>
          <cell r="C2844">
            <v>20498</v>
          </cell>
        </row>
        <row r="2845">
          <cell r="A2845" t="str">
            <v>BG140</v>
          </cell>
          <cell r="B2845" t="str">
            <v>DIVERS BRIDGE/UPTON SCUDAMORE TELEMETRY LINK</v>
          </cell>
          <cell r="C2845">
            <v>12044</v>
          </cell>
        </row>
        <row r="2846">
          <cell r="A2846" t="str">
            <v>BG141</v>
          </cell>
          <cell r="B2846" t="str">
            <v>COMPTON BOREHOLES HEADWORKS</v>
          </cell>
          <cell r="C2846">
            <v>12036</v>
          </cell>
        </row>
        <row r="2847">
          <cell r="A2847" t="str">
            <v>BG142</v>
          </cell>
          <cell r="B2847" t="str">
            <v>IVYFIELDS PS CONTROL MODIFICATION</v>
          </cell>
          <cell r="C2847">
            <v>12068</v>
          </cell>
        </row>
        <row r="2848">
          <cell r="A2848" t="str">
            <v>BG143</v>
          </cell>
          <cell r="B2848" t="str">
            <v>RODBOURNE WTW CHLORINATION BUILDING</v>
          </cell>
          <cell r="C2848">
            <v>12103</v>
          </cell>
        </row>
        <row r="2849">
          <cell r="A2849" t="str">
            <v>BG144</v>
          </cell>
          <cell r="B2849" t="str">
            <v>HAWKERIDGE LINK MAIN</v>
          </cell>
          <cell r="C2849">
            <v>20364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12087</v>
          </cell>
        </row>
        <row r="2851">
          <cell r="A2851" t="str">
            <v>BG146</v>
          </cell>
          <cell r="B2851" t="str">
            <v>PEWSEY DEPOT ASSET IMPROVEMENTS</v>
          </cell>
          <cell r="C2851">
            <v>11250</v>
          </cell>
        </row>
        <row r="2852">
          <cell r="A2852" t="str">
            <v>BG147</v>
          </cell>
          <cell r="B2852" t="str">
            <v>DEANS FARM TREATMENT</v>
          </cell>
          <cell r="C2852">
            <v>12041</v>
          </cell>
        </row>
        <row r="2853">
          <cell r="A2853" t="str">
            <v>BG148</v>
          </cell>
          <cell r="B2853" t="str">
            <v>MILBORNE ST ANDREW TREATMENT</v>
          </cell>
          <cell r="C2853">
            <v>12086</v>
          </cell>
        </row>
        <row r="2854">
          <cell r="A2854" t="str">
            <v>BG149</v>
          </cell>
          <cell r="B2854" t="str">
            <v>BRIANTSPUDDLE TURBIDITY</v>
          </cell>
          <cell r="C2854">
            <v>12015</v>
          </cell>
        </row>
        <row r="2855">
          <cell r="A2855" t="str">
            <v>BG150</v>
          </cell>
          <cell r="B2855" t="str">
            <v>DEWLISH TREATMENT</v>
          </cell>
          <cell r="C2855">
            <v>12043</v>
          </cell>
        </row>
        <row r="2856">
          <cell r="A2856" t="str">
            <v>BG151</v>
          </cell>
          <cell r="B2856" t="str">
            <v>DEVIZES ROAD WATER TREATMENT</v>
          </cell>
          <cell r="C2856">
            <v>12042</v>
          </cell>
          <cell r="D2856" t="str">
            <v>1204218</v>
          </cell>
        </row>
        <row r="2857">
          <cell r="A2857" t="str">
            <v>BG152</v>
          </cell>
          <cell r="B2857" t="str">
            <v>ROBINSONS SPRING IMPS</v>
          </cell>
          <cell r="C2857">
            <v>12126</v>
          </cell>
          <cell r="D2857" t="str">
            <v>1212618</v>
          </cell>
        </row>
        <row r="2858">
          <cell r="A2858" t="str">
            <v>BG153</v>
          </cell>
          <cell r="B2858" t="str">
            <v>ROWDE HOMESTEAD</v>
          </cell>
          <cell r="C2858">
            <v>20363</v>
          </cell>
        </row>
        <row r="2859">
          <cell r="A2859" t="str">
            <v>BG154</v>
          </cell>
          <cell r="B2859" t="str">
            <v>PEWSEY MARLBOROUGH ROAD</v>
          </cell>
          <cell r="C2859">
            <v>20497</v>
          </cell>
          <cell r="D2859" t="str">
            <v>T0393</v>
          </cell>
        </row>
        <row r="2860">
          <cell r="A2860" t="str">
            <v>BG155</v>
          </cell>
          <cell r="B2860" t="str">
            <v>A/W SITE SECURITY</v>
          </cell>
          <cell r="C2860">
            <v>20497</v>
          </cell>
          <cell r="D2860" t="str">
            <v>T0393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20497</v>
          </cell>
          <cell r="D2861" t="str">
            <v>T0393</v>
          </cell>
        </row>
        <row r="2862">
          <cell r="A2862" t="str">
            <v>BG157</v>
          </cell>
          <cell r="B2862" t="str">
            <v>COWBRIDGE GRP BUILDING RENOVATION</v>
          </cell>
          <cell r="C2862">
            <v>12040</v>
          </cell>
        </row>
        <row r="2863">
          <cell r="A2863" t="str">
            <v>BG158</v>
          </cell>
          <cell r="B2863" t="str">
            <v>WIDCOMBE CHURCH LANE REV1</v>
          </cell>
          <cell r="C2863">
            <v>20634</v>
          </cell>
          <cell r="D2863" t="str">
            <v>2063418</v>
          </cell>
        </row>
        <row r="2864">
          <cell r="A2864" t="str">
            <v>BG160</v>
          </cell>
          <cell r="B2864" t="str">
            <v>CALNE TOWN CENTRE</v>
          </cell>
          <cell r="C2864">
            <v>20362</v>
          </cell>
        </row>
        <row r="2865">
          <cell r="A2865" t="str">
            <v>BG162</v>
          </cell>
          <cell r="B2865" t="str">
            <v>DORSET CHLORINE MONITORS</v>
          </cell>
          <cell r="C2865">
            <v>20498</v>
          </cell>
        </row>
        <row r="2866">
          <cell r="A2866" t="str">
            <v>BG163</v>
          </cell>
          <cell r="B2866" t="str">
            <v>MAUNDOWN WTW SAMPLE POINTS</v>
          </cell>
          <cell r="C2866">
            <v>12081</v>
          </cell>
        </row>
        <row r="2867">
          <cell r="A2867" t="str">
            <v>BG164</v>
          </cell>
          <cell r="B2867" t="str">
            <v>ASHFORD WTW CAUSTIC DOSING PIPEWORK</v>
          </cell>
          <cell r="C2867">
            <v>12004</v>
          </cell>
        </row>
        <row r="2868">
          <cell r="A2868" t="str">
            <v>BG165</v>
          </cell>
          <cell r="B2868" t="str">
            <v>DURLEIGH WTW CHEMICAL BUND</v>
          </cell>
          <cell r="C2868">
            <v>12049</v>
          </cell>
        </row>
        <row r="2869">
          <cell r="A2869" t="str">
            <v>BG166</v>
          </cell>
          <cell r="B2869" t="str">
            <v>KINGSTON ST MARY CHLORINATION EQUIPMENT</v>
          </cell>
          <cell r="C2869">
            <v>11190</v>
          </cell>
        </row>
        <row r="2870">
          <cell r="A2870" t="str">
            <v>BG167</v>
          </cell>
          <cell r="B2870" t="str">
            <v>SUTTON BINGHAM WTW ACID DOSING PIPEWORK</v>
          </cell>
          <cell r="C2870">
            <v>12111</v>
          </cell>
        </row>
        <row r="2871">
          <cell r="A2871" t="str">
            <v>BG168</v>
          </cell>
          <cell r="B2871" t="str">
            <v>STH PETH COMPTON DURVILLE FILT</v>
          </cell>
          <cell r="C2871">
            <v>12037</v>
          </cell>
          <cell r="D2871" t="str">
            <v>1203718</v>
          </cell>
        </row>
        <row r="2872">
          <cell r="A2872" t="str">
            <v>BG169</v>
          </cell>
          <cell r="B2872" t="str">
            <v>SOMERSET ACCOMMODATION REVIEW</v>
          </cell>
          <cell r="C2872">
            <v>20498</v>
          </cell>
        </row>
        <row r="2873">
          <cell r="A2873" t="str">
            <v>BG170</v>
          </cell>
          <cell r="B2873" t="str">
            <v>PRIORS PARK INTAKE ACCESS</v>
          </cell>
          <cell r="C2873">
            <v>11255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20348</v>
          </cell>
        </row>
        <row r="2875">
          <cell r="A2875" t="str">
            <v>BG172</v>
          </cell>
          <cell r="B2875" t="str">
            <v>TRAPHOLE ASSET IMPS</v>
          </cell>
          <cell r="C2875">
            <v>20498</v>
          </cell>
        </row>
        <row r="2876">
          <cell r="A2876" t="str">
            <v>BG174</v>
          </cell>
          <cell r="B2876" t="str">
            <v>DORSET ASSET IMPROVEMENT APPRAISALS 1998-99</v>
          </cell>
          <cell r="C2876">
            <v>20498</v>
          </cell>
        </row>
        <row r="2877">
          <cell r="A2877" t="str">
            <v>BG176</v>
          </cell>
          <cell r="B2877" t="str">
            <v>DURLEIGH TW ALARMS</v>
          </cell>
          <cell r="C2877">
            <v>12049</v>
          </cell>
        </row>
        <row r="2878">
          <cell r="A2878" t="str">
            <v>BG177</v>
          </cell>
          <cell r="B2878" t="str">
            <v>POLE RUE PUMPING STATION</v>
          </cell>
          <cell r="C2878">
            <v>12099</v>
          </cell>
        </row>
        <row r="2879">
          <cell r="A2879" t="str">
            <v>BG178</v>
          </cell>
          <cell r="B2879" t="str">
            <v>CHARD AREA SUPPLY SITES IMPROVEMENTS</v>
          </cell>
          <cell r="C2879">
            <v>20496</v>
          </cell>
        </row>
        <row r="2880">
          <cell r="A2880" t="str">
            <v>BG179</v>
          </cell>
          <cell r="B2880" t="str">
            <v>COMPTON SERVICE RESERVOIR IMPROVEMENTS</v>
          </cell>
          <cell r="C2880">
            <v>11705</v>
          </cell>
        </row>
        <row r="2881">
          <cell r="A2881" t="str">
            <v>BG180</v>
          </cell>
          <cell r="B2881" t="str">
            <v>TROWBRIDGE KENNET WAY PATIO</v>
          </cell>
          <cell r="C2881">
            <v>10030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20498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20336</v>
          </cell>
          <cell r="D2883" t="str">
            <v>T0394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20341</v>
          </cell>
          <cell r="D2884" t="str">
            <v>T0394</v>
          </cell>
        </row>
        <row r="2885">
          <cell r="A2885" t="str">
            <v>BG184</v>
          </cell>
          <cell r="B2885" t="str">
            <v>BRIDPORT SOUTH STREET</v>
          </cell>
          <cell r="C2885">
            <v>20336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20343</v>
          </cell>
        </row>
        <row r="2887">
          <cell r="A2887" t="str">
            <v>BG186</v>
          </cell>
          <cell r="B2887" t="str">
            <v>WEYMOUTH GRAFTON AVENUE</v>
          </cell>
          <cell r="C2887">
            <v>20336</v>
          </cell>
        </row>
        <row r="2888">
          <cell r="A2888" t="str">
            <v>BG187</v>
          </cell>
          <cell r="B2888" t="str">
            <v>CAMP HILL RES ASSET IMPS</v>
          </cell>
          <cell r="C2888">
            <v>12042</v>
          </cell>
          <cell r="D2888" t="str">
            <v>T0640</v>
          </cell>
        </row>
        <row r="2889">
          <cell r="A2889" t="str">
            <v>BG188</v>
          </cell>
          <cell r="B2889" t="str">
            <v>FRITH &amp; KNAPPS HILL SERVICE RESERVOIRS</v>
          </cell>
          <cell r="C2889">
            <v>11136</v>
          </cell>
        </row>
        <row r="2890">
          <cell r="A2890" t="str">
            <v>BG189</v>
          </cell>
          <cell r="B2890" t="str">
            <v>SALISBURY TELFORD ROAD</v>
          </cell>
          <cell r="C2890">
            <v>10027</v>
          </cell>
        </row>
        <row r="2891">
          <cell r="A2891" t="str">
            <v>BG190</v>
          </cell>
          <cell r="B2891" t="str">
            <v>POOLE CONSTITUTION HILL PS</v>
          </cell>
          <cell r="C2891">
            <v>11084</v>
          </cell>
        </row>
        <row r="2892">
          <cell r="A2892" t="str">
            <v>BG191</v>
          </cell>
          <cell r="B2892" t="str">
            <v>SUTTON POYNTZ MUSEUM</v>
          </cell>
          <cell r="C2892">
            <v>12112</v>
          </cell>
        </row>
        <row r="2893">
          <cell r="A2893" t="str">
            <v>BG192</v>
          </cell>
          <cell r="B2893" t="str">
            <v>FRIAR WADDON</v>
          </cell>
          <cell r="C2893">
            <v>12058</v>
          </cell>
        </row>
        <row r="2894">
          <cell r="A2894" t="str">
            <v>BG193</v>
          </cell>
          <cell r="B2894" t="str">
            <v>MILTON SERVICE RESERVOIR</v>
          </cell>
          <cell r="C2894">
            <v>11225</v>
          </cell>
        </row>
        <row r="2895">
          <cell r="A2895" t="str">
            <v>BG194</v>
          </cell>
          <cell r="B2895" t="str">
            <v>MUCKLEFORD BOOSTER</v>
          </cell>
          <cell r="C2895">
            <v>11564</v>
          </cell>
        </row>
        <row r="2896">
          <cell r="A2896" t="str">
            <v>BG195</v>
          </cell>
          <cell r="B2896" t="str">
            <v>CHALDON BOOSTER</v>
          </cell>
          <cell r="C2896">
            <v>11472</v>
          </cell>
        </row>
        <row r="2897">
          <cell r="A2897" t="str">
            <v>BG196</v>
          </cell>
          <cell r="B2897" t="str">
            <v>HILL FARM BOOSTER</v>
          </cell>
          <cell r="C2897">
            <v>11162</v>
          </cell>
          <cell r="D2897" t="str">
            <v>1116218</v>
          </cell>
        </row>
        <row r="2898">
          <cell r="A2898" t="str">
            <v>BG197</v>
          </cell>
          <cell r="B2898" t="str">
            <v>WEST WINTERSLOW BOOSTER</v>
          </cell>
          <cell r="C2898">
            <v>11576</v>
          </cell>
          <cell r="D2898" t="str">
            <v>1157618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20498</v>
          </cell>
        </row>
        <row r="2900">
          <cell r="A2900" t="str">
            <v>BG199</v>
          </cell>
          <cell r="B2900" t="str">
            <v>PORLOCK WTW CONTROL ROOM MODIFICATIONS</v>
          </cell>
          <cell r="C2900">
            <v>12100</v>
          </cell>
        </row>
        <row r="2901">
          <cell r="A2901" t="str">
            <v>BG200</v>
          </cell>
          <cell r="B2901" t="str">
            <v>AMP6 Reservoir Investigations</v>
          </cell>
          <cell r="C2901">
            <v>12049</v>
          </cell>
          <cell r="D2901" t="str">
            <v>1209218</v>
          </cell>
        </row>
        <row r="2902">
          <cell r="A2902" t="str">
            <v>BG201</v>
          </cell>
          <cell r="B2902" t="str">
            <v>AMP6 River Investigations</v>
          </cell>
          <cell r="C2902">
            <v>20498</v>
          </cell>
          <cell r="D2902" t="str">
            <v>1210918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21324</v>
          </cell>
          <cell r="D2903" t="str">
            <v>2132418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20635</v>
          </cell>
          <cell r="D2904" t="str">
            <v>T3265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21798</v>
          </cell>
          <cell r="D2905" t="str">
            <v>2179818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20812</v>
          </cell>
          <cell r="D2906" t="str">
            <v>2081218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21463</v>
          </cell>
          <cell r="D2907" t="str">
            <v>2146318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21116</v>
          </cell>
          <cell r="D2908" t="str">
            <v>T3265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20637</v>
          </cell>
          <cell r="D2909" t="str">
            <v>2063718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21314</v>
          </cell>
          <cell r="D2910" t="str">
            <v>2131418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21060</v>
          </cell>
          <cell r="D2911" t="str">
            <v>2106018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20619</v>
          </cell>
          <cell r="D2912" t="str">
            <v>2061918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20554</v>
          </cell>
          <cell r="D2913" t="str">
            <v>2055418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20891</v>
          </cell>
          <cell r="D2914" t="str">
            <v>2089118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20964</v>
          </cell>
          <cell r="D2915" t="str">
            <v>2096418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20836</v>
          </cell>
          <cell r="D2916" t="str">
            <v>2083618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20763</v>
          </cell>
          <cell r="D2917" t="str">
            <v>2076318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20571</v>
          </cell>
          <cell r="D2918" t="str">
            <v>T3265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20861</v>
          </cell>
          <cell r="D2919" t="str">
            <v>2086118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21783</v>
          </cell>
          <cell r="D2920" t="str">
            <v>2178318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21393</v>
          </cell>
          <cell r="D2921" t="str">
            <v>2139318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20996</v>
          </cell>
          <cell r="D2922" t="str">
            <v>2099618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21471</v>
          </cell>
          <cell r="D2923" t="str">
            <v>2147118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20826</v>
          </cell>
          <cell r="D2924" t="str">
            <v>2082618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21509</v>
          </cell>
          <cell r="D2925" t="str">
            <v>2150918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21344</v>
          </cell>
          <cell r="D2926" t="str">
            <v>2134418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20697</v>
          </cell>
          <cell r="D2927" t="str">
            <v>2069718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21024</v>
          </cell>
          <cell r="D2928" t="str">
            <v>2102418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20697</v>
          </cell>
          <cell r="D2929" t="str">
            <v>2069718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21794</v>
          </cell>
          <cell r="D2930" t="str">
            <v>2179418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20661</v>
          </cell>
          <cell r="D2931" t="str">
            <v>2066118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21405</v>
          </cell>
          <cell r="D2932" t="str">
            <v>2140518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20845</v>
          </cell>
          <cell r="D2933" t="str">
            <v>2084518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21394</v>
          </cell>
          <cell r="D2934" t="str">
            <v>2139418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21377</v>
          </cell>
          <cell r="D2935" t="str">
            <v>2137718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21393</v>
          </cell>
          <cell r="D2936" t="str">
            <v>2139318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20842</v>
          </cell>
          <cell r="D2937" t="str">
            <v>2084218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20615</v>
          </cell>
          <cell r="D2938" t="str">
            <v>2061518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20967</v>
          </cell>
          <cell r="D2939" t="str">
            <v>2096718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21691</v>
          </cell>
          <cell r="D2940" t="str">
            <v>2169118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21109</v>
          </cell>
          <cell r="D2941" t="str">
            <v>2110918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21190</v>
          </cell>
          <cell r="D2942" t="str">
            <v>2119018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21478</v>
          </cell>
          <cell r="D2943" t="str">
            <v>2147818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20574</v>
          </cell>
          <cell r="D2944" t="str">
            <v>2057418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20752</v>
          </cell>
          <cell r="D2945" t="str">
            <v>2075218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20736</v>
          </cell>
          <cell r="D2946" t="str">
            <v>2073618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20771</v>
          </cell>
          <cell r="D2947" t="str">
            <v>2077118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20977</v>
          </cell>
          <cell r="D2948" t="str">
            <v>2097718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20714</v>
          </cell>
          <cell r="D2949" t="str">
            <v>2071418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21405</v>
          </cell>
          <cell r="D2950" t="str">
            <v>2140518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20781</v>
          </cell>
          <cell r="D2951" t="str">
            <v>2078118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20835</v>
          </cell>
          <cell r="D2952" t="str">
            <v>2083518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20701</v>
          </cell>
          <cell r="D2953" t="str">
            <v>2070118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C2954">
            <v>20498</v>
          </cell>
          <cell r="D2954" t="str">
            <v>T3265</v>
          </cell>
        </row>
        <row r="2955">
          <cell r="A2955" t="str">
            <v>BG254</v>
          </cell>
          <cell r="B2955" t="str">
            <v>West Winterslow Booster Generator Site 11576</v>
          </cell>
          <cell r="C2955">
            <v>11576</v>
          </cell>
          <cell r="D2955" t="str">
            <v>1157618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12129</v>
          </cell>
          <cell r="D2956" t="str">
            <v>1212918</v>
          </cell>
        </row>
        <row r="2957">
          <cell r="A2957" t="str">
            <v>BG256</v>
          </cell>
          <cell r="B2957" t="str">
            <v>Networks Asset Improvement 14/15 (Supply)</v>
          </cell>
          <cell r="C2957">
            <v>20498</v>
          </cell>
          <cell r="D2957" t="str">
            <v>T3265</v>
          </cell>
        </row>
        <row r="2958">
          <cell r="A2958" t="str">
            <v>BG257</v>
          </cell>
          <cell r="B2958" t="str">
            <v>Distribution Network Statutory Obligations 14/15</v>
          </cell>
          <cell r="C2958">
            <v>20498</v>
          </cell>
          <cell r="D2958" t="str">
            <v>T3265</v>
          </cell>
        </row>
        <row r="2959">
          <cell r="A2959" t="str">
            <v>BG258</v>
          </cell>
          <cell r="B2959" t="str">
            <v>Networks Supply H&amp;S Improvements 14/15</v>
          </cell>
          <cell r="C2959">
            <v>20498</v>
          </cell>
          <cell r="D2959" t="str">
            <v>T3265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20498</v>
          </cell>
          <cell r="D2960" t="str">
            <v>T3265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20498</v>
          </cell>
          <cell r="D2961" t="str">
            <v>T3265</v>
          </cell>
        </row>
        <row r="2962">
          <cell r="A2962" t="str">
            <v>BG261</v>
          </cell>
          <cell r="B2962" t="str">
            <v>Planned Domestic Meter Replacements 14/15</v>
          </cell>
          <cell r="C2962">
            <v>20498</v>
          </cell>
          <cell r="D2962" t="str">
            <v>T3265</v>
          </cell>
        </row>
        <row r="2963">
          <cell r="A2963" t="str">
            <v>BG262</v>
          </cell>
          <cell r="B2963" t="str">
            <v>Northern Stop Taps 14/15</v>
          </cell>
          <cell r="C2963">
            <v>20498</v>
          </cell>
          <cell r="D2963" t="str">
            <v>T3265</v>
          </cell>
        </row>
        <row r="2964">
          <cell r="A2964" t="str">
            <v>BG263</v>
          </cell>
          <cell r="B2964" t="str">
            <v>Southern Stop Taps 14/15</v>
          </cell>
          <cell r="C2964">
            <v>20498</v>
          </cell>
          <cell r="D2964" t="str">
            <v>T3265</v>
          </cell>
        </row>
        <row r="2965">
          <cell r="A2965" t="str">
            <v>BG264</v>
          </cell>
          <cell r="B2965" t="str">
            <v>Western Stop Taps 14/15</v>
          </cell>
          <cell r="C2965">
            <v>20498</v>
          </cell>
          <cell r="D2965" t="str">
            <v>T3265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20498</v>
          </cell>
          <cell r="D2966" t="str">
            <v>T3265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20498</v>
          </cell>
          <cell r="D2967" t="str">
            <v>T3265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20498</v>
          </cell>
          <cell r="D2968" t="str">
            <v>T3265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20498</v>
          </cell>
          <cell r="D2969" t="str">
            <v>T3265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20498</v>
          </cell>
          <cell r="D2970" t="str">
            <v>T3265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20498</v>
          </cell>
          <cell r="D2971" t="str">
            <v>T3265</v>
          </cell>
        </row>
        <row r="2972">
          <cell r="A2972" t="str">
            <v>BG271</v>
          </cell>
          <cell r="B2972" t="str">
            <v>Northern Meter Replacement 14/15</v>
          </cell>
          <cell r="C2972">
            <v>20498</v>
          </cell>
          <cell r="D2972" t="str">
            <v>T3265</v>
          </cell>
        </row>
        <row r="2973">
          <cell r="A2973" t="str">
            <v>BG272</v>
          </cell>
          <cell r="B2973" t="str">
            <v>Western Meter Replacement 14/15</v>
          </cell>
          <cell r="C2973">
            <v>20498</v>
          </cell>
          <cell r="D2973" t="str">
            <v>T3265</v>
          </cell>
        </row>
        <row r="2974">
          <cell r="A2974" t="str">
            <v>BG273</v>
          </cell>
          <cell r="B2974" t="str">
            <v>Northern BWBSL Meter Replacements 14/15</v>
          </cell>
          <cell r="C2974">
            <v>20498</v>
          </cell>
          <cell r="D2974" t="str">
            <v>T3265</v>
          </cell>
        </row>
        <row r="2975">
          <cell r="A2975" t="str">
            <v>BG274</v>
          </cell>
          <cell r="B2975" t="str">
            <v>Southern BWBSL Meter Replacements 14/15</v>
          </cell>
          <cell r="C2975">
            <v>20498</v>
          </cell>
          <cell r="D2975" t="str">
            <v>T3265</v>
          </cell>
        </row>
        <row r="2976">
          <cell r="A2976" t="str">
            <v>BG275</v>
          </cell>
          <cell r="B2976" t="str">
            <v>Western BWBSL Meter Replacements 14/15</v>
          </cell>
          <cell r="C2976">
            <v>20498</v>
          </cell>
          <cell r="D2976" t="str">
            <v>T3265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20498</v>
          </cell>
          <cell r="D2977" t="str">
            <v>T3265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20498</v>
          </cell>
          <cell r="D2978" t="str">
            <v>T3265</v>
          </cell>
        </row>
        <row r="2979">
          <cell r="A2979" t="str">
            <v>BG278</v>
          </cell>
          <cell r="B2979" t="str">
            <v>Leakage 14/15 - PRV Installation / Replacement</v>
          </cell>
          <cell r="C2979">
            <v>20498</v>
          </cell>
          <cell r="D2979" t="str">
            <v>T3265</v>
          </cell>
        </row>
        <row r="2980">
          <cell r="A2980" t="str">
            <v>BG279</v>
          </cell>
          <cell r="B2980" t="str">
            <v>Leakage 14/15- Flow Monitoring Equipment</v>
          </cell>
          <cell r="C2980">
            <v>20498</v>
          </cell>
          <cell r="D2980" t="str">
            <v>T3265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C2981">
            <v>20498</v>
          </cell>
          <cell r="D2981" t="str">
            <v>T3265</v>
          </cell>
        </row>
        <row r="2982">
          <cell r="A2982" t="str">
            <v>BG281</v>
          </cell>
          <cell r="B2982" t="str">
            <v>Leakage 14/15 - Leakage Equipment</v>
          </cell>
          <cell r="C2982">
            <v>20498</v>
          </cell>
          <cell r="D2982" t="str">
            <v>T3265</v>
          </cell>
        </row>
        <row r="2983">
          <cell r="A2983" t="str">
            <v>BG282</v>
          </cell>
          <cell r="B2983" t="str">
            <v>Leakage 14/15 - PR Costs</v>
          </cell>
          <cell r="C2983">
            <v>20498</v>
          </cell>
          <cell r="D2983" t="str">
            <v>T3265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C2984">
            <v>20498</v>
          </cell>
          <cell r="D2984" t="str">
            <v>T0640</v>
          </cell>
        </row>
        <row r="2985">
          <cell r="A2985" t="str">
            <v>BG284</v>
          </cell>
          <cell r="B2985" t="str">
            <v>Prod. South Mgr steered Minor Process Imp. 14/15</v>
          </cell>
          <cell r="C2985">
            <v>20495</v>
          </cell>
          <cell r="D2985" t="str">
            <v>T0640</v>
          </cell>
        </row>
        <row r="2986">
          <cell r="A2986" t="str">
            <v>BG285</v>
          </cell>
          <cell r="B2986" t="str">
            <v>Prod. North Mgr steered Minor Process Imp. 14/15</v>
          </cell>
          <cell r="C2986">
            <v>20497</v>
          </cell>
          <cell r="D2986" t="str">
            <v>T0640</v>
          </cell>
        </row>
        <row r="2987">
          <cell r="A2987" t="str">
            <v>BG286</v>
          </cell>
          <cell r="B2987" t="str">
            <v>Prod. West Mgr steered Minor Process Imp.14/15</v>
          </cell>
          <cell r="C2987">
            <v>20496</v>
          </cell>
          <cell r="D2987" t="str">
            <v>T0640</v>
          </cell>
        </row>
        <row r="2988">
          <cell r="A2988" t="str">
            <v>BG287</v>
          </cell>
          <cell r="B2988" t="str">
            <v>Production North Asset Improvements 2014/15</v>
          </cell>
          <cell r="C2988">
            <v>20497</v>
          </cell>
          <cell r="D2988" t="str">
            <v>T3265</v>
          </cell>
        </row>
        <row r="2989">
          <cell r="A2989" t="str">
            <v>BG288</v>
          </cell>
          <cell r="B2989" t="str">
            <v>Production South Asset Improvements 2014/15</v>
          </cell>
          <cell r="C2989">
            <v>20495</v>
          </cell>
          <cell r="D2989" t="str">
            <v>T0640</v>
          </cell>
        </row>
        <row r="2990">
          <cell r="A2990" t="str">
            <v>BG289</v>
          </cell>
          <cell r="B2990" t="str">
            <v>Production West Asset Improvements 2014/15</v>
          </cell>
          <cell r="C2990">
            <v>20496</v>
          </cell>
          <cell r="D2990" t="str">
            <v>T3265</v>
          </cell>
        </row>
        <row r="2991">
          <cell r="A2991" t="str">
            <v>BG290</v>
          </cell>
          <cell r="B2991" t="str">
            <v>Fisheries Asset Improvements 2014/15</v>
          </cell>
          <cell r="C2991">
            <v>20496</v>
          </cell>
          <cell r="D2991" t="str">
            <v>T3265</v>
          </cell>
        </row>
        <row r="2992">
          <cell r="A2992" t="str">
            <v>BG291</v>
          </cell>
          <cell r="B2992" t="str">
            <v>Production H&amp;S 2014/15</v>
          </cell>
          <cell r="C2992">
            <v>20498</v>
          </cell>
          <cell r="D2992" t="str">
            <v>T0640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C2993">
            <v>20497</v>
          </cell>
          <cell r="D2993" t="str">
            <v>T3265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C2994">
            <v>20495</v>
          </cell>
          <cell r="D2994" t="str">
            <v>T0640</v>
          </cell>
        </row>
        <row r="2995">
          <cell r="A2995" t="str">
            <v>BG294</v>
          </cell>
          <cell r="B2995" t="str">
            <v>Minor H&amp;S Improvements Production West 14/15</v>
          </cell>
          <cell r="C2995">
            <v>20496</v>
          </cell>
          <cell r="D2995" t="str">
            <v>T3265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21347</v>
          </cell>
          <cell r="D2996" t="str">
            <v>2134718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21005</v>
          </cell>
          <cell r="D2997" t="str">
            <v>2100518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20886</v>
          </cell>
          <cell r="D2998" t="str">
            <v>2088618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20886</v>
          </cell>
          <cell r="D2999" t="str">
            <v>2088618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20796</v>
          </cell>
          <cell r="D3000" t="str">
            <v>2079618</v>
          </cell>
        </row>
        <row r="3001">
          <cell r="A3001" t="str">
            <v>BG300</v>
          </cell>
          <cell r="B3001" t="str">
            <v>Service Reservoir Surveys Programme 14/15</v>
          </cell>
          <cell r="C3001">
            <v>20498</v>
          </cell>
          <cell r="D3001" t="str">
            <v>T3265</v>
          </cell>
        </row>
        <row r="3002">
          <cell r="A3002" t="str">
            <v>BG301</v>
          </cell>
          <cell r="B3002" t="str">
            <v>Service Reservoir Survey Minor Repairs 14/15</v>
          </cell>
          <cell r="C3002">
            <v>20498</v>
          </cell>
          <cell r="D3002" t="str">
            <v>T3265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C3003">
            <v>20498</v>
          </cell>
          <cell r="D3003" t="str">
            <v>T3265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C3004">
            <v>20498</v>
          </cell>
          <cell r="D3004" t="str">
            <v>T3265</v>
          </cell>
        </row>
        <row r="3005">
          <cell r="A3005" t="str">
            <v>BG304</v>
          </cell>
          <cell r="B3005" t="str">
            <v>Northern Free Meters 14/15</v>
          </cell>
          <cell r="C3005">
            <v>20497</v>
          </cell>
          <cell r="D3005" t="str">
            <v>T3265</v>
          </cell>
        </row>
        <row r="3006">
          <cell r="A3006" t="str">
            <v>BG305</v>
          </cell>
          <cell r="B3006" t="str">
            <v>Southern Free Meters 14/15</v>
          </cell>
          <cell r="C3006">
            <v>20495</v>
          </cell>
          <cell r="D3006" t="str">
            <v>T3265</v>
          </cell>
        </row>
        <row r="3007">
          <cell r="A3007" t="str">
            <v>BG306</v>
          </cell>
          <cell r="B3007" t="str">
            <v>Western Free Meters 14/15</v>
          </cell>
          <cell r="C3007">
            <v>20496</v>
          </cell>
          <cell r="D3007" t="str">
            <v>T3265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20498</v>
          </cell>
          <cell r="D3008" t="str">
            <v>T3265</v>
          </cell>
        </row>
        <row r="3009">
          <cell r="A3009" t="str">
            <v>BG308</v>
          </cell>
          <cell r="B3009" t="str">
            <v>Lacock WTw - Borehole washout Improvements</v>
          </cell>
          <cell r="C3009">
            <v>12070</v>
          </cell>
          <cell r="D3009" t="str">
            <v>1207018</v>
          </cell>
        </row>
        <row r="3010">
          <cell r="A3010" t="str">
            <v>BG309</v>
          </cell>
          <cell r="B3010" t="str">
            <v>Yatesbury WTw - New MCC and Kiosk</v>
          </cell>
          <cell r="C3010">
            <v>12134</v>
          </cell>
          <cell r="D3010" t="str">
            <v>1213418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C3011">
            <v>12007</v>
          </cell>
          <cell r="D3011" t="str">
            <v>1200718</v>
          </cell>
        </row>
        <row r="3012">
          <cell r="A3012" t="str">
            <v>BG311</v>
          </cell>
          <cell r="B3012" t="str">
            <v>Cherhill WTW - Borehole Washout Improvements</v>
          </cell>
          <cell r="C3012">
            <v>12027</v>
          </cell>
          <cell r="D3012" t="str">
            <v>1202718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C3013">
            <v>12141</v>
          </cell>
          <cell r="D3013" t="str">
            <v>1214118</v>
          </cell>
        </row>
        <row r="3014">
          <cell r="A3014" t="str">
            <v>BG313</v>
          </cell>
          <cell r="B3014" t="str">
            <v>Bourton WTw - Sand Filter Flowmeters</v>
          </cell>
          <cell r="C3014">
            <v>12012</v>
          </cell>
          <cell r="D3014" t="str">
            <v>1201218</v>
          </cell>
        </row>
        <row r="3015">
          <cell r="A3015" t="str">
            <v>BG314</v>
          </cell>
          <cell r="B3015" t="str">
            <v>Chirton WTw - Borehole Clean and Rehabilitation</v>
          </cell>
          <cell r="C3015">
            <v>12029</v>
          </cell>
          <cell r="D3015" t="str">
            <v>1202918</v>
          </cell>
        </row>
        <row r="3016">
          <cell r="A3016" t="str">
            <v>BG315</v>
          </cell>
          <cell r="B3016" t="str">
            <v>Upton Scudamore WTw - Contact Tank Flushing</v>
          </cell>
          <cell r="C3016">
            <v>12117</v>
          </cell>
          <cell r="D3016" t="str">
            <v>1211718</v>
          </cell>
        </row>
        <row r="3017">
          <cell r="A3017" t="str">
            <v>BG316</v>
          </cell>
          <cell r="B3017" t="str">
            <v>Wimblebal Res - Lift pumps 2,3 &amp; 4</v>
          </cell>
          <cell r="C3017">
            <v>12129</v>
          </cell>
          <cell r="D3017" t="str">
            <v>1212918</v>
          </cell>
        </row>
        <row r="3018">
          <cell r="A3018" t="str">
            <v>BG317</v>
          </cell>
          <cell r="B3018" t="str">
            <v>Maundown WTw - Final Water Quality Improvements</v>
          </cell>
          <cell r="C3018">
            <v>12081</v>
          </cell>
          <cell r="D3018" t="str">
            <v>1208118</v>
          </cell>
        </row>
        <row r="3019">
          <cell r="A3019" t="str">
            <v>BG318</v>
          </cell>
          <cell r="B3019" t="str">
            <v>Wimblebal Res - Generator Syncronisation</v>
          </cell>
          <cell r="C3019">
            <v>12129</v>
          </cell>
          <cell r="D3019" t="str">
            <v>1212918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C3020">
            <v>12129</v>
          </cell>
          <cell r="D3020" t="str">
            <v>1212918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C3021">
            <v>12081</v>
          </cell>
          <cell r="D3021" t="str">
            <v>1208118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C3022">
            <v>12022</v>
          </cell>
          <cell r="D3022" t="str">
            <v>1202218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C3023">
            <v>20498</v>
          </cell>
          <cell r="D3023" t="str">
            <v>T0640</v>
          </cell>
        </row>
        <row r="3024">
          <cell r="A3024" t="str">
            <v>BG323</v>
          </cell>
          <cell r="B3024" t="str">
            <v>Clatworthy - Fisheries Access Road Improvements</v>
          </cell>
          <cell r="C3024">
            <v>12033</v>
          </cell>
          <cell r="D3024" t="str">
            <v>1203318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C3025">
            <v>20498</v>
          </cell>
          <cell r="D3025" t="str">
            <v>T0640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C3026">
            <v>20498</v>
          </cell>
          <cell r="D3026" t="str">
            <v>T0640</v>
          </cell>
        </row>
        <row r="3027">
          <cell r="A3027" t="str">
            <v>BG326</v>
          </cell>
          <cell r="B3027" t="str">
            <v>Ivyfields WTw - Aeration Improvements</v>
          </cell>
          <cell r="C3027">
            <v>12068</v>
          </cell>
          <cell r="D3027" t="str">
            <v>1206818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20498</v>
          </cell>
          <cell r="D3028" t="str">
            <v>T3265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21393</v>
          </cell>
          <cell r="D3029" t="str">
            <v>2139318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21393</v>
          </cell>
          <cell r="D3030" t="str">
            <v>2139318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C3031">
            <v>11173</v>
          </cell>
          <cell r="D3031" t="str">
            <v>1117318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C3032">
            <v>11484</v>
          </cell>
          <cell r="D3032" t="str">
            <v>1148418</v>
          </cell>
        </row>
        <row r="3033">
          <cell r="A3033" t="str">
            <v>BG332</v>
          </cell>
          <cell r="B3033" t="str">
            <v>Bothenhampton Reservoir (Site 11023) Land drain</v>
          </cell>
          <cell r="C3033">
            <v>11023</v>
          </cell>
          <cell r="D3033" t="str">
            <v>1102318</v>
          </cell>
        </row>
        <row r="3034">
          <cell r="A3034" t="str">
            <v>BG333</v>
          </cell>
          <cell r="B3034" t="str">
            <v>Supply Booster Pumping Station Survey 14/15</v>
          </cell>
          <cell r="C3034">
            <v>20498</v>
          </cell>
          <cell r="D3034" t="str">
            <v>T3265</v>
          </cell>
        </row>
        <row r="3035">
          <cell r="A3035" t="str">
            <v>BG334</v>
          </cell>
          <cell r="B3035" t="str">
            <v>Heytesbury WTW - Aeration Tank Repairs</v>
          </cell>
          <cell r="C3035">
            <v>12063</v>
          </cell>
          <cell r="D3035" t="str">
            <v>1206318</v>
          </cell>
        </row>
        <row r="3036">
          <cell r="A3036" t="str">
            <v>BG335</v>
          </cell>
          <cell r="B3036" t="str">
            <v>Arn Hill WTw - Disinfection Improvements</v>
          </cell>
          <cell r="C3036">
            <v>12003</v>
          </cell>
          <cell r="D3036" t="str">
            <v>1200318</v>
          </cell>
        </row>
        <row r="3037">
          <cell r="A3037" t="str">
            <v>BG336</v>
          </cell>
          <cell r="B3037" t="str">
            <v>Upton Scudamore WTw - Disinfection Improvements</v>
          </cell>
          <cell r="C3037">
            <v>12117</v>
          </cell>
          <cell r="D3037" t="str">
            <v>1211718</v>
          </cell>
        </row>
        <row r="3038">
          <cell r="A3038" t="str">
            <v>BG337</v>
          </cell>
          <cell r="B3038" t="str">
            <v>Fonthill Bishop WTw - Disinfection Improvements</v>
          </cell>
          <cell r="C3038">
            <v>12055</v>
          </cell>
          <cell r="D3038" t="str">
            <v>1205518</v>
          </cell>
        </row>
        <row r="3039">
          <cell r="A3039" t="str">
            <v>BG338</v>
          </cell>
          <cell r="B3039" t="str">
            <v>Shrewton WTw - Disinfection Improvements</v>
          </cell>
          <cell r="C3039">
            <v>12106</v>
          </cell>
          <cell r="D3039" t="str">
            <v>1210618</v>
          </cell>
        </row>
        <row r="3040">
          <cell r="A3040" t="str">
            <v>BG339</v>
          </cell>
          <cell r="B3040" t="str">
            <v>Maundown WTW HV Elec resilience study</v>
          </cell>
          <cell r="C3040">
            <v>12081</v>
          </cell>
          <cell r="D3040" t="str">
            <v>1208118</v>
          </cell>
        </row>
        <row r="3041">
          <cell r="A3041" t="str">
            <v>BG340</v>
          </cell>
          <cell r="B3041" t="str">
            <v>Dorchester Depot, Wessex Rd Site Dorchester</v>
          </cell>
          <cell r="C3041">
            <v>10008</v>
          </cell>
          <cell r="D3041" t="str">
            <v>1000818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C3042">
            <v>11712</v>
          </cell>
          <cell r="D3042" t="str">
            <v>1171218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20831</v>
          </cell>
          <cell r="D3043" t="str">
            <v>2083118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20530</v>
          </cell>
          <cell r="D3044" t="str">
            <v>2053018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20890</v>
          </cell>
          <cell r="D3045" t="str">
            <v>2089018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21787</v>
          </cell>
          <cell r="D3046" t="str">
            <v>2178718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C3047">
            <v>20498</v>
          </cell>
          <cell r="D3047" t="str">
            <v>T0395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C3048">
            <v>12068</v>
          </cell>
          <cell r="D3048" t="str">
            <v>1206818</v>
          </cell>
        </row>
        <row r="3049">
          <cell r="A3049" t="str">
            <v>BG348</v>
          </cell>
          <cell r="B3049" t="str">
            <v>Boyne Hollow abandonment (crypto)</v>
          </cell>
          <cell r="C3049">
            <v>12013</v>
          </cell>
          <cell r="D3049" t="str">
            <v>1169718</v>
          </cell>
        </row>
        <row r="3050">
          <cell r="A3050" t="str">
            <v>BG349</v>
          </cell>
          <cell r="B3050" t="str">
            <v>Regional Generator Container Refurbishment</v>
          </cell>
          <cell r="C3050">
            <v>20498</v>
          </cell>
          <cell r="D3050" t="str">
            <v>T0640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C3051">
            <v>12049</v>
          </cell>
          <cell r="D3051" t="str">
            <v>1204918</v>
          </cell>
        </row>
        <row r="3052">
          <cell r="A3052" t="str">
            <v>BG351</v>
          </cell>
          <cell r="B3052" t="str">
            <v>Sutton Poyntz - Spring Set Inspection Hatches</v>
          </cell>
          <cell r="C3052">
            <v>12112</v>
          </cell>
          <cell r="D3052" t="str">
            <v>1211218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C3053">
            <v>12049</v>
          </cell>
          <cell r="D3053" t="str">
            <v>1204918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C3054">
            <v>21485</v>
          </cell>
          <cell r="D3054" t="str">
            <v>2148518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C3055">
            <v>12043</v>
          </cell>
          <cell r="D3055" t="str">
            <v>1204318</v>
          </cell>
        </row>
        <row r="3056">
          <cell r="A3056" t="str">
            <v>BG355</v>
          </cell>
          <cell r="B3056" t="str">
            <v>Generator Container Refurbishment</v>
          </cell>
          <cell r="C3056">
            <v>20498</v>
          </cell>
          <cell r="D3056" t="str">
            <v>T0640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C3057">
            <v>12068</v>
          </cell>
          <cell r="D3057" t="str">
            <v>1206818</v>
          </cell>
        </row>
        <row r="3058">
          <cell r="A3058" t="str">
            <v>BG357</v>
          </cell>
          <cell r="B3058" t="str">
            <v>Maundown WTW Bulk Sulphuric Acid Tank</v>
          </cell>
          <cell r="C3058">
            <v>12081</v>
          </cell>
          <cell r="D3058" t="str">
            <v>1208118</v>
          </cell>
        </row>
        <row r="3059">
          <cell r="A3059" t="str">
            <v>BG358</v>
          </cell>
          <cell r="B3059" t="str">
            <v>Fulwood WTW Interstage Pump Upgrade</v>
          </cell>
          <cell r="C3059">
            <v>12059</v>
          </cell>
          <cell r="D3059" t="str">
            <v>1205918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21357</v>
          </cell>
          <cell r="D3060" t="str">
            <v>2135718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C3061">
            <v>12066</v>
          </cell>
          <cell r="D3061" t="str">
            <v>1206618</v>
          </cell>
        </row>
        <row r="3062">
          <cell r="A3062" t="str">
            <v>BG955</v>
          </cell>
          <cell r="B3062" t="str">
            <v>PRIMROSE WOOD WARMINSTER</v>
          </cell>
          <cell r="C3062">
            <v>20497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20608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20343</v>
          </cell>
        </row>
        <row r="3065">
          <cell r="A3065" t="str">
            <v>BH003</v>
          </cell>
          <cell r="B3065" t="str">
            <v>BUCKLAND NEWTON REW LANE</v>
          </cell>
          <cell r="C3065">
            <v>20781</v>
          </cell>
        </row>
        <row r="3066">
          <cell r="A3066" t="str">
            <v>BH004</v>
          </cell>
          <cell r="B3066" t="str">
            <v>WEYMOUTH WATERY LANE</v>
          </cell>
          <cell r="C3066">
            <v>20337</v>
          </cell>
        </row>
        <row r="3067">
          <cell r="A3067" t="str">
            <v>BH005</v>
          </cell>
          <cell r="B3067" t="str">
            <v>POOLE LINKS ROAD</v>
          </cell>
          <cell r="C3067">
            <v>20498</v>
          </cell>
          <cell r="D3067" t="str">
            <v>T3087</v>
          </cell>
        </row>
        <row r="3068">
          <cell r="A3068" t="str">
            <v>BH006</v>
          </cell>
          <cell r="B3068" t="str">
            <v>WEYMOUTH LOUVIERS ROAD</v>
          </cell>
          <cell r="C3068">
            <v>21188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20361</v>
          </cell>
        </row>
        <row r="3070">
          <cell r="A3070" t="str">
            <v>BH008</v>
          </cell>
          <cell r="B3070" t="str">
            <v>SUTTON BINGHAM TW SULPHONATION CONTROL</v>
          </cell>
          <cell r="C3070">
            <v>12111</v>
          </cell>
        </row>
        <row r="3071">
          <cell r="A3071" t="str">
            <v>BH009</v>
          </cell>
          <cell r="B3071" t="str">
            <v>MINEHEAD AREA SUPPLY SITE ASSET IMPROVEMENTS</v>
          </cell>
          <cell r="C3071">
            <v>20348</v>
          </cell>
        </row>
        <row r="3072">
          <cell r="A3072" t="str">
            <v>BH010</v>
          </cell>
          <cell r="B3072" t="str">
            <v>MAUNDOWN TW &amp; FULWOOD TW SIGNAGE</v>
          </cell>
          <cell r="C3072">
            <v>20498</v>
          </cell>
        </row>
        <row r="3073">
          <cell r="A3073" t="str">
            <v>BH011</v>
          </cell>
          <cell r="B3073" t="str">
            <v>FISHING &amp; RECREATION RESERVOIR SIGNAGE</v>
          </cell>
          <cell r="C3073">
            <v>20498</v>
          </cell>
        </row>
        <row r="3074">
          <cell r="A3074" t="str">
            <v>BH012</v>
          </cell>
          <cell r="B3074" t="str">
            <v>TAUNTON AREA SERVICE RESERVOIR IMPROVEMENTS</v>
          </cell>
          <cell r="C3074">
            <v>20496</v>
          </cell>
        </row>
        <row r="3075">
          <cell r="A3075" t="str">
            <v>BH013</v>
          </cell>
          <cell r="B3075" t="str">
            <v>SUTTON BINGHAM AREA ASSET IMPROVEMENTS</v>
          </cell>
          <cell r="C3075">
            <v>20496</v>
          </cell>
        </row>
        <row r="3076">
          <cell r="A3076" t="str">
            <v>BH014</v>
          </cell>
          <cell r="B3076" t="str">
            <v>BLUE ANCHOR RED ACRE</v>
          </cell>
          <cell r="C3076">
            <v>20348</v>
          </cell>
        </row>
        <row r="3077">
          <cell r="A3077" t="str">
            <v>BH015</v>
          </cell>
          <cell r="B3077" t="str">
            <v>MAUNDOWN WTW STANDBY SCADA SYS</v>
          </cell>
          <cell r="C3077">
            <v>12081</v>
          </cell>
          <cell r="D3077" t="str">
            <v>1208118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20496</v>
          </cell>
          <cell r="D3078" t="str">
            <v>T0395</v>
          </cell>
        </row>
        <row r="3079">
          <cell r="A3079" t="str">
            <v>BH017</v>
          </cell>
          <cell r="B3079" t="str">
            <v>SOMERSET CHAMBERS 1999</v>
          </cell>
          <cell r="C3079">
            <v>20496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20495</v>
          </cell>
        </row>
        <row r="3081">
          <cell r="A3081" t="str">
            <v>BH019</v>
          </cell>
          <cell r="B3081" t="str">
            <v>DORSET NRSWA NOTICES 1999</v>
          </cell>
          <cell r="C3081">
            <v>20495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20497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20496</v>
          </cell>
        </row>
        <row r="3084">
          <cell r="A3084" t="str">
            <v>BH022</v>
          </cell>
          <cell r="B3084" t="str">
            <v>TETBURY HILL GARDENS</v>
          </cell>
          <cell r="C3084">
            <v>20498</v>
          </cell>
          <cell r="D3084" t="str">
            <v>T3087</v>
          </cell>
        </row>
        <row r="3085">
          <cell r="A3085" t="str">
            <v>BH023</v>
          </cell>
          <cell r="B3085" t="str">
            <v>A &amp; W RES LOW LEVEL PROTECTION</v>
          </cell>
          <cell r="C3085">
            <v>20497</v>
          </cell>
          <cell r="D3085" t="str">
            <v>T0393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20497</v>
          </cell>
          <cell r="D3086" t="str">
            <v>T0393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20497</v>
          </cell>
          <cell r="D3087" t="str">
            <v>T0393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20497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20497</v>
          </cell>
        </row>
        <row r="3090">
          <cell r="A3090" t="str">
            <v>BH028</v>
          </cell>
          <cell r="B3090" t="str">
            <v>A &amp; W MINOR WORKS APP 1999</v>
          </cell>
          <cell r="C3090">
            <v>20497</v>
          </cell>
          <cell r="D3090" t="str">
            <v>T0393</v>
          </cell>
        </row>
        <row r="3091">
          <cell r="A3091" t="str">
            <v>BH029</v>
          </cell>
          <cell r="B3091" t="str">
            <v>AVON &amp; WILTS SUPPLY E&amp;M APPRAISALS 1999</v>
          </cell>
          <cell r="C3091">
            <v>20497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20495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20495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20495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20495</v>
          </cell>
          <cell r="D3095" t="str">
            <v>T0394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20495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20495</v>
          </cell>
          <cell r="D3097" t="str">
            <v>T0394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20495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20495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20495</v>
          </cell>
          <cell r="D3100" t="str">
            <v>T0394</v>
          </cell>
        </row>
        <row r="3101">
          <cell r="A3101" t="str">
            <v>BH039</v>
          </cell>
          <cell r="B3101" t="str">
            <v>MILBORNE ST ANDREW DAIRY</v>
          </cell>
          <cell r="C3101">
            <v>20833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20336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20615</v>
          </cell>
          <cell r="D3103" t="str">
            <v>2061518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20598</v>
          </cell>
          <cell r="D3104" t="str">
            <v>2059818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20337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20801</v>
          </cell>
          <cell r="D3106" t="str">
            <v>2080118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20801</v>
          </cell>
          <cell r="D3107" t="str">
            <v>2080118</v>
          </cell>
        </row>
        <row r="3108">
          <cell r="A3108" t="str">
            <v>BH046</v>
          </cell>
          <cell r="B3108" t="str">
            <v>POOLE DENMARK ROAD</v>
          </cell>
          <cell r="C3108">
            <v>20972</v>
          </cell>
          <cell r="D3108" t="str">
            <v>2097218</v>
          </cell>
        </row>
        <row r="3109">
          <cell r="A3109" t="str">
            <v>BH047</v>
          </cell>
          <cell r="B3109" t="str">
            <v>SWANAGE GREYSEED FARM</v>
          </cell>
          <cell r="C3109">
            <v>20338</v>
          </cell>
          <cell r="D3109" t="str">
            <v>T0394</v>
          </cell>
        </row>
        <row r="3110">
          <cell r="A3110" t="str">
            <v>BH048</v>
          </cell>
          <cell r="B3110" t="str">
            <v>CHESELBOURNE STREETWAY</v>
          </cell>
          <cell r="C3110">
            <v>20618</v>
          </cell>
          <cell r="D3110" t="str">
            <v>2061818</v>
          </cell>
        </row>
        <row r="3111">
          <cell r="A3111" t="str">
            <v>BH049</v>
          </cell>
          <cell r="B3111" t="str">
            <v>WEYMOUTH WASH-OUT HYDRANT</v>
          </cell>
          <cell r="C3111">
            <v>20336</v>
          </cell>
          <cell r="D3111" t="str">
            <v>T0394</v>
          </cell>
        </row>
        <row r="3112">
          <cell r="A3112" t="str">
            <v>BH050</v>
          </cell>
          <cell r="B3112" t="str">
            <v>SALISBURY FARADAY ROAD</v>
          </cell>
          <cell r="C3112">
            <v>20344</v>
          </cell>
        </row>
        <row r="3113">
          <cell r="A3113" t="str">
            <v>BH051</v>
          </cell>
          <cell r="B3113" t="str">
            <v>AMESBURY HIGHFIELD ROAD</v>
          </cell>
          <cell r="C3113">
            <v>20524</v>
          </cell>
          <cell r="D3113" t="str">
            <v>2052418</v>
          </cell>
        </row>
        <row r="3114">
          <cell r="A3114" t="str">
            <v>BH052</v>
          </cell>
          <cell r="B3114" t="str">
            <v>HIGHER COOMBE</v>
          </cell>
          <cell r="C3114">
            <v>20930</v>
          </cell>
          <cell r="D3114" t="str">
            <v>2093018</v>
          </cell>
        </row>
        <row r="3115">
          <cell r="A3115" t="str">
            <v>BH053</v>
          </cell>
          <cell r="B3115" t="str">
            <v>SEDGEHILL MALVERN HOUSE</v>
          </cell>
          <cell r="C3115">
            <v>20831</v>
          </cell>
        </row>
        <row r="3116">
          <cell r="A3116" t="str">
            <v>BH054</v>
          </cell>
          <cell r="B3116" t="str">
            <v>GASPER</v>
          </cell>
          <cell r="C3116">
            <v>20776</v>
          </cell>
        </row>
        <row r="3117">
          <cell r="A3117" t="str">
            <v>BH055</v>
          </cell>
          <cell r="B3117" t="str">
            <v>WILTON BURCOMBE LANE</v>
          </cell>
          <cell r="C3117">
            <v>20344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20343</v>
          </cell>
        </row>
        <row r="3119">
          <cell r="A3119" t="str">
            <v>BH057</v>
          </cell>
          <cell r="B3119" t="str">
            <v>DORSET SUPPLY MINOR WORKS APPRAISALS 1999</v>
          </cell>
          <cell r="C3119">
            <v>20495</v>
          </cell>
        </row>
        <row r="3120">
          <cell r="A3120" t="str">
            <v>BH058</v>
          </cell>
          <cell r="B3120" t="str">
            <v>ABLINGTON</v>
          </cell>
          <cell r="C3120">
            <v>20345</v>
          </cell>
          <cell r="D3120" t="str">
            <v>T0394</v>
          </cell>
        </row>
        <row r="3121">
          <cell r="A3121" t="str">
            <v>BH059</v>
          </cell>
          <cell r="B3121" t="str">
            <v>LITTLE DURNFORD LINK MAIN</v>
          </cell>
          <cell r="C3121">
            <v>20498</v>
          </cell>
          <cell r="D3121" t="str">
            <v>T3087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20337</v>
          </cell>
          <cell r="D3122" t="str">
            <v>T0394</v>
          </cell>
        </row>
        <row r="3123">
          <cell r="A3123" t="str">
            <v>BH061</v>
          </cell>
          <cell r="B3123" t="str">
            <v>BATH MALVERN BUILDINGS</v>
          </cell>
          <cell r="C3123">
            <v>20698</v>
          </cell>
        </row>
        <row r="3124">
          <cell r="A3124" t="str">
            <v>BH062</v>
          </cell>
          <cell r="B3124" t="str">
            <v>SOMERSET RESERVOIR LOW LEVEL PROTECTION</v>
          </cell>
          <cell r="C3124">
            <v>20496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20496</v>
          </cell>
        </row>
        <row r="3126">
          <cell r="A3126" t="str">
            <v>BH064</v>
          </cell>
          <cell r="B3126" t="str">
            <v>DORSET RES LOW LEVEL PROTECT</v>
          </cell>
          <cell r="C3126">
            <v>20495</v>
          </cell>
          <cell r="D3126" t="str">
            <v>T0394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20496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20496</v>
          </cell>
          <cell r="D3128" t="str">
            <v>T0395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20496</v>
          </cell>
          <cell r="D3129" t="str">
            <v>T0395</v>
          </cell>
        </row>
        <row r="3130">
          <cell r="A3130" t="str">
            <v>BH068</v>
          </cell>
          <cell r="B3130" t="str">
            <v>SOMERSET METER REP 1999</v>
          </cell>
          <cell r="C3130">
            <v>20496</v>
          </cell>
          <cell r="D3130" t="str">
            <v>T0395</v>
          </cell>
        </row>
        <row r="3131">
          <cell r="A3131" t="str">
            <v>BH069</v>
          </cell>
          <cell r="B3131" t="str">
            <v>SOMERSET COMPULSORY METERS 1999</v>
          </cell>
          <cell r="C3131">
            <v>20496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21379</v>
          </cell>
          <cell r="D3132" t="str">
            <v>2137918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21412</v>
          </cell>
          <cell r="D3133" t="str">
            <v>2141218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20498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20498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20498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20337</v>
          </cell>
        </row>
        <row r="3138">
          <cell r="A3138" t="str">
            <v>BH076</v>
          </cell>
          <cell r="B3138" t="str">
            <v>BURTON BRADSTOCK GAGES LANE</v>
          </cell>
          <cell r="C3138">
            <v>11043</v>
          </cell>
        </row>
        <row r="3139">
          <cell r="A3139" t="str">
            <v>BH077</v>
          </cell>
          <cell r="B3139" t="str">
            <v>BOX MILL LANE</v>
          </cell>
          <cell r="C3139">
            <v>20679</v>
          </cell>
          <cell r="D3139" t="str">
            <v>2067918</v>
          </cell>
        </row>
        <row r="3140">
          <cell r="A3140" t="str">
            <v>BH078</v>
          </cell>
          <cell r="B3140" t="str">
            <v>LACOCK BEWLEY CRESCENT</v>
          </cell>
          <cell r="C3140">
            <v>21319</v>
          </cell>
          <cell r="D3140" t="str">
            <v>2131918</v>
          </cell>
        </row>
        <row r="3141">
          <cell r="A3141" t="str">
            <v>BH079</v>
          </cell>
          <cell r="B3141" t="str">
            <v>TROWBRIDGE CHAPEL COURT</v>
          </cell>
          <cell r="C3141">
            <v>21426</v>
          </cell>
        </row>
        <row r="3142">
          <cell r="A3142" t="str">
            <v>BH080</v>
          </cell>
          <cell r="B3142" t="str">
            <v>DEVIZES DUNKIRK HILL</v>
          </cell>
          <cell r="C3142">
            <v>20805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20364</v>
          </cell>
          <cell r="D3143" t="str">
            <v>T0393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21396</v>
          </cell>
          <cell r="D3144" t="str">
            <v>2139618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20496</v>
          </cell>
          <cell r="D3145" t="str">
            <v>T0395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21377</v>
          </cell>
          <cell r="D3146" t="str">
            <v>2137718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20498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20496</v>
          </cell>
          <cell r="D3148" t="str">
            <v>T0395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20934</v>
          </cell>
          <cell r="D3149" t="str">
            <v>2093418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20637</v>
          </cell>
          <cell r="D3150" t="str">
            <v>2063718</v>
          </cell>
        </row>
        <row r="3151">
          <cell r="A3151" t="str">
            <v>BH092</v>
          </cell>
          <cell r="B3151" t="str">
            <v>LECKFORD BRIDGE BOREHOLE</v>
          </cell>
          <cell r="C3151">
            <v>12074</v>
          </cell>
          <cell r="D3151" t="str">
            <v>1207418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20495</v>
          </cell>
          <cell r="D3152" t="str">
            <v>T0394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20495</v>
          </cell>
          <cell r="D3153" t="str">
            <v>T0394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20495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C3155">
            <v>20495</v>
          </cell>
        </row>
        <row r="3156">
          <cell r="A3156" t="str">
            <v>BH097</v>
          </cell>
          <cell r="B3156" t="str">
            <v>POOLE/SWANAGE METER REP 1999</v>
          </cell>
          <cell r="C3156">
            <v>20495</v>
          </cell>
          <cell r="D3156" t="str">
            <v>T0394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C3157">
            <v>20495</v>
          </cell>
        </row>
        <row r="3158">
          <cell r="A3158" t="str">
            <v>BH099</v>
          </cell>
          <cell r="B3158" t="str">
            <v>SUTTON POYNTZ FORCED AIR</v>
          </cell>
          <cell r="C3158">
            <v>12112</v>
          </cell>
          <cell r="D3158" t="str">
            <v>1211218</v>
          </cell>
        </row>
        <row r="3159">
          <cell r="A3159" t="str">
            <v>BH100</v>
          </cell>
          <cell r="B3159" t="str">
            <v>SOMERSET ASSET IMPS APPS 1999</v>
          </cell>
          <cell r="C3159">
            <v>20496</v>
          </cell>
          <cell r="D3159" t="str">
            <v>T0395</v>
          </cell>
        </row>
        <row r="3160">
          <cell r="A3160" t="str">
            <v>BH101</v>
          </cell>
          <cell r="B3160" t="str">
            <v>TATWORTH SPRINGS GEN BUILDING</v>
          </cell>
          <cell r="C3160">
            <v>12113</v>
          </cell>
          <cell r="D3160" t="str">
            <v>1211318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20498</v>
          </cell>
        </row>
        <row r="3162">
          <cell r="A3162" t="str">
            <v>BH105</v>
          </cell>
          <cell r="B3162" t="str">
            <v>YEOVIL AREA SUPPLY SITE IMPROVEMENTS</v>
          </cell>
          <cell r="C3162">
            <v>20496</v>
          </cell>
        </row>
        <row r="3163">
          <cell r="A3163" t="str">
            <v>BH106</v>
          </cell>
          <cell r="B3163" t="str">
            <v>WEST SOMERSET SERVICE RESERVOIR IMPROVEMENTS</v>
          </cell>
          <cell r="C3163">
            <v>20496</v>
          </cell>
        </row>
        <row r="3164">
          <cell r="A3164" t="str">
            <v>BH107</v>
          </cell>
          <cell r="B3164" t="str">
            <v>MAUNDOWN WTW FLOW REG VALVE</v>
          </cell>
          <cell r="C3164">
            <v>12081</v>
          </cell>
          <cell r="D3164" t="str">
            <v>1208118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20498</v>
          </cell>
          <cell r="D3165" t="str">
            <v>T3087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20355</v>
          </cell>
          <cell r="D3166" t="str">
            <v>T0395</v>
          </cell>
        </row>
        <row r="3167">
          <cell r="A3167" t="str">
            <v>BH120</v>
          </cell>
          <cell r="B3167" t="str">
            <v>STURMINSTER MARSHAL NO3 RELIFT</v>
          </cell>
          <cell r="C3167">
            <v>12110</v>
          </cell>
          <cell r="D3167" t="str">
            <v>1211018</v>
          </cell>
        </row>
        <row r="3168">
          <cell r="A3168" t="str">
            <v>BH121</v>
          </cell>
          <cell r="B3168" t="str">
            <v>PORTESHAM INLET FLOW</v>
          </cell>
          <cell r="C3168">
            <v>12101</v>
          </cell>
          <cell r="D3168" t="str">
            <v>1210118</v>
          </cell>
        </row>
        <row r="3169">
          <cell r="A3169" t="str">
            <v>BH122</v>
          </cell>
          <cell r="B3169" t="str">
            <v>FONTHILL BISHOP ISO VALVE</v>
          </cell>
          <cell r="C3169">
            <v>12055</v>
          </cell>
          <cell r="D3169" t="str">
            <v>1205518</v>
          </cell>
        </row>
        <row r="3170">
          <cell r="A3170" t="str">
            <v>BH123</v>
          </cell>
          <cell r="B3170" t="str">
            <v>KINGSMEAD FLATS</v>
          </cell>
          <cell r="C3170">
            <v>21018</v>
          </cell>
          <cell r="D3170" t="str">
            <v>2101818</v>
          </cell>
        </row>
        <row r="3171">
          <cell r="A3171" t="str">
            <v>BH124</v>
          </cell>
          <cell r="B3171" t="str">
            <v>HEYWOOD BRIDGE</v>
          </cell>
          <cell r="C3171">
            <v>20749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20549</v>
          </cell>
        </row>
        <row r="3173">
          <cell r="A3173" t="str">
            <v>BH126</v>
          </cell>
          <cell r="B3173" t="str">
            <v>SHAFTESBURY BLEKE STREET</v>
          </cell>
          <cell r="C3173">
            <v>20343</v>
          </cell>
          <cell r="D3173" t="str">
            <v>T0394</v>
          </cell>
        </row>
        <row r="3174">
          <cell r="A3174" t="str">
            <v>BH127</v>
          </cell>
          <cell r="B3174" t="str">
            <v>LACOCK ASHILL FARM</v>
          </cell>
          <cell r="C3174">
            <v>21319</v>
          </cell>
          <cell r="D3174" t="str">
            <v>2131918</v>
          </cell>
        </row>
        <row r="3175">
          <cell r="A3175" t="str">
            <v>BH128</v>
          </cell>
          <cell r="B3175" t="str">
            <v>BLANDFORD BOOSTER STATION</v>
          </cell>
          <cell r="C3175">
            <v>12008</v>
          </cell>
          <cell r="D3175" t="str">
            <v>1200818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20496</v>
          </cell>
          <cell r="D3176" t="str">
            <v>T0395</v>
          </cell>
        </row>
        <row r="3177">
          <cell r="A3177" t="str">
            <v>BH130</v>
          </cell>
          <cell r="B3177" t="str">
            <v>WARMINSTER RD PS MCC REPLACEMN</v>
          </cell>
          <cell r="C3177">
            <v>11328</v>
          </cell>
          <cell r="D3177" t="str">
            <v>1132818</v>
          </cell>
        </row>
        <row r="3178">
          <cell r="A3178" t="str">
            <v>BH131</v>
          </cell>
          <cell r="B3178" t="str">
            <v>ENGLISHCOMBE RES MCC REPLACEMN</v>
          </cell>
          <cell r="C3178">
            <v>12054</v>
          </cell>
          <cell r="D3178" t="str">
            <v>T0640</v>
          </cell>
        </row>
        <row r="3179">
          <cell r="A3179" t="str">
            <v>BH132</v>
          </cell>
          <cell r="B3179" t="str">
            <v>AUTO SHUTDOWN IMPROVEMENTS</v>
          </cell>
          <cell r="C3179">
            <v>11136</v>
          </cell>
          <cell r="D3179" t="str">
            <v>T3265</v>
          </cell>
        </row>
        <row r="3180">
          <cell r="A3180" t="str">
            <v>BH133</v>
          </cell>
          <cell r="B3180" t="str">
            <v>CHARD GLYNSWOOD MAIN REP</v>
          </cell>
          <cell r="C3180">
            <v>20498</v>
          </cell>
        </row>
        <row r="3181">
          <cell r="A3181" t="str">
            <v>BH134</v>
          </cell>
          <cell r="B3181" t="str">
            <v>DURLEIGH ACID DELIVERY PIPEWRK</v>
          </cell>
          <cell r="C3181">
            <v>12049</v>
          </cell>
          <cell r="D3181" t="str">
            <v>1204918</v>
          </cell>
        </row>
        <row r="3182">
          <cell r="A3182" t="str">
            <v>BH147</v>
          </cell>
          <cell r="B3182" t="str">
            <v>WOODFORD RES SURFACE WATER INT</v>
          </cell>
          <cell r="C3182">
            <v>11354</v>
          </cell>
          <cell r="D3182" t="str">
            <v>1135418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11202</v>
          </cell>
          <cell r="D3183" t="str">
            <v>T3387</v>
          </cell>
        </row>
        <row r="3184">
          <cell r="A3184" t="str">
            <v>BH149</v>
          </cell>
          <cell r="B3184" t="str">
            <v>MINEHEAD SAINSBURY ROAD</v>
          </cell>
          <cell r="C3184">
            <v>21117</v>
          </cell>
        </row>
        <row r="3185">
          <cell r="A3185" t="str">
            <v>BH150</v>
          </cell>
          <cell r="B3185" t="str">
            <v>PORLOCK HAWKCOMBE VIEW</v>
          </cell>
          <cell r="C3185">
            <v>21395</v>
          </cell>
          <cell r="D3185" t="str">
            <v>2139518</v>
          </cell>
        </row>
        <row r="3186">
          <cell r="A3186" t="str">
            <v>BH151</v>
          </cell>
          <cell r="B3186" t="str">
            <v>DURLEIGH WTW SLUDGE DRAINAGE IMPROVEMENTS</v>
          </cell>
          <cell r="C3186">
            <v>12049</v>
          </cell>
        </row>
        <row r="3187">
          <cell r="A3187" t="str">
            <v>BH152</v>
          </cell>
          <cell r="B3187" t="str">
            <v>SALTERS HILL CLAY VALVES</v>
          </cell>
          <cell r="C3187">
            <v>11279</v>
          </cell>
          <cell r="D3187" t="str">
            <v>1127918</v>
          </cell>
        </row>
        <row r="3188">
          <cell r="A3188" t="str">
            <v>BH153</v>
          </cell>
          <cell r="B3188" t="str">
            <v>EASTERTON BOREHOLE REP MCC</v>
          </cell>
          <cell r="C3188">
            <v>12080</v>
          </cell>
          <cell r="D3188" t="str">
            <v>1208018</v>
          </cell>
        </row>
        <row r="3189">
          <cell r="A3189" t="str">
            <v>BH154</v>
          </cell>
          <cell r="B3189" t="str">
            <v>OAKFORD FARM RESERVOIR VALVES</v>
          </cell>
          <cell r="C3189">
            <v>12093</v>
          </cell>
          <cell r="D3189" t="str">
            <v>1209318</v>
          </cell>
        </row>
        <row r="3190">
          <cell r="A3190" t="str">
            <v>BH155</v>
          </cell>
          <cell r="B3190" t="str">
            <v>KILMINGTON BOOSTER</v>
          </cell>
          <cell r="C3190">
            <v>11518</v>
          </cell>
          <cell r="D3190" t="str">
            <v>1151818</v>
          </cell>
        </row>
        <row r="3191">
          <cell r="A3191" t="str">
            <v>BH157</v>
          </cell>
          <cell r="B3191" t="str">
            <v>THORNCOMBE SPRING SOURCE</v>
          </cell>
          <cell r="C3191">
            <v>20498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20498</v>
          </cell>
          <cell r="D3192" t="str">
            <v>T3087</v>
          </cell>
        </row>
        <row r="3193">
          <cell r="A3193" t="str">
            <v>BH164</v>
          </cell>
          <cell r="B3193" t="str">
            <v>SUTTON BINGHAM WTW UPS</v>
          </cell>
          <cell r="C3193">
            <v>12111</v>
          </cell>
          <cell r="D3193" t="str">
            <v>1211118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20695</v>
          </cell>
          <cell r="D3194" t="str">
            <v>2069518</v>
          </cell>
        </row>
        <row r="3195">
          <cell r="A3195" t="str">
            <v>BH166</v>
          </cell>
          <cell r="B3195" t="str">
            <v>GAS MONITOR EQUIPMENT SOMERSET</v>
          </cell>
          <cell r="C3195">
            <v>20496</v>
          </cell>
          <cell r="D3195" t="str">
            <v>T0392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20498</v>
          </cell>
          <cell r="D3196" t="str">
            <v>T3265</v>
          </cell>
        </row>
        <row r="3197">
          <cell r="A3197" t="str">
            <v>BH168</v>
          </cell>
          <cell r="B3197" t="str">
            <v>Milborne Wick abandonment (crypto)</v>
          </cell>
          <cell r="C3197">
            <v>12084</v>
          </cell>
          <cell r="D3197" t="str">
            <v>1208418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20710</v>
          </cell>
          <cell r="D3198" t="str">
            <v>2071018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20556</v>
          </cell>
          <cell r="D3199" t="str">
            <v>2055618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20941</v>
          </cell>
          <cell r="D3200" t="str">
            <v>2094118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20941</v>
          </cell>
          <cell r="D3201" t="str">
            <v>2094118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20556</v>
          </cell>
          <cell r="D3202" t="str">
            <v>2055618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21386</v>
          </cell>
          <cell r="D3203" t="str">
            <v>2138618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20619</v>
          </cell>
          <cell r="D3204" t="str">
            <v>2061918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20530</v>
          </cell>
          <cell r="D3205" t="str">
            <v>2053018</v>
          </cell>
        </row>
        <row r="3206">
          <cell r="A3206" t="str">
            <v>BH177</v>
          </cell>
          <cell r="B3206" t="str">
            <v>Brindle Close mains rehab</v>
          </cell>
          <cell r="C3206">
            <v>20556</v>
          </cell>
          <cell r="D3206" t="str">
            <v>2055618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20610</v>
          </cell>
          <cell r="D3207" t="str">
            <v>2061018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20576</v>
          </cell>
          <cell r="D3208" t="str">
            <v>2057618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21004</v>
          </cell>
          <cell r="D3209" t="str">
            <v>2100418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21377</v>
          </cell>
          <cell r="D3210" t="str">
            <v>2137718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20529</v>
          </cell>
          <cell r="D3211" t="str">
            <v>2052918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21100</v>
          </cell>
          <cell r="D3212" t="str">
            <v>2110018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21788</v>
          </cell>
          <cell r="D3213" t="str">
            <v>2178818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21405</v>
          </cell>
          <cell r="D3214" t="str">
            <v>2140518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21040</v>
          </cell>
          <cell r="D3215" t="str">
            <v>2104018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21333</v>
          </cell>
          <cell r="D3216" t="str">
            <v>2133318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21212</v>
          </cell>
          <cell r="D3217" t="str">
            <v>2121218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20752</v>
          </cell>
          <cell r="D3218" t="str">
            <v>2075218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20831</v>
          </cell>
          <cell r="D3219" t="str">
            <v>2083118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21062</v>
          </cell>
          <cell r="D3220" t="str">
            <v>2106218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21193</v>
          </cell>
          <cell r="D3221" t="str">
            <v>2119318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20739</v>
          </cell>
          <cell r="D3222" t="str">
            <v>2073918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21169</v>
          </cell>
          <cell r="D3223" t="str">
            <v>2116918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20702</v>
          </cell>
          <cell r="D3224" t="str">
            <v>2070218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20623</v>
          </cell>
          <cell r="D3225" t="str">
            <v>2062318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20930</v>
          </cell>
          <cell r="D3226" t="str">
            <v>2093018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20842</v>
          </cell>
          <cell r="D3227" t="str">
            <v>2084218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20569</v>
          </cell>
          <cell r="D3228" t="str">
            <v>2102418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20996</v>
          </cell>
          <cell r="D3229" t="str">
            <v>2099618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20533</v>
          </cell>
          <cell r="D3230" t="str">
            <v>2053318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20648</v>
          </cell>
          <cell r="D3231" t="str">
            <v>2064818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20567</v>
          </cell>
          <cell r="D3232" t="str">
            <v>2056718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21038</v>
          </cell>
          <cell r="D3233" t="str">
            <v>2103818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21038</v>
          </cell>
          <cell r="D3234" t="str">
            <v>2103818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20549</v>
          </cell>
          <cell r="D3235" t="str">
            <v>2054918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20947</v>
          </cell>
          <cell r="D3236" t="str">
            <v>2094718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21393</v>
          </cell>
          <cell r="D3237" t="str">
            <v>2139318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21179</v>
          </cell>
          <cell r="D3238" t="str">
            <v>2117918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21178</v>
          </cell>
          <cell r="D3239" t="str">
            <v>2117818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20576</v>
          </cell>
          <cell r="D3240" t="str">
            <v>2057618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20988</v>
          </cell>
          <cell r="D3241" t="str">
            <v>2098818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21175</v>
          </cell>
          <cell r="D3242" t="str">
            <v>2117518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21412</v>
          </cell>
          <cell r="D3243" t="str">
            <v>2141218</v>
          </cell>
        </row>
        <row r="3244">
          <cell r="A3244" t="str">
            <v>BH215</v>
          </cell>
          <cell r="B3244" t="str">
            <v>AMP6 DOMS system reviews NBL42</v>
          </cell>
          <cell r="C3244">
            <v>20498</v>
          </cell>
          <cell r="D3244" t="str">
            <v>T3265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20781</v>
          </cell>
          <cell r="D3245" t="str">
            <v>2078118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21379</v>
          </cell>
          <cell r="D3246" t="str">
            <v>2137918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21379</v>
          </cell>
          <cell r="D3247" t="str">
            <v>2137918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21788</v>
          </cell>
          <cell r="D3248" t="str">
            <v>2178818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21379</v>
          </cell>
          <cell r="D3249" t="str">
            <v>2137918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20625</v>
          </cell>
          <cell r="D3250" t="str">
            <v>2062518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C3251">
            <v>12094</v>
          </cell>
          <cell r="D3251" t="str">
            <v>1209418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C3252">
            <v>12098</v>
          </cell>
          <cell r="D3252" t="str">
            <v>1209818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C3253">
            <v>12124</v>
          </cell>
          <cell r="D3253" t="str">
            <v>1212418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21383</v>
          </cell>
          <cell r="D3254" t="str">
            <v>2138318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21383</v>
          </cell>
          <cell r="D3255" t="str">
            <v>2138318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21383</v>
          </cell>
          <cell r="D3256" t="str">
            <v>2138318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21383</v>
          </cell>
          <cell r="D3257" t="str">
            <v>2138318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C3258">
            <v>20498</v>
          </cell>
          <cell r="D3258" t="str">
            <v>T0640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12115</v>
          </cell>
          <cell r="D3259" t="str">
            <v>1211518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C3260">
            <v>20498</v>
          </cell>
          <cell r="D3260" t="str">
            <v>T0640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C3261">
            <v>21415</v>
          </cell>
          <cell r="D3261" t="str">
            <v>2141518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C3262">
            <v>20498</v>
          </cell>
          <cell r="D3262" t="str">
            <v>T0640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20724</v>
          </cell>
          <cell r="D3263" t="str">
            <v>2072418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20522</v>
          </cell>
          <cell r="D3264" t="str">
            <v>2052218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C3265">
            <v>12129</v>
          </cell>
          <cell r="D3265" t="str">
            <v>1212918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C3266">
            <v>20498</v>
          </cell>
          <cell r="D3266" t="str">
            <v>T0640</v>
          </cell>
        </row>
        <row r="3267">
          <cell r="A3267" t="str">
            <v>BH238</v>
          </cell>
          <cell r="B3267" t="str">
            <v>Prod. South Mgr steered Minor Process Imp. 15/16</v>
          </cell>
          <cell r="C3267">
            <v>20495</v>
          </cell>
          <cell r="D3267" t="str">
            <v>T0640</v>
          </cell>
        </row>
        <row r="3268">
          <cell r="A3268" t="str">
            <v>BH239</v>
          </cell>
          <cell r="B3268" t="str">
            <v>Prod. North Mgr steered Minor Process Imp. 15/16</v>
          </cell>
          <cell r="C3268">
            <v>20497</v>
          </cell>
          <cell r="D3268" t="str">
            <v>T0640</v>
          </cell>
        </row>
        <row r="3269">
          <cell r="A3269" t="str">
            <v>BH240</v>
          </cell>
          <cell r="B3269" t="str">
            <v>Prod. West Mgr steered Minor Process Imp. 15/16</v>
          </cell>
          <cell r="C3269">
            <v>20496</v>
          </cell>
          <cell r="D3269" t="str">
            <v>T0640</v>
          </cell>
        </row>
        <row r="3270">
          <cell r="A3270" t="str">
            <v>BH241</v>
          </cell>
          <cell r="B3270" t="str">
            <v>Production North Asset Improvements 2015/16</v>
          </cell>
          <cell r="C3270">
            <v>20497</v>
          </cell>
          <cell r="D3270" t="str">
            <v>T0640</v>
          </cell>
        </row>
        <row r="3271">
          <cell r="A3271" t="str">
            <v>BH242</v>
          </cell>
          <cell r="B3271" t="str">
            <v>Production South Asset Improvements 2015/16</v>
          </cell>
          <cell r="C3271">
            <v>20495</v>
          </cell>
          <cell r="D3271" t="str">
            <v>T0640</v>
          </cell>
        </row>
        <row r="3272">
          <cell r="A3272" t="str">
            <v>BH243</v>
          </cell>
          <cell r="B3272" t="str">
            <v>Production West Asset Improvements 2015/16</v>
          </cell>
          <cell r="C3272">
            <v>20496</v>
          </cell>
          <cell r="D3272" t="str">
            <v>T0640</v>
          </cell>
        </row>
        <row r="3273">
          <cell r="A3273" t="str">
            <v>BH244</v>
          </cell>
          <cell r="B3273" t="str">
            <v>Fisheries Asset Improvement 2015/16</v>
          </cell>
          <cell r="C3273">
            <v>20496</v>
          </cell>
          <cell r="D3273" t="str">
            <v>T3265</v>
          </cell>
        </row>
        <row r="3274">
          <cell r="A3274" t="str">
            <v>BH245</v>
          </cell>
          <cell r="B3274" t="str">
            <v>Production H&amp;S 2015/16</v>
          </cell>
          <cell r="C3274">
            <v>20498</v>
          </cell>
          <cell r="D3274" t="str">
            <v>T0640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C3275">
            <v>20497</v>
          </cell>
          <cell r="D3275" t="str">
            <v>T0640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C3276">
            <v>20495</v>
          </cell>
          <cell r="D3276" t="str">
            <v>T0640</v>
          </cell>
        </row>
        <row r="3277">
          <cell r="A3277" t="str">
            <v>BH248</v>
          </cell>
          <cell r="B3277" t="str">
            <v>Minor H&amp;S Improvements Production West 15/16</v>
          </cell>
          <cell r="C3277">
            <v>20496</v>
          </cell>
          <cell r="D3277" t="str">
            <v>T0640</v>
          </cell>
        </row>
        <row r="3278">
          <cell r="A3278" t="str">
            <v>BH249</v>
          </cell>
          <cell r="B3278" t="str">
            <v>Planned Domestic Meter Replacements 15/16</v>
          </cell>
          <cell r="C3278">
            <v>20498</v>
          </cell>
          <cell r="D3278" t="str">
            <v>T3265</v>
          </cell>
        </row>
        <row r="3279">
          <cell r="A3279" t="str">
            <v>BH250</v>
          </cell>
          <cell r="B3279" t="str">
            <v>Northern Stop Taps 15/16</v>
          </cell>
          <cell r="C3279">
            <v>20498</v>
          </cell>
          <cell r="D3279" t="str">
            <v>T3265</v>
          </cell>
        </row>
        <row r="3280">
          <cell r="A3280" t="str">
            <v>BH251</v>
          </cell>
          <cell r="B3280" t="str">
            <v>Southern Stop Taps 15/16</v>
          </cell>
          <cell r="C3280">
            <v>20498</v>
          </cell>
          <cell r="D3280" t="str">
            <v>T3265</v>
          </cell>
        </row>
        <row r="3281">
          <cell r="A3281" t="str">
            <v>BH252</v>
          </cell>
          <cell r="B3281" t="str">
            <v>Western Stop Taps 15/16</v>
          </cell>
          <cell r="C3281">
            <v>20498</v>
          </cell>
          <cell r="D3281" t="str">
            <v>T3265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20498</v>
          </cell>
          <cell r="D3282" t="str">
            <v>T3265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20498</v>
          </cell>
          <cell r="D3283" t="str">
            <v>T3265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20498</v>
          </cell>
          <cell r="D3284" t="str">
            <v>T3265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20498</v>
          </cell>
          <cell r="D3285" t="str">
            <v>T3265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20498</v>
          </cell>
          <cell r="D3286" t="str">
            <v>T3265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20498</v>
          </cell>
          <cell r="D3287" t="str">
            <v>T3265</v>
          </cell>
        </row>
        <row r="3288">
          <cell r="A3288" t="str">
            <v>BH259</v>
          </cell>
          <cell r="B3288" t="str">
            <v>Northern Meter Replacement 15/16</v>
          </cell>
          <cell r="C3288">
            <v>20498</v>
          </cell>
          <cell r="D3288" t="str">
            <v>T3265</v>
          </cell>
        </row>
        <row r="3289">
          <cell r="A3289" t="str">
            <v>BH260</v>
          </cell>
          <cell r="B3289" t="str">
            <v>Southern Meter Replacement 15/16</v>
          </cell>
          <cell r="C3289">
            <v>20498</v>
          </cell>
          <cell r="D3289" t="str">
            <v>T3265</v>
          </cell>
        </row>
        <row r="3290">
          <cell r="A3290" t="str">
            <v>BH261</v>
          </cell>
          <cell r="B3290" t="str">
            <v>Western Meter Replacements 15/16</v>
          </cell>
          <cell r="C3290">
            <v>20498</v>
          </cell>
          <cell r="D3290" t="str">
            <v>T3265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20498</v>
          </cell>
          <cell r="D3291" t="str">
            <v>T3265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20498</v>
          </cell>
          <cell r="D3292" t="str">
            <v>T3265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20498</v>
          </cell>
          <cell r="D3293" t="str">
            <v>T3265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20603</v>
          </cell>
          <cell r="D3294" t="str">
            <v>2060318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C3295">
            <v>20495</v>
          </cell>
          <cell r="D3295" t="str">
            <v>T3265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C3296">
            <v>20497</v>
          </cell>
          <cell r="D3296" t="str">
            <v>T3265</v>
          </cell>
        </row>
        <row r="3297">
          <cell r="A3297" t="str">
            <v>BH268</v>
          </cell>
          <cell r="B3297" t="str">
            <v>Production West Asset Refurbishment team 15 / 16</v>
          </cell>
          <cell r="C3297">
            <v>20496</v>
          </cell>
          <cell r="D3297" t="str">
            <v>T3265</v>
          </cell>
        </row>
        <row r="3298">
          <cell r="A3298" t="str">
            <v>BH269</v>
          </cell>
          <cell r="B3298" t="str">
            <v>Consumption Monitoring 15-16</v>
          </cell>
          <cell r="C3298">
            <v>20498</v>
          </cell>
          <cell r="D3298" t="str">
            <v>TB300</v>
          </cell>
        </row>
        <row r="3299">
          <cell r="A3299" t="str">
            <v>BH270</v>
          </cell>
          <cell r="B3299" t="str">
            <v>Networks Asset Improvement 15/16 (Supply)</v>
          </cell>
          <cell r="C3299">
            <v>20498</v>
          </cell>
          <cell r="D3299" t="str">
            <v>T3265</v>
          </cell>
        </row>
        <row r="3300">
          <cell r="A3300" t="str">
            <v>BH271</v>
          </cell>
          <cell r="B3300" t="str">
            <v>Distribution Network Statutory Obligations 15/16</v>
          </cell>
          <cell r="C3300">
            <v>20498</v>
          </cell>
          <cell r="D3300" t="str">
            <v>T3265</v>
          </cell>
        </row>
        <row r="3301">
          <cell r="A3301" t="str">
            <v>BH272</v>
          </cell>
          <cell r="B3301" t="str">
            <v>Networks Supply H&amp;S Improvements 15/16</v>
          </cell>
          <cell r="C3301">
            <v>20498</v>
          </cell>
          <cell r="D3301" t="str">
            <v>T3265</v>
          </cell>
        </row>
        <row r="3302">
          <cell r="A3302" t="str">
            <v>BH273</v>
          </cell>
          <cell r="B3302" t="str">
            <v>Highway Diversion Contributions - 15/16</v>
          </cell>
          <cell r="C3302">
            <v>20498</v>
          </cell>
          <cell r="D3302" t="str">
            <v>T3265</v>
          </cell>
        </row>
        <row r="3303">
          <cell r="A3303" t="str">
            <v>BH274</v>
          </cell>
          <cell r="B3303" t="str">
            <v>Mains Flushing Washout Installations 15/16</v>
          </cell>
          <cell r="C3303">
            <v>20498</v>
          </cell>
          <cell r="D3303" t="str">
            <v>T3265</v>
          </cell>
        </row>
        <row r="3304">
          <cell r="A3304" t="str">
            <v>BH275</v>
          </cell>
          <cell r="B3304" t="str">
            <v>Leakage 15/16- PRV Installation and Maintenance</v>
          </cell>
          <cell r="C3304">
            <v>20498</v>
          </cell>
          <cell r="D3304" t="str">
            <v>T3265</v>
          </cell>
        </row>
        <row r="3305">
          <cell r="A3305" t="str">
            <v>BH276</v>
          </cell>
          <cell r="B3305" t="str">
            <v>Leakage 15/16- Flow Monitoring Equipment</v>
          </cell>
          <cell r="C3305">
            <v>20498</v>
          </cell>
          <cell r="D3305" t="str">
            <v>T3265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C3306">
            <v>20498</v>
          </cell>
          <cell r="D3306" t="str">
            <v>T3265</v>
          </cell>
        </row>
        <row r="3307">
          <cell r="A3307" t="str">
            <v>BH278</v>
          </cell>
          <cell r="B3307" t="str">
            <v>Leakage 15/16 - Leakage Equipment</v>
          </cell>
          <cell r="C3307">
            <v>20498</v>
          </cell>
          <cell r="D3307" t="str">
            <v>T3265</v>
          </cell>
        </row>
        <row r="3308">
          <cell r="A3308" t="str">
            <v>BH279</v>
          </cell>
          <cell r="B3308" t="str">
            <v>Leakage 15/16 - PR Costs</v>
          </cell>
          <cell r="C3308">
            <v>20498</v>
          </cell>
          <cell r="D3308" t="str">
            <v>T3265</v>
          </cell>
        </row>
        <row r="3309">
          <cell r="A3309" t="str">
            <v>BH280</v>
          </cell>
          <cell r="B3309" t="str">
            <v>Service Reservoir Surveys Programme 15/16</v>
          </cell>
          <cell r="C3309">
            <v>20498</v>
          </cell>
          <cell r="D3309" t="str">
            <v>T3265</v>
          </cell>
        </row>
        <row r="3310">
          <cell r="A3310" t="str">
            <v>BH281</v>
          </cell>
          <cell r="B3310" t="str">
            <v>Service Reservoir Survey Minor Repairs 15/16</v>
          </cell>
          <cell r="C3310">
            <v>20498</v>
          </cell>
          <cell r="D3310" t="str">
            <v>T3265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C3311">
            <v>20498</v>
          </cell>
          <cell r="D3311" t="str">
            <v>T3265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C3312">
            <v>20498</v>
          </cell>
          <cell r="D3312" t="str">
            <v>T3265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C3313">
            <v>20498</v>
          </cell>
          <cell r="D3313" t="str">
            <v>T3265</v>
          </cell>
        </row>
        <row r="3314">
          <cell r="A3314" t="str">
            <v>BH285</v>
          </cell>
          <cell r="B3314" t="str">
            <v>Northern Free Meters 15/16</v>
          </cell>
          <cell r="C3314">
            <v>20497</v>
          </cell>
          <cell r="D3314" t="str">
            <v>T3265</v>
          </cell>
        </row>
        <row r="3315">
          <cell r="A3315" t="str">
            <v>BH286</v>
          </cell>
          <cell r="B3315" t="str">
            <v>Southern Free Meters 15/16</v>
          </cell>
          <cell r="C3315">
            <v>20495</v>
          </cell>
          <cell r="D3315" t="str">
            <v>T3265</v>
          </cell>
        </row>
        <row r="3316">
          <cell r="A3316" t="str">
            <v>BH287</v>
          </cell>
          <cell r="B3316" t="str">
            <v>Western Free Meters 15/16</v>
          </cell>
          <cell r="C3316">
            <v>20496</v>
          </cell>
          <cell r="D3316" t="str">
            <v>T3265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20498</v>
          </cell>
          <cell r="D3317" t="str">
            <v>T3265</v>
          </cell>
        </row>
        <row r="3318">
          <cell r="A3318" t="str">
            <v>BH289</v>
          </cell>
          <cell r="B3318" t="str">
            <v>Briantspuddle WTw - New Replacement Borehole</v>
          </cell>
          <cell r="C3318">
            <v>12015</v>
          </cell>
          <cell r="D3318" t="str">
            <v>1201518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C3319">
            <v>12015</v>
          </cell>
          <cell r="D3319" t="str">
            <v>1201518</v>
          </cell>
        </row>
        <row r="3320">
          <cell r="A3320" t="str">
            <v>BH291</v>
          </cell>
          <cell r="B3320" t="str">
            <v>Alton Pancras WTw - Borehole Automated Washout</v>
          </cell>
          <cell r="C3320">
            <v>12002</v>
          </cell>
          <cell r="D3320" t="str">
            <v>1200218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C3321">
            <v>12032</v>
          </cell>
          <cell r="D3321" t="str">
            <v>1203218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C3322">
            <v>12086</v>
          </cell>
          <cell r="D3322" t="str">
            <v>1208618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C3323">
            <v>12017</v>
          </cell>
          <cell r="D3323" t="str">
            <v>1201718</v>
          </cell>
        </row>
        <row r="3324">
          <cell r="A3324" t="str">
            <v>BH295</v>
          </cell>
          <cell r="B3324" t="str">
            <v>Charlton WTw - Motive Water Sytem Improvements</v>
          </cell>
          <cell r="C3324">
            <v>12026</v>
          </cell>
          <cell r="D3324" t="str">
            <v>1202618</v>
          </cell>
        </row>
        <row r="3325">
          <cell r="A3325" t="str">
            <v>BH296</v>
          </cell>
          <cell r="B3325" t="str">
            <v>Bourton WTw - Post Filter ASD Improvements</v>
          </cell>
          <cell r="C3325">
            <v>12012</v>
          </cell>
          <cell r="D3325" t="str">
            <v>1201218</v>
          </cell>
        </row>
        <row r="3326">
          <cell r="A3326" t="str">
            <v>BH297</v>
          </cell>
          <cell r="B3326" t="str">
            <v>Lake WTw - Sand filter Refurbishment/Replacement</v>
          </cell>
          <cell r="C3326">
            <v>12071</v>
          </cell>
          <cell r="D3326" t="str">
            <v>1207118</v>
          </cell>
        </row>
        <row r="3327">
          <cell r="A3327" t="str">
            <v>BH298</v>
          </cell>
          <cell r="B3327" t="str">
            <v>Lake WTw - Chlorine and Treated Water Security</v>
          </cell>
          <cell r="C3327">
            <v>12071</v>
          </cell>
          <cell r="D3327" t="str">
            <v>1207118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C3328">
            <v>12071</v>
          </cell>
          <cell r="D3328" t="str">
            <v>1207118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21423</v>
          </cell>
          <cell r="D3329" t="str">
            <v>2142318</v>
          </cell>
        </row>
        <row r="3330">
          <cell r="A3330" t="str">
            <v>BH301</v>
          </cell>
          <cell r="B3330" t="str">
            <v>Water Quality at Abandoned Sites</v>
          </cell>
          <cell r="C3330">
            <v>20498</v>
          </cell>
          <cell r="D3330" t="str">
            <v>T3265</v>
          </cell>
        </row>
        <row r="3331">
          <cell r="A3331" t="str">
            <v>BH302</v>
          </cell>
          <cell r="B3331" t="str">
            <v>Maundown WTw - Final WQ Valve Modifications</v>
          </cell>
          <cell r="C3331">
            <v>12081</v>
          </cell>
          <cell r="D3331" t="str">
            <v>1208118</v>
          </cell>
        </row>
        <row r="3332">
          <cell r="A3332" t="str">
            <v>BH303</v>
          </cell>
          <cell r="B3332" t="str">
            <v>Public buildings water fittings inspections</v>
          </cell>
          <cell r="C3332">
            <v>20498</v>
          </cell>
          <cell r="D3332" t="str">
            <v>TB300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C3333">
            <v>11512</v>
          </cell>
          <cell r="D3333" t="str">
            <v>1151218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C3334">
            <v>20498</v>
          </cell>
          <cell r="D3334" t="str">
            <v>T0640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C3335">
            <v>20498</v>
          </cell>
          <cell r="D3335" t="str">
            <v>T3265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C3336">
            <v>20498</v>
          </cell>
          <cell r="D3336" t="str">
            <v>T0640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21451</v>
          </cell>
          <cell r="D3337" t="str">
            <v>2145118</v>
          </cell>
        </row>
        <row r="3338">
          <cell r="A3338" t="str">
            <v>BH309</v>
          </cell>
          <cell r="B3338" t="str">
            <v>Devizes Road WTW abandonment</v>
          </cell>
          <cell r="C3338">
            <v>12042</v>
          </cell>
          <cell r="D3338" t="str">
            <v>1204218</v>
          </cell>
        </row>
        <row r="3339">
          <cell r="A3339" t="str">
            <v>BH310</v>
          </cell>
          <cell r="B3339" t="str">
            <v>Broadwood WTW abandonment</v>
          </cell>
          <cell r="C3339">
            <v>12018</v>
          </cell>
          <cell r="D3339" t="str">
            <v>1201818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C3340">
            <v>11017</v>
          </cell>
          <cell r="D3340" t="str">
            <v>1101718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21785</v>
          </cell>
          <cell r="D3341" t="str">
            <v>2178518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C3342">
            <v>20498</v>
          </cell>
          <cell r="D3342" t="str">
            <v>T0640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20668</v>
          </cell>
          <cell r="D3343" t="str">
            <v>2066818</v>
          </cell>
        </row>
        <row r="3344">
          <cell r="A3344" t="str">
            <v>BH315</v>
          </cell>
          <cell r="B3344" t="str">
            <v>Upton Scudamore Reservoir Metering Improvements</v>
          </cell>
          <cell r="C3344">
            <v>11588</v>
          </cell>
          <cell r="D3344" t="str">
            <v>1158818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C3345">
            <v>12048</v>
          </cell>
          <cell r="D3345" t="str">
            <v>1204818</v>
          </cell>
        </row>
        <row r="3346">
          <cell r="A3346" t="str">
            <v>BH317</v>
          </cell>
          <cell r="B3346" t="str">
            <v>Milbourne WTw - Borehole Washout Improvements</v>
          </cell>
          <cell r="C3346">
            <v>12085</v>
          </cell>
          <cell r="D3346" t="str">
            <v>1208518</v>
          </cell>
        </row>
        <row r="3347">
          <cell r="A3347" t="str">
            <v>BH318</v>
          </cell>
          <cell r="B3347" t="str">
            <v>Fulwood WTw - Sulphur Dioxide Dosing Security</v>
          </cell>
          <cell r="C3347">
            <v>12059</v>
          </cell>
          <cell r="D3347" t="str">
            <v>1205918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C3348">
            <v>12081</v>
          </cell>
          <cell r="D3348" t="str">
            <v>1208118</v>
          </cell>
        </row>
        <row r="3349">
          <cell r="A3349" t="str">
            <v>BH320</v>
          </cell>
          <cell r="B3349" t="str">
            <v>Fulwood WTw - Replacement COAG Dosing Rig</v>
          </cell>
          <cell r="C3349">
            <v>12059</v>
          </cell>
          <cell r="D3349" t="str">
            <v>1205918</v>
          </cell>
        </row>
        <row r="3350">
          <cell r="A3350" t="str">
            <v>BH321</v>
          </cell>
          <cell r="B3350" t="str">
            <v>Maundown WTw - Actuated Valves Improvements</v>
          </cell>
          <cell r="C3350">
            <v>12081</v>
          </cell>
          <cell r="D3350" t="str">
            <v>1208118</v>
          </cell>
        </row>
        <row r="3351">
          <cell r="A3351" t="str">
            <v>BH322</v>
          </cell>
          <cell r="B3351" t="str">
            <v>Durleigh WTw - GAC Actuated Valve Improvements</v>
          </cell>
          <cell r="C3351">
            <v>12049</v>
          </cell>
          <cell r="D3351" t="str">
            <v>1204918</v>
          </cell>
        </row>
        <row r="3352">
          <cell r="A3352" t="str">
            <v>BH323</v>
          </cell>
          <cell r="B3352" t="str">
            <v>Cattistock WTw - Treated Water Washout</v>
          </cell>
          <cell r="C3352">
            <v>12025</v>
          </cell>
          <cell r="D3352" t="str">
            <v>1202518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C3353">
            <v>12059</v>
          </cell>
          <cell r="D3353" t="str">
            <v>1205918</v>
          </cell>
        </row>
        <row r="3354">
          <cell r="A3354" t="str">
            <v>BH325</v>
          </cell>
          <cell r="B3354" t="str">
            <v>Shepherds Shore - Borehole Test Facility Update</v>
          </cell>
          <cell r="C3354">
            <v>12105</v>
          </cell>
          <cell r="D3354" t="str">
            <v>1210518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C3355">
            <v>11533</v>
          </cell>
          <cell r="D3355" t="str">
            <v>1153318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21465</v>
          </cell>
          <cell r="D3356" t="str">
            <v>2146518</v>
          </cell>
        </row>
        <row r="3357">
          <cell r="A3357" t="str">
            <v>BH328</v>
          </cell>
          <cell r="B3357" t="str">
            <v>Service Reservoir cover seal repairs</v>
          </cell>
          <cell r="C3357">
            <v>20498</v>
          </cell>
          <cell r="D3357" t="str">
            <v>T0640</v>
          </cell>
        </row>
        <row r="3358">
          <cell r="A3358" t="str">
            <v>BH329</v>
          </cell>
          <cell r="B3358" t="str">
            <v>Cattistock supply restoration</v>
          </cell>
          <cell r="C3358">
            <v>12025</v>
          </cell>
          <cell r="D3358" t="str">
            <v>1202518</v>
          </cell>
        </row>
        <row r="3359">
          <cell r="A3359" t="str">
            <v>BH330</v>
          </cell>
          <cell r="B3359" t="str">
            <v>Bathford SR (11012) Abandonment Scheme</v>
          </cell>
          <cell r="C3359">
            <v>11012</v>
          </cell>
          <cell r="D3359" t="str">
            <v>1101218</v>
          </cell>
        </row>
        <row r="3360">
          <cell r="A3360" t="str">
            <v>BH331</v>
          </cell>
          <cell r="B3360" t="str">
            <v>Hardenhuish SR (square) drain down improvements</v>
          </cell>
          <cell r="C3360">
            <v>11150</v>
          </cell>
          <cell r="D3360" t="str">
            <v>1115018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20773</v>
          </cell>
          <cell r="D3361" t="str">
            <v>2077318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20719</v>
          </cell>
          <cell r="D3362" t="str">
            <v>2071918</v>
          </cell>
        </row>
        <row r="3363">
          <cell r="A3363" t="str">
            <v>BH334</v>
          </cell>
          <cell r="B3363" t="str">
            <v>Re-Inspection of Bulk Chemical Storage Tanks</v>
          </cell>
          <cell r="C3363">
            <v>20498</v>
          </cell>
          <cell r="D3363" t="str">
            <v>T0640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C3364">
            <v>20498</v>
          </cell>
          <cell r="D3364" t="str">
            <v>T3265</v>
          </cell>
        </row>
        <row r="3365">
          <cell r="A3365" t="str">
            <v>BH336</v>
          </cell>
          <cell r="B3365" t="str">
            <v>2015/16 Leakage Reduction Initiatives</v>
          </cell>
          <cell r="C3365">
            <v>20498</v>
          </cell>
          <cell r="D3365" t="str">
            <v>T3265</v>
          </cell>
        </row>
        <row r="3366">
          <cell r="A3366" t="str">
            <v>BH337</v>
          </cell>
          <cell r="B3366" t="str">
            <v>Sutton Bingham WTW - Chlorine Room Ventilation</v>
          </cell>
          <cell r="C3366">
            <v>12111</v>
          </cell>
          <cell r="D3366" t="str">
            <v>1211118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C3367">
            <v>20498</v>
          </cell>
          <cell r="D3367" t="str">
            <v>T0640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C3368">
            <v>20498</v>
          </cell>
          <cell r="D3368" t="str">
            <v>T0640</v>
          </cell>
        </row>
        <row r="3369">
          <cell r="A3369" t="str">
            <v>BH340</v>
          </cell>
          <cell r="B3369" t="str">
            <v>Surge Vessel Security - Phase 1</v>
          </cell>
          <cell r="C3369">
            <v>20498</v>
          </cell>
          <cell r="D3369" t="str">
            <v>T0640</v>
          </cell>
        </row>
        <row r="3370">
          <cell r="A3370" t="str">
            <v>BH341</v>
          </cell>
          <cell r="B3370" t="str">
            <v>Bratton Booster, near Westbury - Booster Upgrade</v>
          </cell>
          <cell r="C3370">
            <v>11459</v>
          </cell>
          <cell r="D3370" t="str">
            <v>1145918</v>
          </cell>
        </row>
        <row r="3371">
          <cell r="A3371" t="str">
            <v>BH342</v>
          </cell>
          <cell r="B3371" t="str">
            <v>Durleigh Impounding Res - Safety Boom</v>
          </cell>
          <cell r="C3371">
            <v>12049</v>
          </cell>
          <cell r="D3371" t="str">
            <v>1204918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C3372">
            <v>11730</v>
          </cell>
          <cell r="D3372" t="str">
            <v>1173018</v>
          </cell>
        </row>
        <row r="3373">
          <cell r="A3373" t="str">
            <v>BH344</v>
          </cell>
          <cell r="B3373" t="str">
            <v>Tucking Mill chemical tank</v>
          </cell>
          <cell r="C3373">
            <v>12115</v>
          </cell>
          <cell r="D3373" t="str">
            <v>1211518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21460</v>
          </cell>
          <cell r="D3374" t="str">
            <v>2146018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C3375">
            <v>11730</v>
          </cell>
          <cell r="D3375" t="str">
            <v>1173018</v>
          </cell>
        </row>
        <row r="3376">
          <cell r="A3376" t="str">
            <v>BH347</v>
          </cell>
          <cell r="B3376" t="str">
            <v>Reservoir Security Cover Upgrades</v>
          </cell>
          <cell r="C3376">
            <v>20498</v>
          </cell>
          <cell r="D3376" t="str">
            <v>T3265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20888</v>
          </cell>
          <cell r="D3377" t="str">
            <v>2088818</v>
          </cell>
        </row>
        <row r="3378">
          <cell r="A3378" t="str">
            <v>BH349</v>
          </cell>
          <cell r="B3378" t="str">
            <v>Supply Profilers</v>
          </cell>
          <cell r="C3378">
            <v>20498</v>
          </cell>
          <cell r="D3378" t="str">
            <v>T0640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20523</v>
          </cell>
          <cell r="D3379" t="str">
            <v>2052318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21787</v>
          </cell>
          <cell r="D3380" t="str">
            <v>2178718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20708</v>
          </cell>
          <cell r="D3381" t="str">
            <v>2070818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20498</v>
          </cell>
          <cell r="D3382" t="str">
            <v>T3265</v>
          </cell>
        </row>
        <row r="3383">
          <cell r="A3383" t="str">
            <v>BH354</v>
          </cell>
          <cell r="B3383" t="str">
            <v>Briantspuddle WTW Chlorine dosing system update</v>
          </cell>
          <cell r="C3383">
            <v>12015</v>
          </cell>
          <cell r="D3383" t="str">
            <v>1201518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C3384">
            <v>12002</v>
          </cell>
          <cell r="D3384" t="str">
            <v>1200218</v>
          </cell>
        </row>
        <row r="3385">
          <cell r="A3385" t="str">
            <v>BH356</v>
          </cell>
          <cell r="B3385" t="str">
            <v>Empool WTW Chlroine Gas Room Refurbishment</v>
          </cell>
          <cell r="C3385">
            <v>12053</v>
          </cell>
          <cell r="D3385" t="str">
            <v>1205318</v>
          </cell>
        </row>
        <row r="3386">
          <cell r="A3386" t="str">
            <v>BH357</v>
          </cell>
          <cell r="B3386" t="str">
            <v>Briantspuddle WTW - MCC panel replacement</v>
          </cell>
          <cell r="C3386">
            <v>12015</v>
          </cell>
          <cell r="D3386" t="str">
            <v>1201518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20523</v>
          </cell>
          <cell r="D3387" t="str">
            <v>2052318</v>
          </cell>
        </row>
        <row r="3388">
          <cell r="A3388" t="str">
            <v>BH359</v>
          </cell>
          <cell r="B3388" t="str">
            <v>Wyke Regis Reservoir Compartmentalisation</v>
          </cell>
          <cell r="C3388">
            <v>15555</v>
          </cell>
          <cell r="D3388" t="str">
            <v>1555518</v>
          </cell>
        </row>
        <row r="3389">
          <cell r="A3389" t="str">
            <v>BH360</v>
          </cell>
          <cell r="B3389" t="str">
            <v>Alton Pancrass Balance Tank Washout</v>
          </cell>
          <cell r="C3389">
            <v>12002</v>
          </cell>
          <cell r="D3389" t="str">
            <v>1200218</v>
          </cell>
        </row>
        <row r="3390">
          <cell r="A3390" t="str">
            <v>BH361</v>
          </cell>
          <cell r="B3390" t="str">
            <v>Blackhills backfeed distribution system upgrade</v>
          </cell>
          <cell r="C3390">
            <v>11018</v>
          </cell>
          <cell r="D3390" t="str">
            <v>1101818</v>
          </cell>
        </row>
        <row r="3391">
          <cell r="A3391" t="str">
            <v>BH362</v>
          </cell>
          <cell r="B3391" t="str">
            <v>Fonthill Bishop WTW Surge protection</v>
          </cell>
          <cell r="C3391">
            <v>12055</v>
          </cell>
          <cell r="D3391" t="str">
            <v>1205518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C3392">
            <v>12032</v>
          </cell>
          <cell r="D3392" t="str">
            <v>1203218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C3393">
            <v>20498</v>
          </cell>
          <cell r="D3393" t="str">
            <v>T3265</v>
          </cell>
        </row>
        <row r="3394">
          <cell r="A3394" t="str">
            <v>BH365</v>
          </cell>
          <cell r="B3394" t="str">
            <v>Ivyfields BH turbidity monitors and PLC updrage</v>
          </cell>
          <cell r="C3394">
            <v>12068</v>
          </cell>
          <cell r="D3394" t="str">
            <v>1206818</v>
          </cell>
        </row>
        <row r="3395">
          <cell r="A3395" t="str">
            <v>BH366</v>
          </cell>
          <cell r="B3395" t="str">
            <v>Milbourne Generator bund</v>
          </cell>
          <cell r="C3395">
            <v>12085</v>
          </cell>
          <cell r="D3395" t="str">
            <v>1208518</v>
          </cell>
        </row>
        <row r="3396">
          <cell r="A3396" t="str">
            <v>BH367</v>
          </cell>
          <cell r="B3396" t="str">
            <v>Milbourne w/o improvements phase 2</v>
          </cell>
          <cell r="C3396">
            <v>12085</v>
          </cell>
          <cell r="D3396" t="str">
            <v>1208518</v>
          </cell>
        </row>
        <row r="3397">
          <cell r="A3397" t="str">
            <v>BH368</v>
          </cell>
          <cell r="B3397" t="str">
            <v>Milbourne - BH flexibility</v>
          </cell>
          <cell r="C3397">
            <v>12085</v>
          </cell>
          <cell r="D3397" t="str">
            <v>1208518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12118</v>
          </cell>
          <cell r="D3398" t="str">
            <v>1211818</v>
          </cell>
        </row>
        <row r="3399">
          <cell r="A3399" t="str">
            <v>BH370</v>
          </cell>
          <cell r="B3399" t="str">
            <v>Arn Hill BH1&amp;2 w/o improvements</v>
          </cell>
          <cell r="C3399">
            <v>12003</v>
          </cell>
          <cell r="D3399" t="str">
            <v>1200318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C3400">
            <v>12003</v>
          </cell>
          <cell r="D3400" t="str">
            <v>1200318</v>
          </cell>
        </row>
        <row r="3401">
          <cell r="A3401" t="str">
            <v>BH372</v>
          </cell>
          <cell r="B3401" t="str">
            <v>Rodbourne WTw - Chlorine Kiosk Improvements</v>
          </cell>
          <cell r="C3401">
            <v>12103</v>
          </cell>
          <cell r="D3401" t="str">
            <v>1210318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C3402">
            <v>11191</v>
          </cell>
          <cell r="D3402" t="str">
            <v>1119118</v>
          </cell>
        </row>
        <row r="3403">
          <cell r="A3403" t="str">
            <v>BH374</v>
          </cell>
          <cell r="B3403" t="str">
            <v>Upwey Booster</v>
          </cell>
          <cell r="C3403">
            <v>11644</v>
          </cell>
          <cell r="D3403" t="str">
            <v>1164418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C3404">
            <v>12025</v>
          </cell>
          <cell r="D3404" t="str">
            <v>1202518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C3405">
            <v>12059</v>
          </cell>
          <cell r="D3405" t="str">
            <v>1205918</v>
          </cell>
        </row>
        <row r="3406">
          <cell r="A3406" t="str">
            <v>BH377</v>
          </cell>
          <cell r="B3406" t="str">
            <v>Maundown WTW - Silicate Dosing Commissioning</v>
          </cell>
          <cell r="C3406">
            <v>12081</v>
          </cell>
          <cell r="D3406" t="str">
            <v>1208118</v>
          </cell>
        </row>
        <row r="3407">
          <cell r="A3407" t="str">
            <v>BH378</v>
          </cell>
          <cell r="B3407" t="str">
            <v>Divisional Engineering South Asset Refurb 15/16</v>
          </cell>
          <cell r="C3407">
            <v>20498</v>
          </cell>
          <cell r="D3407" t="str">
            <v>T0640</v>
          </cell>
        </row>
        <row r="3408">
          <cell r="A3408" t="str">
            <v>BH379</v>
          </cell>
          <cell r="B3408" t="str">
            <v>Divisional Engineering North Asset Refurb 15/16</v>
          </cell>
          <cell r="C3408">
            <v>20498</v>
          </cell>
          <cell r="D3408" t="str">
            <v>T0640</v>
          </cell>
        </row>
        <row r="3409">
          <cell r="A3409" t="str">
            <v>BH380</v>
          </cell>
          <cell r="B3409" t="str">
            <v>Divisional Engineering West Asset Refurb 15/16</v>
          </cell>
          <cell r="C3409">
            <v>20498</v>
          </cell>
          <cell r="D3409" t="str">
            <v>T0640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C3410">
            <v>20498</v>
          </cell>
          <cell r="D3410" t="str">
            <v>T0640</v>
          </cell>
        </row>
        <row r="3411">
          <cell r="A3411" t="str">
            <v>BH382</v>
          </cell>
          <cell r="B3411" t="str">
            <v>Upwey Booster site update</v>
          </cell>
          <cell r="C3411">
            <v>11644</v>
          </cell>
          <cell r="D3411" t="str">
            <v>1164418</v>
          </cell>
        </row>
        <row r="3412">
          <cell r="A3412" t="str">
            <v>BH383</v>
          </cell>
          <cell r="B3412" t="str">
            <v>Shrewton Chlorine dosing improvements</v>
          </cell>
          <cell r="C3412">
            <v>12106</v>
          </cell>
          <cell r="D3412" t="str">
            <v>1210618</v>
          </cell>
        </row>
        <row r="3413">
          <cell r="A3413" t="str">
            <v>BH384</v>
          </cell>
          <cell r="B3413" t="str">
            <v>Newton Tony Chlorine dosing improvements</v>
          </cell>
          <cell r="C3413">
            <v>12089</v>
          </cell>
          <cell r="D3413" t="str">
            <v>1208918</v>
          </cell>
        </row>
        <row r="3414">
          <cell r="A3414" t="str">
            <v>BH385</v>
          </cell>
          <cell r="B3414" t="str">
            <v>Stubhampton Chlorine dosing improvements</v>
          </cell>
          <cell r="C3414">
            <v>12109</v>
          </cell>
          <cell r="D3414" t="str">
            <v>1210918</v>
          </cell>
        </row>
        <row r="3415">
          <cell r="A3415" t="str">
            <v>BH386</v>
          </cell>
          <cell r="B3415" t="str">
            <v>Corfe Castle Chlorine dosing improvements</v>
          </cell>
          <cell r="C3415">
            <v>11086</v>
          </cell>
          <cell r="D3415" t="str">
            <v>1108618</v>
          </cell>
        </row>
        <row r="3416">
          <cell r="A3416" t="str">
            <v>BH387</v>
          </cell>
          <cell r="B3416" t="str">
            <v>Hooke WTW Source relift pumps</v>
          </cell>
          <cell r="C3416">
            <v>12066</v>
          </cell>
          <cell r="D3416" t="str">
            <v>1206618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C3417">
            <v>12043</v>
          </cell>
          <cell r="D3417" t="str">
            <v>1204318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C3418">
            <v>12112</v>
          </cell>
          <cell r="D3418" t="str">
            <v>1211218</v>
          </cell>
        </row>
        <row r="3419">
          <cell r="A3419" t="str">
            <v>BH390</v>
          </cell>
          <cell r="B3419" t="str">
            <v>Ulwell Chlorine dosing improvements</v>
          </cell>
          <cell r="C3419">
            <v>11701</v>
          </cell>
          <cell r="D3419" t="str">
            <v>1170118</v>
          </cell>
        </row>
        <row r="3420">
          <cell r="A3420" t="str">
            <v>BH391</v>
          </cell>
          <cell r="B3420" t="str">
            <v>ALLINGTON RES (11003)</v>
          </cell>
          <cell r="C3420">
            <v>20498</v>
          </cell>
          <cell r="D3420" t="str">
            <v>1100318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11255</v>
          </cell>
          <cell r="D3421" t="str">
            <v>1125518</v>
          </cell>
        </row>
        <row r="3422">
          <cell r="A3422" t="str">
            <v>BH393</v>
          </cell>
          <cell r="B3422" t="str">
            <v>Siemens SCALANCE X204-2 Units</v>
          </cell>
          <cell r="C3422">
            <v>20498</v>
          </cell>
          <cell r="D3422" t="str">
            <v>T0640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C3423">
            <v>12081</v>
          </cell>
          <cell r="D3423" t="str">
            <v>1208118</v>
          </cell>
        </row>
        <row r="3424">
          <cell r="A3424" t="str">
            <v>BH395</v>
          </cell>
          <cell r="B3424" t="str">
            <v>AMP 6 Enhanced Pressure Management</v>
          </cell>
          <cell r="C3424">
            <v>20498</v>
          </cell>
          <cell r="D3424" t="str">
            <v>T0640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11249</v>
          </cell>
          <cell r="D3425" t="str">
            <v>1124918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C3426">
            <v>12129</v>
          </cell>
          <cell r="D3426" t="str">
            <v>1212918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C3427">
            <v>12025</v>
          </cell>
          <cell r="D3427" t="str">
            <v>1202518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C3428">
            <v>11096</v>
          </cell>
          <cell r="D3428" t="str">
            <v>1109618</v>
          </cell>
        </row>
        <row r="3429">
          <cell r="A3429" t="str">
            <v>BH400</v>
          </cell>
          <cell r="B3429" t="str">
            <v>Fonthill Bishop WTW Emergency Nitrate Blending</v>
          </cell>
          <cell r="C3429">
            <v>12055</v>
          </cell>
          <cell r="D3429" t="str">
            <v>1205518</v>
          </cell>
        </row>
        <row r="3430">
          <cell r="A3430" t="str">
            <v>BH401</v>
          </cell>
          <cell r="B3430" t="str">
            <v>Charlton WTW WQ monitor updates</v>
          </cell>
          <cell r="C3430">
            <v>12026</v>
          </cell>
          <cell r="D3430" t="str">
            <v>1202618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20689</v>
          </cell>
          <cell r="D3431" t="str">
            <v>2068918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20498</v>
          </cell>
          <cell r="D3432" t="str">
            <v>T0640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12108</v>
          </cell>
          <cell r="D3433" t="str">
            <v>1210818</v>
          </cell>
        </row>
        <row r="3434">
          <cell r="A3434" t="str">
            <v>BJ002</v>
          </cell>
          <cell r="B3434" t="str">
            <v>A &amp; W SUPPLY SITE SEC 2000</v>
          </cell>
          <cell r="C3434">
            <v>20497</v>
          </cell>
          <cell r="D3434" t="str">
            <v>T0390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20495</v>
          </cell>
          <cell r="D3435" t="str">
            <v>T0394</v>
          </cell>
        </row>
        <row r="3436">
          <cell r="A3436" t="str">
            <v>BJ004</v>
          </cell>
          <cell r="B3436" t="str">
            <v>DORSET ASSET MAINT APPS 2000</v>
          </cell>
          <cell r="C3436">
            <v>20495</v>
          </cell>
          <cell r="D3436" t="str">
            <v>T0394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20496</v>
          </cell>
          <cell r="D3437" t="str">
            <v>T0395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20498</v>
          </cell>
          <cell r="D3438" t="str">
            <v>T3387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20496</v>
          </cell>
          <cell r="D3439" t="str">
            <v>T0395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20496</v>
          </cell>
          <cell r="D3440" t="str">
            <v>T0395</v>
          </cell>
        </row>
        <row r="3441">
          <cell r="A3441" t="str">
            <v>BJ009</v>
          </cell>
          <cell r="B3441" t="str">
            <v>SOMERSET ASSET MAINT APPS 2000</v>
          </cell>
          <cell r="C3441">
            <v>20496</v>
          </cell>
          <cell r="D3441" t="str">
            <v>T0395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11332</v>
          </cell>
          <cell r="D3442" t="str">
            <v>1133218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21389</v>
          </cell>
          <cell r="D3443" t="str">
            <v>2138918</v>
          </cell>
        </row>
        <row r="3444">
          <cell r="A3444" t="str">
            <v>BJ012</v>
          </cell>
          <cell r="B3444" t="str">
            <v>BLUE ANCHOR BEECHES CP BOOSTER</v>
          </cell>
          <cell r="C3444">
            <v>12524</v>
          </cell>
          <cell r="D3444" t="str">
            <v>1252418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20337</v>
          </cell>
          <cell r="D3445" t="str">
            <v>T0394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20496</v>
          </cell>
          <cell r="D3446" t="str">
            <v>T0395</v>
          </cell>
        </row>
        <row r="3447">
          <cell r="A3447" t="str">
            <v>BJ015</v>
          </cell>
          <cell r="B3447" t="str">
            <v>SUTTON BINGHAM BOUNDARY FENCING</v>
          </cell>
          <cell r="C3447">
            <v>12111</v>
          </cell>
          <cell r="D3447" t="str">
            <v>1211118</v>
          </cell>
        </row>
        <row r="3448">
          <cell r="A3448" t="str">
            <v>BJ016</v>
          </cell>
          <cell r="B3448" t="str">
            <v>SOMERSET STOP TAPS 2000</v>
          </cell>
          <cell r="C3448">
            <v>20496</v>
          </cell>
          <cell r="D3448" t="str">
            <v>T0395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20496</v>
          </cell>
          <cell r="D3449" t="str">
            <v>T0395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20495</v>
          </cell>
          <cell r="D3450" t="str">
            <v>T0394</v>
          </cell>
        </row>
        <row r="3451">
          <cell r="A3451" t="str">
            <v>BJ019</v>
          </cell>
          <cell r="B3451" t="str">
            <v>DORSET NRSWA NOTICES 2000</v>
          </cell>
          <cell r="C3451">
            <v>20495</v>
          </cell>
          <cell r="D3451" t="str">
            <v>T0394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20497</v>
          </cell>
          <cell r="D3452" t="str">
            <v>T0393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20496</v>
          </cell>
          <cell r="D3453" t="str">
            <v>T0395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20355</v>
          </cell>
          <cell r="D3454" t="str">
            <v>T0395</v>
          </cell>
        </row>
        <row r="3455">
          <cell r="A3455" t="str">
            <v>BJ023</v>
          </cell>
          <cell r="B3455" t="str">
            <v>DOMMETT, RESERVOIR ABANDONMENT</v>
          </cell>
          <cell r="C3455">
            <v>12046</v>
          </cell>
          <cell r="D3455" t="str">
            <v>1204618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20497</v>
          </cell>
          <cell r="D3456" t="str">
            <v>T0393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20497</v>
          </cell>
          <cell r="D3457" t="str">
            <v>T0393</v>
          </cell>
        </row>
        <row r="3458">
          <cell r="A3458" t="str">
            <v>BJ026</v>
          </cell>
          <cell r="B3458" t="str">
            <v>A &amp; W STOP TAPS 2000</v>
          </cell>
          <cell r="C3458">
            <v>20497</v>
          </cell>
          <cell r="D3458" t="str">
            <v>T0393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20497</v>
          </cell>
          <cell r="D3459" t="str">
            <v>T0393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20497</v>
          </cell>
          <cell r="D3460" t="str">
            <v>T0393</v>
          </cell>
        </row>
        <row r="3461">
          <cell r="A3461" t="str">
            <v>BJ029</v>
          </cell>
          <cell r="B3461" t="str">
            <v>A &amp; W ASSET MAINT APPS 2000</v>
          </cell>
          <cell r="C3461">
            <v>20497</v>
          </cell>
          <cell r="D3461" t="str">
            <v>T0393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20495</v>
          </cell>
          <cell r="D3462" t="str">
            <v>T0394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20495</v>
          </cell>
          <cell r="D3463" t="str">
            <v>T0394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20495</v>
          </cell>
          <cell r="D3464" t="str">
            <v>T0394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20495</v>
          </cell>
          <cell r="D3465" t="str">
            <v>T0394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20495</v>
          </cell>
          <cell r="D3466" t="str">
            <v>T0394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20495</v>
          </cell>
          <cell r="D3467" t="str">
            <v>T0394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20495</v>
          </cell>
          <cell r="D3468" t="str">
            <v>T0394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20495</v>
          </cell>
          <cell r="D3469" t="str">
            <v>T0394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20495</v>
          </cell>
          <cell r="D3470" t="str">
            <v>T0394</v>
          </cell>
        </row>
        <row r="3471">
          <cell r="A3471" t="str">
            <v>BJ039</v>
          </cell>
          <cell r="B3471" t="str">
            <v>WAYFORD SOURCE ABANDONMENT</v>
          </cell>
          <cell r="C3471">
            <v>21373</v>
          </cell>
          <cell r="D3471" t="str">
            <v>T3387</v>
          </cell>
        </row>
        <row r="3472">
          <cell r="A3472" t="str">
            <v>BJ040</v>
          </cell>
          <cell r="B3472" t="str">
            <v>RESERVOIR PROFILE CONTROL</v>
          </cell>
          <cell r="C3472">
            <v>20497</v>
          </cell>
          <cell r="D3472" t="str">
            <v>T0393</v>
          </cell>
        </row>
        <row r="3473">
          <cell r="A3473" t="str">
            <v>BJ041</v>
          </cell>
          <cell r="B3473" t="str">
            <v>WORKS EQUIPMENT - SOMERSET</v>
          </cell>
          <cell r="C3473">
            <v>20496</v>
          </cell>
          <cell r="D3473" t="str">
            <v>T0395</v>
          </cell>
        </row>
        <row r="3474">
          <cell r="A3474" t="str">
            <v>BJ042</v>
          </cell>
          <cell r="B3474" t="str">
            <v>SHERBORNE LAKE SILT DREDGING</v>
          </cell>
          <cell r="C3474">
            <v>20498</v>
          </cell>
          <cell r="D3474" t="str">
            <v>T3387</v>
          </cell>
        </row>
        <row r="3475">
          <cell r="A3475" t="str">
            <v>BJ043</v>
          </cell>
          <cell r="B3475" t="str">
            <v>HAWKRIDGE RES V'DUCT SAFETY WK</v>
          </cell>
          <cell r="C3475">
            <v>12062</v>
          </cell>
          <cell r="D3475" t="str">
            <v>1206218</v>
          </cell>
        </row>
        <row r="3476">
          <cell r="A3476" t="str">
            <v>BJ044</v>
          </cell>
          <cell r="B3476" t="str">
            <v>SUTTON BINGHAM RES, CAUSEWAY V</v>
          </cell>
          <cell r="C3476">
            <v>12111</v>
          </cell>
          <cell r="D3476" t="str">
            <v>1211118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12049</v>
          </cell>
          <cell r="D3477" t="str">
            <v>1204918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12062</v>
          </cell>
          <cell r="D3478" t="str">
            <v>1206218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21456</v>
          </cell>
          <cell r="D3479" t="str">
            <v>2145618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20549</v>
          </cell>
          <cell r="D3480" t="str">
            <v>2054918</v>
          </cell>
        </row>
        <row r="3481">
          <cell r="A3481" t="str">
            <v>BJ049</v>
          </cell>
          <cell r="B3481" t="str">
            <v>MAUNDOWN WTW HARLAND PUMPS</v>
          </cell>
          <cell r="C3481">
            <v>12081</v>
          </cell>
          <cell r="D3481" t="str">
            <v>1208118</v>
          </cell>
        </row>
        <row r="3482">
          <cell r="A3482" t="str">
            <v>BJ050</v>
          </cell>
          <cell r="B3482" t="str">
            <v>ENERGY OPTIMISATION SOMERSET</v>
          </cell>
          <cell r="C3482">
            <v>20496</v>
          </cell>
          <cell r="D3482" t="str">
            <v>T0395</v>
          </cell>
        </row>
        <row r="3483">
          <cell r="A3483" t="str">
            <v>BJ051</v>
          </cell>
          <cell r="B3483" t="str">
            <v>HADDON HILL BOOSTER PUMPS</v>
          </cell>
          <cell r="C3483">
            <v>11147</v>
          </cell>
          <cell r="D3483" t="str">
            <v>1114718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20498</v>
          </cell>
          <cell r="D3484" t="str">
            <v>T3087</v>
          </cell>
        </row>
        <row r="3485">
          <cell r="A3485" t="str">
            <v>BJ053</v>
          </cell>
          <cell r="B3485" t="str">
            <v>NUTSCALE AIRVALVES</v>
          </cell>
          <cell r="C3485">
            <v>12092</v>
          </cell>
          <cell r="D3485" t="str">
            <v>1209218</v>
          </cell>
        </row>
        <row r="3486">
          <cell r="A3486" t="str">
            <v>BJ054</v>
          </cell>
          <cell r="B3486" t="str">
            <v>FIVEHEAD BOOSTER CHLORINATION</v>
          </cell>
          <cell r="C3486">
            <v>13125</v>
          </cell>
          <cell r="D3486" t="str">
            <v>T3265</v>
          </cell>
        </row>
        <row r="3487">
          <cell r="A3487" t="str">
            <v>BJ055</v>
          </cell>
          <cell r="B3487" t="str">
            <v>BLASHFORD - IBSLEY WATER</v>
          </cell>
          <cell r="C3487">
            <v>12009</v>
          </cell>
          <cell r="D3487" t="str">
            <v>1200918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20495</v>
          </cell>
          <cell r="D3488" t="str">
            <v>T0394</v>
          </cell>
        </row>
        <row r="3489">
          <cell r="A3489" t="str">
            <v>BJ058</v>
          </cell>
          <cell r="B3489" t="str">
            <v>SUTTON BINGHAM GROUNDS MAINT</v>
          </cell>
          <cell r="C3489">
            <v>12111</v>
          </cell>
          <cell r="D3489" t="str">
            <v>1211118</v>
          </cell>
        </row>
        <row r="3490">
          <cell r="A3490" t="str">
            <v>BJ059</v>
          </cell>
          <cell r="B3490" t="str">
            <v>MORETON RAILWAY CROSSING</v>
          </cell>
          <cell r="C3490">
            <v>21034</v>
          </cell>
          <cell r="D3490" t="str">
            <v>2103418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20645</v>
          </cell>
          <cell r="D3491" t="str">
            <v>2064518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20495</v>
          </cell>
          <cell r="D3492" t="str">
            <v>T0394</v>
          </cell>
        </row>
        <row r="3493">
          <cell r="A3493" t="str">
            <v>BJ062</v>
          </cell>
          <cell r="B3493" t="str">
            <v>WEST LULWORTH PSTN</v>
          </cell>
          <cell r="C3493">
            <v>12124</v>
          </cell>
          <cell r="D3493" t="str">
            <v>1212418</v>
          </cell>
        </row>
        <row r="3494">
          <cell r="A3494" t="str">
            <v>BJ063</v>
          </cell>
          <cell r="B3494" t="str">
            <v>LITTON CHENEY PSTN</v>
          </cell>
          <cell r="C3494">
            <v>12075</v>
          </cell>
          <cell r="D3494" t="str">
            <v>1207518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20496</v>
          </cell>
          <cell r="D3495" t="str">
            <v>T0395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20496</v>
          </cell>
          <cell r="D3496" t="str">
            <v>T0395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20496</v>
          </cell>
          <cell r="D3497" t="str">
            <v>T0395</v>
          </cell>
        </row>
        <row r="3498">
          <cell r="A3498" t="str">
            <v>BJ068</v>
          </cell>
          <cell r="B3498" t="str">
            <v>SOMERSET METER REPS 2000</v>
          </cell>
          <cell r="C3498">
            <v>20496</v>
          </cell>
          <cell r="D3498" t="str">
            <v>T0395</v>
          </cell>
        </row>
        <row r="3499">
          <cell r="A3499" t="str">
            <v>BJ069</v>
          </cell>
          <cell r="B3499" t="str">
            <v>SOMERSET COMP METERS 2000</v>
          </cell>
          <cell r="C3499">
            <v>20496</v>
          </cell>
          <cell r="D3499" t="str">
            <v>T0395</v>
          </cell>
        </row>
        <row r="3500">
          <cell r="A3500" t="str">
            <v>BJ070</v>
          </cell>
          <cell r="B3500" t="str">
            <v>MAUNDOWN WTW TUNNEL</v>
          </cell>
          <cell r="C3500">
            <v>12081</v>
          </cell>
          <cell r="D3500" t="str">
            <v>1208118</v>
          </cell>
        </row>
        <row r="3501">
          <cell r="A3501" t="str">
            <v>BJ071</v>
          </cell>
          <cell r="B3501" t="str">
            <v>TRAPHOLE PUMPING STATION</v>
          </cell>
          <cell r="C3501">
            <v>12114</v>
          </cell>
          <cell r="D3501" t="str">
            <v>1211418</v>
          </cell>
        </row>
        <row r="3502">
          <cell r="A3502" t="str">
            <v>BJ072</v>
          </cell>
          <cell r="B3502" t="str">
            <v>PURITON HILL BOOSTER PUMPS</v>
          </cell>
          <cell r="C3502">
            <v>20498</v>
          </cell>
          <cell r="D3502" t="str">
            <v>T3087</v>
          </cell>
        </row>
        <row r="3503">
          <cell r="A3503" t="str">
            <v>BJ073</v>
          </cell>
          <cell r="B3503" t="str">
            <v>NURSTEED ROAD, DEVIZES</v>
          </cell>
          <cell r="C3503">
            <v>20363</v>
          </cell>
          <cell r="D3503" t="str">
            <v>T0393</v>
          </cell>
        </row>
        <row r="3504">
          <cell r="A3504" t="str">
            <v>BJ074</v>
          </cell>
          <cell r="B3504" t="str">
            <v>ABSTRACTION LICENCE COMPLIANCE</v>
          </cell>
          <cell r="C3504">
            <v>20497</v>
          </cell>
          <cell r="D3504" t="str">
            <v>T0390</v>
          </cell>
        </row>
        <row r="3505">
          <cell r="A3505" t="str">
            <v>BJ075</v>
          </cell>
          <cell r="B3505" t="str">
            <v>BOREHOLE CCTV MONITORING 00/01</v>
          </cell>
          <cell r="C3505">
            <v>20498</v>
          </cell>
          <cell r="D3505" t="str">
            <v>T3387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20495</v>
          </cell>
          <cell r="D3506" t="str">
            <v>T0394</v>
          </cell>
        </row>
        <row r="3507">
          <cell r="A3507" t="str">
            <v>BJ077</v>
          </cell>
          <cell r="B3507" t="str">
            <v>VALVE INSTALL. SALTERS HILL</v>
          </cell>
          <cell r="C3507">
            <v>20496</v>
          </cell>
          <cell r="D3507" t="str">
            <v>T0395</v>
          </cell>
        </row>
        <row r="3508">
          <cell r="A3508" t="str">
            <v>BJ078</v>
          </cell>
          <cell r="B3508" t="str">
            <v>TRULL FULWOOD RE-ZONING</v>
          </cell>
          <cell r="C3508">
            <v>20496</v>
          </cell>
          <cell r="D3508" t="str">
            <v>T0395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20497</v>
          </cell>
          <cell r="D3509" t="str">
            <v>T0393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20497</v>
          </cell>
          <cell r="D3510" t="str">
            <v>T0393</v>
          </cell>
        </row>
        <row r="3511">
          <cell r="A3511" t="str">
            <v>BJ081</v>
          </cell>
          <cell r="B3511" t="str">
            <v>MAINS FLUSHING PROGRAMME</v>
          </cell>
          <cell r="C3511">
            <v>20497</v>
          </cell>
          <cell r="D3511" t="str">
            <v>T0393</v>
          </cell>
        </row>
        <row r="3512">
          <cell r="A3512" t="str">
            <v>BJ082</v>
          </cell>
          <cell r="B3512" t="str">
            <v>CARDS FARM, SOUTH BREWHAM</v>
          </cell>
          <cell r="C3512">
            <v>21032</v>
          </cell>
          <cell r="D3512" t="str">
            <v>2103218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21390</v>
          </cell>
          <cell r="D3513" t="str">
            <v>2139018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20498</v>
          </cell>
          <cell r="D3514" t="str">
            <v>T3087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20576</v>
          </cell>
          <cell r="D3515" t="str">
            <v>2057618</v>
          </cell>
        </row>
        <row r="3516">
          <cell r="A3516" t="str">
            <v>BJ086</v>
          </cell>
          <cell r="B3516" t="str">
            <v>IVYFIELDS &amp; CHARLTON SURGE VES</v>
          </cell>
          <cell r="C3516">
            <v>12068</v>
          </cell>
          <cell r="D3516" t="str">
            <v>1206818</v>
          </cell>
        </row>
        <row r="3517">
          <cell r="A3517" t="str">
            <v>BJ087</v>
          </cell>
          <cell r="B3517" t="str">
            <v>HOLWORTH BOOSTER STATION</v>
          </cell>
          <cell r="C3517">
            <v>20498</v>
          </cell>
          <cell r="D3517" t="str">
            <v>T3087</v>
          </cell>
        </row>
        <row r="3518">
          <cell r="A3518" t="str">
            <v>BJ088</v>
          </cell>
          <cell r="B3518" t="str">
            <v>RUSHMORE BOOSTER STATION</v>
          </cell>
          <cell r="C3518">
            <v>11555</v>
          </cell>
          <cell r="D3518" t="str">
            <v>1155518</v>
          </cell>
        </row>
        <row r="3519">
          <cell r="A3519" t="str">
            <v>BJ089</v>
          </cell>
          <cell r="B3519" t="str">
            <v>WYLYE PUMPING STATION</v>
          </cell>
          <cell r="C3519">
            <v>20498</v>
          </cell>
          <cell r="D3519" t="str">
            <v>T3087</v>
          </cell>
        </row>
        <row r="3520">
          <cell r="A3520" t="str">
            <v>BJ091</v>
          </cell>
          <cell r="B3520" t="str">
            <v>LOW LEVEL RESERVOIR PROTECTION</v>
          </cell>
          <cell r="C3520">
            <v>20495</v>
          </cell>
          <cell r="D3520" t="str">
            <v>T0394</v>
          </cell>
        </row>
        <row r="3521">
          <cell r="A3521" t="str">
            <v>BJ092</v>
          </cell>
          <cell r="B3521" t="str">
            <v>FISHPONDS BOOSTER STATION</v>
          </cell>
          <cell r="C3521">
            <v>20498</v>
          </cell>
          <cell r="D3521" t="str">
            <v>T3087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20495</v>
          </cell>
          <cell r="D3522" t="str">
            <v>T0394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20495</v>
          </cell>
          <cell r="D3523" t="str">
            <v>T0394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20495</v>
          </cell>
          <cell r="D3524" t="str">
            <v>T0394</v>
          </cell>
        </row>
        <row r="3525">
          <cell r="A3525" t="str">
            <v>BJ096</v>
          </cell>
          <cell r="B3525" t="str">
            <v>DORCH &amp; WEYM METER REPS 2000</v>
          </cell>
          <cell r="C3525">
            <v>20495</v>
          </cell>
          <cell r="D3525" t="str">
            <v>T0394</v>
          </cell>
        </row>
        <row r="3526">
          <cell r="A3526" t="str">
            <v>BJ097</v>
          </cell>
          <cell r="B3526" t="str">
            <v>POOLE &amp; SWAN METER REPS 2000</v>
          </cell>
          <cell r="C3526">
            <v>20495</v>
          </cell>
          <cell r="D3526" t="str">
            <v>T0394</v>
          </cell>
        </row>
        <row r="3527">
          <cell r="A3527" t="str">
            <v>BJ098</v>
          </cell>
          <cell r="B3527" t="str">
            <v>BLAND &amp; SALIS METER REPS 2000</v>
          </cell>
          <cell r="C3527">
            <v>20495</v>
          </cell>
          <cell r="D3527" t="str">
            <v>T0394</v>
          </cell>
        </row>
        <row r="3528">
          <cell r="A3528" t="str">
            <v>BJ099</v>
          </cell>
          <cell r="B3528" t="str">
            <v>STUBHAMPTON FLOW MONITORING</v>
          </cell>
          <cell r="C3528">
            <v>12109</v>
          </cell>
          <cell r="D3528" t="str">
            <v>1210918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20498</v>
          </cell>
          <cell r="D3529" t="str">
            <v>T3087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20575</v>
          </cell>
          <cell r="D3530" t="str">
            <v>2057518</v>
          </cell>
        </row>
        <row r="3531">
          <cell r="A3531" t="str">
            <v>BJ102</v>
          </cell>
          <cell r="B3531" t="str">
            <v>MARSHWOOD PURCOMBE FARM</v>
          </cell>
          <cell r="C3531">
            <v>20964</v>
          </cell>
          <cell r="D3531" t="str">
            <v>2096418</v>
          </cell>
        </row>
        <row r="3532">
          <cell r="A3532" t="str">
            <v>BJ103</v>
          </cell>
          <cell r="B3532" t="str">
            <v>PIDDLETRENTHIDE MAIN REP</v>
          </cell>
          <cell r="C3532">
            <v>21211</v>
          </cell>
          <cell r="D3532" t="str">
            <v>2121118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21005</v>
          </cell>
          <cell r="D3533" t="str">
            <v>2100518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20498</v>
          </cell>
          <cell r="D3534" t="str">
            <v>T3087</v>
          </cell>
        </row>
        <row r="3535">
          <cell r="A3535" t="str">
            <v>BJ106</v>
          </cell>
          <cell r="B3535" t="str">
            <v>DINTON FIR HILL RESERVIOR</v>
          </cell>
          <cell r="C3535">
            <v>21347</v>
          </cell>
          <cell r="D3535" t="str">
            <v>2134718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20949</v>
          </cell>
          <cell r="D3536" t="str">
            <v>2094918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20930</v>
          </cell>
          <cell r="D3537" t="str">
            <v>2093018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20615</v>
          </cell>
          <cell r="D3538" t="str">
            <v>2061518</v>
          </cell>
        </row>
        <row r="3539">
          <cell r="A3539" t="str">
            <v>BJ110</v>
          </cell>
          <cell r="B3539" t="str">
            <v>SOMERSET DEPOT WASTE BIN LINER</v>
          </cell>
          <cell r="C3539">
            <v>20496</v>
          </cell>
          <cell r="D3539" t="str">
            <v>T0395</v>
          </cell>
        </row>
        <row r="3540">
          <cell r="A3540" t="str">
            <v>BJ111</v>
          </cell>
          <cell r="B3540" t="str">
            <v>FRENCH WEIR PIPE BRIDGE</v>
          </cell>
          <cell r="C3540">
            <v>20496</v>
          </cell>
          <cell r="D3540" t="str">
            <v>T0395</v>
          </cell>
        </row>
        <row r="3541">
          <cell r="A3541" t="str">
            <v>BJ112</v>
          </cell>
          <cell r="B3541" t="str">
            <v>DORCHESTER SUPPLY OFFICE</v>
          </cell>
          <cell r="C3541">
            <v>11033</v>
          </cell>
          <cell r="D3541" t="str">
            <v>1103318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20498</v>
          </cell>
          <cell r="D3542" t="str">
            <v>T3087</v>
          </cell>
        </row>
        <row r="3543">
          <cell r="A3543" t="str">
            <v>BJ114</v>
          </cell>
          <cell r="B3543" t="str">
            <v>KINGSDOWN DG2 SCHEME</v>
          </cell>
          <cell r="C3543">
            <v>20969</v>
          </cell>
          <cell r="D3543" t="str">
            <v>2096918</v>
          </cell>
        </row>
        <row r="3544">
          <cell r="A3544" t="str">
            <v>BJ115</v>
          </cell>
          <cell r="B3544" t="str">
            <v>SYMONSBURY RYEBERRY HILL</v>
          </cell>
          <cell r="C3544">
            <v>21000</v>
          </cell>
          <cell r="D3544" t="str">
            <v>2100018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20497</v>
          </cell>
          <cell r="D3545" t="str">
            <v>T0393</v>
          </cell>
        </row>
        <row r="3546">
          <cell r="A3546" t="str">
            <v>BJ120</v>
          </cell>
          <cell r="B3546" t="str">
            <v>PRODUCTION EQUIPMENT</v>
          </cell>
          <cell r="C3546">
            <v>20497</v>
          </cell>
          <cell r="D3546" t="str">
            <v>T0390</v>
          </cell>
        </row>
        <row r="3547">
          <cell r="A3547" t="str">
            <v>BJ121</v>
          </cell>
          <cell r="B3547" t="str">
            <v>DURLEIGH RES PESTICIDE REDUCTN</v>
          </cell>
          <cell r="C3547">
            <v>12049</v>
          </cell>
          <cell r="D3547" t="str">
            <v>1204918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21385</v>
          </cell>
          <cell r="D3548" t="str">
            <v>2138518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20496</v>
          </cell>
          <cell r="D3549" t="str">
            <v>T0395</v>
          </cell>
        </row>
        <row r="3550">
          <cell r="A3550" t="str">
            <v>BJ124</v>
          </cell>
          <cell r="B3550" t="str">
            <v>MARTINSDOWN LITTON CHENEY</v>
          </cell>
          <cell r="C3550">
            <v>20828</v>
          </cell>
          <cell r="D3550" t="str">
            <v>2082818</v>
          </cell>
        </row>
        <row r="3551">
          <cell r="A3551" t="str">
            <v>BJ125</v>
          </cell>
          <cell r="B3551" t="str">
            <v>RESERVOIR REDUNDANT MAINS</v>
          </cell>
          <cell r="C3551">
            <v>20498</v>
          </cell>
          <cell r="D3551" t="str">
            <v>T3087</v>
          </cell>
        </row>
        <row r="3552">
          <cell r="A3552" t="str">
            <v>BJ126</v>
          </cell>
          <cell r="B3552" t="str">
            <v>UPTON NEWTOWN MAINS REP</v>
          </cell>
          <cell r="C3552">
            <v>20497</v>
          </cell>
          <cell r="D3552" t="str">
            <v>T0393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20630</v>
          </cell>
          <cell r="D3553" t="str">
            <v>2063018</v>
          </cell>
        </row>
        <row r="3554">
          <cell r="A3554" t="str">
            <v>BJ128</v>
          </cell>
          <cell r="B3554" t="str">
            <v>PARDLESTONE,KILVE BOOSTER PUMP</v>
          </cell>
          <cell r="C3554">
            <v>11721</v>
          </cell>
          <cell r="D3554" t="str">
            <v>1172118</v>
          </cell>
        </row>
        <row r="3555">
          <cell r="A3555" t="str">
            <v>BJ129</v>
          </cell>
          <cell r="B3555" t="str">
            <v>H&amp;S RISK ASSESSMENT-DORSET</v>
          </cell>
          <cell r="C3555">
            <v>20495</v>
          </cell>
          <cell r="D3555" t="str">
            <v>T0394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20496</v>
          </cell>
          <cell r="D3556" t="str">
            <v>T0395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20496</v>
          </cell>
          <cell r="D3557" t="str">
            <v>T0395</v>
          </cell>
        </row>
        <row r="3558">
          <cell r="A3558" t="str">
            <v>BJ133</v>
          </cell>
          <cell r="B3558" t="str">
            <v>EAGLE LODGE PUMPING STATION</v>
          </cell>
          <cell r="C3558">
            <v>12051</v>
          </cell>
          <cell r="D3558" t="str">
            <v>1205118</v>
          </cell>
        </row>
        <row r="3559">
          <cell r="A3559" t="str">
            <v>BJ134</v>
          </cell>
          <cell r="B3559" t="str">
            <v>MERE PUMPING STATION - DIESEL</v>
          </cell>
          <cell r="C3559">
            <v>12082</v>
          </cell>
          <cell r="D3559" t="str">
            <v>1208218</v>
          </cell>
        </row>
        <row r="3560">
          <cell r="A3560" t="str">
            <v>BJ135</v>
          </cell>
          <cell r="B3560" t="str">
            <v>BROADWOOD SOURCE DUNSTER</v>
          </cell>
          <cell r="C3560">
            <v>12018</v>
          </cell>
          <cell r="D3560" t="str">
            <v>1201818</v>
          </cell>
        </row>
        <row r="3561">
          <cell r="A3561" t="str">
            <v>BJ136</v>
          </cell>
          <cell r="B3561" t="str">
            <v>WASHPOOL/BATHEASTON TURBIDITY</v>
          </cell>
          <cell r="C3561">
            <v>12118</v>
          </cell>
          <cell r="D3561" t="str">
            <v>1211818</v>
          </cell>
        </row>
        <row r="3562">
          <cell r="A3562" t="str">
            <v>BJ138</v>
          </cell>
          <cell r="B3562" t="str">
            <v>WESSEX ROAD BOASTER STATION</v>
          </cell>
          <cell r="C3562">
            <v>11033</v>
          </cell>
          <cell r="D3562" t="str">
            <v>1103318</v>
          </cell>
        </row>
        <row r="3563">
          <cell r="A3563" t="str">
            <v>BJ139</v>
          </cell>
          <cell r="B3563" t="str">
            <v>SUTTON POYNTZ PS PHASE 2</v>
          </cell>
          <cell r="C3563">
            <v>12112</v>
          </cell>
          <cell r="D3563" t="str">
            <v>1211218</v>
          </cell>
        </row>
        <row r="3564">
          <cell r="A3564" t="str">
            <v>BJ140</v>
          </cell>
          <cell r="B3564" t="str">
            <v>SANDHILL TANK OUTLET</v>
          </cell>
          <cell r="C3564">
            <v>11282</v>
          </cell>
          <cell r="D3564" t="str">
            <v>1128218</v>
          </cell>
        </row>
        <row r="3565">
          <cell r="A3565" t="str">
            <v>BJ141</v>
          </cell>
          <cell r="B3565" t="str">
            <v>ASHFORD WTW H &amp; S WORKS</v>
          </cell>
          <cell r="C3565">
            <v>12004</v>
          </cell>
          <cell r="D3565" t="str">
            <v>1200418</v>
          </cell>
        </row>
        <row r="3566">
          <cell r="A3566" t="str">
            <v>BJ142</v>
          </cell>
          <cell r="B3566" t="str">
            <v>SOMERSET RESEVOIR WATER DESTRA</v>
          </cell>
          <cell r="C3566">
            <v>11208</v>
          </cell>
          <cell r="D3566" t="str">
            <v>1120818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12016</v>
          </cell>
          <cell r="D3567" t="str">
            <v>1201618</v>
          </cell>
        </row>
        <row r="3568">
          <cell r="A3568" t="str">
            <v>BJ144</v>
          </cell>
          <cell r="B3568" t="str">
            <v>SOMERSET DG2 LOW PRESSURE AREA</v>
          </cell>
          <cell r="C3568">
            <v>20496</v>
          </cell>
          <cell r="D3568" t="str">
            <v>T0395</v>
          </cell>
        </row>
        <row r="3569">
          <cell r="A3569" t="str">
            <v>BJ145</v>
          </cell>
          <cell r="B3569" t="str">
            <v>YEOVIL PROGRAMMABLE LOGIC CONT</v>
          </cell>
          <cell r="C3569">
            <v>20496</v>
          </cell>
          <cell r="D3569" t="str">
            <v>T0392</v>
          </cell>
        </row>
        <row r="3570">
          <cell r="A3570" t="str">
            <v>BJ146</v>
          </cell>
          <cell r="B3570" t="str">
            <v>SUTTON BINGHAM WTW ALTERATIONS</v>
          </cell>
          <cell r="C3570">
            <v>13298</v>
          </cell>
          <cell r="D3570" t="str">
            <v>T3387</v>
          </cell>
        </row>
        <row r="3571">
          <cell r="A3571" t="str">
            <v>BJ147</v>
          </cell>
          <cell r="B3571" t="str">
            <v>WEST BAGBOROUGH RESEVOIR PUMP</v>
          </cell>
          <cell r="C3571">
            <v>13514</v>
          </cell>
          <cell r="D3571" t="str">
            <v>T3087</v>
          </cell>
        </row>
        <row r="3572">
          <cell r="A3572" t="str">
            <v>BJ148</v>
          </cell>
          <cell r="B3572" t="str">
            <v>FORWARD WTW ACID DOSING SYSTEM</v>
          </cell>
          <cell r="C3572">
            <v>20709</v>
          </cell>
          <cell r="D3572" t="str">
            <v>T3265</v>
          </cell>
        </row>
        <row r="3573">
          <cell r="A3573" t="str">
            <v>BJ149</v>
          </cell>
          <cell r="B3573" t="str">
            <v>AVON &amp; WILTS SUPPLY SITE RISK</v>
          </cell>
          <cell r="C3573">
            <v>20497</v>
          </cell>
          <cell r="D3573" t="str">
            <v>T0393</v>
          </cell>
        </row>
        <row r="3574">
          <cell r="A3574" t="str">
            <v>BJ150</v>
          </cell>
          <cell r="B3574" t="str">
            <v>TUCKING MILL TUBIDITY METERS</v>
          </cell>
          <cell r="C3574">
            <v>12115</v>
          </cell>
          <cell r="D3574" t="str">
            <v>1211518</v>
          </cell>
        </row>
        <row r="3575">
          <cell r="A3575" t="str">
            <v>BJ151</v>
          </cell>
          <cell r="B3575" t="str">
            <v>MUDFORD TOWER YEOVIL FENCING</v>
          </cell>
          <cell r="C3575">
            <v>11232</v>
          </cell>
          <cell r="D3575" t="str">
            <v>1123218</v>
          </cell>
        </row>
        <row r="3576">
          <cell r="A3576" t="str">
            <v>BJ152</v>
          </cell>
          <cell r="B3576" t="str">
            <v>BLANDFORD SUPPLY DEPOT REFURBI</v>
          </cell>
          <cell r="C3576">
            <v>12008</v>
          </cell>
          <cell r="D3576" t="str">
            <v>1200818</v>
          </cell>
        </row>
        <row r="3577">
          <cell r="A3577" t="str">
            <v>BJ153</v>
          </cell>
          <cell r="B3577" t="str">
            <v>MAGGOT HILL TREATMENT BUILDING</v>
          </cell>
          <cell r="C3577">
            <v>12077</v>
          </cell>
          <cell r="D3577" t="str">
            <v>T0640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20497</v>
          </cell>
          <cell r="D3578" t="str">
            <v>T0393</v>
          </cell>
        </row>
        <row r="3579">
          <cell r="A3579" t="str">
            <v>BJ155</v>
          </cell>
          <cell r="B3579" t="str">
            <v>ABSTRATION LICENSE COMPLIANCE</v>
          </cell>
          <cell r="C3579">
            <v>20497</v>
          </cell>
          <cell r="D3579" t="str">
            <v>T0390</v>
          </cell>
        </row>
        <row r="3580">
          <cell r="A3580" t="str">
            <v>BJ156</v>
          </cell>
          <cell r="B3580" t="str">
            <v>PUMP EFFICIENCY TESTING</v>
          </cell>
          <cell r="C3580">
            <v>20495</v>
          </cell>
          <cell r="D3580" t="str">
            <v>T0391</v>
          </cell>
        </row>
        <row r="3581">
          <cell r="A3581" t="str">
            <v>BJ157</v>
          </cell>
          <cell r="B3581" t="str">
            <v>STURMINSTER MARSHALL PS LIMITE</v>
          </cell>
          <cell r="C3581">
            <v>12110</v>
          </cell>
          <cell r="D3581" t="str">
            <v>1211018</v>
          </cell>
        </row>
        <row r="3582">
          <cell r="A3582" t="str">
            <v>BJ158</v>
          </cell>
          <cell r="B3582" t="str">
            <v>UPTON SCUDAMORE WTW H &amp; S HAZA</v>
          </cell>
          <cell r="C3582">
            <v>12117</v>
          </cell>
          <cell r="D3582" t="str">
            <v>1211718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20495</v>
          </cell>
          <cell r="D3583" t="str">
            <v>T0394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21323</v>
          </cell>
          <cell r="D3584" t="str">
            <v>2132318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21408</v>
          </cell>
          <cell r="D3585" t="str">
            <v>2140818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21804</v>
          </cell>
          <cell r="D3586" t="str">
            <v>2180418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20568</v>
          </cell>
          <cell r="D3587" t="str">
            <v>2056818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20749</v>
          </cell>
          <cell r="D3588" t="str">
            <v>2074918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21345</v>
          </cell>
          <cell r="D3589" t="str">
            <v>2134518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21316</v>
          </cell>
          <cell r="D3590" t="str">
            <v>2131618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20645</v>
          </cell>
          <cell r="D3591" t="str">
            <v>2064518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21024</v>
          </cell>
          <cell r="D3592" t="str">
            <v>2102418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20751</v>
          </cell>
          <cell r="D3593" t="str">
            <v>2075118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21510</v>
          </cell>
          <cell r="D3594" t="str">
            <v>2151018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20698</v>
          </cell>
          <cell r="D3595" t="str">
            <v>2069818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20796</v>
          </cell>
          <cell r="D3596" t="str">
            <v>2079618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20523</v>
          </cell>
          <cell r="D3597" t="str">
            <v>2052318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21363</v>
          </cell>
          <cell r="D3598" t="str">
            <v>2136318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20622</v>
          </cell>
          <cell r="D3599" t="str">
            <v>2062218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20687</v>
          </cell>
          <cell r="D3600" t="str">
            <v>2068718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20682</v>
          </cell>
          <cell r="D3601" t="str">
            <v>2068218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21008</v>
          </cell>
          <cell r="D3602" t="str">
            <v>2100818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21010</v>
          </cell>
          <cell r="D3603" t="str">
            <v>2101018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21040</v>
          </cell>
          <cell r="D3604" t="str">
            <v>2104018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21040</v>
          </cell>
          <cell r="D3605" t="str">
            <v>2104018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21392</v>
          </cell>
          <cell r="D3606" t="str">
            <v>2139218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21658</v>
          </cell>
          <cell r="D3607" t="str">
            <v>2165818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21421</v>
          </cell>
          <cell r="D3608" t="str">
            <v>2142118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C3609">
            <v>11510</v>
          </cell>
          <cell r="D3609" t="str">
            <v>1151018</v>
          </cell>
        </row>
        <row r="3610">
          <cell r="A3610" t="str">
            <v>BJ186</v>
          </cell>
          <cell r="B3610" t="str">
            <v>Bathford Res Abandonment</v>
          </cell>
          <cell r="C3610">
            <v>11012</v>
          </cell>
          <cell r="D3610" t="str">
            <v>1101218</v>
          </cell>
        </row>
        <row r="3611">
          <cell r="A3611" t="str">
            <v>BJ187</v>
          </cell>
          <cell r="B3611" t="str">
            <v>Bourton - Contact tank refurb</v>
          </cell>
          <cell r="C3611">
            <v>12012</v>
          </cell>
          <cell r="D3611" t="str">
            <v>1201218</v>
          </cell>
        </row>
        <row r="3612">
          <cell r="A3612" t="str">
            <v>BJ188</v>
          </cell>
          <cell r="B3612" t="str">
            <v>Yatesbury WTW- Borehold w/o improvements</v>
          </cell>
          <cell r="C3612">
            <v>12134</v>
          </cell>
          <cell r="D3612" t="str">
            <v>1213418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C3613">
            <v>12089</v>
          </cell>
          <cell r="D3613" t="str">
            <v>1208918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C3614">
            <v>12086</v>
          </cell>
          <cell r="D3614" t="str">
            <v>1208618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C3615">
            <v>12006</v>
          </cell>
          <cell r="D3615" t="str">
            <v>1200618</v>
          </cell>
        </row>
        <row r="3616">
          <cell r="A3616" t="str">
            <v>BJ192</v>
          </cell>
          <cell r="B3616" t="str">
            <v>Fonthill Bishop WTw</v>
          </cell>
          <cell r="C3616">
            <v>12055</v>
          </cell>
          <cell r="D3616" t="str">
            <v>1205518</v>
          </cell>
        </row>
        <row r="3617">
          <cell r="A3617" t="str">
            <v>BJ193</v>
          </cell>
          <cell r="B3617" t="str">
            <v>Empool Washout Improvements</v>
          </cell>
          <cell r="C3617">
            <v>12053</v>
          </cell>
          <cell r="D3617" t="str">
            <v>1205318</v>
          </cell>
        </row>
        <row r="3618">
          <cell r="A3618" t="str">
            <v>BJ194</v>
          </cell>
          <cell r="B3618" t="str">
            <v>Fonthill bishop Bh1 Bh2 Headplate refubishment</v>
          </cell>
          <cell r="C3618">
            <v>12055</v>
          </cell>
          <cell r="D3618" t="str">
            <v>1205518</v>
          </cell>
        </row>
        <row r="3619">
          <cell r="A3619" t="str">
            <v>BJ195</v>
          </cell>
          <cell r="B3619" t="str">
            <v>Stubhampton WTW Borehole improvements</v>
          </cell>
          <cell r="C3619">
            <v>12109</v>
          </cell>
          <cell r="D3619" t="str">
            <v>1210918</v>
          </cell>
        </row>
        <row r="3620">
          <cell r="A3620" t="str">
            <v>BJ196</v>
          </cell>
          <cell r="B3620" t="str">
            <v>Clarendon WTW Upgrade chemicla dosing equiptment</v>
          </cell>
          <cell r="C3620">
            <v>12032</v>
          </cell>
          <cell r="D3620" t="str">
            <v>1203218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C3621">
            <v>12075</v>
          </cell>
          <cell r="D3621" t="str">
            <v>1207518</v>
          </cell>
        </row>
        <row r="3622">
          <cell r="A3622" t="str">
            <v>BJ198</v>
          </cell>
          <cell r="B3622" t="str">
            <v>Litton Cheney WTW Chemical dosing</v>
          </cell>
          <cell r="C3622">
            <v>12075</v>
          </cell>
          <cell r="D3622" t="str">
            <v>1207518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C3623">
            <v>12119</v>
          </cell>
          <cell r="D3623" t="str">
            <v>1211918</v>
          </cell>
        </row>
        <row r="3624">
          <cell r="A3624" t="str">
            <v>BJ200</v>
          </cell>
          <cell r="B3624" t="str">
            <v>Pole Rue WTW borehole headplate</v>
          </cell>
          <cell r="C3624">
            <v>12099</v>
          </cell>
          <cell r="D3624" t="str">
            <v>1209918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C3625">
            <v>12037</v>
          </cell>
          <cell r="D3625" t="str">
            <v>1203718</v>
          </cell>
        </row>
        <row r="3626">
          <cell r="A3626" t="str">
            <v>BJ202</v>
          </cell>
          <cell r="B3626" t="str">
            <v>Leakage 16/17 - PRV Installation and Maintenance</v>
          </cell>
          <cell r="C3626">
            <v>20498</v>
          </cell>
          <cell r="D3626" t="str">
            <v>T3265</v>
          </cell>
        </row>
        <row r="3627">
          <cell r="A3627" t="str">
            <v>BJ203</v>
          </cell>
          <cell r="B3627" t="str">
            <v>Leakage 16/17 - Flow Monitoring Equipment</v>
          </cell>
          <cell r="C3627">
            <v>20498</v>
          </cell>
          <cell r="D3627" t="str">
            <v>T3265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C3628">
            <v>20498</v>
          </cell>
          <cell r="D3628" t="str">
            <v>T3265</v>
          </cell>
        </row>
        <row r="3629">
          <cell r="A3629" t="str">
            <v>BJ205</v>
          </cell>
          <cell r="B3629" t="str">
            <v>Leakage 16/17 - Leakage Equipment</v>
          </cell>
          <cell r="C3629">
            <v>20498</v>
          </cell>
          <cell r="D3629" t="str">
            <v>T3265</v>
          </cell>
        </row>
        <row r="3630">
          <cell r="A3630" t="str">
            <v>BJ206</v>
          </cell>
          <cell r="B3630" t="str">
            <v>Leakage 16/17 - PR Costs</v>
          </cell>
          <cell r="C3630">
            <v>20498</v>
          </cell>
          <cell r="D3630" t="str">
            <v>T3265</v>
          </cell>
        </row>
        <row r="3631">
          <cell r="A3631" t="str">
            <v>BJ207</v>
          </cell>
          <cell r="B3631" t="str">
            <v>North Supply Asset Improvements 16/17</v>
          </cell>
          <cell r="C3631">
            <v>20497</v>
          </cell>
          <cell r="D3631" t="str">
            <v>T3265</v>
          </cell>
        </row>
        <row r="3632">
          <cell r="A3632" t="str">
            <v>BJ208</v>
          </cell>
          <cell r="B3632" t="str">
            <v>South Supply Asset Improvements 16/17</v>
          </cell>
          <cell r="C3632">
            <v>20495</v>
          </cell>
          <cell r="D3632" t="str">
            <v>T3265</v>
          </cell>
        </row>
        <row r="3633">
          <cell r="A3633" t="str">
            <v>BJ209</v>
          </cell>
          <cell r="B3633" t="str">
            <v>West Supply Asset Improvement 16/17</v>
          </cell>
          <cell r="C3633">
            <v>20496</v>
          </cell>
          <cell r="D3633" t="str">
            <v>T3265</v>
          </cell>
        </row>
        <row r="3634">
          <cell r="A3634" t="str">
            <v>BJ210</v>
          </cell>
          <cell r="B3634" t="str">
            <v>North Supply Asset Refurbishment team 16/17</v>
          </cell>
          <cell r="C3634">
            <v>20497</v>
          </cell>
          <cell r="D3634" t="str">
            <v>T3265</v>
          </cell>
        </row>
        <row r="3635">
          <cell r="A3635" t="str">
            <v>BJ211</v>
          </cell>
          <cell r="B3635" t="str">
            <v>South Supply Asset Refurbishment team 16/17</v>
          </cell>
          <cell r="C3635">
            <v>20495</v>
          </cell>
          <cell r="D3635" t="str">
            <v>T3265</v>
          </cell>
        </row>
        <row r="3636">
          <cell r="A3636" t="str">
            <v>BJ212</v>
          </cell>
          <cell r="B3636" t="str">
            <v>West Supply Asset Refurbishment team 16/17</v>
          </cell>
          <cell r="C3636">
            <v>20496</v>
          </cell>
          <cell r="D3636" t="str">
            <v>T3265</v>
          </cell>
        </row>
        <row r="3637">
          <cell r="A3637" t="str">
            <v>BJ213</v>
          </cell>
          <cell r="B3637" t="str">
            <v>Fisheries Asset Improvements 16/17</v>
          </cell>
          <cell r="C3637">
            <v>20498</v>
          </cell>
          <cell r="D3637" t="str">
            <v>T3265</v>
          </cell>
        </row>
        <row r="3638">
          <cell r="A3638" t="str">
            <v>BJ214</v>
          </cell>
          <cell r="B3638" t="str">
            <v>North Supply Health &amp; Safety 16/17</v>
          </cell>
          <cell r="C3638">
            <v>20497</v>
          </cell>
          <cell r="D3638" t="str">
            <v>T3265</v>
          </cell>
        </row>
        <row r="3639">
          <cell r="A3639" t="str">
            <v>BJ215</v>
          </cell>
          <cell r="B3639" t="str">
            <v>South Supply Health &amp; Safety 16/17</v>
          </cell>
          <cell r="C3639">
            <v>20495</v>
          </cell>
          <cell r="D3639" t="str">
            <v>T3265</v>
          </cell>
        </row>
        <row r="3640">
          <cell r="A3640" t="str">
            <v>BJ216</v>
          </cell>
          <cell r="B3640" t="str">
            <v>West Supply Health &amp; Safety 16/17</v>
          </cell>
          <cell r="C3640">
            <v>20496</v>
          </cell>
          <cell r="D3640" t="str">
            <v>T3265</v>
          </cell>
        </row>
        <row r="3641">
          <cell r="A3641" t="str">
            <v>BJ217</v>
          </cell>
          <cell r="B3641" t="str">
            <v>Highway Diversion Contributions 16/17</v>
          </cell>
          <cell r="C3641">
            <v>20498</v>
          </cell>
          <cell r="D3641" t="str">
            <v>T3265</v>
          </cell>
        </row>
        <row r="3642">
          <cell r="A3642" t="str">
            <v>BJ218</v>
          </cell>
          <cell r="B3642" t="str">
            <v>Mains Flushing Washout Installations 16/17</v>
          </cell>
          <cell r="C3642">
            <v>20498</v>
          </cell>
          <cell r="D3642" t="str">
            <v>T3265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C3643">
            <v>20498</v>
          </cell>
          <cell r="D3643" t="str">
            <v>T3265</v>
          </cell>
        </row>
        <row r="3644">
          <cell r="A3644" t="str">
            <v>BJ220</v>
          </cell>
          <cell r="B3644" t="str">
            <v>Service Reservoir Surveys Programme 16/17</v>
          </cell>
          <cell r="C3644">
            <v>20498</v>
          </cell>
          <cell r="D3644" t="str">
            <v>T3265</v>
          </cell>
        </row>
        <row r="3645">
          <cell r="A3645" t="str">
            <v>BJ221</v>
          </cell>
          <cell r="B3645" t="str">
            <v>Service Reservoir Survey Minor Repairs 16/17</v>
          </cell>
          <cell r="C3645">
            <v>20498</v>
          </cell>
          <cell r="D3645" t="str">
            <v>T3265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C3646">
            <v>20498</v>
          </cell>
          <cell r="D3646" t="str">
            <v>T3265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C3647">
            <v>20498</v>
          </cell>
          <cell r="D3647" t="str">
            <v>T3265</v>
          </cell>
        </row>
        <row r="3648">
          <cell r="A3648" t="str">
            <v>BJ224</v>
          </cell>
          <cell r="B3648" t="str">
            <v>Planned Domestic Meter Replacements 16/17</v>
          </cell>
          <cell r="C3648">
            <v>20498</v>
          </cell>
          <cell r="D3648" t="str">
            <v>T3265</v>
          </cell>
        </row>
        <row r="3649">
          <cell r="A3649" t="str">
            <v>BJ225</v>
          </cell>
          <cell r="B3649" t="str">
            <v>Northern Stop Taps 16/17</v>
          </cell>
          <cell r="C3649">
            <v>20498</v>
          </cell>
          <cell r="D3649" t="str">
            <v>T3265</v>
          </cell>
        </row>
        <row r="3650">
          <cell r="A3650" t="str">
            <v>BJ226</v>
          </cell>
          <cell r="B3650" t="str">
            <v>Southern Stop Taps 16/17</v>
          </cell>
          <cell r="C3650">
            <v>20498</v>
          </cell>
          <cell r="D3650" t="str">
            <v>T3265</v>
          </cell>
        </row>
        <row r="3651">
          <cell r="A3651" t="str">
            <v>BJ227</v>
          </cell>
          <cell r="B3651" t="str">
            <v>Western Stop Taps 16/17</v>
          </cell>
          <cell r="C3651">
            <v>20498</v>
          </cell>
          <cell r="D3651" t="str">
            <v>T3265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20498</v>
          </cell>
          <cell r="D3652" t="str">
            <v>T3265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20498</v>
          </cell>
          <cell r="D3653" t="str">
            <v>T3265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20498</v>
          </cell>
          <cell r="D3654" t="str">
            <v>T3265</v>
          </cell>
        </row>
        <row r="3655">
          <cell r="A3655" t="str">
            <v>BJ231</v>
          </cell>
          <cell r="B3655" t="str">
            <v>Northern Chamber Replacements 16/17</v>
          </cell>
          <cell r="C3655">
            <v>20498</v>
          </cell>
          <cell r="D3655" t="str">
            <v>T3265</v>
          </cell>
        </row>
        <row r="3656">
          <cell r="A3656" t="str">
            <v>BJ232</v>
          </cell>
          <cell r="B3656" t="str">
            <v>Southern Chamber Replacements 16/17</v>
          </cell>
          <cell r="C3656">
            <v>20498</v>
          </cell>
          <cell r="D3656" t="str">
            <v>T3265</v>
          </cell>
        </row>
        <row r="3657">
          <cell r="A3657" t="str">
            <v>BJ233</v>
          </cell>
          <cell r="B3657" t="str">
            <v>Western Chamber Replacements 16/17</v>
          </cell>
          <cell r="C3657">
            <v>20498</v>
          </cell>
          <cell r="D3657" t="str">
            <v>T3265</v>
          </cell>
        </row>
        <row r="3658">
          <cell r="A3658" t="str">
            <v>BJ234</v>
          </cell>
          <cell r="B3658" t="str">
            <v>Heytesbury WTW aeration tank</v>
          </cell>
          <cell r="C3658">
            <v>12063</v>
          </cell>
          <cell r="D3658" t="str">
            <v>1206318</v>
          </cell>
        </row>
        <row r="3659">
          <cell r="A3659" t="str">
            <v>BJ235</v>
          </cell>
          <cell r="B3659" t="str">
            <v>Chitterne Surge Vessel replacement</v>
          </cell>
          <cell r="C3659">
            <v>20627</v>
          </cell>
          <cell r="D3659" t="str">
            <v>1203018</v>
          </cell>
        </row>
        <row r="3660">
          <cell r="A3660" t="str">
            <v>BJ236</v>
          </cell>
          <cell r="B3660" t="str">
            <v>Northern Meter Replacement 16/17</v>
          </cell>
          <cell r="C3660">
            <v>20497</v>
          </cell>
          <cell r="D3660" t="str">
            <v>T3265</v>
          </cell>
        </row>
        <row r="3661">
          <cell r="A3661" t="str">
            <v>BJ237</v>
          </cell>
          <cell r="B3661" t="str">
            <v>Southern Meter Replacement 16/17</v>
          </cell>
          <cell r="C3661">
            <v>20495</v>
          </cell>
          <cell r="D3661" t="str">
            <v>T3265</v>
          </cell>
        </row>
        <row r="3662">
          <cell r="A3662" t="str">
            <v>BJ238</v>
          </cell>
          <cell r="B3662" t="str">
            <v>Western Meter Replacements 16/17</v>
          </cell>
          <cell r="C3662">
            <v>20496</v>
          </cell>
          <cell r="D3662" t="str">
            <v>T3265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C3663">
            <v>20495</v>
          </cell>
          <cell r="D3663" t="str">
            <v>T3265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C3664">
            <v>20497</v>
          </cell>
          <cell r="D3664" t="str">
            <v>T3265</v>
          </cell>
        </row>
        <row r="3665">
          <cell r="A3665" t="str">
            <v>BJ241</v>
          </cell>
          <cell r="B3665" t="str">
            <v>West Production Minor Process Improvements 16/17</v>
          </cell>
          <cell r="C3665">
            <v>20496</v>
          </cell>
          <cell r="D3665" t="str">
            <v>T3265</v>
          </cell>
        </row>
        <row r="3666">
          <cell r="A3666" t="str">
            <v>BJ242</v>
          </cell>
          <cell r="B3666" t="str">
            <v>Production Regional Replacement Membranes 16/17</v>
          </cell>
          <cell r="C3666">
            <v>20498</v>
          </cell>
          <cell r="D3666" t="str">
            <v>T0640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C3667">
            <v>20498</v>
          </cell>
          <cell r="D3667" t="str">
            <v>T3265</v>
          </cell>
        </row>
        <row r="3668">
          <cell r="A3668" t="str">
            <v>BJ244</v>
          </cell>
          <cell r="B3668" t="str">
            <v>Borehole Sites Generator Fuel Protection 16/17</v>
          </cell>
          <cell r="C3668">
            <v>20498</v>
          </cell>
          <cell r="D3668" t="str">
            <v>T0640</v>
          </cell>
        </row>
        <row r="3669">
          <cell r="A3669" t="str">
            <v>BJ245</v>
          </cell>
          <cell r="B3669" t="str">
            <v>Surge Vessel Security 16/17</v>
          </cell>
          <cell r="C3669">
            <v>20498</v>
          </cell>
          <cell r="D3669" t="str">
            <v>T0640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C3670">
            <v>20498</v>
          </cell>
          <cell r="D3670" t="str">
            <v>T3265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20497</v>
          </cell>
          <cell r="D3671" t="str">
            <v>T3265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20495</v>
          </cell>
          <cell r="D3672" t="str">
            <v>T3265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20496</v>
          </cell>
          <cell r="D3673" t="str">
            <v>T3265</v>
          </cell>
        </row>
        <row r="3674">
          <cell r="A3674" t="str">
            <v>BJ250</v>
          </cell>
          <cell r="B3674" t="str">
            <v>Devizes Road - Disinfection</v>
          </cell>
          <cell r="C3674">
            <v>12042</v>
          </cell>
          <cell r="D3674" t="str">
            <v>1204218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C3675">
            <v>12135</v>
          </cell>
          <cell r="D3675" t="str">
            <v>1213518</v>
          </cell>
        </row>
        <row r="3676">
          <cell r="A3676" t="str">
            <v>BJ252</v>
          </cell>
          <cell r="B3676" t="str">
            <v>Cattistock Phase 2</v>
          </cell>
          <cell r="C3676">
            <v>12025</v>
          </cell>
          <cell r="D3676" t="str">
            <v>1202518</v>
          </cell>
        </row>
        <row r="3677">
          <cell r="A3677" t="str">
            <v>BJ253</v>
          </cell>
          <cell r="B3677" t="str">
            <v>Schemes from Customer Relationship Review</v>
          </cell>
          <cell r="C3677">
            <v>20498</v>
          </cell>
          <cell r="D3677" t="str">
            <v>T0640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20769</v>
          </cell>
          <cell r="D3678" t="str">
            <v>2076918</v>
          </cell>
        </row>
        <row r="3679">
          <cell r="A3679" t="str">
            <v>BJ255</v>
          </cell>
          <cell r="B3679" t="str">
            <v>Hooke WTW Spring source pumps</v>
          </cell>
          <cell r="C3679">
            <v>12066</v>
          </cell>
          <cell r="D3679" t="str">
            <v>1206618</v>
          </cell>
        </row>
        <row r="3680">
          <cell r="A3680" t="str">
            <v>BJ256</v>
          </cell>
          <cell r="B3680" t="str">
            <v>Consumption Monitoring 2016-17</v>
          </cell>
          <cell r="C3680">
            <v>20498</v>
          </cell>
          <cell r="D3680" t="str">
            <v>TB300</v>
          </cell>
        </row>
        <row r="3681">
          <cell r="A3681" t="str">
            <v>BJ257</v>
          </cell>
          <cell r="B3681" t="str">
            <v>Northern New Meters 2016-17</v>
          </cell>
          <cell r="C3681">
            <v>20497</v>
          </cell>
          <cell r="D3681" t="str">
            <v>T3265</v>
          </cell>
        </row>
        <row r="3682">
          <cell r="A3682" t="str">
            <v>BJ258</v>
          </cell>
          <cell r="B3682" t="str">
            <v>Southern New Meters 2016-17</v>
          </cell>
          <cell r="C3682">
            <v>20495</v>
          </cell>
          <cell r="D3682" t="str">
            <v>T3265</v>
          </cell>
        </row>
        <row r="3683">
          <cell r="A3683" t="str">
            <v>BJ259</v>
          </cell>
          <cell r="B3683" t="str">
            <v>Western New Meters 2016-17</v>
          </cell>
          <cell r="C3683">
            <v>20496</v>
          </cell>
          <cell r="D3683" t="str">
            <v>T3265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20498</v>
          </cell>
          <cell r="D3684" t="str">
            <v>T3265</v>
          </cell>
        </row>
        <row r="3685">
          <cell r="A3685" t="str">
            <v>BJ261</v>
          </cell>
          <cell r="B3685" t="str">
            <v>Clatworthy Impounding Reservoir - Safety Boom</v>
          </cell>
          <cell r="C3685">
            <v>12033</v>
          </cell>
          <cell r="D3685" t="str">
            <v>1203318</v>
          </cell>
        </row>
        <row r="3686">
          <cell r="A3686" t="str">
            <v>BJ262</v>
          </cell>
          <cell r="B3686" t="str">
            <v>Hawkridge Impounding Reservoir - Safety Boom</v>
          </cell>
          <cell r="C3686">
            <v>12062</v>
          </cell>
          <cell r="D3686" t="str">
            <v>1206218</v>
          </cell>
        </row>
        <row r="3687">
          <cell r="A3687" t="str">
            <v>BJ263</v>
          </cell>
          <cell r="B3687" t="str">
            <v>Burstock Reservoir - value house repairs</v>
          </cell>
          <cell r="C3687">
            <v>11042</v>
          </cell>
          <cell r="D3687" t="str">
            <v>1104218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C3688">
            <v>11277</v>
          </cell>
          <cell r="D3688" t="str">
            <v>1127718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C3689">
            <v>11238</v>
          </cell>
          <cell r="D3689" t="str">
            <v>1123818</v>
          </cell>
        </row>
        <row r="3690">
          <cell r="A3690" t="str">
            <v>BJ266</v>
          </cell>
          <cell r="B3690" t="str">
            <v>Fleet Reservoir - tank improvements</v>
          </cell>
          <cell r="C3690">
            <v>11131</v>
          </cell>
          <cell r="D3690" t="str">
            <v>1113118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C3691">
            <v>11111</v>
          </cell>
          <cell r="D3691" t="str">
            <v>1111118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C3692">
            <v>11076</v>
          </cell>
          <cell r="D3692" t="str">
            <v>1107618</v>
          </cell>
        </row>
        <row r="3693">
          <cell r="A3693" t="str">
            <v>BJ269</v>
          </cell>
          <cell r="B3693" t="str">
            <v>Chard Hydrostat, Tatworth - Site Abandonment</v>
          </cell>
          <cell r="C3693">
            <v>21411</v>
          </cell>
          <cell r="D3693" t="str">
            <v>2141118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C3694">
            <v>11190</v>
          </cell>
          <cell r="D3694" t="str">
            <v>1119018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11202</v>
          </cell>
          <cell r="D3695" t="str">
            <v>1120218</v>
          </cell>
        </row>
        <row r="3696">
          <cell r="A3696" t="str">
            <v>BJ272</v>
          </cell>
          <cell r="B3696" t="str">
            <v>Fulwood WTW - Generator Changeover Panel</v>
          </cell>
          <cell r="C3696">
            <v>12059</v>
          </cell>
          <cell r="D3696" t="str">
            <v>1205918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C3697">
            <v>12081</v>
          </cell>
          <cell r="D3697" t="str">
            <v>1208118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C3698">
            <v>12129</v>
          </cell>
          <cell r="D3698" t="str">
            <v>1212918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C3699">
            <v>12081</v>
          </cell>
          <cell r="D3699" t="str">
            <v>1208118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C3700">
            <v>12119</v>
          </cell>
          <cell r="D3700" t="str">
            <v>1211918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21414</v>
          </cell>
          <cell r="D3701" t="str">
            <v>2141418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C3702">
            <v>12055</v>
          </cell>
          <cell r="D3702" t="str">
            <v>1205518</v>
          </cell>
        </row>
        <row r="3703">
          <cell r="A3703" t="str">
            <v>BJ279</v>
          </cell>
          <cell r="B3703" t="str">
            <v>Chitterne/Shrewton release Grid appraisal</v>
          </cell>
          <cell r="C3703">
            <v>12030</v>
          </cell>
          <cell r="D3703" t="str">
            <v>1203018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20498</v>
          </cell>
          <cell r="D3704" t="str">
            <v>UNKNOWN</v>
          </cell>
        </row>
        <row r="3705">
          <cell r="A3705" t="str">
            <v>BJ281</v>
          </cell>
          <cell r="B3705" t="str">
            <v>Allington SR Old improvements</v>
          </cell>
          <cell r="C3705">
            <v>11003</v>
          </cell>
          <cell r="D3705" t="str">
            <v>1100318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20569</v>
          </cell>
          <cell r="D3706" t="str">
            <v>2056918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20742</v>
          </cell>
          <cell r="D3707" t="str">
            <v>2074218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11100</v>
          </cell>
          <cell r="D3708" t="str">
            <v>1110018</v>
          </cell>
        </row>
        <row r="3709">
          <cell r="A3709" t="str">
            <v>BJ285</v>
          </cell>
          <cell r="B3709" t="str">
            <v>Crockerton Valve Chamber upgrade</v>
          </cell>
          <cell r="C3709">
            <v>11368</v>
          </cell>
          <cell r="D3709" t="str">
            <v>1136818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21334</v>
          </cell>
          <cell r="D3710" t="str">
            <v>2133418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21786</v>
          </cell>
          <cell r="D3711" t="str">
            <v>2178618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20781</v>
          </cell>
          <cell r="D3712" t="str">
            <v>2078118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20575</v>
          </cell>
          <cell r="D3713" t="str">
            <v>2057518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20772</v>
          </cell>
          <cell r="D3714" t="str">
            <v>2077218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21785</v>
          </cell>
          <cell r="D3715" t="str">
            <v>2178518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21436</v>
          </cell>
          <cell r="D3716" t="str">
            <v>2143618</v>
          </cell>
        </row>
        <row r="3717">
          <cell r="A3717" t="str">
            <v>BJ293</v>
          </cell>
          <cell r="B3717" t="str">
            <v>Kingston St Mary SR - Capital Maintenance Works</v>
          </cell>
          <cell r="C3717">
            <v>11190</v>
          </cell>
          <cell r="D3717" t="str">
            <v>1119018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12119</v>
          </cell>
          <cell r="D3718" t="str">
            <v>1211918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C3719">
            <v>12099</v>
          </cell>
          <cell r="D3719" t="str">
            <v>1209918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C3720">
            <v>20498</v>
          </cell>
          <cell r="D3720" t="str">
            <v>T0640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20896</v>
          </cell>
          <cell r="D3721" t="str">
            <v>2089618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C3722">
            <v>12099</v>
          </cell>
          <cell r="D3722" t="str">
            <v>1209918</v>
          </cell>
        </row>
        <row r="3723">
          <cell r="A3723" t="str">
            <v>BJ299</v>
          </cell>
          <cell r="B3723" t="str">
            <v>Maundown WTW, Langley Marsh - GAC Outlet Channel</v>
          </cell>
          <cell r="C3723">
            <v>12081</v>
          </cell>
          <cell r="D3723" t="str">
            <v>1208118</v>
          </cell>
        </row>
        <row r="3724">
          <cell r="A3724" t="str">
            <v>BJ300</v>
          </cell>
          <cell r="B3724" t="str">
            <v>Fulwood WTW - Contact Tank By-Pass Removal</v>
          </cell>
          <cell r="C3724">
            <v>12059</v>
          </cell>
          <cell r="D3724" t="str">
            <v>1205918</v>
          </cell>
        </row>
        <row r="3725">
          <cell r="A3725" t="str">
            <v>BJ301</v>
          </cell>
          <cell r="B3725" t="str">
            <v>Ashford WTW - Bypass Abandonment</v>
          </cell>
          <cell r="C3725">
            <v>12004</v>
          </cell>
          <cell r="D3725" t="str">
            <v>1200418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C3726">
            <v>11520</v>
          </cell>
          <cell r="D3726" t="str">
            <v>1152018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C3727">
            <v>12081</v>
          </cell>
          <cell r="D3727" t="str">
            <v>1208118</v>
          </cell>
        </row>
        <row r="3728">
          <cell r="A3728" t="str">
            <v>BJ304</v>
          </cell>
          <cell r="B3728" t="str">
            <v>Ashford WTw - Actuated valve Improvements</v>
          </cell>
          <cell r="C3728">
            <v>12004</v>
          </cell>
          <cell r="D3728" t="str">
            <v>1200418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C3729">
            <v>12049</v>
          </cell>
          <cell r="D3729" t="str">
            <v>1204918</v>
          </cell>
        </row>
        <row r="3730">
          <cell r="A3730" t="str">
            <v>BJ306</v>
          </cell>
          <cell r="B3730" t="str">
            <v>Wintewrslow Reservoir - Embankment Improvements</v>
          </cell>
          <cell r="C3730">
            <v>11210</v>
          </cell>
          <cell r="D3730" t="str">
            <v>1121018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C3731">
            <v>11210</v>
          </cell>
          <cell r="D3731" t="str">
            <v>1121018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C3732">
            <v>21117</v>
          </cell>
          <cell r="D3732" t="str">
            <v>2111718</v>
          </cell>
        </row>
        <row r="3733">
          <cell r="A3733" t="str">
            <v>BJ309</v>
          </cell>
          <cell r="B3733" t="str">
            <v>Turbidity and Residual chlorine Monitors</v>
          </cell>
          <cell r="C3733">
            <v>20498</v>
          </cell>
          <cell r="D3733" t="str">
            <v>T0640</v>
          </cell>
        </row>
        <row r="3734">
          <cell r="A3734" t="str">
            <v>BJ310</v>
          </cell>
          <cell r="B3734" t="str">
            <v>Temporary Air Valves</v>
          </cell>
          <cell r="C3734">
            <v>20498</v>
          </cell>
          <cell r="D3734" t="str">
            <v>T0640</v>
          </cell>
        </row>
        <row r="3735">
          <cell r="A3735" t="str">
            <v>BJ311</v>
          </cell>
          <cell r="B3735" t="str">
            <v>Enhanced Flushing Programme</v>
          </cell>
          <cell r="C3735">
            <v>20498</v>
          </cell>
          <cell r="D3735" t="str">
            <v>T0640</v>
          </cell>
        </row>
        <row r="3736">
          <cell r="A3736" t="str">
            <v>BJ312</v>
          </cell>
          <cell r="B3736" t="str">
            <v>Regional Real-Time Additional Cellos</v>
          </cell>
          <cell r="C3736">
            <v>20498</v>
          </cell>
          <cell r="D3736" t="str">
            <v>T0640</v>
          </cell>
        </row>
        <row r="3737">
          <cell r="A3737" t="str">
            <v>BJ313</v>
          </cell>
          <cell r="B3737" t="str">
            <v>Whychurch Ground Tank Improvements</v>
          </cell>
          <cell r="C3737">
            <v>11344</v>
          </cell>
          <cell r="D3737" t="str">
            <v>1134418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C3738">
            <v>12109</v>
          </cell>
          <cell r="D3738" t="str">
            <v>1210918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20820</v>
          </cell>
          <cell r="D3739" t="str">
            <v>2082018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C3740">
            <v>12059</v>
          </cell>
          <cell r="D3740" t="str">
            <v>1205918</v>
          </cell>
        </row>
        <row r="3741">
          <cell r="A3741" t="str">
            <v>BJ317</v>
          </cell>
          <cell r="B3741" t="str">
            <v>Ivyfields WTW - MCC Replacement</v>
          </cell>
          <cell r="C3741">
            <v>12068</v>
          </cell>
          <cell r="D3741" t="str">
            <v>1206818</v>
          </cell>
        </row>
        <row r="3742">
          <cell r="A3742" t="str">
            <v>BJ318</v>
          </cell>
          <cell r="B3742" t="str">
            <v>PR19 Water Supply Planning Support</v>
          </cell>
          <cell r="C3742">
            <v>20498</v>
          </cell>
          <cell r="D3742" t="str">
            <v>UNKNOWN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C3743">
            <v>20498</v>
          </cell>
          <cell r="D3743" t="str">
            <v>T0705</v>
          </cell>
        </row>
        <row r="3744">
          <cell r="A3744" t="str">
            <v>BK001</v>
          </cell>
          <cell r="B3744" t="str">
            <v>A &amp; W PRODUCTION 2001</v>
          </cell>
          <cell r="C3744">
            <v>20497</v>
          </cell>
          <cell r="D3744" t="str">
            <v>T0390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20497</v>
          </cell>
          <cell r="D3745" t="str">
            <v>T0393</v>
          </cell>
        </row>
        <row r="3746">
          <cell r="A3746" t="str">
            <v>BK003</v>
          </cell>
          <cell r="B3746" t="str">
            <v>DORSET PRODUCTION 2001</v>
          </cell>
          <cell r="C3746">
            <v>20495</v>
          </cell>
          <cell r="D3746" t="str">
            <v>T0391</v>
          </cell>
        </row>
        <row r="3747">
          <cell r="A3747" t="str">
            <v>BK004</v>
          </cell>
          <cell r="B3747" t="str">
            <v>DORSET ASSET MAINT APPS 2001</v>
          </cell>
          <cell r="C3747">
            <v>20495</v>
          </cell>
          <cell r="D3747" t="str">
            <v>T0394</v>
          </cell>
        </row>
        <row r="3748">
          <cell r="A3748" t="str">
            <v>BK005</v>
          </cell>
          <cell r="B3748" t="str">
            <v>DORSET DISTRIBUTION 2001</v>
          </cell>
          <cell r="C3748">
            <v>20495</v>
          </cell>
          <cell r="D3748" t="str">
            <v>T0394</v>
          </cell>
        </row>
        <row r="3749">
          <cell r="A3749" t="str">
            <v>BK006</v>
          </cell>
          <cell r="B3749" t="str">
            <v>SOMERSET PRODUCTION 2001</v>
          </cell>
          <cell r="C3749">
            <v>20496</v>
          </cell>
          <cell r="D3749" t="str">
            <v>T0392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20496</v>
          </cell>
          <cell r="D3750" t="str">
            <v>T0395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20496</v>
          </cell>
          <cell r="D3751" t="str">
            <v>T0395</v>
          </cell>
        </row>
        <row r="3752">
          <cell r="A3752" t="str">
            <v>BK009</v>
          </cell>
          <cell r="B3752" t="str">
            <v>SOMERSET ASSET MAINT APPS 2001</v>
          </cell>
          <cell r="C3752">
            <v>20496</v>
          </cell>
          <cell r="D3752" t="str">
            <v>T0395</v>
          </cell>
        </row>
        <row r="3753">
          <cell r="A3753" t="str">
            <v>BK010</v>
          </cell>
          <cell r="B3753" t="str">
            <v>SUPPLY NETWORK MODELLING SOFTW</v>
          </cell>
          <cell r="C3753">
            <v>20497</v>
          </cell>
          <cell r="D3753" t="str">
            <v>T0393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20496</v>
          </cell>
          <cell r="D3754" t="str">
            <v>T0395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21394</v>
          </cell>
          <cell r="D3755" t="str">
            <v>2139418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20610</v>
          </cell>
          <cell r="D3756" t="str">
            <v>2061018</v>
          </cell>
        </row>
        <row r="3757">
          <cell r="A3757" t="str">
            <v>BK014</v>
          </cell>
          <cell r="B3757" t="str">
            <v>TYNING RD NEW SUPPLY MAIN</v>
          </cell>
          <cell r="C3757">
            <v>20646</v>
          </cell>
          <cell r="D3757" t="str">
            <v>2064618</v>
          </cell>
        </row>
        <row r="3758">
          <cell r="A3758" t="str">
            <v>BK015</v>
          </cell>
          <cell r="B3758" t="str">
            <v>STUBHAMPTON PS FLOWMETER INSTA</v>
          </cell>
          <cell r="C3758">
            <v>12109</v>
          </cell>
          <cell r="D3758" t="str">
            <v>1210918</v>
          </cell>
        </row>
        <row r="3759">
          <cell r="A3759" t="str">
            <v>BK016</v>
          </cell>
          <cell r="B3759" t="str">
            <v>SOMERSET STOP TAPS 2001</v>
          </cell>
          <cell r="C3759">
            <v>20496</v>
          </cell>
          <cell r="D3759" t="str">
            <v>T0395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20496</v>
          </cell>
          <cell r="D3760" t="str">
            <v>T0395</v>
          </cell>
        </row>
        <row r="3761">
          <cell r="A3761" t="str">
            <v>BK018</v>
          </cell>
          <cell r="B3761" t="str">
            <v>DORSET NETWORK MODELLING 2001</v>
          </cell>
          <cell r="C3761">
            <v>20495</v>
          </cell>
          <cell r="D3761" t="str">
            <v>T0394</v>
          </cell>
        </row>
        <row r="3762">
          <cell r="A3762" t="str">
            <v>BK019</v>
          </cell>
          <cell r="B3762" t="str">
            <v>NETWORK MODELLING AVON &amp; WILT</v>
          </cell>
          <cell r="C3762">
            <v>20497</v>
          </cell>
          <cell r="D3762" t="str">
            <v>T0393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20497</v>
          </cell>
          <cell r="D3763" t="str">
            <v>T0393</v>
          </cell>
        </row>
        <row r="3764">
          <cell r="A3764" t="str">
            <v>BK021</v>
          </cell>
          <cell r="B3764" t="str">
            <v>NETWORK MODELLING SOMERSET2001</v>
          </cell>
          <cell r="C3764">
            <v>20496</v>
          </cell>
          <cell r="D3764" t="str">
            <v>T0395</v>
          </cell>
        </row>
        <row r="3765">
          <cell r="A3765" t="str">
            <v>BK022</v>
          </cell>
          <cell r="B3765" t="str">
            <v>EASTFIELD AVENUE</v>
          </cell>
          <cell r="C3765">
            <v>20498</v>
          </cell>
          <cell r="D3765" t="str">
            <v>T3087</v>
          </cell>
        </row>
        <row r="3766">
          <cell r="A3766" t="str">
            <v>BK023</v>
          </cell>
          <cell r="B3766" t="str">
            <v>DIVERS BRIDGE SPRINGS AND PUMP</v>
          </cell>
          <cell r="C3766">
            <v>12044</v>
          </cell>
          <cell r="D3766" t="str">
            <v>1204418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20497</v>
          </cell>
          <cell r="D3767" t="str">
            <v>T0393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20497</v>
          </cell>
          <cell r="D3768" t="str">
            <v>T0393</v>
          </cell>
        </row>
        <row r="3769">
          <cell r="A3769" t="str">
            <v>BK026</v>
          </cell>
          <cell r="B3769" t="str">
            <v>A &amp; W STOP TAPS 2001</v>
          </cell>
          <cell r="C3769">
            <v>20497</v>
          </cell>
          <cell r="D3769" t="str">
            <v>T0393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20497</v>
          </cell>
          <cell r="D3770" t="str">
            <v>T0393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20497</v>
          </cell>
          <cell r="D3771" t="str">
            <v>T0393</v>
          </cell>
        </row>
        <row r="3772">
          <cell r="A3772" t="str">
            <v>BK029</v>
          </cell>
          <cell r="B3772" t="str">
            <v>A &amp; W ASSET MAINT APPS 2001</v>
          </cell>
          <cell r="C3772">
            <v>20497</v>
          </cell>
          <cell r="D3772" t="str">
            <v>T0393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20495</v>
          </cell>
          <cell r="D3773" t="str">
            <v>T0394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20495</v>
          </cell>
          <cell r="D3774" t="str">
            <v>T0394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20495</v>
          </cell>
          <cell r="D3775" t="str">
            <v>T0394</v>
          </cell>
        </row>
        <row r="3776">
          <cell r="A3776" t="str">
            <v>BK033</v>
          </cell>
          <cell r="B3776" t="str">
            <v>BLANDFD &amp; SALIS STOP TAPS 2001</v>
          </cell>
          <cell r="C3776">
            <v>20495</v>
          </cell>
          <cell r="D3776" t="str">
            <v>T0394</v>
          </cell>
        </row>
        <row r="3777">
          <cell r="A3777" t="str">
            <v>BK034</v>
          </cell>
          <cell r="B3777" t="str">
            <v>POOLE &amp; SWANAGE STOP TAPS 2001</v>
          </cell>
          <cell r="C3777">
            <v>20495</v>
          </cell>
          <cell r="D3777" t="str">
            <v>T0394</v>
          </cell>
        </row>
        <row r="3778">
          <cell r="A3778" t="str">
            <v>BK035</v>
          </cell>
          <cell r="B3778" t="str">
            <v>DORCH &amp; WEYM'TH STOP TAPS 2001</v>
          </cell>
          <cell r="C3778">
            <v>20495</v>
          </cell>
          <cell r="D3778" t="str">
            <v>T0394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20495</v>
          </cell>
          <cell r="D3779" t="str">
            <v>T0394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20495</v>
          </cell>
          <cell r="D3780" t="str">
            <v>T0394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20495</v>
          </cell>
          <cell r="D3781" t="str">
            <v>T0394</v>
          </cell>
        </row>
        <row r="3782">
          <cell r="A3782" t="str">
            <v>BK039</v>
          </cell>
          <cell r="B3782" t="str">
            <v>GAS LEAKAGE DET EQUIP DORSET</v>
          </cell>
          <cell r="C3782">
            <v>20498</v>
          </cell>
          <cell r="D3782" t="str">
            <v>T3265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20496</v>
          </cell>
          <cell r="D3783" t="str">
            <v>T0395</v>
          </cell>
        </row>
        <row r="3784">
          <cell r="A3784" t="str">
            <v>BK041</v>
          </cell>
          <cell r="B3784" t="str">
            <v>REGIONAL RADIATOR SAFETY</v>
          </cell>
          <cell r="C3784">
            <v>20496</v>
          </cell>
          <cell r="D3784" t="str">
            <v>T0392</v>
          </cell>
        </row>
        <row r="3785">
          <cell r="A3785" t="str">
            <v>BK042</v>
          </cell>
          <cell r="B3785" t="str">
            <v>MAUNDOWN TELEMTRY LINK</v>
          </cell>
          <cell r="C3785">
            <v>11147</v>
          </cell>
          <cell r="D3785" t="str">
            <v>T3265</v>
          </cell>
        </row>
        <row r="3786">
          <cell r="A3786" t="str">
            <v>BK043</v>
          </cell>
          <cell r="B3786" t="str">
            <v>DURLEIGH WTW CAUSTIC DOSINGS M</v>
          </cell>
          <cell r="C3786">
            <v>12049</v>
          </cell>
          <cell r="D3786" t="str">
            <v>1204918</v>
          </cell>
        </row>
        <row r="3787">
          <cell r="A3787" t="str">
            <v>BK044</v>
          </cell>
          <cell r="B3787" t="str">
            <v>DURLEIGH WTW COAG &amp; ACID PUMPS</v>
          </cell>
          <cell r="C3787">
            <v>12049</v>
          </cell>
          <cell r="D3787" t="str">
            <v>1204918</v>
          </cell>
        </row>
        <row r="3788">
          <cell r="A3788" t="str">
            <v>BK045</v>
          </cell>
          <cell r="B3788" t="str">
            <v>CAPITAL MAINTENANCE MODELLING</v>
          </cell>
          <cell r="C3788">
            <v>20496</v>
          </cell>
          <cell r="D3788" t="str">
            <v>P0217</v>
          </cell>
        </row>
        <row r="3789">
          <cell r="A3789" t="str">
            <v>BK046</v>
          </cell>
          <cell r="B3789" t="str">
            <v>OPS ASSET TEAM BUDGETS</v>
          </cell>
          <cell r="C3789">
            <v>20495</v>
          </cell>
          <cell r="D3789" t="str">
            <v>T0394</v>
          </cell>
        </row>
        <row r="3790">
          <cell r="A3790" t="str">
            <v>BK047</v>
          </cell>
          <cell r="B3790" t="str">
            <v>CATTISTOCK BOREHOLE IMPROVEMENT</v>
          </cell>
          <cell r="C3790">
            <v>12025</v>
          </cell>
          <cell r="D3790" t="str">
            <v>1202518</v>
          </cell>
        </row>
        <row r="3791">
          <cell r="A3791" t="str">
            <v>BK048</v>
          </cell>
          <cell r="B3791" t="str">
            <v>CHILTON POLDEN BOOSTER BRIDGEW</v>
          </cell>
          <cell r="C3791">
            <v>20498</v>
          </cell>
          <cell r="D3791" t="str">
            <v>T3087</v>
          </cell>
        </row>
        <row r="3792">
          <cell r="A3792" t="str">
            <v>BK049</v>
          </cell>
          <cell r="B3792" t="str">
            <v>WARDOUR CASTLE BOOSTER STATION</v>
          </cell>
          <cell r="C3792">
            <v>19718</v>
          </cell>
          <cell r="D3792" t="str">
            <v>1971818</v>
          </cell>
        </row>
        <row r="3793">
          <cell r="A3793" t="str">
            <v>BK050</v>
          </cell>
          <cell r="B3793" t="str">
            <v>WILKINS FARM CANN SHAFTESBURY</v>
          </cell>
          <cell r="C3793">
            <v>20495</v>
          </cell>
          <cell r="D3793" t="str">
            <v>T0391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20496</v>
          </cell>
          <cell r="D3794" t="str">
            <v>T0395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20498</v>
          </cell>
          <cell r="D3795" t="str">
            <v>T3387</v>
          </cell>
        </row>
        <row r="3796">
          <cell r="A3796" t="str">
            <v>BK053</v>
          </cell>
          <cell r="B3796" t="str">
            <v>BOREHOLE CCTV MONITORING 2001</v>
          </cell>
          <cell r="C3796">
            <v>20497</v>
          </cell>
          <cell r="D3796" t="str">
            <v>T0390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20497</v>
          </cell>
          <cell r="D3797" t="str">
            <v>T0393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20497</v>
          </cell>
          <cell r="D3798" t="str">
            <v>T0393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20495</v>
          </cell>
          <cell r="D3799" t="str">
            <v>T0394</v>
          </cell>
        </row>
        <row r="3800">
          <cell r="A3800" t="str">
            <v>BK058</v>
          </cell>
          <cell r="B3800" t="str">
            <v>BLANDFORD BLACK LANE VEHICLE W</v>
          </cell>
          <cell r="C3800">
            <v>12008</v>
          </cell>
          <cell r="D3800" t="str">
            <v>1200818</v>
          </cell>
        </row>
        <row r="3801">
          <cell r="A3801" t="str">
            <v>BK059</v>
          </cell>
          <cell r="B3801" t="str">
            <v>CLEVELAND BATHS</v>
          </cell>
          <cell r="C3801">
            <v>20745</v>
          </cell>
          <cell r="D3801" t="str">
            <v>2074518</v>
          </cell>
        </row>
        <row r="3802">
          <cell r="A3802" t="str">
            <v>BK060</v>
          </cell>
          <cell r="B3802" t="str">
            <v>JERSEY HILL PS DEMOLITION</v>
          </cell>
          <cell r="C3802">
            <v>20364</v>
          </cell>
          <cell r="D3802" t="str">
            <v>T0393</v>
          </cell>
        </row>
        <row r="3803">
          <cell r="A3803" t="str">
            <v>BK061</v>
          </cell>
          <cell r="B3803" t="str">
            <v>WESTMEAD DEPOT FUEL TANK REMOV</v>
          </cell>
          <cell r="C3803">
            <v>10034</v>
          </cell>
          <cell r="D3803" t="str">
            <v>1003418</v>
          </cell>
        </row>
        <row r="3804">
          <cell r="A3804" t="str">
            <v>BK062</v>
          </cell>
          <cell r="B3804" t="str">
            <v>CHITTERNE WTW ASSET IMPROVEMEN</v>
          </cell>
          <cell r="C3804">
            <v>12030</v>
          </cell>
          <cell r="D3804" t="str">
            <v>1203018</v>
          </cell>
        </row>
        <row r="3805">
          <cell r="A3805" t="str">
            <v>BK063</v>
          </cell>
          <cell r="B3805" t="str">
            <v>GRANBY DEPOT WEYMOUTH</v>
          </cell>
          <cell r="C3805">
            <v>10077</v>
          </cell>
          <cell r="D3805" t="str">
            <v>1007718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11205</v>
          </cell>
          <cell r="D3806" t="str">
            <v>1120518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20496</v>
          </cell>
          <cell r="D3807" t="str">
            <v>T0395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20496</v>
          </cell>
          <cell r="D3808" t="str">
            <v>T0395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20496</v>
          </cell>
          <cell r="D3809" t="str">
            <v>T0395</v>
          </cell>
        </row>
        <row r="3810">
          <cell r="A3810" t="str">
            <v>BK068</v>
          </cell>
          <cell r="B3810" t="str">
            <v>SOMERSET METER REPLACE 2001</v>
          </cell>
          <cell r="C3810">
            <v>20496</v>
          </cell>
          <cell r="D3810" t="str">
            <v>T0395</v>
          </cell>
        </row>
        <row r="3811">
          <cell r="A3811" t="str">
            <v>BK069</v>
          </cell>
          <cell r="B3811" t="str">
            <v>CODFORD WTW</v>
          </cell>
          <cell r="C3811">
            <v>12035</v>
          </cell>
          <cell r="D3811" t="str">
            <v>1203518</v>
          </cell>
        </row>
        <row r="3812">
          <cell r="A3812" t="str">
            <v>BK070</v>
          </cell>
          <cell r="B3812" t="str">
            <v>STURMINSTER MARSHALL PS PLC RE</v>
          </cell>
          <cell r="C3812">
            <v>12110</v>
          </cell>
          <cell r="D3812" t="str">
            <v>1211018</v>
          </cell>
        </row>
        <row r="3813">
          <cell r="A3813" t="str">
            <v>BK071</v>
          </cell>
          <cell r="B3813" t="str">
            <v>BOREHOLE WATER LEVEL MONITORING</v>
          </cell>
          <cell r="C3813">
            <v>20498</v>
          </cell>
          <cell r="D3813" t="str">
            <v>T3387</v>
          </cell>
        </row>
        <row r="3814">
          <cell r="A3814" t="str">
            <v>BK072</v>
          </cell>
          <cell r="B3814" t="str">
            <v>DISTRIBUTION ROLLOUT</v>
          </cell>
          <cell r="C3814">
            <v>20497</v>
          </cell>
          <cell r="D3814" t="str">
            <v>T0393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20780</v>
          </cell>
          <cell r="D3815" t="str">
            <v>2078018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20579</v>
          </cell>
          <cell r="D3816" t="str">
            <v>2057918</v>
          </cell>
        </row>
        <row r="3817">
          <cell r="A3817" t="str">
            <v>BK075</v>
          </cell>
          <cell r="B3817" t="str">
            <v>YARNBROOK 315PE MAIN</v>
          </cell>
          <cell r="C3817">
            <v>20497</v>
          </cell>
          <cell r="D3817" t="str">
            <v>T0393</v>
          </cell>
        </row>
        <row r="3818">
          <cell r="A3818" t="str">
            <v>BK076</v>
          </cell>
          <cell r="B3818" t="str">
            <v>DISTRIBUTION BUSS REVIEW(FLUSH</v>
          </cell>
          <cell r="C3818">
            <v>20497</v>
          </cell>
          <cell r="D3818" t="str">
            <v>T0393</v>
          </cell>
        </row>
        <row r="3819">
          <cell r="A3819" t="str">
            <v>BK077</v>
          </cell>
          <cell r="B3819" t="str">
            <v>PRODUCTION BUSINESS REVIEW</v>
          </cell>
          <cell r="C3819">
            <v>20497</v>
          </cell>
          <cell r="D3819" t="str">
            <v>T0390</v>
          </cell>
        </row>
        <row r="3820">
          <cell r="A3820" t="str">
            <v>BK078</v>
          </cell>
          <cell r="B3820" t="str">
            <v>DIVERS BRIDGE PS ASSET IMPROVE</v>
          </cell>
          <cell r="C3820">
            <v>12044</v>
          </cell>
          <cell r="D3820" t="str">
            <v>1204418</v>
          </cell>
        </row>
        <row r="3821">
          <cell r="A3821" t="str">
            <v>BK079</v>
          </cell>
          <cell r="B3821" t="str">
            <v>LILSTOCK FARM, STOGURSEY</v>
          </cell>
          <cell r="C3821">
            <v>21103</v>
          </cell>
          <cell r="D3821" t="str">
            <v>2110318</v>
          </cell>
        </row>
        <row r="3822">
          <cell r="A3822" t="str">
            <v>BK080</v>
          </cell>
          <cell r="B3822" t="str">
            <v>BUSHFIELD ROAD, CREWKERNE</v>
          </cell>
          <cell r="C3822">
            <v>11467</v>
          </cell>
          <cell r="D3822" t="str">
            <v>1146718</v>
          </cell>
        </row>
        <row r="3823">
          <cell r="A3823" t="str">
            <v>BK081</v>
          </cell>
          <cell r="B3823" t="str">
            <v>BROOMFIELD PUMPING STATION</v>
          </cell>
          <cell r="C3823">
            <v>11336</v>
          </cell>
          <cell r="D3823" t="str">
            <v>1133618</v>
          </cell>
        </row>
        <row r="3824">
          <cell r="A3824" t="str">
            <v>BK082</v>
          </cell>
          <cell r="B3824" t="str">
            <v>WEST BAGBOROUGH - BOOSTER</v>
          </cell>
          <cell r="C3824">
            <v>11190</v>
          </cell>
          <cell r="D3824" t="str">
            <v>1119018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20697</v>
          </cell>
          <cell r="D3825" t="str">
            <v>2069718</v>
          </cell>
        </row>
        <row r="3826">
          <cell r="A3826" t="str">
            <v>BK084</v>
          </cell>
          <cell r="B3826" t="str">
            <v>BLANDFORD (PHASE2)</v>
          </cell>
          <cell r="C3826">
            <v>12008</v>
          </cell>
          <cell r="D3826" t="str">
            <v>1200818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21214</v>
          </cell>
          <cell r="D3827" t="str">
            <v>2121418</v>
          </cell>
        </row>
        <row r="3828">
          <cell r="A3828" t="str">
            <v>BK086</v>
          </cell>
          <cell r="B3828" t="str">
            <v>DUNKERTON PS ASSET IMPROVEMENT</v>
          </cell>
          <cell r="C3828">
            <v>12048</v>
          </cell>
          <cell r="D3828" t="str">
            <v>1204818</v>
          </cell>
        </row>
        <row r="3829">
          <cell r="A3829" t="str">
            <v>BK087</v>
          </cell>
          <cell r="B3829" t="str">
            <v>KENNET WAY DEPOT TROWBGE IMPRO</v>
          </cell>
          <cell r="C3829">
            <v>10030</v>
          </cell>
          <cell r="D3829" t="str">
            <v>1003018</v>
          </cell>
        </row>
        <row r="3830">
          <cell r="A3830" t="str">
            <v>BK088</v>
          </cell>
          <cell r="B3830" t="str">
            <v>ASHFORD WTW - GAC FILTERS</v>
          </cell>
          <cell r="C3830">
            <v>12004</v>
          </cell>
          <cell r="D3830" t="str">
            <v>1200418</v>
          </cell>
        </row>
        <row r="3831">
          <cell r="A3831" t="str">
            <v>BK089</v>
          </cell>
          <cell r="B3831" t="str">
            <v>ASHFORD WTW - REPAIRS TO GAC</v>
          </cell>
          <cell r="C3831">
            <v>12004</v>
          </cell>
          <cell r="D3831" t="str">
            <v>1200418</v>
          </cell>
        </row>
        <row r="3832">
          <cell r="A3832" t="str">
            <v>BK090</v>
          </cell>
          <cell r="B3832" t="str">
            <v>BACK WASH WATER SYSTEM - LAKE</v>
          </cell>
          <cell r="C3832">
            <v>12071</v>
          </cell>
          <cell r="D3832" t="str">
            <v>1207118</v>
          </cell>
        </row>
        <row r="3833">
          <cell r="A3833" t="str">
            <v>BK091</v>
          </cell>
          <cell r="B3833" t="str">
            <v>WIMBLEBALL RESERVOIR</v>
          </cell>
          <cell r="C3833">
            <v>12129</v>
          </cell>
          <cell r="D3833" t="str">
            <v>1212918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20496</v>
          </cell>
          <cell r="D3834" t="str">
            <v>T0395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20495</v>
          </cell>
          <cell r="D3835" t="str">
            <v>T0394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20495</v>
          </cell>
          <cell r="D3836" t="str">
            <v>T0394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20495</v>
          </cell>
          <cell r="D3837" t="str">
            <v>T0394</v>
          </cell>
        </row>
        <row r="3838">
          <cell r="A3838" t="str">
            <v>BK096</v>
          </cell>
          <cell r="B3838" t="str">
            <v>DORCH &amp; WEYM METER REPS 2001</v>
          </cell>
          <cell r="C3838">
            <v>20495</v>
          </cell>
          <cell r="D3838" t="str">
            <v>T0394</v>
          </cell>
        </row>
        <row r="3839">
          <cell r="A3839" t="str">
            <v>BK097</v>
          </cell>
          <cell r="B3839" t="str">
            <v>POOLE &amp; SWAN METER REPS 2001</v>
          </cell>
          <cell r="C3839">
            <v>20495</v>
          </cell>
          <cell r="D3839" t="str">
            <v>T0394</v>
          </cell>
        </row>
        <row r="3840">
          <cell r="A3840" t="str">
            <v>BK098</v>
          </cell>
          <cell r="B3840" t="str">
            <v>BLAND &amp; SALIS METER REPS 2001</v>
          </cell>
          <cell r="C3840">
            <v>20495</v>
          </cell>
          <cell r="D3840" t="str">
            <v>T0394</v>
          </cell>
        </row>
        <row r="3841">
          <cell r="A3841" t="str">
            <v>BK099</v>
          </cell>
          <cell r="B3841" t="str">
            <v>DURLEIGH SAILING CLUB</v>
          </cell>
          <cell r="C3841">
            <v>15406</v>
          </cell>
          <cell r="D3841" t="str">
            <v>T3265</v>
          </cell>
        </row>
        <row r="3842">
          <cell r="A3842" t="str">
            <v>BK100</v>
          </cell>
          <cell r="B3842" t="str">
            <v>DIVISIONAL SCANNING</v>
          </cell>
          <cell r="C3842">
            <v>20496</v>
          </cell>
          <cell r="D3842" t="str">
            <v>T0395</v>
          </cell>
        </row>
        <row r="3843">
          <cell r="A3843" t="str">
            <v>BK101</v>
          </cell>
          <cell r="B3843" t="str">
            <v>LUDGERSHALL ROAD</v>
          </cell>
          <cell r="C3843">
            <v>20808</v>
          </cell>
          <cell r="D3843" t="str">
            <v>2080818</v>
          </cell>
        </row>
        <row r="3844">
          <cell r="A3844" t="str">
            <v>BK102</v>
          </cell>
          <cell r="B3844" t="str">
            <v>MIDFORD WALL</v>
          </cell>
          <cell r="C3844">
            <v>20497</v>
          </cell>
          <cell r="D3844" t="str">
            <v>T0393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10021</v>
          </cell>
          <cell r="D3845" t="str">
            <v>1002118</v>
          </cell>
        </row>
        <row r="3846">
          <cell r="A3846" t="str">
            <v>BK104</v>
          </cell>
          <cell r="B3846" t="str">
            <v>TAUNTON OFFICE KITCHEN REFURBISHMENT</v>
          </cell>
          <cell r="C3846">
            <v>20498</v>
          </cell>
          <cell r="D3846" t="str">
            <v>T3387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20496</v>
          </cell>
          <cell r="D3847" t="str">
            <v>T0395</v>
          </cell>
        </row>
        <row r="3848">
          <cell r="A3848" t="str">
            <v>BK107</v>
          </cell>
          <cell r="B3848" t="str">
            <v>DORSET NRSWA NOTICES 2001</v>
          </cell>
          <cell r="C3848">
            <v>20495</v>
          </cell>
          <cell r="D3848" t="str">
            <v>T0394</v>
          </cell>
        </row>
        <row r="3849">
          <cell r="A3849" t="str">
            <v>BK108</v>
          </cell>
          <cell r="B3849" t="str">
            <v>GAS TIGHT SAFETY SUITS</v>
          </cell>
          <cell r="C3849">
            <v>20495</v>
          </cell>
          <cell r="D3849" t="str">
            <v>T0391</v>
          </cell>
        </row>
        <row r="3850">
          <cell r="A3850" t="str">
            <v>BK109</v>
          </cell>
          <cell r="B3850" t="str">
            <v>GALMINGTON STORES SECURITY</v>
          </cell>
          <cell r="C3850">
            <v>20498</v>
          </cell>
          <cell r="D3850" t="str">
            <v>T3087</v>
          </cell>
        </row>
        <row r="3851">
          <cell r="A3851" t="str">
            <v>BK110</v>
          </cell>
          <cell r="B3851" t="str">
            <v>BULBRIDGE PS HEALTH &amp; SAFETY</v>
          </cell>
          <cell r="C3851">
            <v>12020</v>
          </cell>
          <cell r="D3851" t="str">
            <v>1202018</v>
          </cell>
        </row>
        <row r="3852">
          <cell r="A3852" t="str">
            <v>BK111</v>
          </cell>
          <cell r="B3852" t="str">
            <v>DORCHESTER DEPOT H &amp; S</v>
          </cell>
          <cell r="C3852">
            <v>11033</v>
          </cell>
          <cell r="D3852" t="str">
            <v>1103318</v>
          </cell>
        </row>
        <row r="3853">
          <cell r="A3853" t="str">
            <v>BK112</v>
          </cell>
          <cell r="B3853" t="str">
            <v>MILBORNE ST ANDREW PS H &amp; S</v>
          </cell>
          <cell r="C3853">
            <v>12086</v>
          </cell>
          <cell r="D3853" t="str">
            <v>1208618</v>
          </cell>
        </row>
        <row r="3854">
          <cell r="A3854" t="str">
            <v>BK113</v>
          </cell>
          <cell r="B3854" t="str">
            <v>EMPOOL PS HEALTH &amp; SAFETY</v>
          </cell>
          <cell r="C3854">
            <v>12053</v>
          </cell>
          <cell r="D3854" t="str">
            <v>1205318</v>
          </cell>
        </row>
        <row r="3855">
          <cell r="A3855" t="str">
            <v>BK114</v>
          </cell>
          <cell r="B3855" t="str">
            <v>FORSTON PS HEALTH &amp; SAFETY</v>
          </cell>
          <cell r="C3855">
            <v>12056</v>
          </cell>
          <cell r="D3855" t="str">
            <v>1205618</v>
          </cell>
        </row>
        <row r="3856">
          <cell r="A3856" t="str">
            <v>BK115</v>
          </cell>
          <cell r="B3856" t="str">
            <v>BRIANTSPUDDLE PS H &amp; S</v>
          </cell>
          <cell r="C3856">
            <v>12015</v>
          </cell>
          <cell r="D3856" t="str">
            <v>1201518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20668</v>
          </cell>
          <cell r="D3857" t="str">
            <v>2066818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20496</v>
          </cell>
          <cell r="D3858" t="str">
            <v>T0395</v>
          </cell>
        </row>
        <row r="3859">
          <cell r="A3859" t="str">
            <v>BK118</v>
          </cell>
          <cell r="B3859" t="str">
            <v>ASHFORD WTW VISITOR CENTRE</v>
          </cell>
          <cell r="C3859">
            <v>12004</v>
          </cell>
          <cell r="D3859" t="str">
            <v>1200418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20496</v>
          </cell>
          <cell r="D3860" t="str">
            <v>T0395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21400</v>
          </cell>
          <cell r="D3861" t="str">
            <v>2140018</v>
          </cell>
        </row>
        <row r="3862">
          <cell r="A3862" t="str">
            <v>BK121</v>
          </cell>
          <cell r="B3862" t="str">
            <v>TELEMETRY IMPS-SOUTH SOMERSET</v>
          </cell>
          <cell r="C3862">
            <v>20496</v>
          </cell>
          <cell r="D3862" t="str">
            <v>T0392</v>
          </cell>
        </row>
        <row r="3863">
          <cell r="A3863" t="str">
            <v>BK122</v>
          </cell>
          <cell r="B3863" t="str">
            <v>NORTH SUPPLY SITES ACCESS TRAC</v>
          </cell>
          <cell r="C3863">
            <v>20497</v>
          </cell>
          <cell r="D3863" t="str">
            <v>T0390</v>
          </cell>
        </row>
        <row r="3864">
          <cell r="A3864" t="str">
            <v>BK123</v>
          </cell>
          <cell r="B3864" t="str">
            <v>WEST DIVISION SUPPLY ACCESS TR</v>
          </cell>
          <cell r="C3864">
            <v>20496</v>
          </cell>
          <cell r="D3864" t="str">
            <v>T0640</v>
          </cell>
        </row>
        <row r="3865">
          <cell r="A3865" t="str">
            <v>BK124</v>
          </cell>
          <cell r="B3865" t="str">
            <v>WINTERSLOW RES FENCING</v>
          </cell>
          <cell r="C3865">
            <v>11352</v>
          </cell>
          <cell r="D3865" t="str">
            <v>T3265</v>
          </cell>
        </row>
        <row r="3866">
          <cell r="A3866" t="str">
            <v>BK125</v>
          </cell>
          <cell r="B3866" t="str">
            <v>WEST ASHTON</v>
          </cell>
          <cell r="C3866">
            <v>11334</v>
          </cell>
          <cell r="D3866" t="str">
            <v>1133418</v>
          </cell>
        </row>
        <row r="3867">
          <cell r="A3867" t="str">
            <v>BK126</v>
          </cell>
          <cell r="B3867" t="str">
            <v>EBBESBOURNE WAKE BOOSTER STATI</v>
          </cell>
          <cell r="C3867">
            <v>11497</v>
          </cell>
          <cell r="D3867" t="str">
            <v>1149718</v>
          </cell>
        </row>
        <row r="3868">
          <cell r="A3868" t="str">
            <v>BK127</v>
          </cell>
          <cell r="B3868" t="str">
            <v>GROVE ROAD, SECURITY FENCING</v>
          </cell>
          <cell r="C3868">
            <v>11146</v>
          </cell>
          <cell r="D3868" t="str">
            <v>1114618</v>
          </cell>
        </row>
        <row r="3869">
          <cell r="A3869" t="str">
            <v>BK128</v>
          </cell>
          <cell r="B3869" t="str">
            <v>RAMSEY RESERVOIR, SECURITY FEN</v>
          </cell>
          <cell r="C3869">
            <v>11262</v>
          </cell>
          <cell r="D3869" t="str">
            <v>1126218</v>
          </cell>
        </row>
        <row r="3870">
          <cell r="A3870" t="str">
            <v>BK998</v>
          </cell>
          <cell r="B3870" t="str">
            <v>TEST PROJECT ONLY 2</v>
          </cell>
          <cell r="C3870">
            <v>11001</v>
          </cell>
          <cell r="D3870" t="str">
            <v>T3265</v>
          </cell>
        </row>
        <row r="3871">
          <cell r="A3871" t="str">
            <v>BK999</v>
          </cell>
          <cell r="B3871" t="str">
            <v>TEST PROJECT ONLY</v>
          </cell>
          <cell r="C3871">
            <v>16692</v>
          </cell>
        </row>
        <row r="3872">
          <cell r="A3872" t="str">
            <v>BL001</v>
          </cell>
          <cell r="B3872" t="str">
            <v>BATH ROAD ASSET IMPROVEMENTS</v>
          </cell>
          <cell r="C3872">
            <v>11451</v>
          </cell>
          <cell r="D3872" t="str">
            <v>1145118</v>
          </cell>
        </row>
        <row r="3873">
          <cell r="A3873" t="str">
            <v>BL002</v>
          </cell>
          <cell r="B3873" t="str">
            <v>SUPPLY NETWORK MODELLING</v>
          </cell>
          <cell r="C3873">
            <v>20498</v>
          </cell>
          <cell r="D3873" t="str">
            <v>T3087</v>
          </cell>
        </row>
        <row r="3874">
          <cell r="A3874" t="str">
            <v>BL003</v>
          </cell>
          <cell r="B3874" t="str">
            <v>S DIVISION NETWORK MODELLING 02</v>
          </cell>
          <cell r="C3874">
            <v>20497</v>
          </cell>
          <cell r="D3874" t="str">
            <v>T0393</v>
          </cell>
        </row>
        <row r="3875">
          <cell r="A3875" t="str">
            <v>BL004</v>
          </cell>
          <cell r="B3875" t="str">
            <v>SOUTHERN ASSET MAINTENANCE APPS</v>
          </cell>
          <cell r="C3875">
            <v>20495</v>
          </cell>
          <cell r="D3875" t="str">
            <v>T0394</v>
          </cell>
        </row>
        <row r="3876">
          <cell r="A3876" t="str">
            <v>BL005</v>
          </cell>
          <cell r="B3876" t="str">
            <v>PROPOSED SAMPLING POINTS - WESTERN</v>
          </cell>
          <cell r="C3876">
            <v>20496</v>
          </cell>
          <cell r="D3876" t="str">
            <v>T0392</v>
          </cell>
        </row>
        <row r="3877">
          <cell r="A3877" t="str">
            <v>BL006</v>
          </cell>
          <cell r="B3877" t="str">
            <v>DURLEIGH MONITORS</v>
          </cell>
          <cell r="C3877">
            <v>12022</v>
          </cell>
          <cell r="D3877" t="str">
            <v>1202218</v>
          </cell>
        </row>
        <row r="3878">
          <cell r="A3878" t="str">
            <v>BL007</v>
          </cell>
          <cell r="B3878" t="str">
            <v>BROOMS LANE BOOSTER, CHURCHINGFORD</v>
          </cell>
          <cell r="C3878">
            <v>20630</v>
          </cell>
          <cell r="D3878" t="str">
            <v>2063018</v>
          </cell>
        </row>
        <row r="3879">
          <cell r="A3879" t="str">
            <v>BL008</v>
          </cell>
          <cell r="B3879" t="str">
            <v>WESTERN MINOR WORKS APPS 2002</v>
          </cell>
          <cell r="C3879">
            <v>20496</v>
          </cell>
          <cell r="D3879" t="str">
            <v>T0395</v>
          </cell>
        </row>
        <row r="3880">
          <cell r="A3880" t="str">
            <v>BL009</v>
          </cell>
          <cell r="B3880" t="str">
            <v>WESTERN ASSET MAINTENANCE APPS 2002</v>
          </cell>
          <cell r="C3880">
            <v>20496</v>
          </cell>
          <cell r="D3880" t="str">
            <v>T0395</v>
          </cell>
        </row>
        <row r="3881">
          <cell r="A3881" t="str">
            <v>BL010</v>
          </cell>
          <cell r="B3881" t="str">
            <v>CHURCH ROAD TOWER IMPROVEMENTS</v>
          </cell>
          <cell r="C3881">
            <v>11066</v>
          </cell>
          <cell r="D3881" t="str">
            <v>1106618</v>
          </cell>
        </row>
        <row r="3882">
          <cell r="A3882" t="str">
            <v>BL011</v>
          </cell>
          <cell r="B3882" t="str">
            <v>BATH ROAD BOOSTER</v>
          </cell>
          <cell r="C3882">
            <v>11451</v>
          </cell>
          <cell r="D3882" t="str">
            <v>1145118</v>
          </cell>
        </row>
        <row r="3883">
          <cell r="A3883" t="str">
            <v>BL012</v>
          </cell>
          <cell r="B3883" t="str">
            <v>LEAD TEST RIG INSTALLATION</v>
          </cell>
          <cell r="C3883">
            <v>20498</v>
          </cell>
          <cell r="D3883" t="str">
            <v>T3387</v>
          </cell>
        </row>
        <row r="3884">
          <cell r="A3884" t="str">
            <v>BL013</v>
          </cell>
          <cell r="B3884" t="str">
            <v>CAMP HILL DMA -DEVIZES RD 14" PVC</v>
          </cell>
          <cell r="C3884">
            <v>21371</v>
          </cell>
          <cell r="D3884" t="str">
            <v>2137118</v>
          </cell>
        </row>
        <row r="3885">
          <cell r="A3885" t="str">
            <v>BL014</v>
          </cell>
          <cell r="B3885" t="str">
            <v>WEST BAY EAST</v>
          </cell>
          <cell r="C3885">
            <v>20572</v>
          </cell>
          <cell r="D3885" t="str">
            <v>2057218</v>
          </cell>
        </row>
        <row r="3886">
          <cell r="A3886" t="str">
            <v>BL015</v>
          </cell>
          <cell r="B3886" t="str">
            <v>HIGHFIELD RD AMESBURY</v>
          </cell>
          <cell r="C3886">
            <v>20524</v>
          </cell>
          <cell r="D3886" t="str">
            <v>2052418</v>
          </cell>
        </row>
        <row r="3887">
          <cell r="A3887" t="str">
            <v>BL016</v>
          </cell>
          <cell r="B3887" t="str">
            <v>WESTERN STOP TAPS 2002</v>
          </cell>
          <cell r="C3887">
            <v>20496</v>
          </cell>
          <cell r="D3887" t="str">
            <v>T0395</v>
          </cell>
        </row>
        <row r="3888">
          <cell r="A3888" t="str">
            <v>BL017</v>
          </cell>
          <cell r="B3888" t="str">
            <v>WESTERN CHAMBER REPLACEMENT 2002</v>
          </cell>
          <cell r="C3888">
            <v>20496</v>
          </cell>
          <cell r="D3888" t="str">
            <v>T0395</v>
          </cell>
        </row>
        <row r="3889">
          <cell r="A3889" t="str">
            <v>BL018</v>
          </cell>
          <cell r="B3889" t="str">
            <v>DORSET SUPPLY NETWORK MODELLIN</v>
          </cell>
          <cell r="C3889">
            <v>20495</v>
          </cell>
          <cell r="D3889" t="str">
            <v>T0394</v>
          </cell>
        </row>
        <row r="3890">
          <cell r="A3890" t="str">
            <v>BL019</v>
          </cell>
          <cell r="B3890" t="str">
            <v>SOUTHERN NRSWA NOTICES 2002</v>
          </cell>
          <cell r="C3890">
            <v>20495</v>
          </cell>
          <cell r="D3890" t="str">
            <v>T0394</v>
          </cell>
        </row>
        <row r="3891">
          <cell r="A3891" t="str">
            <v>BL020</v>
          </cell>
          <cell r="B3891" t="str">
            <v>NORTHERN NRSWA 2002</v>
          </cell>
          <cell r="C3891">
            <v>20497</v>
          </cell>
          <cell r="D3891" t="str">
            <v>T0393</v>
          </cell>
        </row>
        <row r="3892">
          <cell r="A3892" t="str">
            <v>BL021</v>
          </cell>
          <cell r="B3892" t="str">
            <v>WESTERN NRSWA NOTICES 2002</v>
          </cell>
          <cell r="C3892">
            <v>20496</v>
          </cell>
          <cell r="D3892" t="str">
            <v>T0395</v>
          </cell>
        </row>
        <row r="3893">
          <cell r="A3893" t="str">
            <v>BL024</v>
          </cell>
          <cell r="B3893" t="str">
            <v>NORTHERN COMPANY PIPE REPLACEMENT 2002</v>
          </cell>
          <cell r="C3893">
            <v>20497</v>
          </cell>
          <cell r="D3893" t="str">
            <v>T0393</v>
          </cell>
        </row>
        <row r="3894">
          <cell r="A3894" t="str">
            <v>BL025</v>
          </cell>
          <cell r="B3894" t="str">
            <v>NORTHERN CUSTOMER COMPANY PIPE REPLACEMENT 2002</v>
          </cell>
          <cell r="C3894">
            <v>20497</v>
          </cell>
          <cell r="D3894" t="str">
            <v>T0393</v>
          </cell>
        </row>
        <row r="3895">
          <cell r="A3895" t="str">
            <v>BL026</v>
          </cell>
          <cell r="B3895" t="str">
            <v>NORTHERN STOP TAPS 2002</v>
          </cell>
          <cell r="C3895">
            <v>20497</v>
          </cell>
          <cell r="D3895" t="str">
            <v>T0393</v>
          </cell>
        </row>
        <row r="3896">
          <cell r="A3896" t="str">
            <v>BL027</v>
          </cell>
          <cell r="B3896" t="str">
            <v>NORTHERN CHAMBER REPLACEMENT 2002</v>
          </cell>
          <cell r="C3896">
            <v>20497</v>
          </cell>
          <cell r="D3896" t="str">
            <v>T0393</v>
          </cell>
        </row>
        <row r="3897">
          <cell r="A3897" t="str">
            <v>BL028</v>
          </cell>
          <cell r="B3897" t="str">
            <v>NORTHERN NON SECT 41 APPS 2002</v>
          </cell>
          <cell r="C3897">
            <v>20497</v>
          </cell>
          <cell r="D3897" t="str">
            <v>T0393</v>
          </cell>
        </row>
        <row r="3898">
          <cell r="A3898" t="str">
            <v>BL029</v>
          </cell>
          <cell r="B3898" t="str">
            <v>NORTHERN ASSET MAINT APPS 2002</v>
          </cell>
          <cell r="C3898">
            <v>20497</v>
          </cell>
          <cell r="D3898" t="str">
            <v>T0393</v>
          </cell>
        </row>
        <row r="3899">
          <cell r="A3899" t="str">
            <v>BL030</v>
          </cell>
          <cell r="B3899" t="str">
            <v>SOUTHERN CHAMBER REPLACEMENTS 2002</v>
          </cell>
          <cell r="C3899">
            <v>20495</v>
          </cell>
          <cell r="D3899" t="str">
            <v>T0394</v>
          </cell>
        </row>
        <row r="3900">
          <cell r="A3900" t="str">
            <v>BL031</v>
          </cell>
          <cell r="B3900" t="str">
            <v>POOLE &amp; SWANAGE CHAMBER REPLAC- USE BL030</v>
          </cell>
          <cell r="C3900">
            <v>20495</v>
          </cell>
          <cell r="D3900" t="str">
            <v>T0394</v>
          </cell>
        </row>
        <row r="3901">
          <cell r="A3901" t="str">
            <v>BL032</v>
          </cell>
          <cell r="B3901" t="str">
            <v>WEYMOUTH &amp; DORCHESTER CHAMBER- USE BL032</v>
          </cell>
          <cell r="C3901">
            <v>20495</v>
          </cell>
          <cell r="D3901" t="str">
            <v>T0394</v>
          </cell>
        </row>
        <row r="3902">
          <cell r="A3902" t="str">
            <v>BL033</v>
          </cell>
          <cell r="B3902" t="str">
            <v>SOUTHERN STOP TAPS 2002</v>
          </cell>
          <cell r="C3902">
            <v>20495</v>
          </cell>
          <cell r="D3902" t="str">
            <v>T0394</v>
          </cell>
        </row>
        <row r="3903">
          <cell r="A3903" t="str">
            <v>BL034</v>
          </cell>
          <cell r="B3903" t="str">
            <v>POOLE &amp; SWANAGE STOP TAP REPLA -USE BL033</v>
          </cell>
          <cell r="C3903">
            <v>20495</v>
          </cell>
          <cell r="D3903" t="str">
            <v>T0394</v>
          </cell>
        </row>
        <row r="3904">
          <cell r="A3904" t="str">
            <v>BL035</v>
          </cell>
          <cell r="B3904" t="str">
            <v>WEYMOUTH &amp; DORCHESTER STOP TAP USE BL033</v>
          </cell>
          <cell r="C3904">
            <v>20495</v>
          </cell>
          <cell r="D3904" t="str">
            <v>T0394</v>
          </cell>
        </row>
        <row r="3905">
          <cell r="A3905" t="str">
            <v>BL036</v>
          </cell>
          <cell r="B3905" t="str">
            <v>SOUTHERN VALVE INSERTIONS 2002</v>
          </cell>
          <cell r="C3905">
            <v>20495</v>
          </cell>
          <cell r="D3905" t="str">
            <v>T0394</v>
          </cell>
        </row>
        <row r="3906">
          <cell r="A3906" t="str">
            <v>BL037</v>
          </cell>
          <cell r="B3906" t="str">
            <v>POOLE &amp; SWANAGE VALVE INSERTIO- USE BL036</v>
          </cell>
          <cell r="C3906">
            <v>20495</v>
          </cell>
          <cell r="D3906" t="str">
            <v>T0394</v>
          </cell>
        </row>
        <row r="3907">
          <cell r="A3907" t="str">
            <v>BL038</v>
          </cell>
          <cell r="B3907" t="str">
            <v>WEYMOUTH &amp; DORCHESTER VALVE IN- USE BL036</v>
          </cell>
          <cell r="C3907">
            <v>20495</v>
          </cell>
          <cell r="D3907" t="str">
            <v>T0394</v>
          </cell>
        </row>
        <row r="3908">
          <cell r="A3908" t="str">
            <v>BL039</v>
          </cell>
          <cell r="B3908" t="str">
            <v>NORTHDOWN RES - SAFETY RAILS</v>
          </cell>
          <cell r="C3908">
            <v>20498</v>
          </cell>
          <cell r="D3908" t="str">
            <v>T3087</v>
          </cell>
        </row>
        <row r="3909">
          <cell r="A3909" t="str">
            <v>BL040</v>
          </cell>
          <cell r="B3909" t="str">
            <v>NEWSTEAD RD, WEYMOUTH-PUMPED D</v>
          </cell>
          <cell r="C3909">
            <v>21174</v>
          </cell>
          <cell r="D3909" t="str">
            <v>2117418</v>
          </cell>
        </row>
        <row r="3910">
          <cell r="A3910" t="str">
            <v>BL041</v>
          </cell>
          <cell r="B3910" t="str">
            <v>GILLINGHAM NORTH DMA-ROLLS BRI</v>
          </cell>
          <cell r="C3910">
            <v>20714</v>
          </cell>
          <cell r="D3910" t="str">
            <v>2071418</v>
          </cell>
        </row>
        <row r="3911">
          <cell r="A3911" t="str">
            <v>BL042</v>
          </cell>
          <cell r="B3911" t="str">
            <v>POOLE NETWORK MODELLING</v>
          </cell>
          <cell r="C3911">
            <v>20339</v>
          </cell>
          <cell r="D3911" t="str">
            <v>T0394</v>
          </cell>
        </row>
        <row r="3912">
          <cell r="A3912" t="str">
            <v>BL043</v>
          </cell>
          <cell r="B3912" t="str">
            <v>ST SWITHINS STREET</v>
          </cell>
          <cell r="C3912">
            <v>20583</v>
          </cell>
          <cell r="D3912" t="str">
            <v>2058318</v>
          </cell>
        </row>
        <row r="3913">
          <cell r="A3913" t="str">
            <v>BL044</v>
          </cell>
          <cell r="B3913" t="str">
            <v>BRIDPORT DMA-MELPLASH SHOWGROU</v>
          </cell>
          <cell r="C3913">
            <v>20583</v>
          </cell>
          <cell r="D3913" t="str">
            <v>2058318</v>
          </cell>
        </row>
        <row r="3914">
          <cell r="A3914" t="str">
            <v>BL045</v>
          </cell>
          <cell r="B3914" t="str">
            <v>CHILCOMBE-BUNKERS HILL DMA</v>
          </cell>
          <cell r="C3914">
            <v>20595</v>
          </cell>
          <cell r="D3914" t="str">
            <v>2059518</v>
          </cell>
        </row>
        <row r="3915">
          <cell r="A3915" t="str">
            <v>BL046</v>
          </cell>
          <cell r="B3915" t="str">
            <v>DORCHESTER ROAD, WEYMOUTH -CANCELLED</v>
          </cell>
          <cell r="C3915">
            <v>21214</v>
          </cell>
          <cell r="D3915" t="str">
            <v>2121418</v>
          </cell>
        </row>
        <row r="3916">
          <cell r="A3916" t="str">
            <v>BL047</v>
          </cell>
          <cell r="B3916" t="str">
            <v>DORCHESTER ROAD, MAIDEN NEWTON</v>
          </cell>
          <cell r="C3916">
            <v>21109</v>
          </cell>
          <cell r="D3916" t="str">
            <v>2110918</v>
          </cell>
        </row>
        <row r="3917">
          <cell r="A3917" t="str">
            <v>BL048</v>
          </cell>
          <cell r="B3917" t="str">
            <v>THORNHILL-STALBRIDGE</v>
          </cell>
          <cell r="C3917">
            <v>20539</v>
          </cell>
          <cell r="D3917" t="str">
            <v>2053918</v>
          </cell>
        </row>
        <row r="3918">
          <cell r="A3918" t="str">
            <v>BL049</v>
          </cell>
          <cell r="B3918" t="str">
            <v>FONTHILL BISHOP CHANGEOVER AND</v>
          </cell>
          <cell r="C3918">
            <v>12055</v>
          </cell>
          <cell r="D3918" t="str">
            <v>1205518</v>
          </cell>
        </row>
        <row r="3919">
          <cell r="A3919" t="str">
            <v>BL050</v>
          </cell>
          <cell r="B3919" t="str">
            <v>CLARENDON INJECTION CHAMBER</v>
          </cell>
          <cell r="C3919">
            <v>12032</v>
          </cell>
          <cell r="D3919" t="str">
            <v>1203218</v>
          </cell>
        </row>
        <row r="3920">
          <cell r="A3920" t="str">
            <v>BL051</v>
          </cell>
          <cell r="B3920" t="str">
            <v>BRIANTSPUDDLE RELIFT PUMP</v>
          </cell>
          <cell r="C3920">
            <v>12015</v>
          </cell>
          <cell r="D3920" t="str">
            <v>1201518</v>
          </cell>
        </row>
        <row r="3921">
          <cell r="A3921" t="str">
            <v>BL052</v>
          </cell>
          <cell r="B3921" t="str">
            <v>BRIANTSPUDDLE ELECTRICAL PANEL</v>
          </cell>
          <cell r="C3921">
            <v>12015</v>
          </cell>
          <cell r="D3921" t="str">
            <v>1201518</v>
          </cell>
        </row>
        <row r="3922">
          <cell r="A3922" t="str">
            <v>BL053</v>
          </cell>
          <cell r="B3922" t="str">
            <v>ALTON PANCRAS RELIFT PUMPS</v>
          </cell>
          <cell r="C3922">
            <v>12002</v>
          </cell>
          <cell r="D3922" t="str">
            <v>1200218</v>
          </cell>
        </row>
        <row r="3923">
          <cell r="A3923" t="str">
            <v>BL054</v>
          </cell>
          <cell r="B3923" t="str">
            <v>ALTON PANCRAS RELIFT AND B/H C</v>
          </cell>
          <cell r="C3923">
            <v>12002</v>
          </cell>
          <cell r="D3923" t="str">
            <v>1200218</v>
          </cell>
        </row>
        <row r="3924">
          <cell r="A3924" t="str">
            <v>BL055</v>
          </cell>
          <cell r="B3924" t="str">
            <v>PORTLAND BOOSTER STATION</v>
          </cell>
          <cell r="C3924">
            <v>11504</v>
          </cell>
          <cell r="D3924" t="str">
            <v>1150418</v>
          </cell>
        </row>
        <row r="3925">
          <cell r="A3925" t="str">
            <v>BL056</v>
          </cell>
          <cell r="B3925" t="str">
            <v>SALISBURY DEANS FARM BOREHOLE</v>
          </cell>
          <cell r="C3925">
            <v>12041</v>
          </cell>
          <cell r="D3925" t="str">
            <v>1204118</v>
          </cell>
        </row>
        <row r="3926">
          <cell r="A3926" t="str">
            <v>BL057</v>
          </cell>
          <cell r="B3926" t="str">
            <v>SALISBURY DEANS FARM ACID DOSI</v>
          </cell>
          <cell r="C3926">
            <v>12041</v>
          </cell>
          <cell r="D3926" t="str">
            <v>1204118</v>
          </cell>
        </row>
        <row r="3927">
          <cell r="A3927" t="str">
            <v>BL058</v>
          </cell>
          <cell r="B3927" t="str">
            <v>LITTON CHENEY ELECTRICAL PANEL</v>
          </cell>
          <cell r="C3927">
            <v>12075</v>
          </cell>
          <cell r="D3927" t="str">
            <v>1207518</v>
          </cell>
        </row>
        <row r="3928">
          <cell r="A3928" t="str">
            <v>BL059</v>
          </cell>
          <cell r="B3928" t="str">
            <v>LITTON 4 NO RELIFT PUMPS</v>
          </cell>
          <cell r="C3928">
            <v>12075</v>
          </cell>
          <cell r="D3928" t="str">
            <v>1207518</v>
          </cell>
        </row>
        <row r="3929">
          <cell r="A3929" t="str">
            <v>BL060</v>
          </cell>
          <cell r="B3929" t="str">
            <v>CONSTITUTION BOOSTER PUMPS AND</v>
          </cell>
          <cell r="C3929">
            <v>11485</v>
          </cell>
          <cell r="D3929" t="str">
            <v>1148518</v>
          </cell>
        </row>
        <row r="3930">
          <cell r="A3930" t="str">
            <v>BL061</v>
          </cell>
          <cell r="B3930" t="str">
            <v>DEWLISH 4 NO RELIFT PUMPS</v>
          </cell>
          <cell r="C3930">
            <v>12043</v>
          </cell>
          <cell r="D3930" t="str">
            <v>1204318</v>
          </cell>
        </row>
        <row r="3931">
          <cell r="A3931" t="str">
            <v>BL062</v>
          </cell>
          <cell r="B3931" t="str">
            <v>BROOKFIELD EASTON PIERCEY -</v>
          </cell>
          <cell r="C3931">
            <v>20780</v>
          </cell>
          <cell r="D3931" t="str">
            <v>2078018</v>
          </cell>
        </row>
        <row r="3932">
          <cell r="A3932" t="str">
            <v>BL063</v>
          </cell>
          <cell r="B3932" t="str">
            <v>LEIGH RESERVOIR REMEDIAL WORKS</v>
          </cell>
          <cell r="C3932">
            <v>11202</v>
          </cell>
          <cell r="D3932" t="str">
            <v>T3387</v>
          </cell>
        </row>
        <row r="3933">
          <cell r="A3933" t="str">
            <v>BL064</v>
          </cell>
          <cell r="B3933" t="str">
            <v>IMPOUNDING RESERVOIR INSPECTIONS</v>
          </cell>
          <cell r="C3933">
            <v>20498</v>
          </cell>
          <cell r="D3933" t="str">
            <v>T3387</v>
          </cell>
        </row>
        <row r="3934">
          <cell r="A3934" t="str">
            <v>BL065</v>
          </cell>
          <cell r="B3934" t="str">
            <v>WESTERN COMPANY PIPE REPLACEMENT 2002</v>
          </cell>
          <cell r="C3934">
            <v>20496</v>
          </cell>
          <cell r="D3934" t="str">
            <v>T0395</v>
          </cell>
        </row>
        <row r="3935">
          <cell r="A3935" t="str">
            <v>BL066</v>
          </cell>
          <cell r="B3935" t="str">
            <v>WESTERN CUSTOMER COMPANY PIPE REPLACEMENT 2002</v>
          </cell>
          <cell r="C3935">
            <v>20496</v>
          </cell>
          <cell r="D3935" t="str">
            <v>T0395</v>
          </cell>
        </row>
        <row r="3936">
          <cell r="A3936" t="str">
            <v>BL068</v>
          </cell>
          <cell r="B3936" t="str">
            <v>WESTERN METER REPLACEMENTS 2002</v>
          </cell>
          <cell r="C3936">
            <v>20496</v>
          </cell>
          <cell r="D3936" t="str">
            <v>T0395</v>
          </cell>
        </row>
        <row r="3937">
          <cell r="A3937" t="str">
            <v>BL069</v>
          </cell>
          <cell r="B3937" t="str">
            <v>CUCKLINGTON PHASE 2</v>
          </cell>
          <cell r="C3937">
            <v>20668</v>
          </cell>
          <cell r="D3937" t="str">
            <v>2066818</v>
          </cell>
        </row>
        <row r="3938">
          <cell r="A3938" t="str">
            <v>BL070</v>
          </cell>
          <cell r="B3938" t="str">
            <v>NORTH HILL, MINEHEAD</v>
          </cell>
          <cell r="C3938">
            <v>11045</v>
          </cell>
          <cell r="D3938" t="str">
            <v>1104518</v>
          </cell>
        </row>
        <row r="3939">
          <cell r="A3939" t="str">
            <v>BL071</v>
          </cell>
          <cell r="B3939" t="str">
            <v>TRULL ROAD, TAUNTON</v>
          </cell>
          <cell r="C3939">
            <v>20709</v>
          </cell>
          <cell r="D3939" t="str">
            <v>2070918</v>
          </cell>
        </row>
        <row r="3940">
          <cell r="A3940" t="str">
            <v>BL072</v>
          </cell>
          <cell r="B3940" t="str">
            <v>CHURCHINGFORD DISTRIBUTION IMPROVEMENTS</v>
          </cell>
          <cell r="C3940">
            <v>20630</v>
          </cell>
          <cell r="D3940" t="str">
            <v>2063018</v>
          </cell>
        </row>
        <row r="3941">
          <cell r="A3941" t="str">
            <v>BL073</v>
          </cell>
          <cell r="B3941" t="str">
            <v>CORTON RIDGE INLET VALVE CONTROL</v>
          </cell>
          <cell r="C3941">
            <v>11088</v>
          </cell>
          <cell r="D3941" t="str">
            <v>1108818</v>
          </cell>
        </row>
        <row r="3942">
          <cell r="A3942" t="str">
            <v>BL074</v>
          </cell>
          <cell r="B3942" t="str">
            <v>CHERRY GROVE</v>
          </cell>
          <cell r="C3942">
            <v>20720</v>
          </cell>
          <cell r="D3942" t="str">
            <v>2072018</v>
          </cell>
        </row>
        <row r="3943">
          <cell r="A3943" t="str">
            <v>BL075</v>
          </cell>
          <cell r="B3943" t="str">
            <v>RINGWELL HILL RES ABANDONMENT</v>
          </cell>
          <cell r="C3943">
            <v>20496</v>
          </cell>
          <cell r="D3943" t="str">
            <v>T0395</v>
          </cell>
        </row>
        <row r="3944">
          <cell r="A3944" t="str">
            <v>BL076</v>
          </cell>
          <cell r="B3944" t="str">
            <v>OVERCOMBE, TEMPLECOMBE</v>
          </cell>
          <cell r="C3944">
            <v>20496</v>
          </cell>
          <cell r="D3944" t="str">
            <v>T0395</v>
          </cell>
        </row>
        <row r="3945">
          <cell r="A3945" t="str">
            <v>BL077</v>
          </cell>
          <cell r="B3945" t="str">
            <v>CHICKEN FARM, ISLE ABBOTTS</v>
          </cell>
          <cell r="C3945">
            <v>20671</v>
          </cell>
          <cell r="D3945" t="str">
            <v>2067118</v>
          </cell>
        </row>
        <row r="3946">
          <cell r="A3946" t="str">
            <v>BL078</v>
          </cell>
          <cell r="B3946" t="str">
            <v>CHARD HYDROSTAT</v>
          </cell>
          <cell r="C3946">
            <v>21139</v>
          </cell>
          <cell r="D3946" t="str">
            <v>2113918</v>
          </cell>
        </row>
        <row r="3947">
          <cell r="A3947" t="str">
            <v>BL079</v>
          </cell>
          <cell r="B3947" t="str">
            <v>CABBAGE PATCH VALVE REPLACEMENT</v>
          </cell>
          <cell r="C3947">
            <v>19457</v>
          </cell>
          <cell r="D3947" t="str">
            <v>1945718</v>
          </cell>
        </row>
        <row r="3948">
          <cell r="A3948" t="str">
            <v>BL080</v>
          </cell>
          <cell r="B3948" t="str">
            <v>BRATTON SEYMOUR RES ALTERATIONS</v>
          </cell>
          <cell r="C3948">
            <v>11031</v>
          </cell>
          <cell r="D3948" t="str">
            <v>1103118</v>
          </cell>
        </row>
        <row r="3949">
          <cell r="A3949" t="str">
            <v>BL081</v>
          </cell>
          <cell r="B3949" t="str">
            <v>PENSELWOOD TO SALTERS HILL</v>
          </cell>
          <cell r="C3949">
            <v>20668</v>
          </cell>
          <cell r="D3949" t="str">
            <v>2066818</v>
          </cell>
        </row>
        <row r="3950">
          <cell r="A3950" t="str">
            <v>BL082</v>
          </cell>
          <cell r="B3950" t="str">
            <v>LAKE SOURCE SURGE VESSEL</v>
          </cell>
          <cell r="C3950">
            <v>12071</v>
          </cell>
          <cell r="D3950" t="str">
            <v>1207118</v>
          </cell>
        </row>
        <row r="3951">
          <cell r="A3951" t="str">
            <v>BL083</v>
          </cell>
          <cell r="B3951" t="str">
            <v>MAUNDOWN MEDIA REPLACEMENT</v>
          </cell>
          <cell r="C3951">
            <v>12081</v>
          </cell>
          <cell r="D3951" t="str">
            <v>1208118</v>
          </cell>
        </row>
        <row r="3952">
          <cell r="A3952" t="str">
            <v>BL084</v>
          </cell>
          <cell r="B3952" t="str">
            <v>SNOWSDOWN HILL RES SECURITY</v>
          </cell>
          <cell r="C3952">
            <v>20498</v>
          </cell>
          <cell r="D3952" t="str">
            <v>T3265</v>
          </cell>
        </row>
        <row r="3953">
          <cell r="A3953" t="str">
            <v>BL085</v>
          </cell>
          <cell r="B3953" t="str">
            <v>BUTTS CLOSE BIDDESTONE MAINS</v>
          </cell>
          <cell r="C3953">
            <v>20554</v>
          </cell>
          <cell r="D3953" t="str">
            <v>2055418</v>
          </cell>
        </row>
        <row r="3954">
          <cell r="A3954" t="str">
            <v>BL086</v>
          </cell>
          <cell r="B3954" t="str">
            <v>BOWDEN CRESCENT MELKSHAM</v>
          </cell>
          <cell r="C3954">
            <v>20498</v>
          </cell>
          <cell r="D3954" t="str">
            <v>T3087</v>
          </cell>
        </row>
        <row r="3955">
          <cell r="A3955" t="str">
            <v>BL087</v>
          </cell>
          <cell r="B3955" t="str">
            <v>HOLCOMBE LANE, BATHAMPTON, MAINS REPLACEMENT</v>
          </cell>
          <cell r="C3955">
            <v>20996</v>
          </cell>
          <cell r="D3955" t="str">
            <v>2099618</v>
          </cell>
        </row>
        <row r="3956">
          <cell r="A3956" t="str">
            <v>BL088</v>
          </cell>
          <cell r="B3956" t="str">
            <v>HILLCORNER ROAD, CHIPPENHAM, MAINS REPLACEMENT</v>
          </cell>
          <cell r="C3956">
            <v>21326</v>
          </cell>
          <cell r="D3956" t="str">
            <v>2132618</v>
          </cell>
        </row>
        <row r="3957">
          <cell r="A3957" t="str">
            <v>BL089</v>
          </cell>
          <cell r="B3957" t="str">
            <v>AMBLESIDE ROAD, BATH, MAINS REPLACEMENT</v>
          </cell>
          <cell r="C3957">
            <v>20947</v>
          </cell>
          <cell r="D3957" t="str">
            <v>2094718</v>
          </cell>
        </row>
        <row r="3958">
          <cell r="A3958" t="str">
            <v>BL090</v>
          </cell>
          <cell r="B3958" t="str">
            <v>BATH HOMEBASE PVC MAIN</v>
          </cell>
          <cell r="C3958">
            <v>20991</v>
          </cell>
          <cell r="D3958" t="str">
            <v>2099118</v>
          </cell>
        </row>
        <row r="3959">
          <cell r="A3959" t="str">
            <v>BL091</v>
          </cell>
          <cell r="B3959" t="str">
            <v>AVON &amp; WILTS DIVISION TRUNK MAIN SLUICE VALVES</v>
          </cell>
          <cell r="C3959">
            <v>20497</v>
          </cell>
          <cell r="D3959" t="str">
            <v>T0393</v>
          </cell>
        </row>
        <row r="3960">
          <cell r="A3960" t="str">
            <v>BL092</v>
          </cell>
          <cell r="B3960" t="str">
            <v>CAMDEN SPRINGS</v>
          </cell>
          <cell r="C3960">
            <v>20604</v>
          </cell>
          <cell r="D3960" t="str">
            <v>T3265</v>
          </cell>
        </row>
        <row r="3961">
          <cell r="A3961" t="str">
            <v>BL093</v>
          </cell>
          <cell r="B3961" t="str">
            <v>WEYMOUTH/DORCH COMPANY PIPE RE</v>
          </cell>
          <cell r="C3961">
            <v>20495</v>
          </cell>
          <cell r="D3961" t="str">
            <v>T0394</v>
          </cell>
        </row>
        <row r="3962">
          <cell r="A3962" t="str">
            <v>BL094</v>
          </cell>
          <cell r="B3962" t="str">
            <v>SOUTHERN COMPANY PIPE REPLACEMENT 2002</v>
          </cell>
          <cell r="C3962">
            <v>20495</v>
          </cell>
          <cell r="D3962" t="str">
            <v>T0394</v>
          </cell>
        </row>
        <row r="3963">
          <cell r="A3963" t="str">
            <v>BL095</v>
          </cell>
          <cell r="B3963" t="str">
            <v>POOLE/SWANAGE COMPANY PIPE REP-USE BL094</v>
          </cell>
          <cell r="C3963">
            <v>20495</v>
          </cell>
          <cell r="D3963" t="str">
            <v>T0394</v>
          </cell>
        </row>
        <row r="3964">
          <cell r="A3964" t="str">
            <v>BL096</v>
          </cell>
          <cell r="B3964" t="str">
            <v>WEYMOUTH/DORCHESTER METER REPL -USE BL098</v>
          </cell>
          <cell r="C3964">
            <v>20495</v>
          </cell>
          <cell r="D3964" t="str">
            <v>T0394</v>
          </cell>
        </row>
        <row r="3965">
          <cell r="A3965" t="str">
            <v>BL097</v>
          </cell>
          <cell r="B3965" t="str">
            <v>POOLE/SWANAGE METER REPLACEMEN -USE BL098</v>
          </cell>
          <cell r="C3965">
            <v>20495</v>
          </cell>
          <cell r="D3965" t="str">
            <v>T0394</v>
          </cell>
        </row>
        <row r="3966">
          <cell r="A3966" t="str">
            <v>BL098</v>
          </cell>
          <cell r="B3966" t="str">
            <v>SOUTHERN METER REPLACEMENTS 2002</v>
          </cell>
          <cell r="C3966">
            <v>20495</v>
          </cell>
          <cell r="D3966" t="str">
            <v>T0394</v>
          </cell>
        </row>
        <row r="3967">
          <cell r="A3967" t="str">
            <v>BL099</v>
          </cell>
          <cell r="B3967" t="str">
            <v>LACOCK ROAD, CORSHAM, MAINS REPLACEMENT</v>
          </cell>
          <cell r="C3967">
            <v>20659</v>
          </cell>
          <cell r="D3967" t="str">
            <v>2065918</v>
          </cell>
        </row>
        <row r="3968">
          <cell r="A3968" t="str">
            <v>BL100</v>
          </cell>
          <cell r="B3968" t="str">
            <v>BATHWICK HILL -SYDNEY ROAD</v>
          </cell>
          <cell r="C3968">
            <v>20543</v>
          </cell>
          <cell r="D3968" t="str">
            <v>2054318</v>
          </cell>
        </row>
        <row r="3969">
          <cell r="A3969" t="str">
            <v>BL101</v>
          </cell>
          <cell r="B3969" t="str">
            <v>MAIN IN BOX HIGHLAND NURSERIES WHITE INNOX LANE</v>
          </cell>
          <cell r="C3969">
            <v>20580</v>
          </cell>
          <cell r="D3969" t="str">
            <v>2058018</v>
          </cell>
        </row>
        <row r="3970">
          <cell r="A3970" t="str">
            <v>BL102</v>
          </cell>
          <cell r="B3970" t="str">
            <v>BROOKFIELD EASTON PIERCEY, KINGSTON ST MICHAEL</v>
          </cell>
          <cell r="C3970">
            <v>20780</v>
          </cell>
          <cell r="D3970" t="str">
            <v>2078018</v>
          </cell>
        </row>
        <row r="3971">
          <cell r="A3971" t="str">
            <v>BL103</v>
          </cell>
          <cell r="B3971" t="str">
            <v>HOLT BOREHOLE 2 10'' CAP OFF</v>
          </cell>
          <cell r="C3971">
            <v>20763</v>
          </cell>
          <cell r="D3971" t="str">
            <v>T3387</v>
          </cell>
        </row>
        <row r="3972">
          <cell r="A3972" t="str">
            <v>BL104</v>
          </cell>
          <cell r="B3972" t="str">
            <v>CODFORD CONTROL PANEL</v>
          </cell>
          <cell r="C3972">
            <v>12035</v>
          </cell>
          <cell r="D3972" t="str">
            <v>1203518</v>
          </cell>
        </row>
        <row r="3973">
          <cell r="A3973" t="str">
            <v>BL105</v>
          </cell>
          <cell r="B3973" t="str">
            <v>RODBOURNE CHLORINATION</v>
          </cell>
          <cell r="C3973">
            <v>12103</v>
          </cell>
          <cell r="D3973" t="str">
            <v>1210318</v>
          </cell>
        </row>
        <row r="3974">
          <cell r="A3974" t="str">
            <v>BL106</v>
          </cell>
          <cell r="B3974" t="str">
            <v>CODFORD SILICATE DOSING</v>
          </cell>
          <cell r="C3974">
            <v>12035</v>
          </cell>
          <cell r="D3974" t="str">
            <v>1203518</v>
          </cell>
        </row>
        <row r="3975">
          <cell r="A3975" t="str">
            <v>BL107</v>
          </cell>
          <cell r="B3975" t="str">
            <v>TUCKING MILL CONTROL PANEL</v>
          </cell>
          <cell r="C3975">
            <v>12115</v>
          </cell>
          <cell r="D3975" t="str">
            <v>1211518</v>
          </cell>
        </row>
        <row r="3976">
          <cell r="A3976" t="str">
            <v>BL108</v>
          </cell>
          <cell r="B3976" t="str">
            <v>CHIRTON BOTTOM CONTROL PANEL</v>
          </cell>
          <cell r="C3976">
            <v>12029</v>
          </cell>
          <cell r="D3976" t="str">
            <v>1202918</v>
          </cell>
        </row>
        <row r="3977">
          <cell r="A3977" t="str">
            <v>BL109</v>
          </cell>
          <cell r="B3977" t="str">
            <v>BULLS HILL SPRING CATCHMENT</v>
          </cell>
          <cell r="C3977">
            <v>12087</v>
          </cell>
          <cell r="D3977" t="str">
            <v>1208718</v>
          </cell>
        </row>
        <row r="3978">
          <cell r="A3978" t="str">
            <v>BL110</v>
          </cell>
          <cell r="B3978" t="str">
            <v>TOLLARD ROYAL RESERVOIR</v>
          </cell>
          <cell r="C3978">
            <v>20984</v>
          </cell>
          <cell r="D3978" t="str">
            <v>2098418</v>
          </cell>
        </row>
        <row r="3979">
          <cell r="A3979" t="str">
            <v>BL111</v>
          </cell>
          <cell r="B3979" t="str">
            <v>BLASHFORD WTW FERRIC SLUDGE BEDS</v>
          </cell>
          <cell r="C3979">
            <v>12009</v>
          </cell>
          <cell r="D3979" t="str">
            <v>1200918</v>
          </cell>
        </row>
        <row r="3980">
          <cell r="A3980" t="str">
            <v>BL112</v>
          </cell>
          <cell r="B3980" t="str">
            <v>BLASHFORD WTW, SCADA</v>
          </cell>
          <cell r="C3980">
            <v>12009</v>
          </cell>
          <cell r="D3980" t="str">
            <v>1200918</v>
          </cell>
        </row>
        <row r="3981">
          <cell r="A3981" t="str">
            <v>BL113</v>
          </cell>
          <cell r="B3981" t="str">
            <v>STRAWBERRY HILL CROSS CONNECTION</v>
          </cell>
          <cell r="C3981">
            <v>20498</v>
          </cell>
          <cell r="D3981" t="str">
            <v>T3087</v>
          </cell>
        </row>
        <row r="3982">
          <cell r="A3982" t="str">
            <v>BL114</v>
          </cell>
          <cell r="B3982" t="str">
            <v>BOREHOLE CONDITION MONITORING 2002</v>
          </cell>
          <cell r="C3982">
            <v>20498</v>
          </cell>
          <cell r="D3982" t="str">
            <v>T3387</v>
          </cell>
        </row>
        <row r="3983">
          <cell r="A3983" t="str">
            <v>BL115</v>
          </cell>
          <cell r="B3983" t="str">
            <v>OPERATIONAL WATER LEVEL MONITORING 02/03</v>
          </cell>
          <cell r="C3983">
            <v>20498</v>
          </cell>
          <cell r="D3983" t="str">
            <v>T3387</v>
          </cell>
        </row>
        <row r="3984">
          <cell r="A3984" t="str">
            <v>BL122</v>
          </cell>
          <cell r="B3984" t="str">
            <v>NORTHERN METER REPLACEMENT-DUPLICATE OF B4817</v>
          </cell>
          <cell r="C3984">
            <v>20497</v>
          </cell>
          <cell r="D3984" t="str">
            <v>T0393</v>
          </cell>
        </row>
        <row r="3985">
          <cell r="A3985" t="str">
            <v>BL123</v>
          </cell>
          <cell r="B3985" t="str">
            <v>MARKET LAVINGTON WTW</v>
          </cell>
          <cell r="C3985">
            <v>12080</v>
          </cell>
          <cell r="D3985" t="str">
            <v>1208018</v>
          </cell>
        </row>
        <row r="3986">
          <cell r="A3986" t="str">
            <v>BL124</v>
          </cell>
          <cell r="B3986" t="str">
            <v>OAKLEY- COMMUNICATION PIPE REPLACEMENT</v>
          </cell>
          <cell r="C3986">
            <v>20497</v>
          </cell>
          <cell r="D3986" t="str">
            <v>T0393</v>
          </cell>
        </row>
        <row r="3987">
          <cell r="A3987" t="str">
            <v>BL125</v>
          </cell>
          <cell r="B3987" t="str">
            <v>A&amp;W BOREHOLE PUMP RENOVATION</v>
          </cell>
          <cell r="C3987">
            <v>20497</v>
          </cell>
          <cell r="D3987" t="str">
            <v>T0390</v>
          </cell>
        </row>
        <row r="3988">
          <cell r="A3988" t="str">
            <v>BL126</v>
          </cell>
          <cell r="B3988" t="str">
            <v>NORTHERN DIVISION PERMANENT LOGGERS</v>
          </cell>
          <cell r="C3988">
            <v>20497</v>
          </cell>
          <cell r="D3988" t="str">
            <v>T0393</v>
          </cell>
        </row>
        <row r="3989">
          <cell r="A3989" t="str">
            <v>BL127</v>
          </cell>
          <cell r="B3989" t="str">
            <v>CADEPA SOFTWARE REPLACEMENT</v>
          </cell>
          <cell r="C3989">
            <v>20498</v>
          </cell>
          <cell r="D3989" t="str">
            <v>T3087</v>
          </cell>
        </row>
        <row r="3990">
          <cell r="A3990" t="str">
            <v>BL128</v>
          </cell>
          <cell r="B3990" t="str">
            <v>CLEVANCY RESERVOIR</v>
          </cell>
          <cell r="C3990">
            <v>11071</v>
          </cell>
          <cell r="D3990" t="str">
            <v>T0640</v>
          </cell>
        </row>
        <row r="3991">
          <cell r="A3991" t="str">
            <v>BL129</v>
          </cell>
          <cell r="B3991" t="str">
            <v>CHARMYDOWN LEVEL CONTROL</v>
          </cell>
          <cell r="C3991">
            <v>11061</v>
          </cell>
          <cell r="D3991" t="str">
            <v>T0640</v>
          </cell>
        </row>
        <row r="3992">
          <cell r="A3992" t="str">
            <v>BL130</v>
          </cell>
          <cell r="B3992" t="str">
            <v>BETHEL ROAD, MAIN RENEWAL</v>
          </cell>
          <cell r="C3992">
            <v>20658</v>
          </cell>
          <cell r="D3992" t="str">
            <v>2065818</v>
          </cell>
        </row>
        <row r="3993">
          <cell r="A3993" t="str">
            <v>BL132</v>
          </cell>
          <cell r="B3993" t="str">
            <v>CLARENDON PUMPING STATION</v>
          </cell>
          <cell r="C3993">
            <v>12031</v>
          </cell>
          <cell r="D3993" t="str">
            <v>1203118</v>
          </cell>
        </row>
        <row r="3994">
          <cell r="A3994" t="str">
            <v>BL133</v>
          </cell>
          <cell r="B3994" t="str">
            <v>SUPPLY SITES (SOUTH)-ASSET IMPROVEMENTS</v>
          </cell>
          <cell r="C3994">
            <v>20495</v>
          </cell>
          <cell r="D3994" t="str">
            <v>T0391</v>
          </cell>
        </row>
        <row r="3995">
          <cell r="A3995" t="str">
            <v>BL134</v>
          </cell>
          <cell r="B3995" t="str">
            <v>EAST STOKE MAINS DIVERSION</v>
          </cell>
          <cell r="C3995">
            <v>20495</v>
          </cell>
          <cell r="D3995" t="str">
            <v>T0394</v>
          </cell>
        </row>
        <row r="3996">
          <cell r="A3996" t="str">
            <v>BL135</v>
          </cell>
          <cell r="B3996" t="str">
            <v>BLASHFORD MX32 SCADA REPLACEMENT</v>
          </cell>
          <cell r="C3996">
            <v>12009</v>
          </cell>
          <cell r="D3996" t="str">
            <v>1200918</v>
          </cell>
        </row>
        <row r="3997">
          <cell r="A3997" t="str">
            <v>BL136</v>
          </cell>
          <cell r="B3997" t="str">
            <v>FRIAR WADDON WASHOUT FLOW TO TELEMETRY</v>
          </cell>
          <cell r="C3997">
            <v>12058</v>
          </cell>
          <cell r="D3997" t="str">
            <v>1205818</v>
          </cell>
        </row>
        <row r="3998">
          <cell r="A3998" t="str">
            <v>BL137</v>
          </cell>
          <cell r="B3998" t="str">
            <v>CLARENDON WTW COMMS LINK</v>
          </cell>
          <cell r="C3998">
            <v>12032</v>
          </cell>
          <cell r="D3998" t="str">
            <v>1203218</v>
          </cell>
        </row>
        <row r="3999">
          <cell r="A3999" t="str">
            <v>BL142</v>
          </cell>
          <cell r="B3999" t="str">
            <v>DANCING HILL, KINGSTON ST MARY</v>
          </cell>
          <cell r="C3999">
            <v>21421</v>
          </cell>
          <cell r="D3999" t="str">
            <v>2142118</v>
          </cell>
        </row>
        <row r="4000">
          <cell r="A4000" t="str">
            <v>BL143</v>
          </cell>
          <cell r="B4000" t="str">
            <v>WELLINGTON &amp; TAUNTON COVERS</v>
          </cell>
          <cell r="C4000">
            <v>20496</v>
          </cell>
          <cell r="D4000" t="str">
            <v>T0395</v>
          </cell>
        </row>
        <row r="4001">
          <cell r="A4001" t="str">
            <v>BL144</v>
          </cell>
          <cell r="B4001" t="str">
            <v>BROOMFIELD EMERGENCY WORKS</v>
          </cell>
          <cell r="C4001">
            <v>11036</v>
          </cell>
          <cell r="D4001" t="str">
            <v>1103618</v>
          </cell>
        </row>
        <row r="4002">
          <cell r="A4002" t="str">
            <v>BL146</v>
          </cell>
          <cell r="B4002" t="str">
            <v>HOURSECASTLE ELECTRIC VALVE</v>
          </cell>
          <cell r="C4002">
            <v>11373</v>
          </cell>
          <cell r="D4002" t="str">
            <v>1137318</v>
          </cell>
        </row>
        <row r="4003">
          <cell r="A4003" t="str">
            <v>BL148</v>
          </cell>
          <cell r="B4003" t="str">
            <v>PRV TAPPING POINTS</v>
          </cell>
          <cell r="C4003">
            <v>20496</v>
          </cell>
          <cell r="D4003" t="str">
            <v>T0395</v>
          </cell>
        </row>
        <row r="4004">
          <cell r="A4004" t="str">
            <v>BL149</v>
          </cell>
          <cell r="B4004" t="str">
            <v>UNKNOWN</v>
          </cell>
          <cell r="C4004">
            <v>20496</v>
          </cell>
          <cell r="D4004" t="str">
            <v>T0395</v>
          </cell>
        </row>
        <row r="4005">
          <cell r="A4005" t="str">
            <v>BL150</v>
          </cell>
          <cell r="B4005" t="str">
            <v>WEST BAGBOROUGH, RED POST</v>
          </cell>
          <cell r="C4005">
            <v>21083</v>
          </cell>
          <cell r="D4005" t="str">
            <v>2108318</v>
          </cell>
        </row>
        <row r="4006">
          <cell r="A4006" t="str">
            <v>BL152</v>
          </cell>
          <cell r="B4006" t="str">
            <v>BOREHOLE PUMP TESTING 2002/03</v>
          </cell>
          <cell r="C4006">
            <v>20495</v>
          </cell>
          <cell r="D4006" t="str">
            <v>T0391</v>
          </cell>
        </row>
        <row r="4007">
          <cell r="A4007" t="str">
            <v>BL153</v>
          </cell>
          <cell r="B4007" t="str">
            <v>CLARENDON -UPGRADE TRANSFORMER AND CABLING</v>
          </cell>
          <cell r="C4007">
            <v>12032</v>
          </cell>
          <cell r="D4007" t="str">
            <v>1203218</v>
          </cell>
        </row>
        <row r="4008">
          <cell r="A4008" t="str">
            <v>BL154</v>
          </cell>
          <cell r="B4008" t="str">
            <v>GALMINGTON DEPOT IMPROVEMENTS</v>
          </cell>
          <cell r="C4008">
            <v>10009</v>
          </cell>
          <cell r="D4008" t="str">
            <v>1000918</v>
          </cell>
        </row>
        <row r="4009">
          <cell r="A4009" t="str">
            <v>BL157</v>
          </cell>
          <cell r="B4009" t="str">
            <v>DORSET NON-SECTION 41APP 2002</v>
          </cell>
          <cell r="C4009">
            <v>20495</v>
          </cell>
          <cell r="D4009" t="str">
            <v>T0394</v>
          </cell>
        </row>
        <row r="4010">
          <cell r="A4010" t="str">
            <v>BL159</v>
          </cell>
          <cell r="B4010" t="str">
            <v>NORTHERN DIVISION AIR VALVE MAINTENANCE</v>
          </cell>
          <cell r="C4010">
            <v>20497</v>
          </cell>
          <cell r="D4010" t="str">
            <v>T0393</v>
          </cell>
        </row>
        <row r="4011">
          <cell r="A4011" t="str">
            <v>BL160</v>
          </cell>
          <cell r="B4011" t="str">
            <v>RECHARGABLE WORKS NORTH</v>
          </cell>
          <cell r="C4011">
            <v>20497</v>
          </cell>
          <cell r="D4011" t="str">
            <v>T0393</v>
          </cell>
        </row>
        <row r="4012">
          <cell r="A4012" t="str">
            <v>BL161</v>
          </cell>
          <cell r="B4012" t="str">
            <v>RECHARGABLE WORKS SOUTH</v>
          </cell>
          <cell r="C4012">
            <v>20495</v>
          </cell>
          <cell r="D4012" t="str">
            <v>T0394</v>
          </cell>
        </row>
        <row r="4013">
          <cell r="A4013" t="str">
            <v>BL162</v>
          </cell>
          <cell r="B4013" t="str">
            <v>RECHARGABLE WORKS WEST</v>
          </cell>
          <cell r="C4013">
            <v>20496</v>
          </cell>
          <cell r="D4013" t="str">
            <v>T0395</v>
          </cell>
        </row>
        <row r="4014">
          <cell r="A4014" t="str">
            <v>BL163</v>
          </cell>
          <cell r="B4014" t="str">
            <v>BRISTOL ROAD FILTERS</v>
          </cell>
          <cell r="C4014">
            <v>12016</v>
          </cell>
          <cell r="D4014" t="str">
            <v>1201618</v>
          </cell>
        </row>
        <row r="4015">
          <cell r="A4015" t="str">
            <v>BL164</v>
          </cell>
          <cell r="B4015" t="str">
            <v>FULWOOD-BLAGDON CHLORINATION</v>
          </cell>
          <cell r="C4015">
            <v>12059</v>
          </cell>
          <cell r="D4015" t="str">
            <v>T3387</v>
          </cell>
        </row>
        <row r="4016">
          <cell r="A4016" t="str">
            <v>BL165</v>
          </cell>
          <cell r="B4016" t="str">
            <v>YATTON YEYNALL SOFTWARE CONTROL</v>
          </cell>
          <cell r="C4016">
            <v>11361</v>
          </cell>
          <cell r="D4016" t="str">
            <v>T0640</v>
          </cell>
        </row>
        <row r="4017">
          <cell r="A4017" t="str">
            <v>BL166</v>
          </cell>
          <cell r="B4017" t="str">
            <v>FOOTBRIDGE REPLACEMENT HAWKRIDGE RES</v>
          </cell>
          <cell r="C4017">
            <v>12062</v>
          </cell>
          <cell r="D4017" t="str">
            <v>T3087</v>
          </cell>
        </row>
        <row r="4018">
          <cell r="A4018" t="str">
            <v>BL167</v>
          </cell>
          <cell r="B4018" t="str">
            <v>IRON MONITOR REPLACEMENT NORTH</v>
          </cell>
          <cell r="C4018">
            <v>20497</v>
          </cell>
          <cell r="D4018" t="str">
            <v>T0390</v>
          </cell>
        </row>
        <row r="4019">
          <cell r="A4019" t="str">
            <v>BL168</v>
          </cell>
          <cell r="B4019" t="str">
            <v>NORTHERN DIVISION SHARED SERVICES</v>
          </cell>
          <cell r="C4019">
            <v>20498</v>
          </cell>
          <cell r="D4019" t="str">
            <v>T3087</v>
          </cell>
        </row>
        <row r="4020">
          <cell r="A4020" t="str">
            <v>BL169</v>
          </cell>
          <cell r="B4020" t="str">
            <v>SOUTHERN DIVISION SHARED SERVICES</v>
          </cell>
          <cell r="C4020">
            <v>20495</v>
          </cell>
          <cell r="D4020" t="str">
            <v>T0394</v>
          </cell>
        </row>
        <row r="4021">
          <cell r="A4021" t="str">
            <v>BL170</v>
          </cell>
          <cell r="B4021" t="str">
            <v>WESTERN DIVISION SHARED SERVICES</v>
          </cell>
          <cell r="C4021">
            <v>20496</v>
          </cell>
          <cell r="D4021" t="str">
            <v>T0395</v>
          </cell>
        </row>
        <row r="4022">
          <cell r="A4022" t="str">
            <v>BL171</v>
          </cell>
          <cell r="B4022" t="str">
            <v>FORSTON C &amp; I PANEL</v>
          </cell>
          <cell r="C4022">
            <v>12056</v>
          </cell>
          <cell r="D4022" t="str">
            <v>1205618</v>
          </cell>
        </row>
        <row r="4023">
          <cell r="A4023" t="str">
            <v>BL172</v>
          </cell>
          <cell r="B4023" t="str">
            <v>BROADSTONE STONE WATER TOWER</v>
          </cell>
          <cell r="C4023">
            <v>11034</v>
          </cell>
          <cell r="D4023" t="str">
            <v>1103418</v>
          </cell>
        </row>
        <row r="4024">
          <cell r="A4024" t="str">
            <v>BL173</v>
          </cell>
          <cell r="B4024" t="str">
            <v>BROADSTONE TOWER BOOSTER</v>
          </cell>
          <cell r="C4024">
            <v>11034</v>
          </cell>
          <cell r="D4024" t="str">
            <v>1103418</v>
          </cell>
        </row>
        <row r="4025">
          <cell r="A4025" t="str">
            <v>BL174</v>
          </cell>
          <cell r="B4025" t="str">
            <v>HAWKRIDGE, SALISBURY</v>
          </cell>
          <cell r="C4025">
            <v>21357</v>
          </cell>
          <cell r="D4025" t="str">
            <v>T3265</v>
          </cell>
        </row>
        <row r="4026">
          <cell r="A4026" t="str">
            <v>BL175</v>
          </cell>
          <cell r="B4026" t="str">
            <v>HOMEFIELD, SHAFTESBURY</v>
          </cell>
          <cell r="C4026">
            <v>20930</v>
          </cell>
          <cell r="D4026" t="str">
            <v>2093018</v>
          </cell>
        </row>
        <row r="4027">
          <cell r="A4027" t="str">
            <v>BL176</v>
          </cell>
          <cell r="B4027" t="str">
            <v>WATTON LANE, BRIDPORT</v>
          </cell>
          <cell r="C4027">
            <v>20583</v>
          </cell>
          <cell r="D4027" t="str">
            <v>2058318</v>
          </cell>
        </row>
        <row r="4028">
          <cell r="A4028" t="str">
            <v>BL177</v>
          </cell>
          <cell r="B4028" t="str">
            <v>WEST BAY EAST</v>
          </cell>
          <cell r="C4028">
            <v>20495</v>
          </cell>
          <cell r="D4028" t="str">
            <v>T0394</v>
          </cell>
        </row>
        <row r="4029">
          <cell r="A4029" t="str">
            <v>BL178</v>
          </cell>
          <cell r="B4029" t="str">
            <v>GLENDALE ROAD, DURRINGTON</v>
          </cell>
          <cell r="C4029">
            <v>20593</v>
          </cell>
          <cell r="D4029" t="str">
            <v>2059318</v>
          </cell>
        </row>
        <row r="4030">
          <cell r="A4030" t="str">
            <v>BL179</v>
          </cell>
          <cell r="B4030" t="str">
            <v>ROOKS NEST BOOSTER</v>
          </cell>
          <cell r="C4030">
            <v>11346</v>
          </cell>
          <cell r="D4030" t="str">
            <v>1134618</v>
          </cell>
        </row>
        <row r="4031">
          <cell r="A4031" t="str">
            <v>BL180</v>
          </cell>
          <cell r="B4031" t="str">
            <v>LAKE BACKWASH WATER SYSTEM PHASE 2</v>
          </cell>
          <cell r="C4031">
            <v>12071</v>
          </cell>
          <cell r="D4031" t="str">
            <v>1207118</v>
          </cell>
        </row>
        <row r="4032">
          <cell r="A4032" t="str">
            <v>BL181</v>
          </cell>
          <cell r="B4032" t="str">
            <v>SUTTON BINGHAM - LINK MAINS</v>
          </cell>
          <cell r="C4032">
            <v>12111</v>
          </cell>
          <cell r="D4032" t="str">
            <v>T3387</v>
          </cell>
        </row>
        <row r="4033">
          <cell r="A4033" t="str">
            <v>BL182</v>
          </cell>
          <cell r="B4033" t="str">
            <v>DURLEIGH RESERVOIR MANAGEMENT</v>
          </cell>
          <cell r="C4033">
            <v>12049</v>
          </cell>
          <cell r="D4033" t="str">
            <v>1204918</v>
          </cell>
        </row>
        <row r="4034">
          <cell r="A4034" t="str">
            <v>BL183</v>
          </cell>
          <cell r="B4034" t="str">
            <v>AI WORKS ON ABOVE GROUND SUPPLY SITES</v>
          </cell>
          <cell r="C4034">
            <v>20498</v>
          </cell>
          <cell r="D4034" t="str">
            <v>T3387</v>
          </cell>
        </row>
        <row r="4035">
          <cell r="A4035" t="str">
            <v>BL189</v>
          </cell>
          <cell r="B4035" t="str">
            <v>STEINBROOK/LANGLEY BURRELL DG2</v>
          </cell>
          <cell r="C4035">
            <v>20497</v>
          </cell>
          <cell r="D4035" t="str">
            <v>T0393</v>
          </cell>
        </row>
        <row r="4036">
          <cell r="A4036" t="str">
            <v>BL190</v>
          </cell>
          <cell r="B4036" t="str">
            <v>DORSET DIVISION - PRV CHAMBERS - HEALTH &amp; SAFETY I</v>
          </cell>
          <cell r="C4036">
            <v>20495</v>
          </cell>
          <cell r="D4036" t="str">
            <v>T0394</v>
          </cell>
        </row>
        <row r="4037">
          <cell r="A4037" t="str">
            <v>BL191</v>
          </cell>
          <cell r="B4037" t="str">
            <v>ALTON PANCRAS STREAM SUPPORT PLANNING</v>
          </cell>
          <cell r="C4037">
            <v>12002</v>
          </cell>
          <cell r="D4037" t="str">
            <v>1200218</v>
          </cell>
        </row>
        <row r="4038">
          <cell r="A4038" t="str">
            <v>BL192</v>
          </cell>
          <cell r="B4038" t="str">
            <v>PRESTON RD, DEPOT REFURB</v>
          </cell>
          <cell r="C4038">
            <v>10037</v>
          </cell>
          <cell r="D4038" t="str">
            <v>1003718</v>
          </cell>
        </row>
        <row r="4039">
          <cell r="A4039" t="str">
            <v>BL193</v>
          </cell>
          <cell r="B4039" t="str">
            <v>MINEHEAD DEPOT REFURB</v>
          </cell>
          <cell r="C4039">
            <v>10017</v>
          </cell>
          <cell r="D4039" t="str">
            <v>1001718</v>
          </cell>
        </row>
        <row r="4040">
          <cell r="A4040" t="str">
            <v>BL194</v>
          </cell>
          <cell r="B4040" t="str">
            <v>WEST SUPPLY SHOWPIECE SITES 2002</v>
          </cell>
          <cell r="C4040">
            <v>20496</v>
          </cell>
          <cell r="D4040" t="str">
            <v>T0392</v>
          </cell>
        </row>
        <row r="4041">
          <cell r="A4041" t="str">
            <v>BL200</v>
          </cell>
          <cell r="B4041" t="str">
            <v>WUC SOUTHERN: 6 PORT MANIFOLD CONNECTION</v>
          </cell>
          <cell r="C4041">
            <v>20495</v>
          </cell>
          <cell r="D4041" t="str">
            <v>T0394</v>
          </cell>
        </row>
        <row r="4042">
          <cell r="A4042" t="str">
            <v>BL201</v>
          </cell>
          <cell r="B4042" t="str">
            <v>WUC SOUTHERN: RESITE METER</v>
          </cell>
          <cell r="C4042">
            <v>20495</v>
          </cell>
          <cell r="D4042" t="str">
            <v>T0394</v>
          </cell>
        </row>
        <row r="4043">
          <cell r="A4043" t="str">
            <v>BL202</v>
          </cell>
          <cell r="B4043" t="str">
            <v>WUC SOUTHERN: STOP TAP REPAIR/RENEW/RESITE</v>
          </cell>
          <cell r="C4043">
            <v>20495</v>
          </cell>
          <cell r="D4043" t="str">
            <v>T0394</v>
          </cell>
        </row>
        <row r="4044">
          <cell r="A4044" t="str">
            <v>BL203</v>
          </cell>
          <cell r="B4044" t="str">
            <v>WUC SOUTHERN: CHAMBER REPAIR/RENEW/INSTALL</v>
          </cell>
          <cell r="C4044">
            <v>20495</v>
          </cell>
          <cell r="D4044" t="str">
            <v>T0394</v>
          </cell>
        </row>
        <row r="4045">
          <cell r="A4045" t="str">
            <v>BL204</v>
          </cell>
          <cell r="B4045" t="str">
            <v>WUC SOUTHERN: S/V REPAIR/RENEW/INSTALL</v>
          </cell>
          <cell r="C4045">
            <v>20495</v>
          </cell>
          <cell r="D4045" t="str">
            <v>T0394</v>
          </cell>
        </row>
        <row r="4046">
          <cell r="A4046" t="str">
            <v>BL205</v>
          </cell>
          <cell r="B4046" t="str">
            <v>WUC SOUTHERN: POST/PLATE REPAIR/RENEW/INSTALL</v>
          </cell>
          <cell r="C4046">
            <v>20495</v>
          </cell>
          <cell r="D4046" t="str">
            <v>T0394</v>
          </cell>
        </row>
        <row r="4047">
          <cell r="A4047" t="str">
            <v>BL206</v>
          </cell>
          <cell r="B4047" t="str">
            <v>WUC SOUTHERN: WATER MAINS CONNECTION</v>
          </cell>
          <cell r="C4047">
            <v>20495</v>
          </cell>
          <cell r="D4047" t="str">
            <v>T0394</v>
          </cell>
        </row>
        <row r="4048">
          <cell r="A4048" t="str">
            <v>BL207</v>
          </cell>
          <cell r="B4048" t="str">
            <v>WUC SOUTHERN: PRV MAINTENANCE</v>
          </cell>
          <cell r="C4048">
            <v>20495</v>
          </cell>
          <cell r="D4048" t="str">
            <v>T0394</v>
          </cell>
        </row>
        <row r="4049">
          <cell r="A4049" t="str">
            <v>BL208</v>
          </cell>
          <cell r="B4049" t="str">
            <v>WUC SOUTHERN: NEW SERVICE CONNECTION</v>
          </cell>
          <cell r="C4049">
            <v>20495</v>
          </cell>
          <cell r="D4049" t="str">
            <v>T0394</v>
          </cell>
        </row>
        <row r="4050">
          <cell r="A4050" t="str">
            <v>BL209</v>
          </cell>
          <cell r="B4050" t="str">
            <v>WUC SOUTHERN: TRIAL HOLES</v>
          </cell>
          <cell r="C4050">
            <v>20495</v>
          </cell>
          <cell r="D4050" t="str">
            <v>T0394</v>
          </cell>
        </row>
        <row r="4051">
          <cell r="A4051" t="str">
            <v>BL210</v>
          </cell>
          <cell r="B4051" t="str">
            <v>WUC SOUTHERN: METER OPTION</v>
          </cell>
          <cell r="C4051">
            <v>20495</v>
          </cell>
          <cell r="D4051" t="str">
            <v>T0394</v>
          </cell>
        </row>
        <row r="4052">
          <cell r="A4052" t="str">
            <v>BL211</v>
          </cell>
          <cell r="B4052" t="str">
            <v>WUC SOUTHERN: SECTION 81</v>
          </cell>
          <cell r="C4052">
            <v>20495</v>
          </cell>
          <cell r="D4052" t="str">
            <v>T0394</v>
          </cell>
        </row>
        <row r="4053">
          <cell r="A4053" t="str">
            <v>BL212</v>
          </cell>
          <cell r="B4053" t="str">
            <v>WUC SOUTHERN: FIT ATPLAS BOX IN FOOTPATH</v>
          </cell>
          <cell r="C4053">
            <v>20495</v>
          </cell>
          <cell r="D4053" t="str">
            <v>T0394</v>
          </cell>
        </row>
        <row r="4054">
          <cell r="A4054" t="str">
            <v>BL213</v>
          </cell>
          <cell r="B4054" t="str">
            <v>WUC SOUTHERN: ATTEND MEETING INC TEAM BRIEF</v>
          </cell>
          <cell r="C4054">
            <v>20495</v>
          </cell>
          <cell r="D4054" t="str">
            <v>T0394</v>
          </cell>
        </row>
        <row r="4055">
          <cell r="A4055" t="str">
            <v>BL214</v>
          </cell>
          <cell r="B4055" t="str">
            <v>WUC SOUTHERN: F/H REPAIR/RENEW/INSTALL</v>
          </cell>
          <cell r="C4055">
            <v>20495</v>
          </cell>
          <cell r="D4055" t="str">
            <v>T0394</v>
          </cell>
        </row>
        <row r="4056">
          <cell r="A4056" t="str">
            <v>BL215</v>
          </cell>
          <cell r="B4056" t="str">
            <v>WUC SOUTHERN: W/O REPAIR/RENEW/INSTALL</v>
          </cell>
          <cell r="C4056">
            <v>20495</v>
          </cell>
          <cell r="D4056" t="str">
            <v>T0394</v>
          </cell>
        </row>
        <row r="4057">
          <cell r="A4057" t="str">
            <v>BL216</v>
          </cell>
          <cell r="B4057" t="str">
            <v>WUC SOUTHERN: A/V REPAIR/RENEW/INSTALL</v>
          </cell>
          <cell r="C4057">
            <v>20495</v>
          </cell>
          <cell r="D4057" t="str">
            <v>T0394</v>
          </cell>
        </row>
        <row r="4058">
          <cell r="A4058" t="str">
            <v>BL217</v>
          </cell>
          <cell r="B4058" t="str">
            <v>WUC SOUTHERN: PRIVATE CUSTOMER LEAK</v>
          </cell>
          <cell r="C4058">
            <v>20495</v>
          </cell>
          <cell r="D4058" t="str">
            <v>T0394</v>
          </cell>
        </row>
        <row r="4059">
          <cell r="A4059" t="str">
            <v>BL218</v>
          </cell>
          <cell r="B4059" t="str">
            <v>WUC SOUTHERN: SECTION 71</v>
          </cell>
          <cell r="C4059">
            <v>20495</v>
          </cell>
          <cell r="D4059" t="str">
            <v>T0394</v>
          </cell>
        </row>
        <row r="4060">
          <cell r="A4060" t="str">
            <v>BL219</v>
          </cell>
          <cell r="B4060" t="str">
            <v>WUC SOUTHERN: SECTION 74</v>
          </cell>
          <cell r="C4060">
            <v>20495</v>
          </cell>
          <cell r="D4060" t="str">
            <v>T0394</v>
          </cell>
        </row>
        <row r="4061">
          <cell r="A4061" t="str">
            <v>BL220</v>
          </cell>
          <cell r="B4061" t="str">
            <v>WUC NORTHERN: 6 PORT MANIFOLD CONNECTION</v>
          </cell>
          <cell r="C4061">
            <v>20497</v>
          </cell>
          <cell r="D4061" t="str">
            <v>T0393</v>
          </cell>
        </row>
        <row r="4062">
          <cell r="A4062" t="str">
            <v>BL221</v>
          </cell>
          <cell r="B4062" t="str">
            <v>WUC NORTHERN: RESITE METER</v>
          </cell>
          <cell r="C4062">
            <v>20497</v>
          </cell>
          <cell r="D4062" t="str">
            <v>T0393</v>
          </cell>
        </row>
        <row r="4063">
          <cell r="A4063" t="str">
            <v>BL222</v>
          </cell>
          <cell r="B4063" t="str">
            <v>WUC NORTHERN: STOP TAP REPAIR/RENEW/RESITE</v>
          </cell>
          <cell r="C4063">
            <v>20497</v>
          </cell>
          <cell r="D4063" t="str">
            <v>T0393</v>
          </cell>
        </row>
        <row r="4064">
          <cell r="A4064" t="str">
            <v>BL223</v>
          </cell>
          <cell r="B4064" t="str">
            <v>WUC NORTHERN: CHAMBER REPAIR/RENEW/INSTALL</v>
          </cell>
          <cell r="C4064">
            <v>20497</v>
          </cell>
          <cell r="D4064" t="str">
            <v>T0393</v>
          </cell>
        </row>
        <row r="4065">
          <cell r="A4065" t="str">
            <v>BL224</v>
          </cell>
          <cell r="B4065" t="str">
            <v>WUC NORTHERN: S/V REPAIR/RENEW/INSTALL</v>
          </cell>
          <cell r="C4065">
            <v>20497</v>
          </cell>
          <cell r="D4065" t="str">
            <v>T0393</v>
          </cell>
        </row>
        <row r="4066">
          <cell r="A4066" t="str">
            <v>BL225</v>
          </cell>
          <cell r="B4066" t="str">
            <v>WUC NORTHERN: POST/PLATE REPAIR/RENEW/INSTALL</v>
          </cell>
          <cell r="C4066">
            <v>20497</v>
          </cell>
          <cell r="D4066" t="str">
            <v>T0393</v>
          </cell>
        </row>
        <row r="4067">
          <cell r="A4067" t="str">
            <v>BL226</v>
          </cell>
          <cell r="B4067" t="str">
            <v>WUC NORTHERN: WATER MAINS CONNECTION</v>
          </cell>
          <cell r="C4067">
            <v>20497</v>
          </cell>
          <cell r="D4067" t="str">
            <v>T0393</v>
          </cell>
        </row>
        <row r="4068">
          <cell r="A4068" t="str">
            <v>BL227</v>
          </cell>
          <cell r="B4068" t="str">
            <v>WUC NORTHERN: PRV MAINTENANCE</v>
          </cell>
          <cell r="C4068">
            <v>20497</v>
          </cell>
          <cell r="D4068" t="str">
            <v>T0393</v>
          </cell>
        </row>
        <row r="4069">
          <cell r="A4069" t="str">
            <v>BL228</v>
          </cell>
          <cell r="B4069" t="str">
            <v>WUC NORTHERN: NEW SERVICE CONNECTION</v>
          </cell>
          <cell r="C4069">
            <v>20497</v>
          </cell>
          <cell r="D4069" t="str">
            <v>T0393</v>
          </cell>
        </row>
        <row r="4070">
          <cell r="A4070" t="str">
            <v>BL229</v>
          </cell>
          <cell r="B4070" t="str">
            <v>WUC NORTHERN: TRIAL HOLES</v>
          </cell>
          <cell r="C4070">
            <v>20497</v>
          </cell>
          <cell r="D4070" t="str">
            <v>T0393</v>
          </cell>
        </row>
        <row r="4071">
          <cell r="A4071" t="str">
            <v>BL230</v>
          </cell>
          <cell r="B4071" t="str">
            <v>WUC NORTHERN: METER OPTION</v>
          </cell>
          <cell r="C4071">
            <v>20497</v>
          </cell>
          <cell r="D4071" t="str">
            <v>T0393</v>
          </cell>
        </row>
        <row r="4072">
          <cell r="A4072" t="str">
            <v>BL231</v>
          </cell>
          <cell r="B4072" t="str">
            <v>WUC NORTHERN: SECTION 81</v>
          </cell>
          <cell r="C4072">
            <v>20497</v>
          </cell>
          <cell r="D4072" t="str">
            <v>T0393</v>
          </cell>
        </row>
        <row r="4073">
          <cell r="A4073" t="str">
            <v>BL232</v>
          </cell>
          <cell r="B4073" t="str">
            <v>WUC NORTHERN: FIT ATPLAS BOX IN FOOTPATH</v>
          </cell>
          <cell r="C4073">
            <v>20497</v>
          </cell>
          <cell r="D4073" t="str">
            <v>T0393</v>
          </cell>
        </row>
        <row r="4074">
          <cell r="A4074" t="str">
            <v>BL233</v>
          </cell>
          <cell r="B4074" t="str">
            <v>WUC NORTHERN: ATTEND MEETING INC TEAM BRIEF</v>
          </cell>
          <cell r="C4074">
            <v>20497</v>
          </cell>
          <cell r="D4074" t="str">
            <v>T0393</v>
          </cell>
        </row>
        <row r="4075">
          <cell r="A4075" t="str">
            <v>BL234</v>
          </cell>
          <cell r="B4075" t="str">
            <v>WUC NORTHERN: F/H REPAIR/RENEW/INSTALL</v>
          </cell>
          <cell r="C4075">
            <v>20497</v>
          </cell>
          <cell r="D4075" t="str">
            <v>T0393</v>
          </cell>
        </row>
        <row r="4076">
          <cell r="A4076" t="str">
            <v>BL235</v>
          </cell>
          <cell r="B4076" t="str">
            <v>WUC NORTHERN: W/O REPAIR/RENEW/INSTALL</v>
          </cell>
          <cell r="C4076">
            <v>20497</v>
          </cell>
          <cell r="D4076" t="str">
            <v>T0393</v>
          </cell>
        </row>
        <row r="4077">
          <cell r="A4077" t="str">
            <v>BL236</v>
          </cell>
          <cell r="B4077" t="str">
            <v>WUC NORTHERN: A/V REPAIR/RENEW/INSTALL</v>
          </cell>
          <cell r="C4077">
            <v>20497</v>
          </cell>
          <cell r="D4077" t="str">
            <v>T0393</v>
          </cell>
        </row>
        <row r="4078">
          <cell r="A4078" t="str">
            <v>BL237</v>
          </cell>
          <cell r="B4078" t="str">
            <v>WUC NORTHERN: PRIVATE CUSTOMER LEAK</v>
          </cell>
          <cell r="C4078">
            <v>20497</v>
          </cell>
          <cell r="D4078" t="str">
            <v>T0393</v>
          </cell>
        </row>
        <row r="4079">
          <cell r="A4079" t="str">
            <v>BL238</v>
          </cell>
          <cell r="B4079" t="str">
            <v>WUC NORTHERN: SECTION 71</v>
          </cell>
          <cell r="C4079">
            <v>20497</v>
          </cell>
          <cell r="D4079" t="str">
            <v>T0393</v>
          </cell>
        </row>
        <row r="4080">
          <cell r="A4080" t="str">
            <v>BL239</v>
          </cell>
          <cell r="B4080" t="str">
            <v>WUC NORTHERN: SECTION 74</v>
          </cell>
          <cell r="C4080">
            <v>20497</v>
          </cell>
          <cell r="D4080" t="str">
            <v>T0393</v>
          </cell>
        </row>
        <row r="4081">
          <cell r="A4081" t="str">
            <v>BL240</v>
          </cell>
          <cell r="B4081" t="str">
            <v>WUC WESTERN: 6 PORT MANIFOLD CONNECTION</v>
          </cell>
          <cell r="C4081">
            <v>20496</v>
          </cell>
          <cell r="D4081" t="str">
            <v>T0395</v>
          </cell>
        </row>
        <row r="4082">
          <cell r="A4082" t="str">
            <v>BL241</v>
          </cell>
          <cell r="B4082" t="str">
            <v>WUC WESTERN: RESITE METER</v>
          </cell>
          <cell r="C4082">
            <v>20496</v>
          </cell>
          <cell r="D4082" t="str">
            <v>T0395</v>
          </cell>
        </row>
        <row r="4083">
          <cell r="A4083" t="str">
            <v>BL242</v>
          </cell>
          <cell r="B4083" t="str">
            <v>WUC WESTERN: STOP TAP REPAIR/RENEW/RESITE</v>
          </cell>
          <cell r="C4083">
            <v>20496</v>
          </cell>
          <cell r="D4083" t="str">
            <v>T0395</v>
          </cell>
        </row>
        <row r="4084">
          <cell r="A4084" t="str">
            <v>BL243</v>
          </cell>
          <cell r="B4084" t="str">
            <v>WUC WESTERN: CHAMBER REPAIR/RENEW/INSTALL</v>
          </cell>
          <cell r="C4084">
            <v>20496</v>
          </cell>
          <cell r="D4084" t="str">
            <v>T0395</v>
          </cell>
        </row>
        <row r="4085">
          <cell r="A4085" t="str">
            <v>BL244</v>
          </cell>
          <cell r="B4085" t="str">
            <v>WUC WESTERN: S/V REPAIR/RENEW/INSTALL</v>
          </cell>
          <cell r="C4085">
            <v>20496</v>
          </cell>
          <cell r="D4085" t="str">
            <v>T0395</v>
          </cell>
        </row>
        <row r="4086">
          <cell r="A4086" t="str">
            <v>BL245</v>
          </cell>
          <cell r="B4086" t="str">
            <v>WUC WESTERN: POST/PLATE REPAIR/RENEW/INSTALL</v>
          </cell>
          <cell r="C4086">
            <v>20496</v>
          </cell>
          <cell r="D4086" t="str">
            <v>T0395</v>
          </cell>
        </row>
        <row r="4087">
          <cell r="A4087" t="str">
            <v>BL246</v>
          </cell>
          <cell r="B4087" t="str">
            <v>WUC WESTERN: WATER MAINS CONNECTION</v>
          </cell>
          <cell r="C4087">
            <v>20496</v>
          </cell>
          <cell r="D4087" t="str">
            <v>T0395</v>
          </cell>
        </row>
        <row r="4088">
          <cell r="A4088" t="str">
            <v>BL247</v>
          </cell>
          <cell r="B4088" t="str">
            <v>WUC WESTERN: PRV MAINTENANCE</v>
          </cell>
          <cell r="C4088">
            <v>20496</v>
          </cell>
          <cell r="D4088" t="str">
            <v>T0395</v>
          </cell>
        </row>
        <row r="4089">
          <cell r="A4089" t="str">
            <v>BL248</v>
          </cell>
          <cell r="B4089" t="str">
            <v>WUC WESTERN: NEW SERVICE CONNECTION</v>
          </cell>
          <cell r="C4089">
            <v>20496</v>
          </cell>
          <cell r="D4089" t="str">
            <v>T0395</v>
          </cell>
        </row>
        <row r="4090">
          <cell r="A4090" t="str">
            <v>BL249</v>
          </cell>
          <cell r="B4090" t="str">
            <v>WUC WESTERN: TRIAL HOLES</v>
          </cell>
          <cell r="C4090">
            <v>20496</v>
          </cell>
          <cell r="D4090" t="str">
            <v>T0395</v>
          </cell>
        </row>
        <row r="4091">
          <cell r="A4091" t="str">
            <v>BL250</v>
          </cell>
          <cell r="B4091" t="str">
            <v>WUC WESTERN: METER OPTION</v>
          </cell>
          <cell r="C4091">
            <v>20496</v>
          </cell>
          <cell r="D4091" t="str">
            <v>T0395</v>
          </cell>
        </row>
        <row r="4092">
          <cell r="A4092" t="str">
            <v>BL251</v>
          </cell>
          <cell r="B4092" t="str">
            <v>WUC WESTERN: SECTION 81</v>
          </cell>
          <cell r="C4092">
            <v>20496</v>
          </cell>
          <cell r="D4092" t="str">
            <v>T0395</v>
          </cell>
        </row>
        <row r="4093">
          <cell r="A4093" t="str">
            <v>BL252</v>
          </cell>
          <cell r="B4093" t="str">
            <v>WUC WESTERN: FIT ATPLAS BOX IN FOOTPATH</v>
          </cell>
          <cell r="C4093">
            <v>20496</v>
          </cell>
          <cell r="D4093" t="str">
            <v>T0395</v>
          </cell>
        </row>
        <row r="4094">
          <cell r="A4094" t="str">
            <v>BL253</v>
          </cell>
          <cell r="B4094" t="str">
            <v>WUC WESTERN: ATTEND MEETING INC TEAM BRIEF</v>
          </cell>
          <cell r="C4094">
            <v>20496</v>
          </cell>
          <cell r="D4094" t="str">
            <v>T0395</v>
          </cell>
        </row>
        <row r="4095">
          <cell r="A4095" t="str">
            <v>BL254</v>
          </cell>
          <cell r="B4095" t="str">
            <v>WUC WESTERN: F/H REPAIR/RENEW/INSTALL</v>
          </cell>
          <cell r="C4095">
            <v>20496</v>
          </cell>
          <cell r="D4095" t="str">
            <v>T0395</v>
          </cell>
        </row>
        <row r="4096">
          <cell r="A4096" t="str">
            <v>BL255</v>
          </cell>
          <cell r="B4096" t="str">
            <v>WUC WESTERN: W/O REPAIR/RENEW/INSTALL</v>
          </cell>
          <cell r="C4096">
            <v>20496</v>
          </cell>
          <cell r="D4096" t="str">
            <v>T0395</v>
          </cell>
        </row>
        <row r="4097">
          <cell r="A4097" t="str">
            <v>BL256</v>
          </cell>
          <cell r="B4097" t="str">
            <v>WUC WESTERN: A/V REPAIR/RENEW/INSTALL</v>
          </cell>
          <cell r="C4097">
            <v>20496</v>
          </cell>
          <cell r="D4097" t="str">
            <v>T0395</v>
          </cell>
        </row>
        <row r="4098">
          <cell r="A4098" t="str">
            <v>BL257</v>
          </cell>
          <cell r="B4098" t="str">
            <v>WUC WESTERN: PRIVATE CUSTOMER LEAK</v>
          </cell>
          <cell r="C4098">
            <v>20496</v>
          </cell>
          <cell r="D4098" t="str">
            <v>T0395</v>
          </cell>
        </row>
        <row r="4099">
          <cell r="A4099" t="str">
            <v>BL258</v>
          </cell>
          <cell r="B4099" t="str">
            <v>WUC WESTERN: SECTION 71</v>
          </cell>
          <cell r="C4099">
            <v>20496</v>
          </cell>
          <cell r="D4099" t="str">
            <v>T0395</v>
          </cell>
        </row>
        <row r="4100">
          <cell r="A4100" t="str">
            <v>BL259</v>
          </cell>
          <cell r="B4100" t="str">
            <v>WUC WESTERN: SECTION 74</v>
          </cell>
          <cell r="C4100">
            <v>20496</v>
          </cell>
          <cell r="D4100" t="str">
            <v>T0395</v>
          </cell>
        </row>
        <row r="4101">
          <cell r="A4101" t="str">
            <v>BL260</v>
          </cell>
          <cell r="B4101" t="str">
            <v>WUC SOUTHERN: DIG TO BOUNDARY</v>
          </cell>
          <cell r="C4101">
            <v>20495</v>
          </cell>
          <cell r="D4101" t="str">
            <v>T0394</v>
          </cell>
        </row>
        <row r="4102">
          <cell r="A4102" t="str">
            <v>BL261</v>
          </cell>
          <cell r="B4102" t="str">
            <v>WUC NORTHERN: DIG TO BOUNDARY</v>
          </cell>
          <cell r="C4102">
            <v>20497</v>
          </cell>
          <cell r="D4102" t="str">
            <v>T0393</v>
          </cell>
        </row>
        <row r="4103">
          <cell r="A4103" t="str">
            <v>BL262</v>
          </cell>
          <cell r="B4103" t="str">
            <v>WUC WESTERN: DIG TO BOUNDARY</v>
          </cell>
          <cell r="C4103">
            <v>20496</v>
          </cell>
          <cell r="D4103" t="str">
            <v>T0395</v>
          </cell>
        </row>
        <row r="4104">
          <cell r="A4104" t="str">
            <v>BL263</v>
          </cell>
          <cell r="B4104" t="str">
            <v>WUC NORTHERN: SERVICE REPAIR/RENEWAL/INSTALL</v>
          </cell>
          <cell r="C4104">
            <v>20497</v>
          </cell>
          <cell r="D4104" t="str">
            <v>T0393</v>
          </cell>
        </row>
        <row r="4105">
          <cell r="A4105" t="str">
            <v>BL264</v>
          </cell>
          <cell r="B4105" t="str">
            <v>WUC NORTHERN: INTERIM TO PERMANENT REINSTATEMENT</v>
          </cell>
          <cell r="C4105">
            <v>20497</v>
          </cell>
          <cell r="D4105" t="str">
            <v>T0393</v>
          </cell>
        </row>
        <row r="4106">
          <cell r="A4106" t="str">
            <v>BL265</v>
          </cell>
          <cell r="B4106" t="str">
            <v>WUC NORTHERN: DEPOT DUTIES</v>
          </cell>
          <cell r="C4106">
            <v>20497</v>
          </cell>
          <cell r="D4106" t="str">
            <v>T0393</v>
          </cell>
        </row>
        <row r="4107">
          <cell r="A4107" t="str">
            <v>BL266</v>
          </cell>
          <cell r="B4107" t="str">
            <v>WUC NORTHERN: BOWSER WORK</v>
          </cell>
          <cell r="C4107">
            <v>20497</v>
          </cell>
          <cell r="D4107" t="str">
            <v>T0393</v>
          </cell>
        </row>
        <row r="4108">
          <cell r="A4108" t="str">
            <v>BL267</v>
          </cell>
          <cell r="B4108" t="str">
            <v>WUC NORTHERN: MAINS FLUSHING</v>
          </cell>
          <cell r="C4108">
            <v>20497</v>
          </cell>
          <cell r="D4108" t="str">
            <v>T0393</v>
          </cell>
        </row>
        <row r="4109">
          <cell r="A4109" t="str">
            <v>BL268</v>
          </cell>
          <cell r="B4109" t="str">
            <v>WUC NORTHERN: WARNING NOTICES</v>
          </cell>
          <cell r="C4109">
            <v>20497</v>
          </cell>
          <cell r="D4109" t="str">
            <v>T0393</v>
          </cell>
        </row>
        <row r="4110">
          <cell r="A4110" t="str">
            <v>BL269</v>
          </cell>
          <cell r="B4110" t="str">
            <v>WUC NORTHERN: ABORTIVE WORK</v>
          </cell>
          <cell r="C4110">
            <v>20497</v>
          </cell>
          <cell r="D4110" t="str">
            <v>T0393</v>
          </cell>
        </row>
        <row r="4111">
          <cell r="A4111" t="str">
            <v>BL270</v>
          </cell>
          <cell r="B4111" t="str">
            <v>WUC NORTHERN: VEHICLE REPAIRS/SERVICE</v>
          </cell>
          <cell r="C4111">
            <v>20497</v>
          </cell>
          <cell r="D4111" t="str">
            <v>T3265</v>
          </cell>
        </row>
        <row r="4112">
          <cell r="A4112" t="str">
            <v>BL271</v>
          </cell>
          <cell r="B4112" t="str">
            <v>WUC SOUTHERN: SERVICE REPAIR/RENEWAL/INSTALL</v>
          </cell>
          <cell r="C4112">
            <v>20496</v>
          </cell>
          <cell r="D4112" t="str">
            <v>T0395</v>
          </cell>
        </row>
        <row r="4113">
          <cell r="A4113" t="str">
            <v>BL272</v>
          </cell>
          <cell r="B4113" t="str">
            <v>WUC SOUTHERN: INTERIM TO PERMANENT REINSTATEMENT</v>
          </cell>
          <cell r="C4113">
            <v>20496</v>
          </cell>
          <cell r="D4113" t="str">
            <v>T0395</v>
          </cell>
        </row>
        <row r="4114">
          <cell r="A4114" t="str">
            <v>BL273</v>
          </cell>
          <cell r="B4114" t="str">
            <v>WUC SOUTHERN: DEPOT DUTIES</v>
          </cell>
          <cell r="C4114">
            <v>20496</v>
          </cell>
          <cell r="D4114" t="str">
            <v>T0395</v>
          </cell>
        </row>
        <row r="4115">
          <cell r="A4115" t="str">
            <v>BL274</v>
          </cell>
          <cell r="B4115" t="str">
            <v>WUC SOUTHERN: BOWSER WORK</v>
          </cell>
          <cell r="C4115">
            <v>20496</v>
          </cell>
          <cell r="D4115" t="str">
            <v>T0395</v>
          </cell>
        </row>
        <row r="4116">
          <cell r="A4116" t="str">
            <v>BL275</v>
          </cell>
          <cell r="B4116" t="str">
            <v>WUC SOUTHERN: MAINS FLUSHING</v>
          </cell>
          <cell r="C4116">
            <v>20496</v>
          </cell>
          <cell r="D4116" t="str">
            <v>T0395</v>
          </cell>
        </row>
        <row r="4117">
          <cell r="A4117" t="str">
            <v>BL276</v>
          </cell>
          <cell r="B4117" t="str">
            <v>WUC SOUTHERN: WARNING NOTICES</v>
          </cell>
          <cell r="C4117">
            <v>20496</v>
          </cell>
          <cell r="D4117" t="str">
            <v>T0395</v>
          </cell>
        </row>
        <row r="4118">
          <cell r="A4118" t="str">
            <v>BL277</v>
          </cell>
          <cell r="B4118" t="str">
            <v>WUC SOUTHERN: ABORTIVE WORK</v>
          </cell>
          <cell r="C4118">
            <v>20496</v>
          </cell>
          <cell r="D4118" t="str">
            <v>T0395</v>
          </cell>
        </row>
        <row r="4119">
          <cell r="A4119" t="str">
            <v>BL278</v>
          </cell>
          <cell r="B4119" t="str">
            <v>WUC SOUTHERN: VEHICLE REPAIRS/SERVICE</v>
          </cell>
          <cell r="C4119">
            <v>20496</v>
          </cell>
          <cell r="D4119" t="str">
            <v>T3265</v>
          </cell>
        </row>
        <row r="4120">
          <cell r="A4120" t="str">
            <v>BL279</v>
          </cell>
          <cell r="B4120" t="str">
            <v>WUC WESTERN: SERVICE REPAIR/RENEWAL/INSTALL</v>
          </cell>
          <cell r="C4120">
            <v>20495</v>
          </cell>
          <cell r="D4120" t="str">
            <v>T0394</v>
          </cell>
        </row>
        <row r="4121">
          <cell r="A4121" t="str">
            <v>BL280</v>
          </cell>
          <cell r="B4121" t="str">
            <v>WUC WESTERN: INTERIM TO PERMANENT REINSTATEMENT</v>
          </cell>
          <cell r="C4121">
            <v>20495</v>
          </cell>
          <cell r="D4121" t="str">
            <v>T0394</v>
          </cell>
        </row>
        <row r="4122">
          <cell r="A4122" t="str">
            <v>BL281</v>
          </cell>
          <cell r="B4122" t="str">
            <v>WUC WESTERN: DEPOT DUTIES</v>
          </cell>
          <cell r="C4122">
            <v>20495</v>
          </cell>
          <cell r="D4122" t="str">
            <v>T0394</v>
          </cell>
        </row>
        <row r="4123">
          <cell r="A4123" t="str">
            <v>BL282</v>
          </cell>
          <cell r="B4123" t="str">
            <v>WUC WESTERN: BOWSER WORK</v>
          </cell>
          <cell r="C4123">
            <v>20495</v>
          </cell>
          <cell r="D4123" t="str">
            <v>T0394</v>
          </cell>
        </row>
        <row r="4124">
          <cell r="A4124" t="str">
            <v>BL283</v>
          </cell>
          <cell r="B4124" t="str">
            <v>WUC WESTERN: MAINS FLUSHING</v>
          </cell>
          <cell r="C4124">
            <v>20495</v>
          </cell>
          <cell r="D4124" t="str">
            <v>T0394</v>
          </cell>
        </row>
        <row r="4125">
          <cell r="A4125" t="str">
            <v>BL284</v>
          </cell>
          <cell r="B4125" t="str">
            <v>WUC WESTERN: WARNING NOTICES</v>
          </cell>
          <cell r="C4125">
            <v>20495</v>
          </cell>
          <cell r="D4125" t="str">
            <v>T0394</v>
          </cell>
        </row>
        <row r="4126">
          <cell r="A4126" t="str">
            <v>BL285</v>
          </cell>
          <cell r="B4126" t="str">
            <v>WUC WESTERN: ABORTIVE WORK</v>
          </cell>
          <cell r="C4126">
            <v>20495</v>
          </cell>
          <cell r="D4126" t="str">
            <v>T0394</v>
          </cell>
        </row>
        <row r="4127">
          <cell r="A4127" t="str">
            <v>BL286</v>
          </cell>
          <cell r="B4127" t="str">
            <v>WUC WESTERN: VEHICLE REPAIRS/SERVICE</v>
          </cell>
          <cell r="C4127">
            <v>20495</v>
          </cell>
          <cell r="D4127" t="str">
            <v>T3265</v>
          </cell>
        </row>
        <row r="4128">
          <cell r="A4128" t="str">
            <v>BL287</v>
          </cell>
          <cell r="B4128" t="str">
            <v>WUC NORTHERN: CHANGE METER</v>
          </cell>
          <cell r="C4128">
            <v>20497</v>
          </cell>
          <cell r="D4128" t="str">
            <v>T0393</v>
          </cell>
        </row>
        <row r="4129">
          <cell r="A4129" t="str">
            <v>BL288</v>
          </cell>
          <cell r="B4129" t="str">
            <v>WUC NORTHERN: DUCTED CONNECTION</v>
          </cell>
          <cell r="C4129">
            <v>20497</v>
          </cell>
          <cell r="D4129" t="str">
            <v>T0393</v>
          </cell>
        </row>
        <row r="4130">
          <cell r="A4130" t="str">
            <v>BL289</v>
          </cell>
          <cell r="B4130" t="str">
            <v>WUC NORTHERN: INTERNAL METER NO OUTREADER REQUIRED</v>
          </cell>
          <cell r="C4130">
            <v>20497</v>
          </cell>
          <cell r="D4130" t="str">
            <v>T0393</v>
          </cell>
        </row>
        <row r="4131">
          <cell r="A4131" t="str">
            <v>BL290</v>
          </cell>
          <cell r="B4131" t="str">
            <v>WUC NORTHERN: REBUILD COLLAPSED PIT</v>
          </cell>
          <cell r="C4131">
            <v>20497</v>
          </cell>
          <cell r="D4131" t="str">
            <v>T0393</v>
          </cell>
        </row>
        <row r="4132">
          <cell r="A4132" t="str">
            <v>BL291</v>
          </cell>
          <cell r="B4132" t="str">
            <v>WUC NORTHERN: REPAIR LEAK IN METER PIT</v>
          </cell>
          <cell r="C4132">
            <v>20497</v>
          </cell>
          <cell r="D4132" t="str">
            <v>T0393</v>
          </cell>
        </row>
        <row r="4133">
          <cell r="A4133" t="str">
            <v>BL292</v>
          </cell>
          <cell r="B4133" t="str">
            <v>WUC NORTHERN: REPAIR LEAK ON METER INLET</v>
          </cell>
          <cell r="C4133">
            <v>20497</v>
          </cell>
          <cell r="D4133" t="str">
            <v>T0393</v>
          </cell>
        </row>
        <row r="4134">
          <cell r="A4134" t="str">
            <v>BL293</v>
          </cell>
          <cell r="B4134" t="str">
            <v>WUC NORTHERN: STANDARD CONNECTION</v>
          </cell>
          <cell r="C4134">
            <v>20497</v>
          </cell>
          <cell r="D4134" t="str">
            <v>T0393</v>
          </cell>
        </row>
        <row r="4135">
          <cell r="A4135" t="str">
            <v>BL294</v>
          </cell>
          <cell r="B4135" t="str">
            <v>WUC SOUTHERN: CHANGE METER</v>
          </cell>
          <cell r="C4135">
            <v>20496</v>
          </cell>
          <cell r="D4135" t="str">
            <v>T0395</v>
          </cell>
        </row>
        <row r="4136">
          <cell r="A4136" t="str">
            <v>BL295</v>
          </cell>
          <cell r="B4136" t="str">
            <v>WUC SOUTHERN: DUCTED CONNECTION</v>
          </cell>
          <cell r="C4136">
            <v>20496</v>
          </cell>
          <cell r="D4136" t="str">
            <v>T0395</v>
          </cell>
        </row>
        <row r="4137">
          <cell r="A4137" t="str">
            <v>BL296</v>
          </cell>
          <cell r="B4137" t="str">
            <v>WUC SOUTHERN: INTERNAL METER NO OUTREADER REQUIRED</v>
          </cell>
          <cell r="C4137">
            <v>20496</v>
          </cell>
          <cell r="D4137" t="str">
            <v>T0395</v>
          </cell>
        </row>
        <row r="4138">
          <cell r="A4138" t="str">
            <v>BL297</v>
          </cell>
          <cell r="B4138" t="str">
            <v>WUC SOUTHERN: REBUILD COLLAPSED PIT</v>
          </cell>
          <cell r="C4138">
            <v>20496</v>
          </cell>
          <cell r="D4138" t="str">
            <v>T0395</v>
          </cell>
        </row>
        <row r="4139">
          <cell r="A4139" t="str">
            <v>BL298</v>
          </cell>
          <cell r="B4139" t="str">
            <v>WUC SOUTHERN: REPAIR LEAK IN METER PIT</v>
          </cell>
          <cell r="C4139">
            <v>20496</v>
          </cell>
          <cell r="D4139" t="str">
            <v>T0395</v>
          </cell>
        </row>
        <row r="4140">
          <cell r="A4140" t="str">
            <v>BL299</v>
          </cell>
          <cell r="B4140" t="str">
            <v>WUC SOUTHERN: REPAIR LEAK ON METER INLET</v>
          </cell>
          <cell r="C4140">
            <v>20496</v>
          </cell>
          <cell r="D4140" t="str">
            <v>T0395</v>
          </cell>
        </row>
        <row r="4141">
          <cell r="A4141" t="str">
            <v>BL300</v>
          </cell>
          <cell r="B4141" t="str">
            <v>WUC SOUTHERN: STANDARD CONNECTION</v>
          </cell>
          <cell r="C4141">
            <v>20496</v>
          </cell>
          <cell r="D4141" t="str">
            <v>T0395</v>
          </cell>
        </row>
        <row r="4142">
          <cell r="A4142" t="str">
            <v>BL301</v>
          </cell>
          <cell r="B4142" t="str">
            <v>WUC WESTERN: CHANGE METER</v>
          </cell>
          <cell r="C4142">
            <v>20495</v>
          </cell>
          <cell r="D4142" t="str">
            <v>T0394</v>
          </cell>
        </row>
        <row r="4143">
          <cell r="A4143" t="str">
            <v>BL302</v>
          </cell>
          <cell r="B4143" t="str">
            <v>WUC WESTERN: DUCTED CONNECTION</v>
          </cell>
          <cell r="C4143">
            <v>20495</v>
          </cell>
          <cell r="D4143" t="str">
            <v>T0394</v>
          </cell>
        </row>
        <row r="4144">
          <cell r="A4144" t="str">
            <v>BL303</v>
          </cell>
          <cell r="B4144" t="str">
            <v>WUC WESTERN: INTERNAL METER NO OUTREADER REQUIRED</v>
          </cell>
          <cell r="C4144">
            <v>20495</v>
          </cell>
          <cell r="D4144" t="str">
            <v>T0394</v>
          </cell>
        </row>
        <row r="4145">
          <cell r="A4145" t="str">
            <v>BL304</v>
          </cell>
          <cell r="B4145" t="str">
            <v>WUC WESTERN: REBUILD COLLAPSED PIT</v>
          </cell>
          <cell r="C4145">
            <v>20495</v>
          </cell>
          <cell r="D4145" t="str">
            <v>T0394</v>
          </cell>
        </row>
        <row r="4146">
          <cell r="A4146" t="str">
            <v>BL305</v>
          </cell>
          <cell r="B4146" t="str">
            <v>WUC WESTERN: REPAIR LEAK IN METER PIT</v>
          </cell>
          <cell r="C4146">
            <v>20495</v>
          </cell>
          <cell r="D4146" t="str">
            <v>T0394</v>
          </cell>
        </row>
        <row r="4147">
          <cell r="A4147" t="str">
            <v>BL306</v>
          </cell>
          <cell r="B4147" t="str">
            <v>WUC WESTERN: REPAIR LEAK ON METER INLET</v>
          </cell>
          <cell r="C4147">
            <v>20495</v>
          </cell>
          <cell r="D4147" t="str">
            <v>T0394</v>
          </cell>
        </row>
        <row r="4148">
          <cell r="A4148" t="str">
            <v>BL307</v>
          </cell>
          <cell r="B4148" t="str">
            <v>WUC WESTERN: STANDARD CONNECTION</v>
          </cell>
          <cell r="C4148">
            <v>20495</v>
          </cell>
          <cell r="D4148" t="str">
            <v>T0394</v>
          </cell>
        </row>
        <row r="4149">
          <cell r="A4149" t="str">
            <v>BM001</v>
          </cell>
          <cell r="B4149" t="str">
            <v>ASHFORD TO DANESBOROUGH TRUNK MAINS</v>
          </cell>
          <cell r="C4149">
            <v>20496</v>
          </cell>
          <cell r="D4149" t="str">
            <v>T0395</v>
          </cell>
        </row>
        <row r="4150">
          <cell r="A4150" t="str">
            <v>BM002</v>
          </cell>
          <cell r="B4150" t="str">
            <v>CLAREMONT LANE COMPLEX</v>
          </cell>
          <cell r="C4150">
            <v>20496</v>
          </cell>
          <cell r="D4150" t="str">
            <v>T0395</v>
          </cell>
        </row>
        <row r="4151">
          <cell r="A4151" t="str">
            <v>BM003</v>
          </cell>
          <cell r="B4151" t="str">
            <v>JEW FARM PUMPING STATION MIN AT MAUNDOWN</v>
          </cell>
          <cell r="C4151">
            <v>11182</v>
          </cell>
          <cell r="D4151" t="str">
            <v>T3265</v>
          </cell>
        </row>
        <row r="4152">
          <cell r="A4152" t="str">
            <v>BM004</v>
          </cell>
          <cell r="B4152" t="str">
            <v>PLAIN POND WIVELISCOMBE</v>
          </cell>
          <cell r="C4152">
            <v>21378</v>
          </cell>
          <cell r="D4152" t="str">
            <v>2137818</v>
          </cell>
        </row>
        <row r="4153">
          <cell r="A4153" t="str">
            <v>BM005</v>
          </cell>
          <cell r="B4153" t="str">
            <v>CHILSOM GOMMON</v>
          </cell>
          <cell r="C4153">
            <v>20496</v>
          </cell>
          <cell r="D4153" t="str">
            <v>T0395</v>
          </cell>
        </row>
        <row r="4154">
          <cell r="A4154" t="str">
            <v>BM006</v>
          </cell>
          <cell r="B4154" t="str">
            <v>LEIGH COMMON, WINCANTON</v>
          </cell>
          <cell r="C4154">
            <v>20496</v>
          </cell>
          <cell r="D4154" t="str">
            <v>T0395</v>
          </cell>
        </row>
        <row r="4155">
          <cell r="A4155" t="str">
            <v>BM007</v>
          </cell>
          <cell r="B4155" t="str">
            <v>SANDHILLS HOLWELL</v>
          </cell>
          <cell r="C4155">
            <v>20496</v>
          </cell>
          <cell r="D4155" t="str">
            <v>T0395</v>
          </cell>
        </row>
        <row r="4156">
          <cell r="A4156" t="str">
            <v>BM008</v>
          </cell>
          <cell r="B4156" t="str">
            <v>SOUTH PERTHERTON 5"C</v>
          </cell>
          <cell r="C4156">
            <v>21377</v>
          </cell>
          <cell r="D4156" t="str">
            <v>2137718</v>
          </cell>
        </row>
        <row r="4157">
          <cell r="A4157" t="str">
            <v>BM009</v>
          </cell>
          <cell r="B4157" t="str">
            <v>BOOSTER STATION SURVEYS</v>
          </cell>
          <cell r="C4157">
            <v>20496</v>
          </cell>
          <cell r="D4157" t="str">
            <v>T0395</v>
          </cell>
        </row>
        <row r="4158">
          <cell r="A4158" t="str">
            <v>BM010</v>
          </cell>
          <cell r="B4158" t="str">
            <v>STOCKWOOD BOOSTER REFURB</v>
          </cell>
          <cell r="C4158">
            <v>19502</v>
          </cell>
          <cell r="D4158" t="str">
            <v>1950218</v>
          </cell>
        </row>
        <row r="4159">
          <cell r="A4159" t="str">
            <v>BM011</v>
          </cell>
          <cell r="B4159" t="str">
            <v>REDLYNCH RES BUILDING ABANDONMENT</v>
          </cell>
          <cell r="C4159">
            <v>11264</v>
          </cell>
          <cell r="D4159" t="str">
            <v>1126418</v>
          </cell>
        </row>
        <row r="4160">
          <cell r="A4160" t="str">
            <v>BM012</v>
          </cell>
          <cell r="B4160" t="str">
            <v>HERMITAGE BOOSTER</v>
          </cell>
          <cell r="C4160">
            <v>11507</v>
          </cell>
          <cell r="D4160" t="str">
            <v>1150718</v>
          </cell>
        </row>
        <row r="4161">
          <cell r="A4161" t="str">
            <v>BM013</v>
          </cell>
          <cell r="B4161" t="str">
            <v>ROCKWELL GREEN</v>
          </cell>
          <cell r="C4161">
            <v>20496</v>
          </cell>
          <cell r="D4161" t="str">
            <v>T0395</v>
          </cell>
        </row>
        <row r="4162">
          <cell r="A4162" t="str">
            <v>BM014</v>
          </cell>
          <cell r="B4162" t="str">
            <v>HESTRIDGE BOOSTER</v>
          </cell>
          <cell r="C4162">
            <v>11159</v>
          </cell>
          <cell r="D4162" t="str">
            <v>1115918</v>
          </cell>
        </row>
        <row r="4163">
          <cell r="A4163" t="str">
            <v>BM015</v>
          </cell>
          <cell r="B4163" t="str">
            <v>BOOSTER PUMP REPLACEMENT-RD WATER</v>
          </cell>
          <cell r="C4163">
            <v>20496</v>
          </cell>
          <cell r="D4163" t="str">
            <v>T0395</v>
          </cell>
        </row>
        <row r="4164">
          <cell r="A4164" t="str">
            <v>BM016</v>
          </cell>
          <cell r="B4164" t="str">
            <v>POYNTINGTON BOOSTER</v>
          </cell>
          <cell r="C4164">
            <v>11548</v>
          </cell>
          <cell r="D4164" t="str">
            <v>1154818</v>
          </cell>
        </row>
        <row r="4165">
          <cell r="A4165" t="str">
            <v>BM017</v>
          </cell>
          <cell r="B4165" t="str">
            <v>PORLOCK WTW, REPLACE PL/CAFÉ SYSTEM</v>
          </cell>
          <cell r="C4165">
            <v>12100</v>
          </cell>
          <cell r="D4165" t="str">
            <v>1210018</v>
          </cell>
        </row>
        <row r="4166">
          <cell r="A4166" t="str">
            <v>BM018</v>
          </cell>
          <cell r="B4166" t="str">
            <v>DURLEIGH, CHEMICAL LOADING LINE INSPECTION</v>
          </cell>
          <cell r="C4166">
            <v>12049</v>
          </cell>
          <cell r="D4166" t="str">
            <v>1204918</v>
          </cell>
        </row>
        <row r="4167">
          <cell r="A4167" t="str">
            <v>BM019</v>
          </cell>
          <cell r="B4167" t="str">
            <v>MAUNDOWN, FILTER BYPASS LINE</v>
          </cell>
          <cell r="C4167">
            <v>12081</v>
          </cell>
          <cell r="D4167" t="str">
            <v>1208118</v>
          </cell>
        </row>
        <row r="4168">
          <cell r="A4168" t="str">
            <v>BM020</v>
          </cell>
          <cell r="B4168" t="str">
            <v>DURLEIGH, FILTER WASH LOGGING</v>
          </cell>
          <cell r="C4168">
            <v>12049</v>
          </cell>
          <cell r="D4168" t="str">
            <v>1204918</v>
          </cell>
        </row>
        <row r="4169">
          <cell r="A4169" t="str">
            <v>BM021</v>
          </cell>
          <cell r="B4169" t="str">
            <v>DURLEIGH WTW -GAC PIPEWORK</v>
          </cell>
          <cell r="C4169">
            <v>12049</v>
          </cell>
          <cell r="D4169" t="str">
            <v>1204918</v>
          </cell>
        </row>
        <row r="4170">
          <cell r="A4170" t="str">
            <v>BM022</v>
          </cell>
          <cell r="B4170" t="str">
            <v>MAUNDOWN SERVICES RES VALVES</v>
          </cell>
          <cell r="C4170">
            <v>12081</v>
          </cell>
          <cell r="D4170" t="str">
            <v>T3387</v>
          </cell>
        </row>
        <row r="4171">
          <cell r="A4171" t="str">
            <v>BM023</v>
          </cell>
          <cell r="B4171" t="str">
            <v>MAUNDOWN BATTERY BACK ROTORKS</v>
          </cell>
          <cell r="C4171">
            <v>12081</v>
          </cell>
          <cell r="D4171" t="str">
            <v>1208118</v>
          </cell>
        </row>
        <row r="4172">
          <cell r="A4172" t="str">
            <v>BM026</v>
          </cell>
          <cell r="B4172" t="str">
            <v>ANNINGS LANE, BURTON BRADSTOCK</v>
          </cell>
          <cell r="C4172">
            <v>20598</v>
          </cell>
          <cell r="D4172" t="str">
            <v>2059818</v>
          </cell>
        </row>
        <row r="4173">
          <cell r="A4173" t="str">
            <v>BM027</v>
          </cell>
          <cell r="B4173" t="str">
            <v>ABLINGTON</v>
          </cell>
          <cell r="C4173">
            <v>20523</v>
          </cell>
          <cell r="D4173" t="str">
            <v>2052318</v>
          </cell>
        </row>
        <row r="4174">
          <cell r="A4174" t="str">
            <v>BM028</v>
          </cell>
          <cell r="B4174" t="str">
            <v>PENNY ST/CHARLES ST.WEYMOUTH</v>
          </cell>
          <cell r="C4174">
            <v>20336</v>
          </cell>
          <cell r="D4174" t="str">
            <v>T0394</v>
          </cell>
        </row>
        <row r="4175">
          <cell r="A4175" t="str">
            <v>BM029</v>
          </cell>
          <cell r="B4175" t="str">
            <v>HORDERS FARM, W. MELBURY</v>
          </cell>
          <cell r="C4175">
            <v>20930</v>
          </cell>
          <cell r="D4175" t="str">
            <v>2093018</v>
          </cell>
        </row>
        <row r="4176">
          <cell r="A4176" t="str">
            <v>BM030</v>
          </cell>
          <cell r="B4176" t="str">
            <v>CUTTY STUBBS</v>
          </cell>
          <cell r="C4176">
            <v>20964</v>
          </cell>
          <cell r="D4176" t="str">
            <v>T0640</v>
          </cell>
        </row>
        <row r="4177">
          <cell r="A4177" t="str">
            <v>BM032</v>
          </cell>
          <cell r="B4177" t="str">
            <v>NEWLEAZE FARM, E. KNOYLE</v>
          </cell>
          <cell r="C4177">
            <v>20835</v>
          </cell>
          <cell r="D4177" t="str">
            <v>2083518</v>
          </cell>
        </row>
        <row r="4178">
          <cell r="A4178" t="str">
            <v>BM033</v>
          </cell>
          <cell r="B4178" t="str">
            <v>WESLEY CLOSE, CHARMOUTH</v>
          </cell>
          <cell r="C4178">
            <v>20615</v>
          </cell>
          <cell r="D4178" t="str">
            <v>2061518</v>
          </cell>
        </row>
        <row r="4179">
          <cell r="A4179" t="str">
            <v>BM034</v>
          </cell>
          <cell r="B4179" t="str">
            <v>Trinity Terrace, Weymouth - replace main &amp; services</v>
          </cell>
          <cell r="C4179">
            <v>20336</v>
          </cell>
          <cell r="D4179" t="str">
            <v>T0394</v>
          </cell>
        </row>
        <row r="4180">
          <cell r="A4180" t="str">
            <v>BM035</v>
          </cell>
          <cell r="B4180" t="str">
            <v>DEWLISH MCC</v>
          </cell>
          <cell r="C4180">
            <v>12043</v>
          </cell>
          <cell r="D4180" t="str">
            <v>1204318</v>
          </cell>
        </row>
        <row r="4181">
          <cell r="A4181" t="str">
            <v>BM036</v>
          </cell>
          <cell r="B4181" t="str">
            <v>WYLYE BH1 REINSTATE</v>
          </cell>
          <cell r="C4181">
            <v>12132</v>
          </cell>
          <cell r="D4181" t="str">
            <v>1213218</v>
          </cell>
        </row>
        <row r="4182">
          <cell r="A4182" t="str">
            <v>BM038</v>
          </cell>
          <cell r="B4182" t="str">
            <v>SHAPWICK MCC</v>
          </cell>
          <cell r="C4182">
            <v>12104</v>
          </cell>
          <cell r="D4182" t="str">
            <v>1210418</v>
          </cell>
        </row>
        <row r="4183">
          <cell r="A4183" t="str">
            <v>BM039</v>
          </cell>
          <cell r="B4183" t="str">
            <v>FERN HILL BOOSTER</v>
          </cell>
          <cell r="C4183">
            <v>12529</v>
          </cell>
          <cell r="D4183" t="str">
            <v>1252918</v>
          </cell>
        </row>
        <row r="4184">
          <cell r="A4184" t="str">
            <v>BM040</v>
          </cell>
          <cell r="B4184" t="str">
            <v>MORECOMBELAKE BOOSTER</v>
          </cell>
          <cell r="C4184">
            <v>11538</v>
          </cell>
          <cell r="D4184" t="str">
            <v>1153818</v>
          </cell>
        </row>
        <row r="4185">
          <cell r="A4185" t="str">
            <v>BM041</v>
          </cell>
          <cell r="B4185" t="str">
            <v>BOWDEN BOOSTER</v>
          </cell>
          <cell r="C4185">
            <v>11024</v>
          </cell>
          <cell r="D4185" t="str">
            <v>1102418</v>
          </cell>
        </row>
        <row r="4186">
          <cell r="A4186" t="str">
            <v>BM042</v>
          </cell>
          <cell r="B4186" t="str">
            <v>CHARMOUTH BOOSTER</v>
          </cell>
          <cell r="C4186">
            <v>11475</v>
          </cell>
          <cell r="D4186" t="str">
            <v>1147518</v>
          </cell>
        </row>
        <row r="4187">
          <cell r="A4187" t="str">
            <v>BM043</v>
          </cell>
          <cell r="B4187" t="str">
            <v>CHARMOUTH MIDDLE BOOSTER</v>
          </cell>
          <cell r="C4187">
            <v>11059</v>
          </cell>
          <cell r="D4187" t="str">
            <v>1105918</v>
          </cell>
        </row>
        <row r="4188">
          <cell r="A4188" t="str">
            <v>BM076</v>
          </cell>
          <cell r="B4188" t="str">
            <v>Dummy</v>
          </cell>
          <cell r="C4188">
            <v>20495</v>
          </cell>
        </row>
        <row r="4189">
          <cell r="A4189" t="str">
            <v>BM077</v>
          </cell>
          <cell r="B4189" t="str">
            <v>Poundbury, Dorchester, mains diversion</v>
          </cell>
          <cell r="C4189">
            <v>21211</v>
          </cell>
          <cell r="D4189" t="str">
            <v>2121118</v>
          </cell>
        </row>
        <row r="4190">
          <cell r="A4190" t="str">
            <v>BM078</v>
          </cell>
          <cell r="B4190" t="str">
            <v>Sample Line Improvements for turbidity standard</v>
          </cell>
          <cell r="C4190">
            <v>20495</v>
          </cell>
          <cell r="D4190" t="str">
            <v>T0391</v>
          </cell>
        </row>
        <row r="4191">
          <cell r="A4191" t="str">
            <v>BM079</v>
          </cell>
          <cell r="B4191" t="str">
            <v>Maundown Heaters</v>
          </cell>
          <cell r="C4191">
            <v>12081</v>
          </cell>
          <cell r="D4191" t="str">
            <v>1208118</v>
          </cell>
        </row>
        <row r="4192">
          <cell r="A4192" t="str">
            <v>BM080</v>
          </cell>
          <cell r="B4192" t="str">
            <v>Sutton Bingham Reservoir - Fencing</v>
          </cell>
          <cell r="C4192">
            <v>12111</v>
          </cell>
          <cell r="D4192" t="str">
            <v>1211118</v>
          </cell>
        </row>
        <row r="4193">
          <cell r="A4193" t="str">
            <v>BM081</v>
          </cell>
          <cell r="B4193" t="str">
            <v>Clatworthy Reservoir Fencing</v>
          </cell>
          <cell r="C4193">
            <v>12033</v>
          </cell>
          <cell r="D4193" t="str">
            <v>1203318</v>
          </cell>
        </row>
        <row r="4194">
          <cell r="A4194" t="str">
            <v>BM082</v>
          </cell>
          <cell r="B4194" t="str">
            <v>Skew Bridge, Dorchester Road, Weymouth</v>
          </cell>
          <cell r="C4194">
            <v>21214</v>
          </cell>
          <cell r="D4194" t="str">
            <v>2121418</v>
          </cell>
        </row>
        <row r="4195">
          <cell r="A4195" t="str">
            <v>BM083</v>
          </cell>
          <cell r="B4195" t="str">
            <v>Litton Cheney Heading - Security</v>
          </cell>
          <cell r="C4195">
            <v>12140</v>
          </cell>
          <cell r="D4195" t="str">
            <v>1214018</v>
          </cell>
        </row>
        <row r="4196">
          <cell r="A4196" t="str">
            <v>BM084</v>
          </cell>
          <cell r="B4196" t="str">
            <v>Winterbourne Abbas compensation main</v>
          </cell>
          <cell r="C4196">
            <v>12130</v>
          </cell>
          <cell r="D4196" t="str">
            <v>1213018</v>
          </cell>
        </row>
        <row r="4197">
          <cell r="A4197" t="str">
            <v>BM085</v>
          </cell>
          <cell r="B4197" t="str">
            <v>Maundown Security</v>
          </cell>
          <cell r="C4197">
            <v>12081</v>
          </cell>
          <cell r="D4197" t="str">
            <v>1208118</v>
          </cell>
        </row>
        <row r="4198">
          <cell r="A4198" t="str">
            <v>BM086</v>
          </cell>
          <cell r="B4198" t="str">
            <v>Hooke Spring Collection Chambers</v>
          </cell>
          <cell r="C4198">
            <v>12066</v>
          </cell>
          <cell r="D4198" t="str">
            <v>1206618</v>
          </cell>
        </row>
        <row r="4199">
          <cell r="A4199" t="str">
            <v>BM087</v>
          </cell>
          <cell r="B4199" t="str">
            <v>Western Stop Taps 03/04</v>
          </cell>
          <cell r="C4199">
            <v>20496</v>
          </cell>
          <cell r="D4199" t="str">
            <v>T0395</v>
          </cell>
        </row>
        <row r="4200">
          <cell r="A4200" t="str">
            <v>BM088</v>
          </cell>
          <cell r="B4200" t="str">
            <v>Wester Chamber Replacements 03/04</v>
          </cell>
          <cell r="C4200">
            <v>20496</v>
          </cell>
          <cell r="D4200" t="str">
            <v>T0395</v>
          </cell>
        </row>
        <row r="4201">
          <cell r="A4201" t="str">
            <v>BM089</v>
          </cell>
          <cell r="B4201" t="str">
            <v>Western Service Pipe Replacements 03/04</v>
          </cell>
          <cell r="C4201">
            <v>20496</v>
          </cell>
          <cell r="D4201" t="str">
            <v>T0395</v>
          </cell>
        </row>
        <row r="4202">
          <cell r="A4202" t="str">
            <v>BM090</v>
          </cell>
          <cell r="B4202" t="str">
            <v>Southern Service Pipe replacements 03/04</v>
          </cell>
          <cell r="C4202">
            <v>20495</v>
          </cell>
          <cell r="D4202" t="str">
            <v>T0394</v>
          </cell>
        </row>
        <row r="4203">
          <cell r="A4203" t="str">
            <v>BM091</v>
          </cell>
          <cell r="B4203" t="str">
            <v>Northern Service Pipe replacements 03/04</v>
          </cell>
          <cell r="C4203">
            <v>20497</v>
          </cell>
          <cell r="D4203" t="str">
            <v>T0393</v>
          </cell>
        </row>
        <row r="4204">
          <cell r="A4204" t="str">
            <v>BM092</v>
          </cell>
          <cell r="B4204" t="str">
            <v>Northern Stop Taps 03/04</v>
          </cell>
          <cell r="C4204">
            <v>20497</v>
          </cell>
          <cell r="D4204" t="str">
            <v>T0393</v>
          </cell>
        </row>
        <row r="4205">
          <cell r="A4205" t="str">
            <v>BM093</v>
          </cell>
          <cell r="B4205" t="str">
            <v>Northern Chamber replacement 03/04</v>
          </cell>
          <cell r="C4205">
            <v>20497</v>
          </cell>
          <cell r="D4205" t="str">
            <v>T0393</v>
          </cell>
        </row>
        <row r="4206">
          <cell r="A4206" t="str">
            <v>BM094</v>
          </cell>
          <cell r="B4206" t="str">
            <v>Southern Stop Taps 03/04</v>
          </cell>
          <cell r="C4206">
            <v>20495</v>
          </cell>
          <cell r="D4206" t="str">
            <v>T0394</v>
          </cell>
        </row>
        <row r="4207">
          <cell r="A4207" t="str">
            <v>BM095</v>
          </cell>
          <cell r="B4207" t="str">
            <v>Southern Chamber replacements 03/04</v>
          </cell>
          <cell r="C4207">
            <v>20495</v>
          </cell>
          <cell r="D4207" t="str">
            <v>T0394</v>
          </cell>
        </row>
        <row r="4208">
          <cell r="A4208" t="str">
            <v>BM096</v>
          </cell>
          <cell r="B4208" t="str">
            <v>Northern Meter Only replacements 03/04</v>
          </cell>
          <cell r="C4208">
            <v>20497</v>
          </cell>
          <cell r="D4208" t="str">
            <v>T0393</v>
          </cell>
        </row>
        <row r="4209">
          <cell r="A4209" t="str">
            <v>BM097</v>
          </cell>
          <cell r="B4209" t="str">
            <v>Northern WUC Meter Replacements 03/04</v>
          </cell>
          <cell r="C4209">
            <v>20497</v>
          </cell>
          <cell r="D4209" t="str">
            <v>T0393</v>
          </cell>
        </row>
        <row r="4210">
          <cell r="A4210" t="str">
            <v>BM098</v>
          </cell>
          <cell r="B4210" t="str">
            <v>Southern Meter Only Replacements 03/04</v>
          </cell>
          <cell r="C4210">
            <v>20495</v>
          </cell>
          <cell r="D4210" t="str">
            <v>T0394</v>
          </cell>
        </row>
        <row r="4211">
          <cell r="A4211" t="str">
            <v>BM099</v>
          </cell>
          <cell r="B4211" t="str">
            <v>Southern WUC Meter Replacements 03/04</v>
          </cell>
          <cell r="C4211">
            <v>20495</v>
          </cell>
          <cell r="D4211" t="str">
            <v>T0394</v>
          </cell>
        </row>
        <row r="4212">
          <cell r="A4212" t="str">
            <v>BM100</v>
          </cell>
          <cell r="B4212" t="str">
            <v>Western Meter Only replacements 03/04</v>
          </cell>
          <cell r="C4212">
            <v>20496</v>
          </cell>
          <cell r="D4212" t="str">
            <v>T0395</v>
          </cell>
        </row>
        <row r="4213">
          <cell r="A4213" t="str">
            <v>BM101</v>
          </cell>
          <cell r="B4213" t="str">
            <v>Western WUC Meter replacements 03/04</v>
          </cell>
          <cell r="C4213">
            <v>20496</v>
          </cell>
          <cell r="D4213" t="str">
            <v>T0395</v>
          </cell>
        </row>
        <row r="4214">
          <cell r="A4214" t="str">
            <v>BM102</v>
          </cell>
          <cell r="B4214" t="str">
            <v>Leakage Public Relations 2003/04</v>
          </cell>
          <cell r="C4214">
            <v>20498</v>
          </cell>
          <cell r="D4214" t="str">
            <v>T3087</v>
          </cell>
        </row>
        <row r="4215">
          <cell r="A4215" t="str">
            <v>BM103</v>
          </cell>
          <cell r="B4215" t="str">
            <v>Supply network modelling</v>
          </cell>
          <cell r="C4215">
            <v>20498</v>
          </cell>
          <cell r="D4215" t="str">
            <v>T3087</v>
          </cell>
        </row>
        <row r="4216">
          <cell r="A4216" t="str">
            <v>BM104</v>
          </cell>
          <cell r="B4216" t="str">
            <v>Dorchester Depot Bowser Storage Area</v>
          </cell>
          <cell r="C4216">
            <v>11033</v>
          </cell>
          <cell r="D4216" t="str">
            <v>1103318</v>
          </cell>
        </row>
        <row r="4217">
          <cell r="A4217" t="str">
            <v>BM105</v>
          </cell>
          <cell r="B4217" t="str">
            <v>Devizes Road WTW Borehole Rising Main</v>
          </cell>
          <cell r="C4217">
            <v>12042</v>
          </cell>
          <cell r="D4217" t="str">
            <v>1204218</v>
          </cell>
        </row>
        <row r="4218">
          <cell r="A4218" t="str">
            <v>BM106</v>
          </cell>
          <cell r="B4218" t="str">
            <v>Sturminster Marshall WTW Power Supply &amp; Generator</v>
          </cell>
          <cell r="C4218">
            <v>12110</v>
          </cell>
          <cell r="D4218" t="str">
            <v>1211018</v>
          </cell>
        </row>
        <row r="4219">
          <cell r="A4219" t="str">
            <v>BM107</v>
          </cell>
          <cell r="B4219" t="str">
            <v>Borehole Pump Testing 2003-04</v>
          </cell>
          <cell r="C4219">
            <v>20498</v>
          </cell>
          <cell r="D4219" t="str">
            <v>T3387</v>
          </cell>
        </row>
        <row r="4220">
          <cell r="A4220" t="str">
            <v>BM109</v>
          </cell>
          <cell r="B4220" t="str">
            <v>Okeford Fitzpaine Shillingstone Lane Mains Replacement</v>
          </cell>
          <cell r="C4220">
            <v>20623</v>
          </cell>
          <cell r="D4220" t="str">
            <v>2062318</v>
          </cell>
        </row>
        <row r="4221">
          <cell r="A4221" t="str">
            <v>BM110</v>
          </cell>
          <cell r="B4221" t="str">
            <v>Ryall Res to High Bullen Main Replacement</v>
          </cell>
          <cell r="C4221">
            <v>20842</v>
          </cell>
          <cell r="D4221" t="str">
            <v>2084218</v>
          </cell>
        </row>
        <row r="4222">
          <cell r="A4222" t="str">
            <v>BM111</v>
          </cell>
          <cell r="B4222" t="str">
            <v>Western Division Air Valves 2003-04</v>
          </cell>
          <cell r="C4222">
            <v>20496</v>
          </cell>
          <cell r="D4222" t="str">
            <v>T0395</v>
          </cell>
        </row>
        <row r="4223">
          <cell r="A4223" t="str">
            <v>BM112</v>
          </cell>
          <cell r="B4223" t="str">
            <v>Dommett River Bank Reinstatement</v>
          </cell>
          <cell r="C4223">
            <v>12046</v>
          </cell>
          <cell r="D4223" t="str">
            <v>1204618</v>
          </cell>
        </row>
        <row r="4224">
          <cell r="A4224" t="str">
            <v>BM113</v>
          </cell>
          <cell r="B4224" t="str">
            <v>Haselbury Plucknett, Church Lane</v>
          </cell>
          <cell r="C4224">
            <v>20637</v>
          </cell>
          <cell r="D4224" t="str">
            <v>2063718</v>
          </cell>
        </row>
        <row r="4225">
          <cell r="A4225" t="str">
            <v>BM114</v>
          </cell>
          <cell r="B4225" t="str">
            <v>Hardington, Moor Lane</v>
          </cell>
          <cell r="C4225">
            <v>20637</v>
          </cell>
          <cell r="D4225" t="str">
            <v>2063718</v>
          </cell>
        </row>
        <row r="4226">
          <cell r="A4226" t="str">
            <v>BM115</v>
          </cell>
          <cell r="B4226" t="str">
            <v>Pole Rue Service Reservoir Outlet Main</v>
          </cell>
          <cell r="C4226">
            <v>12099</v>
          </cell>
          <cell r="D4226" t="str">
            <v>1209918</v>
          </cell>
        </row>
        <row r="4227">
          <cell r="A4227" t="str">
            <v>BM116</v>
          </cell>
          <cell r="B4227" t="str">
            <v>Spaxton, Chafflock Booster</v>
          </cell>
          <cell r="C4227">
            <v>11471</v>
          </cell>
          <cell r="D4227" t="str">
            <v>1147118</v>
          </cell>
        </row>
        <row r="4228">
          <cell r="A4228" t="str">
            <v>BM117</v>
          </cell>
          <cell r="B4228" t="str">
            <v>Shapwick Booster</v>
          </cell>
          <cell r="C4228">
            <v>11558</v>
          </cell>
          <cell r="D4228" t="str">
            <v>1155818</v>
          </cell>
        </row>
        <row r="4229">
          <cell r="A4229" t="str">
            <v>BM118</v>
          </cell>
          <cell r="B4229" t="str">
            <v>Western Division Production Asset Improvements 2003-04</v>
          </cell>
          <cell r="C4229">
            <v>20496</v>
          </cell>
          <cell r="D4229" t="str">
            <v>T0392</v>
          </cell>
        </row>
        <row r="4230">
          <cell r="A4230" t="str">
            <v>BM119</v>
          </cell>
          <cell r="B4230" t="str">
            <v>Western Division Distribution Asset Improvements 2003-04</v>
          </cell>
          <cell r="C4230">
            <v>20496</v>
          </cell>
          <cell r="D4230" t="str">
            <v>T0395</v>
          </cell>
        </row>
        <row r="4231">
          <cell r="A4231" t="str">
            <v>BM120</v>
          </cell>
          <cell r="B4231" t="str">
            <v>Inspection of assets for Ancient Monument Scheduling</v>
          </cell>
          <cell r="C4231">
            <v>20496</v>
          </cell>
          <cell r="D4231" t="str">
            <v>T0395</v>
          </cell>
        </row>
        <row r="4232">
          <cell r="A4232" t="str">
            <v>BM121</v>
          </cell>
          <cell r="B4232" t="str">
            <v>Hollies Lane -  Cryptosporidium Generator swap</v>
          </cell>
          <cell r="C4232">
            <v>12118</v>
          </cell>
          <cell r="D4232" t="str">
            <v>1211818</v>
          </cell>
        </row>
        <row r="4233">
          <cell r="A4233" t="str">
            <v>BM122</v>
          </cell>
          <cell r="B4233" t="str">
            <v>Zeals, Westfield Estate Booster</v>
          </cell>
          <cell r="C4233">
            <v>21062</v>
          </cell>
          <cell r="D4233" t="str">
            <v>2106218</v>
          </cell>
        </row>
        <row r="4234">
          <cell r="A4234" t="str">
            <v>BM123</v>
          </cell>
          <cell r="B4234" t="str">
            <v>Weymouth, Louviers Road Booster</v>
          </cell>
          <cell r="C4234">
            <v>21188</v>
          </cell>
          <cell r="D4234" t="str">
            <v>2118818</v>
          </cell>
        </row>
        <row r="4235">
          <cell r="A4235" t="str">
            <v>BM124</v>
          </cell>
          <cell r="B4235" t="str">
            <v>Bridport, Slades Green Booster</v>
          </cell>
          <cell r="C4235">
            <v>20572</v>
          </cell>
          <cell r="D4235" t="str">
            <v>2057218</v>
          </cell>
        </row>
        <row r="4236">
          <cell r="A4236" t="str">
            <v>BM125</v>
          </cell>
          <cell r="B4236" t="str">
            <v>Holworth Tank to Seabarn Tank Main Replacement</v>
          </cell>
          <cell r="C4236">
            <v>20336</v>
          </cell>
          <cell r="D4236" t="str">
            <v>T0394</v>
          </cell>
        </row>
        <row r="4237">
          <cell r="A4237" t="str">
            <v>BM126</v>
          </cell>
          <cell r="B4237" t="str">
            <v>Bedchester, Penn Hill Main Replacement</v>
          </cell>
          <cell r="C4237">
            <v>20930</v>
          </cell>
          <cell r="D4237" t="str">
            <v>2093018</v>
          </cell>
        </row>
        <row r="4238">
          <cell r="A4238" t="str">
            <v>BM127</v>
          </cell>
          <cell r="B4238" t="str">
            <v>Burton Bradstock PVC Main Replacement</v>
          </cell>
          <cell r="C4238">
            <v>11043</v>
          </cell>
          <cell r="D4238" t="str">
            <v>1104318</v>
          </cell>
        </row>
        <row r="4239">
          <cell r="A4239" t="str">
            <v>BM128</v>
          </cell>
          <cell r="B4239" t="str">
            <v>Wootton Fitzpaine. Green Pit Knapp Main Replacement</v>
          </cell>
          <cell r="C4239">
            <v>21062</v>
          </cell>
          <cell r="D4239" t="str">
            <v>2106218</v>
          </cell>
        </row>
        <row r="4240">
          <cell r="A4240" t="str">
            <v>BM129</v>
          </cell>
          <cell r="B4240" t="str">
            <v>Farley to Grimstead (Pitchers Farm) Main Replacement</v>
          </cell>
          <cell r="C4240">
            <v>20701</v>
          </cell>
          <cell r="D4240" t="str">
            <v>2070118</v>
          </cell>
        </row>
        <row r="4241">
          <cell r="A4241" t="str">
            <v>BM130</v>
          </cell>
          <cell r="B4241" t="str">
            <v>Buckhorn Weston, Shave Hill Main Replacement</v>
          </cell>
          <cell r="C4241">
            <v>20575</v>
          </cell>
          <cell r="D4241" t="str">
            <v>2057518</v>
          </cell>
        </row>
        <row r="4242">
          <cell r="A4242" t="str">
            <v>BM131</v>
          </cell>
          <cell r="B4242" t="str">
            <v>Stourton Main Replacement</v>
          </cell>
          <cell r="C4242">
            <v>20776</v>
          </cell>
          <cell r="D4242" t="str">
            <v>2077618</v>
          </cell>
        </row>
        <row r="4243">
          <cell r="A4243" t="str">
            <v>BM132</v>
          </cell>
          <cell r="B4243" t="str">
            <v>Shaftesbury, Semley Main Replacement</v>
          </cell>
          <cell r="C4243">
            <v>20835</v>
          </cell>
          <cell r="D4243" t="str">
            <v>2083518</v>
          </cell>
        </row>
        <row r="4244">
          <cell r="A4244" t="str">
            <v>BM133</v>
          </cell>
          <cell r="B4244" t="str">
            <v>Impounding Reservoir Inspections 2003/04</v>
          </cell>
          <cell r="C4244">
            <v>20498</v>
          </cell>
          <cell r="D4244" t="str">
            <v>T3387</v>
          </cell>
        </row>
        <row r="4245">
          <cell r="A4245" t="str">
            <v>BM134</v>
          </cell>
          <cell r="B4245" t="str">
            <v>Beaminster, Pattle Main Replacement</v>
          </cell>
          <cell r="C4245">
            <v>20784</v>
          </cell>
          <cell r="D4245" t="str">
            <v>2068218</v>
          </cell>
        </row>
        <row r="4246">
          <cell r="A4246" t="str">
            <v>BM135</v>
          </cell>
          <cell r="B4246" t="str">
            <v>Weymouth Bay Avenue Main Replacement</v>
          </cell>
          <cell r="C4246">
            <v>21179</v>
          </cell>
          <cell r="D4246" t="str">
            <v>2117918</v>
          </cell>
        </row>
        <row r="4247">
          <cell r="A4247" t="str">
            <v>BM136</v>
          </cell>
          <cell r="B4247" t="str">
            <v>Weymouth, St Edmund Street Main Replacement</v>
          </cell>
          <cell r="C4247">
            <v>21176</v>
          </cell>
          <cell r="D4247" t="str">
            <v>2117618</v>
          </cell>
        </row>
        <row r="4248">
          <cell r="A4248" t="str">
            <v>BM137</v>
          </cell>
          <cell r="B4248" t="str">
            <v>Weymouth, St Nicholas Street Main Replacement</v>
          </cell>
          <cell r="C4248">
            <v>21176</v>
          </cell>
          <cell r="D4248" t="str">
            <v>2117618</v>
          </cell>
        </row>
        <row r="4249">
          <cell r="A4249" t="str">
            <v>BM138</v>
          </cell>
          <cell r="B4249" t="str">
            <v>Figheldean to Durrington Phase 1 Main Replacement</v>
          </cell>
          <cell r="C4249">
            <v>20593</v>
          </cell>
          <cell r="D4249" t="str">
            <v>2059318</v>
          </cell>
        </row>
        <row r="4250">
          <cell r="A4250" t="str">
            <v>BM139</v>
          </cell>
          <cell r="B4250" t="str">
            <v>Figheldean to Durrington Phase 2 Main Replacement</v>
          </cell>
          <cell r="C4250">
            <v>20593</v>
          </cell>
          <cell r="D4250" t="str">
            <v>2059318</v>
          </cell>
        </row>
        <row r="4251">
          <cell r="A4251" t="str">
            <v>BM140</v>
          </cell>
          <cell r="B4251" t="str">
            <v>Lake WTW Improvements</v>
          </cell>
          <cell r="C4251">
            <v>12071</v>
          </cell>
          <cell r="D4251" t="str">
            <v>1207118</v>
          </cell>
        </row>
        <row r="4252">
          <cell r="A4252" t="str">
            <v>BM141</v>
          </cell>
          <cell r="B4252" t="str">
            <v>Sutton Bingham Pesticide Appraisal</v>
          </cell>
          <cell r="C4252">
            <v>12111</v>
          </cell>
          <cell r="D4252" t="str">
            <v>1211118</v>
          </cell>
        </row>
        <row r="4253">
          <cell r="A4253" t="str">
            <v>BM142</v>
          </cell>
          <cell r="B4253" t="str">
            <v>Guys Marsh, Little London Main Replacement</v>
          </cell>
          <cell r="C4253">
            <v>20752</v>
          </cell>
          <cell r="D4253" t="str">
            <v>2075218</v>
          </cell>
        </row>
        <row r="4254">
          <cell r="A4254" t="str">
            <v>BM143</v>
          </cell>
          <cell r="B4254" t="str">
            <v>Weymouth, King Street Main Replacement</v>
          </cell>
          <cell r="C4254">
            <v>21012</v>
          </cell>
          <cell r="D4254" t="str">
            <v>2101218</v>
          </cell>
        </row>
        <row r="4255">
          <cell r="A4255" t="str">
            <v>BM144</v>
          </cell>
          <cell r="B4255" t="str">
            <v>Weymouth, Southill Main Replacement</v>
          </cell>
          <cell r="C4255">
            <v>21180</v>
          </cell>
          <cell r="D4255" t="str">
            <v>2118018</v>
          </cell>
        </row>
        <row r="4256">
          <cell r="A4256" t="str">
            <v>BM145</v>
          </cell>
          <cell r="B4256" t="str">
            <v>North Division Chlorination Improvements</v>
          </cell>
          <cell r="C4256">
            <v>12030</v>
          </cell>
          <cell r="D4256" t="str">
            <v>1203018</v>
          </cell>
        </row>
        <row r="4257">
          <cell r="A4257" t="str">
            <v>BM146</v>
          </cell>
          <cell r="B4257" t="str">
            <v>Western Division Highway Diversion Works 2003/04</v>
          </cell>
          <cell r="C4257">
            <v>20496</v>
          </cell>
          <cell r="D4257" t="str">
            <v>T0395</v>
          </cell>
        </row>
        <row r="4258">
          <cell r="A4258" t="str">
            <v>BM147</v>
          </cell>
          <cell r="B4258" t="str">
            <v>Fitzhead, Holcombe Farm Main Replacement</v>
          </cell>
          <cell r="C4258">
            <v>21100</v>
          </cell>
          <cell r="D4258" t="str">
            <v>2110018</v>
          </cell>
        </row>
        <row r="4259">
          <cell r="A4259" t="str">
            <v>BM148</v>
          </cell>
          <cell r="B4259" t="str">
            <v>Corfe Mullen WTW, Borehole 3 Washout</v>
          </cell>
          <cell r="C4259">
            <v>12038</v>
          </cell>
          <cell r="D4259" t="str">
            <v>T0640</v>
          </cell>
        </row>
        <row r="4260">
          <cell r="A4260" t="str">
            <v>BM149</v>
          </cell>
          <cell r="B4260" t="str">
            <v>Western Division Minor Supply Process Improvments</v>
          </cell>
          <cell r="C4260">
            <v>20496</v>
          </cell>
          <cell r="D4260" t="str">
            <v>T0392</v>
          </cell>
        </row>
        <row r="4261">
          <cell r="A4261" t="str">
            <v>BM150</v>
          </cell>
          <cell r="B4261" t="str">
            <v>Western Division Telemetry Improvements Phase 2</v>
          </cell>
          <cell r="C4261">
            <v>20496</v>
          </cell>
          <cell r="D4261" t="str">
            <v>T0395</v>
          </cell>
        </row>
        <row r="4262">
          <cell r="A4262" t="str">
            <v>BM151</v>
          </cell>
          <cell r="B4262" t="str">
            <v>Fovant GAC Pipework Modifications</v>
          </cell>
          <cell r="C4262">
            <v>12057</v>
          </cell>
          <cell r="D4262" t="str">
            <v>1205718</v>
          </cell>
        </row>
        <row r="4263">
          <cell r="A4263" t="str">
            <v>BM152</v>
          </cell>
          <cell r="B4263" t="str">
            <v>Southern Division GAC Water Treatment Sites</v>
          </cell>
          <cell r="C4263">
            <v>20495</v>
          </cell>
          <cell r="D4263" t="str">
            <v>T0391</v>
          </cell>
        </row>
        <row r="4264">
          <cell r="A4264" t="str">
            <v>BM153</v>
          </cell>
          <cell r="B4264" t="str">
            <v>Abstraction Licence Compliance</v>
          </cell>
          <cell r="C4264">
            <v>12020</v>
          </cell>
          <cell r="D4264" t="str">
            <v>1202018</v>
          </cell>
        </row>
        <row r="4265">
          <cell r="A4265" t="str">
            <v>BM154</v>
          </cell>
          <cell r="B4265" t="str">
            <v>Maundown WTW Catacomb Pipework</v>
          </cell>
          <cell r="C4265">
            <v>12081</v>
          </cell>
          <cell r="D4265" t="str">
            <v>1208118</v>
          </cell>
        </row>
        <row r="4266">
          <cell r="A4266" t="str">
            <v>BM155</v>
          </cell>
          <cell r="B4266" t="str">
            <v>Rockwell Green Tower Asset Condition Survey</v>
          </cell>
          <cell r="C4266">
            <v>11269</v>
          </cell>
          <cell r="D4266" t="str">
            <v>1126918</v>
          </cell>
        </row>
        <row r="4267">
          <cell r="A4267" t="str">
            <v>BM156</v>
          </cell>
          <cell r="B4267" t="str">
            <v>Valve Insertions 2003 - West Division</v>
          </cell>
          <cell r="C4267">
            <v>20496</v>
          </cell>
          <cell r="D4267" t="str">
            <v>T0395</v>
          </cell>
        </row>
        <row r="4268">
          <cell r="A4268" t="str">
            <v>BM157</v>
          </cell>
          <cell r="B4268" t="str">
            <v>Maundown WTW, Effluent Remedials</v>
          </cell>
          <cell r="C4268">
            <v>12081</v>
          </cell>
          <cell r="D4268" t="str">
            <v>1208118</v>
          </cell>
        </row>
        <row r="4269">
          <cell r="A4269" t="str">
            <v>BM158</v>
          </cell>
          <cell r="B4269" t="str">
            <v>Sutton Bingham Raw Water Main</v>
          </cell>
          <cell r="C4269">
            <v>12111</v>
          </cell>
          <cell r="D4269" t="str">
            <v>1211118</v>
          </cell>
        </row>
        <row r="4270">
          <cell r="A4270" t="str">
            <v>BM159</v>
          </cell>
          <cell r="B4270" t="str">
            <v>Midford Lane Mains Extension</v>
          </cell>
          <cell r="C4270">
            <v>20738</v>
          </cell>
          <cell r="D4270" t="str">
            <v>2073818</v>
          </cell>
        </row>
        <row r="4271">
          <cell r="A4271" t="str">
            <v>BM160</v>
          </cell>
          <cell r="B4271" t="str">
            <v>Northern Division Drought Contingency</v>
          </cell>
          <cell r="C4271">
            <v>20531</v>
          </cell>
          <cell r="D4271" t="str">
            <v>T3387</v>
          </cell>
        </row>
        <row r="4272">
          <cell r="A4272" t="str">
            <v>BM161</v>
          </cell>
          <cell r="B4272" t="str">
            <v>Wellsway Communication Pipes</v>
          </cell>
          <cell r="C4272">
            <v>20566</v>
          </cell>
          <cell r="D4272" t="str">
            <v>2056618</v>
          </cell>
        </row>
        <row r="4273">
          <cell r="A4273" t="str">
            <v>BM162</v>
          </cell>
          <cell r="B4273" t="str">
            <v>Allington Bar Surface Water Diversion</v>
          </cell>
          <cell r="C4273">
            <v>11003</v>
          </cell>
          <cell r="D4273" t="str">
            <v>1100318</v>
          </cell>
        </row>
        <row r="4274">
          <cell r="A4274" t="str">
            <v>BM163</v>
          </cell>
          <cell r="B4274" t="str">
            <v>Batheaston &amp; Hophouse Mains Assessment</v>
          </cell>
          <cell r="C4274">
            <v>12118</v>
          </cell>
          <cell r="D4274" t="str">
            <v>T3087</v>
          </cell>
        </row>
        <row r="4275">
          <cell r="A4275" t="str">
            <v>BM164</v>
          </cell>
          <cell r="B4275" t="str">
            <v>Western Division Shared Services 2003-04</v>
          </cell>
          <cell r="C4275">
            <v>20496</v>
          </cell>
          <cell r="D4275" t="str">
            <v>T0395</v>
          </cell>
        </row>
        <row r="4276">
          <cell r="A4276" t="str">
            <v>BM165</v>
          </cell>
          <cell r="B4276" t="str">
            <v>Northern Division Shared Services 2003-04</v>
          </cell>
          <cell r="C4276">
            <v>20497</v>
          </cell>
          <cell r="D4276" t="str">
            <v>T0393</v>
          </cell>
        </row>
        <row r="4277">
          <cell r="A4277" t="str">
            <v>BM166</v>
          </cell>
          <cell r="B4277" t="str">
            <v>Southern Division Shared Services 2003-04</v>
          </cell>
          <cell r="C4277">
            <v>20495</v>
          </cell>
          <cell r="D4277" t="str">
            <v>T0394</v>
          </cell>
        </row>
        <row r="4278">
          <cell r="A4278" t="str">
            <v>BM167</v>
          </cell>
          <cell r="B4278" t="str">
            <v>Otterhead Reservoir Silt Removal</v>
          </cell>
          <cell r="C4278">
            <v>12095</v>
          </cell>
          <cell r="D4278" t="str">
            <v>1209518</v>
          </cell>
        </row>
        <row r="4279">
          <cell r="A4279" t="str">
            <v>BM168</v>
          </cell>
          <cell r="B4279" t="str">
            <v>Clatworthy Access Road</v>
          </cell>
          <cell r="C4279">
            <v>12033</v>
          </cell>
          <cell r="D4279" t="str">
            <v>1203318</v>
          </cell>
        </row>
        <row r="4280">
          <cell r="A4280" t="str">
            <v>BM169</v>
          </cell>
          <cell r="B4280" t="str">
            <v>Northern Division Supply H&amp;S Works 03/04</v>
          </cell>
          <cell r="C4280">
            <v>12118</v>
          </cell>
          <cell r="D4280" t="str">
            <v>T0640</v>
          </cell>
        </row>
        <row r="4281">
          <cell r="A4281" t="str">
            <v>BM170</v>
          </cell>
          <cell r="B4281" t="str">
            <v>Meter Calibration and Verification</v>
          </cell>
          <cell r="C4281">
            <v>20498</v>
          </cell>
          <cell r="D4281" t="str">
            <v>T3087</v>
          </cell>
        </row>
        <row r="4282">
          <cell r="A4282" t="str">
            <v>BM171</v>
          </cell>
          <cell r="B4282" t="str">
            <v>Eagle Lodge WTW Borehole Security</v>
          </cell>
          <cell r="C4282">
            <v>12051</v>
          </cell>
          <cell r="D4282" t="str">
            <v>1205118</v>
          </cell>
        </row>
        <row r="4283">
          <cell r="A4283" t="str">
            <v>BM172</v>
          </cell>
          <cell r="B4283" t="str">
            <v>Clatworthy Reservoir Dam Repairs</v>
          </cell>
          <cell r="C4283">
            <v>12033</v>
          </cell>
          <cell r="D4283" t="str">
            <v>1203318</v>
          </cell>
        </row>
        <row r="4284">
          <cell r="A4284" t="str">
            <v>BM173</v>
          </cell>
          <cell r="B4284" t="str">
            <v>Borehole Condition Monitoring – 2003/4</v>
          </cell>
          <cell r="C4284">
            <v>12014</v>
          </cell>
          <cell r="D4284" t="str">
            <v>1201418</v>
          </cell>
        </row>
        <row r="4285">
          <cell r="A4285" t="str">
            <v>BM174</v>
          </cell>
          <cell r="B4285" t="str">
            <v>Operational Water Level Monitoring - 03/04</v>
          </cell>
          <cell r="C4285">
            <v>20496</v>
          </cell>
          <cell r="D4285" t="str">
            <v>T0392</v>
          </cell>
        </row>
        <row r="4286">
          <cell r="A4286" t="str">
            <v>BM175</v>
          </cell>
          <cell r="B4286" t="str">
            <v>Durleigh WTW Centrifuges Refurbishment</v>
          </cell>
          <cell r="C4286">
            <v>12049</v>
          </cell>
          <cell r="D4286" t="str">
            <v>1204918</v>
          </cell>
        </row>
        <row r="4287">
          <cell r="A4287" t="str">
            <v>BM176</v>
          </cell>
          <cell r="B4287" t="str">
            <v>South Division Supply H&amp;S Works 03/04</v>
          </cell>
          <cell r="C4287">
            <v>12082</v>
          </cell>
          <cell r="D4287" t="str">
            <v>T0640</v>
          </cell>
        </row>
        <row r="4288">
          <cell r="A4288" t="str">
            <v>BM177</v>
          </cell>
          <cell r="B4288" t="str">
            <v>Bishops Lydeard, Eastcombe Farm Main</v>
          </cell>
          <cell r="C4288">
            <v>21083</v>
          </cell>
          <cell r="D4288" t="str">
            <v>2108318</v>
          </cell>
        </row>
        <row r="4289">
          <cell r="A4289" t="str">
            <v>BM178</v>
          </cell>
          <cell r="B4289" t="str">
            <v>Western Division Redundant Site Cap Offs</v>
          </cell>
          <cell r="C4289">
            <v>20496</v>
          </cell>
          <cell r="D4289" t="str">
            <v>T0392</v>
          </cell>
        </row>
        <row r="4290">
          <cell r="A4290" t="str">
            <v>BM179</v>
          </cell>
          <cell r="B4290" t="str">
            <v>Dorchester Water Tower H&amp;S Essential Repairs</v>
          </cell>
          <cell r="C4290">
            <v>11033</v>
          </cell>
          <cell r="D4290" t="str">
            <v>T3265</v>
          </cell>
        </row>
        <row r="4291">
          <cell r="A4291" t="str">
            <v>BM180</v>
          </cell>
          <cell r="B4291" t="str">
            <v>Cherhill Fencing</v>
          </cell>
          <cell r="C4291">
            <v>12027</v>
          </cell>
          <cell r="D4291" t="str">
            <v>1202718</v>
          </cell>
        </row>
        <row r="4292">
          <cell r="A4292" t="str">
            <v>BM181</v>
          </cell>
          <cell r="B4292" t="str">
            <v>Yatesbury Security Fence</v>
          </cell>
          <cell r="C4292">
            <v>12134</v>
          </cell>
          <cell r="D4292" t="str">
            <v>1213418</v>
          </cell>
        </row>
        <row r="4293">
          <cell r="A4293" t="str">
            <v>BM182</v>
          </cell>
          <cell r="B4293" t="str">
            <v>Allington Surge Vessel</v>
          </cell>
          <cell r="C4293">
            <v>11003</v>
          </cell>
          <cell r="D4293" t="str">
            <v>1100318</v>
          </cell>
        </row>
        <row r="4294">
          <cell r="A4294" t="str">
            <v>BM183</v>
          </cell>
          <cell r="B4294" t="str">
            <v>Leckford Bridge MCC Replacement</v>
          </cell>
          <cell r="C4294">
            <v>12074</v>
          </cell>
          <cell r="D4294" t="str">
            <v>1207418</v>
          </cell>
        </row>
        <row r="4295">
          <cell r="A4295" t="str">
            <v>BM184</v>
          </cell>
          <cell r="B4295" t="str">
            <v>Corfe Mullen WTW Borehole No 3 Remedial Work</v>
          </cell>
          <cell r="C4295">
            <v>12038</v>
          </cell>
          <cell r="D4295" t="str">
            <v>1203818</v>
          </cell>
        </row>
        <row r="4296">
          <cell r="A4296" t="str">
            <v>BM185</v>
          </cell>
          <cell r="B4296" t="str">
            <v>Ashford Coagulant control</v>
          </cell>
          <cell r="C4296">
            <v>12004</v>
          </cell>
          <cell r="D4296" t="str">
            <v>1200418</v>
          </cell>
        </row>
        <row r="4297">
          <cell r="A4297" t="str">
            <v>BM186</v>
          </cell>
          <cell r="B4297" t="str">
            <v>Figheldean (Durrington) Mains Replacement Phase 1A</v>
          </cell>
          <cell r="C4297">
            <v>20593</v>
          </cell>
          <cell r="D4297" t="str">
            <v>2059318</v>
          </cell>
        </row>
        <row r="4298">
          <cell r="A4298" t="str">
            <v>BM187</v>
          </cell>
          <cell r="B4298" t="str">
            <v>Ivyfields Borehole Variable Speed Drives</v>
          </cell>
          <cell r="C4298">
            <v>12068</v>
          </cell>
          <cell r="D4298" t="str">
            <v>1206818</v>
          </cell>
        </row>
        <row r="4299">
          <cell r="A4299" t="str">
            <v>BM188</v>
          </cell>
          <cell r="B4299" t="str">
            <v>Newton Toney WTW Turbidity Improvements</v>
          </cell>
          <cell r="C4299">
            <v>12089</v>
          </cell>
          <cell r="D4299" t="str">
            <v>1208918</v>
          </cell>
        </row>
        <row r="4300">
          <cell r="A4300" t="str">
            <v>BM189</v>
          </cell>
          <cell r="B4300" t="str">
            <v>Fiveways Fuel Tank Removal</v>
          </cell>
          <cell r="C4300">
            <v>11154</v>
          </cell>
          <cell r="D4300" t="str">
            <v>T3087</v>
          </cell>
        </row>
        <row r="4301">
          <cell r="A4301" t="str">
            <v>BM190</v>
          </cell>
          <cell r="B4301" t="str">
            <v>Calstone Panel Replacement</v>
          </cell>
          <cell r="C4301">
            <v>12021</v>
          </cell>
          <cell r="D4301" t="str">
            <v>1202118</v>
          </cell>
        </row>
        <row r="4302">
          <cell r="A4302" t="str">
            <v>BM191</v>
          </cell>
          <cell r="B4302" t="str">
            <v>Codford - Knook Support Pumping</v>
          </cell>
          <cell r="C4302">
            <v>11194</v>
          </cell>
          <cell r="D4302" t="str">
            <v>1119418</v>
          </cell>
        </row>
        <row r="4303">
          <cell r="A4303" t="str">
            <v>BM192</v>
          </cell>
          <cell r="B4303" t="str">
            <v>Charlton - Minety Ground Tank Main Replacement</v>
          </cell>
          <cell r="C4303">
            <v>12026</v>
          </cell>
          <cell r="D4303" t="str">
            <v>T0640</v>
          </cell>
        </row>
        <row r="4304">
          <cell r="A4304" t="str">
            <v>BM193</v>
          </cell>
          <cell r="B4304" t="str">
            <v>Henstridge Boosters</v>
          </cell>
          <cell r="C4304">
            <v>11159</v>
          </cell>
          <cell r="D4304" t="str">
            <v>1115918</v>
          </cell>
        </row>
        <row r="4305">
          <cell r="A4305" t="str">
            <v>BM194</v>
          </cell>
          <cell r="B4305" t="str">
            <v>Hurcott Booster Station</v>
          </cell>
          <cell r="C4305">
            <v>11515</v>
          </cell>
          <cell r="D4305" t="str">
            <v>1151518</v>
          </cell>
        </row>
        <row r="4306">
          <cell r="A4306" t="str">
            <v>BM195</v>
          </cell>
          <cell r="B4306" t="str">
            <v>Woodford Res Booster</v>
          </cell>
          <cell r="C4306">
            <v>11354</v>
          </cell>
          <cell r="D4306" t="str">
            <v>1135418</v>
          </cell>
        </row>
        <row r="4307">
          <cell r="A4307" t="str">
            <v>BM196</v>
          </cell>
          <cell r="B4307" t="str">
            <v>Maundown Backwash Water Pumps</v>
          </cell>
          <cell r="C4307">
            <v>12081</v>
          </cell>
          <cell r="D4307" t="str">
            <v>1208118</v>
          </cell>
        </row>
        <row r="4308">
          <cell r="A4308" t="str">
            <v>BM197</v>
          </cell>
          <cell r="B4308" t="str">
            <v>Tuthill Res Abandonment</v>
          </cell>
          <cell r="C4308">
            <v>11324</v>
          </cell>
          <cell r="D4308" t="str">
            <v>1132418</v>
          </cell>
        </row>
        <row r="4309">
          <cell r="A4309" t="str">
            <v>BM198</v>
          </cell>
          <cell r="B4309" t="str">
            <v>Wareham, Northport Estate Mains Replacement</v>
          </cell>
          <cell r="C4309">
            <v>21342</v>
          </cell>
          <cell r="D4309" t="str">
            <v>2134218</v>
          </cell>
        </row>
        <row r="4310">
          <cell r="A4310" t="str">
            <v>BM199</v>
          </cell>
          <cell r="B4310" t="str">
            <v>Eype Booster Pumps &amp; Controls</v>
          </cell>
          <cell r="C4310">
            <v>11500</v>
          </cell>
          <cell r="D4310" t="str">
            <v>1150018</v>
          </cell>
        </row>
        <row r="4311">
          <cell r="A4311" t="str">
            <v>BM200</v>
          </cell>
          <cell r="B4311" t="str">
            <v>Sutton Poyntz WTW Microstrainers</v>
          </cell>
          <cell r="C4311">
            <v>12112</v>
          </cell>
          <cell r="D4311" t="str">
            <v>1211218</v>
          </cell>
        </row>
        <row r="4312">
          <cell r="A4312" t="str">
            <v>BM201</v>
          </cell>
          <cell r="B4312" t="str">
            <v>Nutscale Reservoir Dam Repairs</v>
          </cell>
          <cell r="C4312">
            <v>12092</v>
          </cell>
          <cell r="D4312" t="str">
            <v>1209218</v>
          </cell>
        </row>
        <row r="4313">
          <cell r="A4313" t="str">
            <v>BM202</v>
          </cell>
          <cell r="B4313" t="str">
            <v>Holt Borehole 1 Variable Speed Drive</v>
          </cell>
          <cell r="C4313">
            <v>12065</v>
          </cell>
          <cell r="D4313" t="str">
            <v>1206518</v>
          </cell>
        </row>
        <row r="4314">
          <cell r="A4314" t="str">
            <v>BM203</v>
          </cell>
          <cell r="B4314" t="str">
            <v>Surge Vessel Control - Codford, Brixton Deverill and Heytesbury WTW</v>
          </cell>
          <cell r="C4314">
            <v>12035</v>
          </cell>
          <cell r="D4314" t="str">
            <v>1203518</v>
          </cell>
        </row>
        <row r="4315">
          <cell r="A4315" t="str">
            <v>BM204</v>
          </cell>
          <cell r="B4315" t="str">
            <v>Hankerton Booster Variable Speed Control</v>
          </cell>
          <cell r="C4315">
            <v>11767</v>
          </cell>
          <cell r="D4315" t="str">
            <v>1176718</v>
          </cell>
        </row>
        <row r="4316">
          <cell r="A4316" t="str">
            <v>BM205</v>
          </cell>
          <cell r="B4316" t="str">
            <v>Wimbleball Licence Application</v>
          </cell>
          <cell r="C4316">
            <v>12129</v>
          </cell>
          <cell r="D4316" t="str">
            <v>1212918</v>
          </cell>
        </row>
        <row r="4317">
          <cell r="A4317" t="str">
            <v>BM206</v>
          </cell>
          <cell r="B4317" t="str">
            <v>Somerset redundant sites survey</v>
          </cell>
          <cell r="C4317">
            <v>20496</v>
          </cell>
          <cell r="D4317" t="str">
            <v>T0392</v>
          </cell>
        </row>
        <row r="4318">
          <cell r="A4318" t="str">
            <v>BM207</v>
          </cell>
          <cell r="B4318" t="str">
            <v>Western Division Supply H&amp;S Works 03-04</v>
          </cell>
          <cell r="C4318">
            <v>20496</v>
          </cell>
          <cell r="D4318" t="str">
            <v>T0640</v>
          </cell>
        </row>
        <row r="4319">
          <cell r="A4319" t="str">
            <v>BM208</v>
          </cell>
          <cell r="B4319" t="str">
            <v>Sutton Bingham WTW H&amp;S Works</v>
          </cell>
          <cell r="C4319">
            <v>12111</v>
          </cell>
          <cell r="D4319" t="str">
            <v>T0640</v>
          </cell>
        </row>
        <row r="4320">
          <cell r="A4320" t="str">
            <v>BM209</v>
          </cell>
          <cell r="B4320" t="str">
            <v>Maundown WTW Lime Plant Dust Extraction</v>
          </cell>
          <cell r="C4320">
            <v>12081</v>
          </cell>
          <cell r="D4320" t="str">
            <v>1208118</v>
          </cell>
        </row>
        <row r="4321">
          <cell r="A4321" t="str">
            <v>BM210</v>
          </cell>
          <cell r="B4321" t="str">
            <v>Impounding Reservoir Destratification Units</v>
          </cell>
          <cell r="C4321">
            <v>20496</v>
          </cell>
          <cell r="D4321" t="str">
            <v>T0392</v>
          </cell>
        </row>
        <row r="4322">
          <cell r="A4322" t="str">
            <v>BM211</v>
          </cell>
          <cell r="B4322" t="str">
            <v>Western Division Water Quality Monitors</v>
          </cell>
          <cell r="C4322">
            <v>20496</v>
          </cell>
          <cell r="D4322" t="str">
            <v>T0392</v>
          </cell>
        </row>
        <row r="4323">
          <cell r="A4323" t="str">
            <v>BM212</v>
          </cell>
          <cell r="B4323" t="str">
            <v>Western Division Security Measures</v>
          </cell>
          <cell r="C4323">
            <v>20496</v>
          </cell>
          <cell r="D4323" t="str">
            <v>T0392</v>
          </cell>
        </row>
        <row r="4324">
          <cell r="A4324" t="str">
            <v>BM213</v>
          </cell>
          <cell r="B4324" t="str">
            <v>Emergency Water Resource Options</v>
          </cell>
          <cell r="C4324">
            <v>12035</v>
          </cell>
          <cell r="D4324" t="str">
            <v>1203518</v>
          </cell>
        </row>
        <row r="4325">
          <cell r="A4325" t="str">
            <v>BM214</v>
          </cell>
          <cell r="B4325" t="str">
            <v>goodshill instrumentation</v>
          </cell>
          <cell r="C4325">
            <v>12060</v>
          </cell>
          <cell r="D4325" t="str">
            <v>1206018</v>
          </cell>
        </row>
        <row r="4326">
          <cell r="A4326" t="str">
            <v>BM215</v>
          </cell>
          <cell r="B4326" t="str">
            <v>Compensation flow compliance</v>
          </cell>
          <cell r="C4326">
            <v>12062</v>
          </cell>
          <cell r="D4326" t="str">
            <v>1206218</v>
          </cell>
        </row>
        <row r="4327">
          <cell r="A4327" t="str">
            <v>BM216</v>
          </cell>
          <cell r="B4327" t="str">
            <v>Western Division M &amp; E Replacements</v>
          </cell>
          <cell r="C4327">
            <v>20496</v>
          </cell>
          <cell r="D4327" t="str">
            <v>T0395</v>
          </cell>
        </row>
        <row r="4328">
          <cell r="A4328" t="str">
            <v>BM217</v>
          </cell>
          <cell r="B4328" t="str">
            <v>Durleigh WTW Standby Generator</v>
          </cell>
          <cell r="C4328">
            <v>12049</v>
          </cell>
          <cell r="D4328" t="str">
            <v>1204918</v>
          </cell>
        </row>
        <row r="4329">
          <cell r="A4329" t="str">
            <v>BM218</v>
          </cell>
          <cell r="B4329" t="str">
            <v>Trowbridge, St Michaels School 300mm Diversion</v>
          </cell>
          <cell r="C4329">
            <v>20555</v>
          </cell>
          <cell r="D4329" t="str">
            <v>T0393</v>
          </cell>
        </row>
        <row r="4330">
          <cell r="A4330" t="str">
            <v>BM219</v>
          </cell>
          <cell r="B4330" t="str">
            <v>Shepherd Shore WTW Control Building Remedial Work</v>
          </cell>
          <cell r="C4330">
            <v>12105</v>
          </cell>
          <cell r="D4330" t="str">
            <v>1210518</v>
          </cell>
        </row>
        <row r="4331">
          <cell r="A4331" t="str">
            <v>BM220</v>
          </cell>
          <cell r="B4331" t="str">
            <v>Maundown WTW GAC</v>
          </cell>
          <cell r="C4331">
            <v>12081</v>
          </cell>
          <cell r="D4331" t="str">
            <v>1208118</v>
          </cell>
        </row>
        <row r="4332">
          <cell r="A4332" t="str">
            <v>BM221</v>
          </cell>
          <cell r="B4332" t="str">
            <v>Drought measures - Blashford</v>
          </cell>
          <cell r="C4332">
            <v>12009</v>
          </cell>
          <cell r="D4332" t="str">
            <v>1200918</v>
          </cell>
        </row>
        <row r="4333">
          <cell r="A4333" t="str">
            <v>BM222</v>
          </cell>
          <cell r="B4333" t="str">
            <v>Drought Measures - Langdon/Toller Down</v>
          </cell>
          <cell r="C4333">
            <v>11320</v>
          </cell>
          <cell r="D4333" t="str">
            <v>1132018</v>
          </cell>
        </row>
        <row r="4334">
          <cell r="A4334" t="str">
            <v>BM223</v>
          </cell>
          <cell r="B4334" t="str">
            <v>Lansdown Tower Health and Safety Improvements</v>
          </cell>
          <cell r="C4334">
            <v>11198</v>
          </cell>
          <cell r="D4334" t="str">
            <v>T3265</v>
          </cell>
        </row>
        <row r="4335">
          <cell r="A4335" t="str">
            <v>BM224</v>
          </cell>
          <cell r="B4335" t="str">
            <v>Englishcombe Reservoir Outlet Leak Repair &amp; Cross Connection</v>
          </cell>
          <cell r="C4335">
            <v>12054</v>
          </cell>
          <cell r="D4335" t="str">
            <v>T3087</v>
          </cell>
        </row>
        <row r="4336">
          <cell r="A4336" t="str">
            <v>BM225</v>
          </cell>
          <cell r="B4336" t="str">
            <v>Western Division Instrumentation Replacements</v>
          </cell>
          <cell r="C4336">
            <v>20496</v>
          </cell>
          <cell r="D4336" t="str">
            <v>T0392</v>
          </cell>
        </row>
        <row r="4337">
          <cell r="A4337" t="str">
            <v>BM226</v>
          </cell>
          <cell r="B4337" t="str">
            <v>Divers Bridge Nitrate protection</v>
          </cell>
          <cell r="C4337">
            <v>12044</v>
          </cell>
          <cell r="D4337" t="str">
            <v>1204418</v>
          </cell>
        </row>
        <row r="4338">
          <cell r="A4338" t="str">
            <v>BM227</v>
          </cell>
          <cell r="B4338" t="str">
            <v>Corfe Mullen WTW membrane cleaning system</v>
          </cell>
          <cell r="C4338">
            <v>12038</v>
          </cell>
          <cell r="D4338" t="str">
            <v>1203818</v>
          </cell>
        </row>
        <row r="4339">
          <cell r="A4339" t="str">
            <v>BM228</v>
          </cell>
          <cell r="B4339" t="str">
            <v>Yarde Lane Stream Support Pump Control</v>
          </cell>
          <cell r="C4339">
            <v>12508</v>
          </cell>
          <cell r="D4339" t="str">
            <v>1250818</v>
          </cell>
        </row>
        <row r="4340">
          <cell r="A4340" t="str">
            <v>BM229</v>
          </cell>
          <cell r="B4340" t="str">
            <v>Larcombes, Chipstable</v>
          </cell>
          <cell r="C4340">
            <v>21464</v>
          </cell>
          <cell r="D4340" t="str">
            <v>2146418</v>
          </cell>
        </row>
        <row r="4341">
          <cell r="A4341" t="str">
            <v>BM230</v>
          </cell>
          <cell r="B4341" t="str">
            <v>Maundown GAC installation</v>
          </cell>
          <cell r="C4341">
            <v>12081</v>
          </cell>
          <cell r="D4341" t="str">
            <v>1208118</v>
          </cell>
        </row>
        <row r="4342">
          <cell r="A4342" t="str">
            <v>BM231</v>
          </cell>
          <cell r="B4342" t="str">
            <v>Clifton Maybank Pump Replacement</v>
          </cell>
          <cell r="C4342">
            <v>12034</v>
          </cell>
          <cell r="D4342" t="str">
            <v>1203418</v>
          </cell>
        </row>
        <row r="4343">
          <cell r="A4343" t="str">
            <v>BM232</v>
          </cell>
          <cell r="B4343" t="str">
            <v>Sutton Poyntz WTW Roof Replacement</v>
          </cell>
          <cell r="C4343">
            <v>12112</v>
          </cell>
          <cell r="D4343" t="str">
            <v>1211218</v>
          </cell>
        </row>
        <row r="4344">
          <cell r="A4344" t="str">
            <v>BM233</v>
          </cell>
          <cell r="B4344" t="str">
            <v>Dewlish Borehole No 2 Refurbishment</v>
          </cell>
          <cell r="C4344">
            <v>12043</v>
          </cell>
          <cell r="D4344" t="str">
            <v>1204318</v>
          </cell>
        </row>
        <row r="4345">
          <cell r="A4345" t="str">
            <v>BM234</v>
          </cell>
          <cell r="B4345" t="str">
            <v>Brixton Deverill Borehole No.1 Pump Replacement</v>
          </cell>
          <cell r="C4345">
            <v>12017</v>
          </cell>
          <cell r="D4345" t="str">
            <v>1201718</v>
          </cell>
        </row>
        <row r="4346">
          <cell r="A4346" t="str">
            <v>BM235</v>
          </cell>
          <cell r="B4346" t="str">
            <v>Knapp Cottage &amp; House, Hilfield, Nr Sherborne</v>
          </cell>
          <cell r="C4346">
            <v>21004</v>
          </cell>
          <cell r="D4346" t="str">
            <v>2100418</v>
          </cell>
        </row>
        <row r="4347">
          <cell r="A4347" t="str">
            <v>BM236</v>
          </cell>
          <cell r="B4347" t="str">
            <v>Sutton Poyntz WTW Turbine House Roof</v>
          </cell>
          <cell r="C4347">
            <v>12112</v>
          </cell>
          <cell r="D4347" t="str">
            <v>1211218</v>
          </cell>
        </row>
        <row r="4348">
          <cell r="A4348" t="str">
            <v>BN001</v>
          </cell>
          <cell r="B4348" t="str">
            <v>Northern Division Shared Services 2004-05</v>
          </cell>
          <cell r="C4348">
            <v>20497</v>
          </cell>
          <cell r="D4348" t="str">
            <v>T0393</v>
          </cell>
        </row>
        <row r="4349">
          <cell r="A4349" t="str">
            <v>BN002</v>
          </cell>
          <cell r="B4349" t="str">
            <v>Southern Division Shared Services 2004-05</v>
          </cell>
          <cell r="C4349">
            <v>20495</v>
          </cell>
          <cell r="D4349" t="str">
            <v>T0394</v>
          </cell>
        </row>
        <row r="4350">
          <cell r="A4350" t="str">
            <v>BN003</v>
          </cell>
          <cell r="B4350" t="str">
            <v>Supply Network Modelling 2004-05</v>
          </cell>
          <cell r="C4350">
            <v>20498</v>
          </cell>
          <cell r="D4350" t="str">
            <v>T3087</v>
          </cell>
        </row>
        <row r="4351">
          <cell r="A4351" t="str">
            <v>BN004</v>
          </cell>
          <cell r="B4351" t="str">
            <v>West Division Distribution plant and instrumentation replacement</v>
          </cell>
          <cell r="C4351">
            <v>20496</v>
          </cell>
          <cell r="D4351" t="str">
            <v>T0392</v>
          </cell>
        </row>
        <row r="4352">
          <cell r="A4352" t="str">
            <v>BN005</v>
          </cell>
          <cell r="B4352" t="str">
            <v>Langdon Res to Beaminster Mains Relay</v>
          </cell>
          <cell r="C4352">
            <v>20784</v>
          </cell>
          <cell r="D4352" t="str">
            <v>2078418</v>
          </cell>
        </row>
        <row r="4353">
          <cell r="A4353" t="str">
            <v>BN006</v>
          </cell>
          <cell r="B4353" t="str">
            <v>Winterborne Kingston to Huntsman House Mains Relay</v>
          </cell>
          <cell r="C4353">
            <v>21341</v>
          </cell>
          <cell r="D4353" t="str">
            <v>2134118</v>
          </cell>
        </row>
        <row r="4354">
          <cell r="A4354" t="str">
            <v>BN007</v>
          </cell>
          <cell r="B4354" t="str">
            <v>Chedington, Broadleaze Farm Mains Relay</v>
          </cell>
          <cell r="C4354">
            <v>20882</v>
          </cell>
          <cell r="D4354" t="str">
            <v>2088218</v>
          </cell>
        </row>
        <row r="4355">
          <cell r="A4355" t="str">
            <v>BN008</v>
          </cell>
          <cell r="B4355" t="str">
            <v>Marshwood, Kittwhistle to Blackdown Mains Relay</v>
          </cell>
          <cell r="C4355">
            <v>20827</v>
          </cell>
          <cell r="D4355" t="str">
            <v>2082718</v>
          </cell>
        </row>
        <row r="4356">
          <cell r="A4356" t="str">
            <v>BN009</v>
          </cell>
          <cell r="B4356" t="str">
            <v>Ryall Reservoir to Ryall Road Mains Relay</v>
          </cell>
          <cell r="C4356">
            <v>20842</v>
          </cell>
          <cell r="D4356" t="str">
            <v>2084218</v>
          </cell>
        </row>
        <row r="4357">
          <cell r="A4357" t="str">
            <v>BN010</v>
          </cell>
          <cell r="B4357" t="str">
            <v>Shaftesbury, Ten Acres Estate Mains Relay</v>
          </cell>
          <cell r="C4357">
            <v>11204</v>
          </cell>
          <cell r="D4357" t="str">
            <v>1120418</v>
          </cell>
        </row>
        <row r="4358">
          <cell r="A4358" t="str">
            <v>BN011</v>
          </cell>
          <cell r="B4358" t="str">
            <v>Weymouth, Nottington Lane Mains Relay</v>
          </cell>
          <cell r="C4358">
            <v>21209</v>
          </cell>
          <cell r="D4358" t="str">
            <v>2120918</v>
          </cell>
        </row>
        <row r="4359">
          <cell r="A4359" t="str">
            <v>BN012</v>
          </cell>
          <cell r="B4359" t="str">
            <v>Northern Div Supply Asset Improvements 04/05</v>
          </cell>
          <cell r="C4359">
            <v>20497</v>
          </cell>
          <cell r="D4359" t="str">
            <v>T0640</v>
          </cell>
        </row>
        <row r="4360">
          <cell r="A4360" t="str">
            <v>BN013</v>
          </cell>
          <cell r="B4360" t="str">
            <v>Northern Stop Taps 04/05</v>
          </cell>
          <cell r="C4360">
            <v>20497</v>
          </cell>
          <cell r="D4360" t="str">
            <v>T0393</v>
          </cell>
        </row>
        <row r="4361">
          <cell r="A4361" t="str">
            <v>BN014</v>
          </cell>
          <cell r="B4361" t="str">
            <v>Northern Chamber Replacement 04/05</v>
          </cell>
          <cell r="C4361">
            <v>20497</v>
          </cell>
          <cell r="D4361" t="str">
            <v>T0393</v>
          </cell>
        </row>
        <row r="4362">
          <cell r="A4362" t="str">
            <v>BN015</v>
          </cell>
          <cell r="B4362" t="str">
            <v>Northern Service Pipe Replacements 04/05</v>
          </cell>
          <cell r="C4362">
            <v>20497</v>
          </cell>
          <cell r="D4362" t="str">
            <v>T0393</v>
          </cell>
        </row>
        <row r="4363">
          <cell r="A4363" t="str">
            <v>BN016</v>
          </cell>
          <cell r="B4363" t="str">
            <v>Northern WUC Meter Replacements 04/05</v>
          </cell>
          <cell r="C4363">
            <v>20497</v>
          </cell>
          <cell r="D4363" t="str">
            <v>T0393</v>
          </cell>
        </row>
        <row r="4364">
          <cell r="A4364" t="str">
            <v>BN017</v>
          </cell>
          <cell r="B4364" t="str">
            <v>Northern BWBSL Meter Only Replacements 04/05</v>
          </cell>
          <cell r="C4364">
            <v>20497</v>
          </cell>
          <cell r="D4364" t="str">
            <v>T0393</v>
          </cell>
        </row>
        <row r="4365">
          <cell r="A4365" t="str">
            <v>BN018</v>
          </cell>
          <cell r="B4365" t="str">
            <v>Northern Supply H&amp;S Works 04/05</v>
          </cell>
          <cell r="C4365">
            <v>20497</v>
          </cell>
          <cell r="D4365" t="str">
            <v>T3265</v>
          </cell>
        </row>
        <row r="4366">
          <cell r="A4366" t="str">
            <v>BN019</v>
          </cell>
          <cell r="B4366" t="str">
            <v>Southern Div Supply Asset Improvements 04/05</v>
          </cell>
          <cell r="C4366">
            <v>20495</v>
          </cell>
          <cell r="D4366" t="str">
            <v>T0640</v>
          </cell>
        </row>
        <row r="4367">
          <cell r="A4367" t="str">
            <v>BN020</v>
          </cell>
          <cell r="B4367" t="str">
            <v>Southern Stop Taps 04/05</v>
          </cell>
          <cell r="C4367">
            <v>20495</v>
          </cell>
          <cell r="D4367" t="str">
            <v>T0394</v>
          </cell>
        </row>
        <row r="4368">
          <cell r="A4368" t="str">
            <v>BN021</v>
          </cell>
          <cell r="B4368" t="str">
            <v>Southern Chamber Replacements 04/05</v>
          </cell>
          <cell r="C4368">
            <v>20495</v>
          </cell>
          <cell r="D4368" t="str">
            <v>T0394</v>
          </cell>
        </row>
        <row r="4369">
          <cell r="A4369" t="str">
            <v>BN022</v>
          </cell>
          <cell r="B4369" t="str">
            <v>Southern Service Pipe Replacements 04/05</v>
          </cell>
          <cell r="C4369">
            <v>20495</v>
          </cell>
          <cell r="D4369" t="str">
            <v>T0394</v>
          </cell>
        </row>
        <row r="4370">
          <cell r="A4370" t="str">
            <v>BN023</v>
          </cell>
          <cell r="B4370" t="str">
            <v>Southern BWBSL Meter Replacements 04/05</v>
          </cell>
          <cell r="C4370">
            <v>20495</v>
          </cell>
          <cell r="D4370" t="str">
            <v>T0394</v>
          </cell>
        </row>
        <row r="4371">
          <cell r="A4371" t="str">
            <v>BN024</v>
          </cell>
          <cell r="B4371" t="str">
            <v>Southern WUC Meter Replacements 04/05</v>
          </cell>
          <cell r="C4371">
            <v>20495</v>
          </cell>
          <cell r="D4371" t="str">
            <v>T0394</v>
          </cell>
        </row>
        <row r="4372">
          <cell r="A4372" t="str">
            <v>BN025</v>
          </cell>
          <cell r="B4372" t="str">
            <v>Southern Supply H&amp;S Works 04/05</v>
          </cell>
          <cell r="C4372">
            <v>20495</v>
          </cell>
          <cell r="D4372" t="str">
            <v>T3265</v>
          </cell>
        </row>
        <row r="4373">
          <cell r="A4373" t="str">
            <v>BN026</v>
          </cell>
          <cell r="B4373" t="str">
            <v>Western Div Supply Asset Improvements 04/05</v>
          </cell>
          <cell r="C4373">
            <v>20496</v>
          </cell>
          <cell r="D4373" t="str">
            <v>T0640</v>
          </cell>
        </row>
        <row r="4374">
          <cell r="A4374" t="str">
            <v>BN027</v>
          </cell>
          <cell r="B4374" t="str">
            <v>Western Stop Taps 04/05</v>
          </cell>
          <cell r="C4374">
            <v>20496</v>
          </cell>
          <cell r="D4374" t="str">
            <v>T0395</v>
          </cell>
        </row>
        <row r="4375">
          <cell r="A4375" t="str">
            <v>BN028</v>
          </cell>
          <cell r="B4375" t="str">
            <v>Western Chamber Replacements 04/05</v>
          </cell>
          <cell r="C4375">
            <v>20496</v>
          </cell>
          <cell r="D4375" t="str">
            <v>T0395</v>
          </cell>
        </row>
        <row r="4376">
          <cell r="A4376" t="str">
            <v>BN029</v>
          </cell>
          <cell r="B4376" t="str">
            <v>Western Service Pipe Replacements 04/05</v>
          </cell>
          <cell r="C4376">
            <v>20496</v>
          </cell>
          <cell r="D4376" t="str">
            <v>T0395</v>
          </cell>
        </row>
        <row r="4377">
          <cell r="A4377" t="str">
            <v>BN030</v>
          </cell>
          <cell r="B4377" t="str">
            <v>Western BWBSL Meter Only Replacements 04/05</v>
          </cell>
          <cell r="C4377">
            <v>20496</v>
          </cell>
          <cell r="D4377" t="str">
            <v>T0395</v>
          </cell>
        </row>
        <row r="4378">
          <cell r="A4378" t="str">
            <v>BN031</v>
          </cell>
          <cell r="B4378" t="str">
            <v>Western WUC Meter Replacements 04/05</v>
          </cell>
          <cell r="C4378">
            <v>20496</v>
          </cell>
          <cell r="D4378" t="str">
            <v>T0395</v>
          </cell>
        </row>
        <row r="4379">
          <cell r="A4379" t="str">
            <v>BN032</v>
          </cell>
          <cell r="B4379" t="str">
            <v>Western Supply H&amp;S Works 04/05</v>
          </cell>
          <cell r="C4379">
            <v>20496</v>
          </cell>
          <cell r="D4379" t="str">
            <v>T3265</v>
          </cell>
        </row>
        <row r="4380">
          <cell r="A4380" t="str">
            <v>BN033</v>
          </cell>
          <cell r="B4380" t="str">
            <v>Impounding Reservoir Inspections 04/05</v>
          </cell>
          <cell r="C4380">
            <v>20498</v>
          </cell>
          <cell r="D4380" t="str">
            <v>T3387</v>
          </cell>
        </row>
        <row r="4381">
          <cell r="A4381" t="str">
            <v>BN034</v>
          </cell>
          <cell r="B4381" t="str">
            <v>Blashford WTW PAC Dosing Plant</v>
          </cell>
          <cell r="C4381">
            <v>12009</v>
          </cell>
          <cell r="D4381" t="str">
            <v>1200918</v>
          </cell>
        </row>
        <row r="4382">
          <cell r="A4382" t="str">
            <v>BN035</v>
          </cell>
          <cell r="B4382" t="str">
            <v>Widdenham Source Turbidity Valve</v>
          </cell>
          <cell r="C4382">
            <v>12128</v>
          </cell>
          <cell r="D4382" t="str">
            <v>1212818</v>
          </cell>
        </row>
        <row r="4383">
          <cell r="A4383" t="str">
            <v>BN036</v>
          </cell>
          <cell r="B4383" t="str">
            <v>Kibbear To Trull Mains Relay</v>
          </cell>
          <cell r="C4383">
            <v>20709</v>
          </cell>
          <cell r="D4383" t="str">
            <v>2070918</v>
          </cell>
        </row>
        <row r="4384">
          <cell r="A4384" t="str">
            <v>BN037</v>
          </cell>
          <cell r="B4384" t="str">
            <v>Horsington Dip Mains Relay</v>
          </cell>
          <cell r="C4384">
            <v>20576</v>
          </cell>
          <cell r="D4384" t="str">
            <v>2057618</v>
          </cell>
        </row>
        <row r="4385">
          <cell r="A4385" t="str">
            <v>BN038</v>
          </cell>
          <cell r="B4385" t="str">
            <v>Grove Res to Parsonage Farm Mains Relay</v>
          </cell>
          <cell r="C4385">
            <v>21391</v>
          </cell>
          <cell r="D4385" t="str">
            <v>2139118</v>
          </cell>
        </row>
        <row r="4386">
          <cell r="A4386" t="str">
            <v>BN039</v>
          </cell>
          <cell r="B4386" t="str">
            <v>Oathe Mains Relay</v>
          </cell>
          <cell r="C4386">
            <v>20671</v>
          </cell>
          <cell r="D4386" t="str">
            <v>2067118</v>
          </cell>
        </row>
        <row r="4387">
          <cell r="A4387" t="str">
            <v>BN040</v>
          </cell>
          <cell r="B4387" t="str">
            <v>Porlock, Furzeland Road Mains Relay</v>
          </cell>
          <cell r="C4387">
            <v>21395</v>
          </cell>
          <cell r="D4387" t="str">
            <v>2139518</v>
          </cell>
        </row>
        <row r="4388">
          <cell r="A4388" t="str">
            <v>BN041</v>
          </cell>
          <cell r="B4388" t="str">
            <v>Horsington, Broadmoor Lane Mains Relay</v>
          </cell>
          <cell r="C4388">
            <v>20576</v>
          </cell>
          <cell r="D4388" t="str">
            <v>2057618</v>
          </cell>
        </row>
        <row r="4389">
          <cell r="A4389" t="str">
            <v>BN042</v>
          </cell>
          <cell r="B4389" t="str">
            <v>Bossington Green, Horner Water Crossing</v>
          </cell>
          <cell r="C4389">
            <v>21396</v>
          </cell>
          <cell r="D4389" t="str">
            <v>2139618</v>
          </cell>
        </row>
        <row r="4390">
          <cell r="A4390" t="str">
            <v>BN043</v>
          </cell>
          <cell r="B4390" t="str">
            <v>North Cheriton, A357 Mains Relay</v>
          </cell>
          <cell r="C4390">
            <v>20576</v>
          </cell>
          <cell r="D4390" t="str">
            <v>2057618</v>
          </cell>
        </row>
        <row r="4391">
          <cell r="A4391" t="str">
            <v>BN044</v>
          </cell>
          <cell r="B4391" t="str">
            <v>Holnest, Farthing Gate Mains Relay</v>
          </cell>
          <cell r="C4391">
            <v>20766</v>
          </cell>
          <cell r="D4391" t="str">
            <v>2076618</v>
          </cell>
        </row>
        <row r="4392">
          <cell r="A4392" t="str">
            <v>BN045</v>
          </cell>
          <cell r="B4392" t="str">
            <v>Holwell, Fosters Hill Mains Relay</v>
          </cell>
          <cell r="C4392">
            <v>21414</v>
          </cell>
          <cell r="D4392" t="str">
            <v>2141418</v>
          </cell>
        </row>
        <row r="4393">
          <cell r="A4393" t="str">
            <v>BN046</v>
          </cell>
          <cell r="B4393" t="str">
            <v>Redlynch to Stavordale Priory Mains Relay</v>
          </cell>
          <cell r="C4393">
            <v>21032</v>
          </cell>
          <cell r="D4393" t="str">
            <v>2103218</v>
          </cell>
        </row>
        <row r="4394">
          <cell r="A4394" t="str">
            <v>BN047</v>
          </cell>
          <cell r="B4394" t="str">
            <v>Templecombe, Throop Road (Phase 1)</v>
          </cell>
          <cell r="C4394">
            <v>20974</v>
          </cell>
          <cell r="D4394" t="str">
            <v>2097418</v>
          </cell>
        </row>
        <row r="4395">
          <cell r="A4395" t="str">
            <v>BN048</v>
          </cell>
          <cell r="B4395" t="str">
            <v>Leigh, Back Drove Mains Relay</v>
          </cell>
          <cell r="C4395">
            <v>21004</v>
          </cell>
          <cell r="D4395" t="str">
            <v>2100418</v>
          </cell>
        </row>
        <row r="4396">
          <cell r="A4396" t="str">
            <v>BN049</v>
          </cell>
          <cell r="B4396" t="str">
            <v>Greinton, Coates Farm Mains Relay</v>
          </cell>
          <cell r="C4396">
            <v>20886</v>
          </cell>
          <cell r="D4396" t="str">
            <v>2088618</v>
          </cell>
        </row>
        <row r="4397">
          <cell r="A4397" t="str">
            <v>BN050</v>
          </cell>
          <cell r="B4397" t="str">
            <v>Sutton Montis, Kembers Hill Mains Relay</v>
          </cell>
          <cell r="C4397">
            <v>20661</v>
          </cell>
          <cell r="D4397" t="str">
            <v>2066118</v>
          </cell>
        </row>
        <row r="4398">
          <cell r="A4398" t="str">
            <v>BN051</v>
          </cell>
          <cell r="B4398" t="str">
            <v>Holnest, Whitehouse Lane Mains Relay</v>
          </cell>
          <cell r="C4398">
            <v>20766</v>
          </cell>
          <cell r="D4398" t="str">
            <v>2076618</v>
          </cell>
        </row>
        <row r="4399">
          <cell r="A4399" t="str">
            <v>BN052</v>
          </cell>
          <cell r="B4399" t="str">
            <v>Minehead, Selworthy Village Mains Relay</v>
          </cell>
          <cell r="C4399">
            <v>21396</v>
          </cell>
          <cell r="D4399" t="str">
            <v>2139618</v>
          </cell>
        </row>
        <row r="4400">
          <cell r="A4400" t="str">
            <v>BN053</v>
          </cell>
          <cell r="B4400" t="str">
            <v>Fitzhead, Church Road Mains Relay</v>
          </cell>
          <cell r="C4400">
            <v>21100</v>
          </cell>
          <cell r="D4400" t="str">
            <v>2110018</v>
          </cell>
        </row>
        <row r="4401">
          <cell r="A4401" t="str">
            <v>BN054</v>
          </cell>
          <cell r="B4401" t="str">
            <v>Templecombe, Lower Throop Lane (Phase 2) Mains Relay</v>
          </cell>
          <cell r="C4401">
            <v>20974</v>
          </cell>
          <cell r="D4401" t="str">
            <v>2097418</v>
          </cell>
        </row>
        <row r="4402">
          <cell r="A4402" t="str">
            <v>BN055</v>
          </cell>
          <cell r="B4402" t="str">
            <v>Lovington, Wheathill Mains Relay</v>
          </cell>
          <cell r="C4402">
            <v>20610</v>
          </cell>
          <cell r="D4402" t="str">
            <v>2061018</v>
          </cell>
        </row>
        <row r="4403">
          <cell r="A4403" t="str">
            <v>BN056</v>
          </cell>
          <cell r="B4403" t="str">
            <v>Rodgrove, Marsh Court Farm Mains Relay</v>
          </cell>
          <cell r="C4403">
            <v>20668</v>
          </cell>
          <cell r="D4403" t="str">
            <v>2066818</v>
          </cell>
        </row>
        <row r="4404">
          <cell r="A4404" t="str">
            <v>BN057</v>
          </cell>
          <cell r="B4404" t="str">
            <v>Holwell to Sandhills (Sherborne) Mains Relay</v>
          </cell>
          <cell r="C4404">
            <v>21414</v>
          </cell>
          <cell r="D4404" t="str">
            <v>2141418</v>
          </cell>
        </row>
        <row r="4405">
          <cell r="A4405" t="str">
            <v>BN058</v>
          </cell>
          <cell r="B4405" t="str">
            <v>Lovington, Mill Cottage to Brue Crossing Mains Relay</v>
          </cell>
          <cell r="C4405">
            <v>20610</v>
          </cell>
          <cell r="D4405" t="str">
            <v>2061018</v>
          </cell>
        </row>
        <row r="4406">
          <cell r="A4406" t="str">
            <v>BN059</v>
          </cell>
          <cell r="B4406" t="str">
            <v>Ashcott, Bradley Lane Mains Relay</v>
          </cell>
          <cell r="C4406">
            <v>20529</v>
          </cell>
          <cell r="D4406" t="str">
            <v>2052918</v>
          </cell>
        </row>
        <row r="4407">
          <cell r="A4407" t="str">
            <v>BN060</v>
          </cell>
          <cell r="B4407" t="str">
            <v>Upton Scudamore Crypto Sampling Point</v>
          </cell>
          <cell r="C4407">
            <v>12117</v>
          </cell>
          <cell r="D4407" t="str">
            <v>1211718</v>
          </cell>
        </row>
        <row r="4408">
          <cell r="A4408" t="str">
            <v>BN061</v>
          </cell>
          <cell r="B4408" t="str">
            <v>Lacock WTW Generator Starter</v>
          </cell>
          <cell r="C4408">
            <v>12070</v>
          </cell>
          <cell r="D4408" t="str">
            <v>1207018</v>
          </cell>
        </row>
        <row r="4409">
          <cell r="A4409" t="str">
            <v>BN062</v>
          </cell>
          <cell r="B4409" t="str">
            <v>Maundown WTW Sludge Dewatering</v>
          </cell>
          <cell r="C4409">
            <v>12081</v>
          </cell>
          <cell r="D4409" t="str">
            <v>1208118</v>
          </cell>
        </row>
        <row r="4410">
          <cell r="A4410" t="str">
            <v>BN063</v>
          </cell>
          <cell r="B4410" t="str">
            <v>Kingston St Mary Chemical Tank</v>
          </cell>
          <cell r="C4410">
            <v>11190</v>
          </cell>
          <cell r="D4410" t="str">
            <v>T3387</v>
          </cell>
        </row>
        <row r="4411">
          <cell r="A4411" t="str">
            <v>BN064</v>
          </cell>
          <cell r="B4411" t="str">
            <v>Bowden System Review - DWI Undertaking</v>
          </cell>
          <cell r="C4411">
            <v>20578</v>
          </cell>
          <cell r="D4411" t="str">
            <v>2057818</v>
          </cell>
        </row>
        <row r="4412">
          <cell r="A4412" t="str">
            <v>BN065</v>
          </cell>
          <cell r="B4412" t="str">
            <v>Northern Division Strategic Borehole Pumps &amp; Spares</v>
          </cell>
          <cell r="C4412">
            <v>20497</v>
          </cell>
          <cell r="D4412" t="str">
            <v>T0390</v>
          </cell>
        </row>
        <row r="4413">
          <cell r="A4413" t="str">
            <v>BN066</v>
          </cell>
          <cell r="B4413" t="str">
            <v>Western Division Shared Services 2004-05</v>
          </cell>
          <cell r="C4413">
            <v>20496</v>
          </cell>
          <cell r="D4413" t="str">
            <v>T0395</v>
          </cell>
        </row>
        <row r="4414">
          <cell r="A4414" t="str">
            <v>BN067</v>
          </cell>
          <cell r="B4414" t="str">
            <v>Whitelackington Main Replacement</v>
          </cell>
          <cell r="C4414">
            <v>21405</v>
          </cell>
          <cell r="D4414" t="str">
            <v>2140518</v>
          </cell>
        </row>
        <row r="4415">
          <cell r="A4415" t="str">
            <v>BN068</v>
          </cell>
          <cell r="B4415" t="str">
            <v>Cannington, Southbrook Main Abandonment</v>
          </cell>
          <cell r="C4415">
            <v>20741</v>
          </cell>
          <cell r="D4415" t="str">
            <v>2074118</v>
          </cell>
        </row>
        <row r="4416">
          <cell r="A4416" t="str">
            <v>BN069</v>
          </cell>
          <cell r="B4416" t="str">
            <v>Yeovil, Apple Pie Lane Main Replacement</v>
          </cell>
          <cell r="C4416">
            <v>21010</v>
          </cell>
          <cell r="D4416" t="str">
            <v>2101018</v>
          </cell>
        </row>
        <row r="4417">
          <cell r="A4417" t="str">
            <v>BN070</v>
          </cell>
          <cell r="B4417" t="str">
            <v>Western Division Reservoir Inlet Valves</v>
          </cell>
          <cell r="C4417">
            <v>20496</v>
          </cell>
          <cell r="D4417" t="str">
            <v>T0395</v>
          </cell>
        </row>
        <row r="4418">
          <cell r="A4418" t="str">
            <v>BN071</v>
          </cell>
          <cell r="B4418" t="str">
            <v>Washford, Ashcroft Main Diversion</v>
          </cell>
          <cell r="C4418">
            <v>21392</v>
          </cell>
          <cell r="D4418" t="str">
            <v>2139218</v>
          </cell>
        </row>
        <row r="4419">
          <cell r="A4419" t="str">
            <v>BN072</v>
          </cell>
          <cell r="B4419" t="str">
            <v>Maundown WTW Site Main Replacement</v>
          </cell>
          <cell r="C4419">
            <v>12081</v>
          </cell>
          <cell r="D4419" t="str">
            <v>T3265</v>
          </cell>
        </row>
        <row r="4420">
          <cell r="A4420" t="str">
            <v>BN073</v>
          </cell>
          <cell r="B4420" t="str">
            <v>Halse, Main Street Main Replacement</v>
          </cell>
          <cell r="C4420">
            <v>21100</v>
          </cell>
          <cell r="D4420" t="str">
            <v>2110018</v>
          </cell>
        </row>
        <row r="4421">
          <cell r="A4421" t="str">
            <v>BN074</v>
          </cell>
          <cell r="B4421" t="str">
            <v>Knapp, River Tone Crossing Main Abandonment</v>
          </cell>
          <cell r="C4421">
            <v>21385</v>
          </cell>
          <cell r="D4421" t="str">
            <v>2138518</v>
          </cell>
        </row>
        <row r="4422">
          <cell r="A4422" t="str">
            <v>BN075</v>
          </cell>
          <cell r="B4422" t="str">
            <v>Danesborough Phase 1 Trunk Main Abandonment</v>
          </cell>
          <cell r="C4422">
            <v>20530</v>
          </cell>
          <cell r="D4422" t="str">
            <v>2053018</v>
          </cell>
        </row>
        <row r="4423">
          <cell r="A4423" t="str">
            <v>BN076</v>
          </cell>
          <cell r="B4423" t="str">
            <v>Milverton, Olands Lodge Service Replacement</v>
          </cell>
          <cell r="C4423">
            <v>21412</v>
          </cell>
          <cell r="D4423" t="str">
            <v>2141218</v>
          </cell>
        </row>
        <row r="4424">
          <cell r="A4424" t="str">
            <v>BN077</v>
          </cell>
          <cell r="B4424" t="str">
            <v>Dancing Hill to Enmore Main Abandonment</v>
          </cell>
          <cell r="C4424">
            <v>20741</v>
          </cell>
          <cell r="D4424" t="str">
            <v>2074118</v>
          </cell>
        </row>
        <row r="4425">
          <cell r="A4425" t="str">
            <v>BN078</v>
          </cell>
          <cell r="B4425" t="str">
            <v>Chard, Chaffcombe Lane Main Replacement</v>
          </cell>
          <cell r="C4425">
            <v>21407</v>
          </cell>
          <cell r="D4425" t="str">
            <v>2140718</v>
          </cell>
        </row>
        <row r="4426">
          <cell r="A4426" t="str">
            <v>BN079</v>
          </cell>
          <cell r="B4426" t="str">
            <v>Coker Hill Reservoir Monitoring &amp; Control</v>
          </cell>
          <cell r="C4426">
            <v>11076</v>
          </cell>
          <cell r="D4426" t="str">
            <v>1107618</v>
          </cell>
        </row>
        <row r="4427">
          <cell r="A4427" t="str">
            <v>BN080</v>
          </cell>
          <cell r="B4427" t="str">
            <v>Western Division Dead Legs &amp; Mains Rationalisation</v>
          </cell>
          <cell r="C4427">
            <v>20496</v>
          </cell>
          <cell r="D4427" t="str">
            <v>T0395</v>
          </cell>
        </row>
        <row r="4428">
          <cell r="A4428" t="str">
            <v>BN081</v>
          </cell>
          <cell r="B4428" t="str">
            <v>Nutscale Raw Water Supply Treatment</v>
          </cell>
          <cell r="C4428">
            <v>12145</v>
          </cell>
          <cell r="D4428" t="str">
            <v>1214518</v>
          </cell>
        </row>
        <row r="4429">
          <cell r="A4429" t="str">
            <v>BN082</v>
          </cell>
          <cell r="B4429" t="str">
            <v>Newton Meadows - Nitrate protection</v>
          </cell>
          <cell r="C4429">
            <v>12090</v>
          </cell>
          <cell r="D4429" t="str">
            <v>1209018</v>
          </cell>
        </row>
        <row r="4430">
          <cell r="A4430" t="str">
            <v>BN083</v>
          </cell>
          <cell r="B4430" t="str">
            <v>Bath, Royal School Reservoir Pipework Modifications</v>
          </cell>
          <cell r="C4430">
            <v>11273</v>
          </cell>
          <cell r="D4430" t="str">
            <v>1127318</v>
          </cell>
        </row>
        <row r="4431">
          <cell r="A4431" t="str">
            <v>BN084</v>
          </cell>
          <cell r="B4431" t="str">
            <v>Westbury, Commerce Close Main Replacement</v>
          </cell>
          <cell r="C4431">
            <v>21046</v>
          </cell>
          <cell r="D4431" t="str">
            <v>2104618</v>
          </cell>
        </row>
        <row r="4432">
          <cell r="A4432" t="str">
            <v>BN085</v>
          </cell>
          <cell r="B4432" t="str">
            <v>Stocklinch Reservoir Valve House</v>
          </cell>
          <cell r="C4432">
            <v>11301</v>
          </cell>
          <cell r="D4432" t="str">
            <v>1130118</v>
          </cell>
        </row>
        <row r="4433">
          <cell r="A4433" t="str">
            <v>BN086</v>
          </cell>
          <cell r="B4433" t="str">
            <v>Stocklinch Reservoir Air Conditioning</v>
          </cell>
          <cell r="C4433">
            <v>11301</v>
          </cell>
          <cell r="D4433" t="str">
            <v>1130118</v>
          </cell>
        </row>
        <row r="4434">
          <cell r="A4434" t="str">
            <v>BN087</v>
          </cell>
          <cell r="B4434" t="str">
            <v>Western Division Flow Meter Telemetry</v>
          </cell>
          <cell r="C4434">
            <v>20496</v>
          </cell>
          <cell r="D4434" t="str">
            <v>T0395</v>
          </cell>
        </row>
        <row r="4435">
          <cell r="A4435" t="str">
            <v>BN088</v>
          </cell>
          <cell r="B4435" t="str">
            <v>Western Division Telemetry Improvements Phase 3</v>
          </cell>
          <cell r="C4435">
            <v>20496</v>
          </cell>
          <cell r="D4435" t="str">
            <v>T0395</v>
          </cell>
        </row>
        <row r="4436">
          <cell r="A4436" t="str">
            <v>BN089</v>
          </cell>
          <cell r="B4436" t="str">
            <v>Chilton Polden Reservoir Booster Abandonment</v>
          </cell>
          <cell r="C4436">
            <v>11063</v>
          </cell>
          <cell r="D4436" t="str">
            <v>1106318</v>
          </cell>
        </row>
        <row r="4437">
          <cell r="A4437" t="str">
            <v>BN090</v>
          </cell>
          <cell r="B4437" t="str">
            <v>Brompton Regis Booster VS Drives</v>
          </cell>
          <cell r="C4437">
            <v>11499</v>
          </cell>
          <cell r="D4437" t="str">
            <v>1149918</v>
          </cell>
        </row>
        <row r="4438">
          <cell r="A4438" t="str">
            <v>BN091</v>
          </cell>
          <cell r="B4438" t="str">
            <v>Western Division M &amp; E Replacements 04/05</v>
          </cell>
          <cell r="C4438">
            <v>20496</v>
          </cell>
          <cell r="D4438" t="str">
            <v>T0392</v>
          </cell>
        </row>
        <row r="4439">
          <cell r="A4439" t="str">
            <v>BN092</v>
          </cell>
          <cell r="B4439" t="str">
            <v>Western Division Minor Supply Improvements 04/05</v>
          </cell>
          <cell r="C4439">
            <v>20496</v>
          </cell>
          <cell r="D4439" t="str">
            <v>T0392</v>
          </cell>
        </row>
        <row r="4440">
          <cell r="A4440" t="str">
            <v>BN093</v>
          </cell>
          <cell r="B4440" t="str">
            <v>Western Division Raw Water Crypto Monitoring</v>
          </cell>
          <cell r="C4440">
            <v>20496</v>
          </cell>
          <cell r="D4440" t="str">
            <v>T0392</v>
          </cell>
        </row>
        <row r="4441">
          <cell r="A4441" t="str">
            <v>BN094</v>
          </cell>
          <cell r="B4441" t="str">
            <v>Mains Flushing Washout Installations 2004-05</v>
          </cell>
          <cell r="C4441">
            <v>20498</v>
          </cell>
          <cell r="D4441" t="str">
            <v>T3087</v>
          </cell>
        </row>
        <row r="4442">
          <cell r="A4442" t="str">
            <v>BN095</v>
          </cell>
          <cell r="B4442" t="str">
            <v>Allington MCC Replacement</v>
          </cell>
          <cell r="C4442">
            <v>11003</v>
          </cell>
          <cell r="D4442" t="str">
            <v>T0390</v>
          </cell>
        </row>
        <row r="4443">
          <cell r="A4443" t="str">
            <v>BN096</v>
          </cell>
          <cell r="B4443" t="str">
            <v>Rudloe DG2 Improvements</v>
          </cell>
          <cell r="C4443">
            <v>20580</v>
          </cell>
          <cell r="D4443" t="str">
            <v>2058018</v>
          </cell>
        </row>
        <row r="4444">
          <cell r="A4444" t="str">
            <v>BN097</v>
          </cell>
          <cell r="B4444" t="str">
            <v>Stubhampton WTW - renew treatment plant</v>
          </cell>
          <cell r="C4444">
            <v>12109</v>
          </cell>
          <cell r="D4444" t="str">
            <v>1210918</v>
          </cell>
        </row>
        <row r="4445">
          <cell r="A4445" t="str">
            <v>BN098</v>
          </cell>
          <cell r="B4445" t="str">
            <v>West Lulworth WTW - renew treatment plant</v>
          </cell>
          <cell r="C4445">
            <v>12124</v>
          </cell>
          <cell r="D4445" t="str">
            <v>1212418</v>
          </cell>
        </row>
        <row r="4446">
          <cell r="A4446" t="str">
            <v>BN099</v>
          </cell>
          <cell r="B4446" t="str">
            <v>Ulwell WTW Borehole riser &amp; Headworks</v>
          </cell>
          <cell r="C4446">
            <v>12116</v>
          </cell>
          <cell r="D4446" t="str">
            <v>1211618</v>
          </cell>
        </row>
        <row r="4447">
          <cell r="A4447" t="str">
            <v>BN100</v>
          </cell>
          <cell r="B4447" t="str">
            <v>Corfe Mullen WTW Surge vessel compressor</v>
          </cell>
          <cell r="C4447">
            <v>12038</v>
          </cell>
          <cell r="D4447" t="str">
            <v>1203818</v>
          </cell>
        </row>
        <row r="4448">
          <cell r="A4448" t="str">
            <v>BN101</v>
          </cell>
          <cell r="B4448" t="str">
            <v>Corfe Castle booster - fuel bund</v>
          </cell>
          <cell r="C4448">
            <v>11486</v>
          </cell>
          <cell r="D4448" t="str">
            <v>1148618</v>
          </cell>
        </row>
        <row r="4449">
          <cell r="A4449" t="str">
            <v>BN102</v>
          </cell>
          <cell r="B4449" t="str">
            <v>Old Wareham Road Booster - replace C &amp; I panel</v>
          </cell>
          <cell r="C4449">
            <v>11543</v>
          </cell>
          <cell r="D4449" t="str">
            <v>1154318</v>
          </cell>
        </row>
        <row r="4450">
          <cell r="A4450" t="str">
            <v>BN103</v>
          </cell>
          <cell r="B4450" t="str">
            <v>Winterborne Abbas Stream Support Pump Control</v>
          </cell>
          <cell r="C4450">
            <v>12130</v>
          </cell>
          <cell r="D4450" t="str">
            <v>1213018</v>
          </cell>
        </row>
        <row r="4451">
          <cell r="A4451" t="str">
            <v>BN104</v>
          </cell>
          <cell r="B4451" t="str">
            <v>Rake Hill to Knapps Hill Transfer</v>
          </cell>
          <cell r="C4451">
            <v>11261</v>
          </cell>
          <cell r="D4451" t="str">
            <v>T3265</v>
          </cell>
        </row>
        <row r="4452">
          <cell r="A4452" t="str">
            <v>BN105</v>
          </cell>
          <cell r="B4452" t="str">
            <v>Northern Area Supply Mag Flow Meters</v>
          </cell>
          <cell r="C4452">
            <v>20497</v>
          </cell>
          <cell r="D4452" t="str">
            <v>T0640</v>
          </cell>
        </row>
        <row r="4453">
          <cell r="A4453" t="str">
            <v>BN106</v>
          </cell>
          <cell r="B4453" t="str">
            <v>Yatesbury PS Inverter</v>
          </cell>
          <cell r="C4453">
            <v>11597</v>
          </cell>
          <cell r="D4453" t="str">
            <v>1213418</v>
          </cell>
        </row>
        <row r="4454">
          <cell r="A4454" t="str">
            <v>BN107</v>
          </cell>
          <cell r="B4454" t="str">
            <v>Ivyfields Booster Replacements</v>
          </cell>
          <cell r="C4454">
            <v>12068</v>
          </cell>
          <cell r="D4454" t="str">
            <v>1206818</v>
          </cell>
        </row>
        <row r="4455">
          <cell r="A4455" t="str">
            <v>BN108</v>
          </cell>
          <cell r="B4455" t="str">
            <v>Sturminster Marshall to Blandford transfer</v>
          </cell>
          <cell r="C4455">
            <v>21329</v>
          </cell>
          <cell r="D4455" t="str">
            <v>2132918</v>
          </cell>
        </row>
        <row r="4456">
          <cell r="A4456" t="str">
            <v>BN109</v>
          </cell>
          <cell r="B4456" t="str">
            <v>Yatesbury, Angel Farm Mains Replacement</v>
          </cell>
          <cell r="C4456">
            <v>21057</v>
          </cell>
          <cell r="D4456" t="str">
            <v>2105718</v>
          </cell>
        </row>
        <row r="4457">
          <cell r="A4457" t="str">
            <v>BN110</v>
          </cell>
          <cell r="B4457" t="str">
            <v>Calne, Mile Elm 4" Mains Replacement</v>
          </cell>
          <cell r="C4457">
            <v>20742</v>
          </cell>
          <cell r="D4457" t="str">
            <v>2074218</v>
          </cell>
        </row>
        <row r="4458">
          <cell r="A4458" t="str">
            <v>BN111</v>
          </cell>
          <cell r="B4458" t="str">
            <v>Horningsham Mains</v>
          </cell>
          <cell r="C4458">
            <v>11175</v>
          </cell>
          <cell r="D4458" t="str">
            <v>1117518</v>
          </cell>
        </row>
        <row r="4459">
          <cell r="A4459" t="str">
            <v>BN112</v>
          </cell>
          <cell r="B4459" t="str">
            <v>Calstone Res Inlet/Outlet Cross-Connection</v>
          </cell>
          <cell r="C4459">
            <v>20603</v>
          </cell>
          <cell r="D4459" t="str">
            <v>2060318</v>
          </cell>
        </row>
        <row r="4460">
          <cell r="A4460" t="str">
            <v>BN113</v>
          </cell>
          <cell r="B4460" t="str">
            <v>Hankerton Booster Station Dirt Box/Filter</v>
          </cell>
          <cell r="C4460">
            <v>11767</v>
          </cell>
          <cell r="D4460" t="str">
            <v>1176718</v>
          </cell>
        </row>
        <row r="4461">
          <cell r="A4461" t="str">
            <v>BN114</v>
          </cell>
          <cell r="B4461" t="str">
            <v>Holt to Sandridge Link Main</v>
          </cell>
          <cell r="C4461">
            <v>21424</v>
          </cell>
          <cell r="D4461" t="str">
            <v>2142418</v>
          </cell>
        </row>
        <row r="4462">
          <cell r="A4462" t="str">
            <v>BN115</v>
          </cell>
          <cell r="B4462" t="str">
            <v>Sandridge Res Inlet &amp; Overflow</v>
          </cell>
          <cell r="C4462">
            <v>11283</v>
          </cell>
          <cell r="D4462" t="str">
            <v>1128318</v>
          </cell>
        </row>
        <row r="4463">
          <cell r="A4463" t="str">
            <v>BN116</v>
          </cell>
          <cell r="B4463" t="str">
            <v>Hilperton, Whaddon Lane Mains Extension</v>
          </cell>
          <cell r="C4463">
            <v>21418</v>
          </cell>
          <cell r="D4463" t="str">
            <v>2141818</v>
          </cell>
        </row>
        <row r="4464">
          <cell r="A4464" t="str">
            <v>BN117</v>
          </cell>
          <cell r="B4464" t="str">
            <v>Hill Farm Booster, Iwerne Minster - Power Supply, Pumps &amp; Controls</v>
          </cell>
          <cell r="C4464">
            <v>11162</v>
          </cell>
          <cell r="D4464" t="str">
            <v>1116218</v>
          </cell>
        </row>
        <row r="4465">
          <cell r="A4465" t="str">
            <v>BN118</v>
          </cell>
          <cell r="B4465" t="str">
            <v>Barton Hill WTW Treatment</v>
          </cell>
          <cell r="C4465">
            <v>12005</v>
          </cell>
          <cell r="D4465" t="str">
            <v>1200518</v>
          </cell>
        </row>
        <row r="4466">
          <cell r="A4466" t="str">
            <v>BN119</v>
          </cell>
          <cell r="B4466" t="str">
            <v>Weymouth, Upwey Booster Flowmeter</v>
          </cell>
          <cell r="C4466">
            <v>11644</v>
          </cell>
          <cell r="D4466" t="str">
            <v>1164418</v>
          </cell>
        </row>
        <row r="4467">
          <cell r="A4467" t="str">
            <v>BN120</v>
          </cell>
          <cell r="B4467" t="str">
            <v>Black Lane WTW BH2 Kiosk</v>
          </cell>
          <cell r="C4467">
            <v>12008</v>
          </cell>
          <cell r="D4467" t="str">
            <v>1200818</v>
          </cell>
        </row>
        <row r="4468">
          <cell r="A4468" t="str">
            <v>BN121</v>
          </cell>
          <cell r="B4468" t="str">
            <v>Newton Toney WTW C&amp;I Panel</v>
          </cell>
          <cell r="C4468">
            <v>12089</v>
          </cell>
          <cell r="D4468" t="str">
            <v>1208918</v>
          </cell>
        </row>
        <row r="4469">
          <cell r="A4469" t="str">
            <v>BN122</v>
          </cell>
          <cell r="B4469" t="str">
            <v>Portland, Verne Booster Pumps &amp; Controls</v>
          </cell>
          <cell r="C4469">
            <v>11568</v>
          </cell>
          <cell r="D4469" t="str">
            <v>1156818</v>
          </cell>
        </row>
        <row r="4470">
          <cell r="A4470" t="str">
            <v>BN123</v>
          </cell>
          <cell r="B4470" t="str">
            <v>Corfe Mullen WTW MCC &amp; Instrumentation</v>
          </cell>
          <cell r="C4470">
            <v>12038</v>
          </cell>
          <cell r="D4470" t="str">
            <v>1203818</v>
          </cell>
        </row>
        <row r="4471">
          <cell r="A4471" t="str">
            <v>BN124</v>
          </cell>
          <cell r="B4471" t="str">
            <v>East Lulworth Mains Replacement</v>
          </cell>
          <cell r="C4471">
            <v>21339</v>
          </cell>
          <cell r="D4471" t="str">
            <v>2133918</v>
          </cell>
        </row>
        <row r="4472">
          <cell r="A4472" t="str">
            <v>BN125</v>
          </cell>
          <cell r="B4472" t="str">
            <v>Adcombe Booster Generator Decommissioning</v>
          </cell>
          <cell r="C4472">
            <v>11583</v>
          </cell>
          <cell r="D4472" t="str">
            <v>1158318</v>
          </cell>
        </row>
        <row r="4473">
          <cell r="A4473" t="str">
            <v>BN126</v>
          </cell>
          <cell r="B4473" t="str">
            <v>Maundown WTW Additional Instrumentation</v>
          </cell>
          <cell r="C4473">
            <v>12081</v>
          </cell>
          <cell r="D4473" t="str">
            <v>1208118</v>
          </cell>
        </row>
        <row r="4474">
          <cell r="A4474" t="str">
            <v>BN127</v>
          </cell>
          <cell r="B4474" t="str">
            <v>Ashford Reservoir Tunnel Refurbishment</v>
          </cell>
          <cell r="C4474">
            <v>12004</v>
          </cell>
          <cell r="D4474" t="str">
            <v>1200418</v>
          </cell>
        </row>
        <row r="4475">
          <cell r="A4475" t="str">
            <v>BN128</v>
          </cell>
          <cell r="B4475" t="str">
            <v>Clatworthy &amp; Luxhay Reservoir Temperature Probes</v>
          </cell>
          <cell r="C4475">
            <v>12033</v>
          </cell>
          <cell r="D4475" t="str">
            <v>1203318</v>
          </cell>
        </row>
        <row r="4476">
          <cell r="A4476" t="str">
            <v>BN129</v>
          </cell>
          <cell r="B4476" t="str">
            <v>Ashford WTW Education Centre Hygiene</v>
          </cell>
          <cell r="C4476">
            <v>12004</v>
          </cell>
          <cell r="D4476" t="str">
            <v>1200418</v>
          </cell>
        </row>
        <row r="4477">
          <cell r="A4477" t="str">
            <v>BN130</v>
          </cell>
          <cell r="B4477" t="str">
            <v>Chambers North - Reinstatement</v>
          </cell>
          <cell r="C4477">
            <v>20497</v>
          </cell>
          <cell r="D4477" t="str">
            <v>T3287</v>
          </cell>
        </row>
        <row r="4478">
          <cell r="A4478" t="str">
            <v>BN131</v>
          </cell>
          <cell r="B4478" t="str">
            <v>Chambers South - Reinstatement</v>
          </cell>
          <cell r="C4478">
            <v>20495</v>
          </cell>
          <cell r="D4478" t="str">
            <v>T3209</v>
          </cell>
        </row>
        <row r="4479">
          <cell r="A4479" t="str">
            <v>BN132</v>
          </cell>
          <cell r="B4479" t="str">
            <v>Meter Replacements North - Reinstatement</v>
          </cell>
          <cell r="C4479">
            <v>20497</v>
          </cell>
          <cell r="D4479" t="str">
            <v>T3287</v>
          </cell>
        </row>
        <row r="4480">
          <cell r="A4480" t="str">
            <v>BN133</v>
          </cell>
          <cell r="B4480" t="str">
            <v>Service Pipes North - Reinstatement</v>
          </cell>
          <cell r="C4480">
            <v>20497</v>
          </cell>
          <cell r="D4480" t="str">
            <v>T3287</v>
          </cell>
        </row>
        <row r="4481">
          <cell r="A4481" t="str">
            <v>BN134</v>
          </cell>
          <cell r="B4481" t="str">
            <v>Service Pipes South - Reinstatement</v>
          </cell>
          <cell r="C4481">
            <v>20495</v>
          </cell>
          <cell r="D4481" t="str">
            <v>T3209</v>
          </cell>
        </row>
        <row r="4482">
          <cell r="A4482" t="str">
            <v>BN135</v>
          </cell>
          <cell r="B4482" t="str">
            <v>Stop Taps North - Reinstatement</v>
          </cell>
          <cell r="C4482">
            <v>20497</v>
          </cell>
          <cell r="D4482" t="str">
            <v>T0393</v>
          </cell>
        </row>
        <row r="4483">
          <cell r="A4483" t="str">
            <v>BN136</v>
          </cell>
          <cell r="B4483" t="str">
            <v>StopTaps South - Reinstatement</v>
          </cell>
          <cell r="C4483">
            <v>20495</v>
          </cell>
          <cell r="D4483" t="str">
            <v>T3209</v>
          </cell>
        </row>
        <row r="4484">
          <cell r="A4484" t="str">
            <v>BN137</v>
          </cell>
          <cell r="B4484" t="str">
            <v>SUTTON BINGHAM ASSET IMPROVEMENT</v>
          </cell>
          <cell r="C4484">
            <v>12111</v>
          </cell>
          <cell r="D4484" t="str">
            <v>1211118</v>
          </cell>
        </row>
        <row r="4485">
          <cell r="A4485" t="str">
            <v>BN138</v>
          </cell>
          <cell r="B4485" t="str">
            <v>Plumbosolvency process plant optimisation 04/05</v>
          </cell>
          <cell r="C4485">
            <v>20498</v>
          </cell>
          <cell r="D4485" t="str">
            <v>T3387</v>
          </cell>
        </row>
        <row r="4486">
          <cell r="A4486" t="str">
            <v>BN139</v>
          </cell>
          <cell r="B4486" t="str">
            <v>Meter Replacements South - Reinstatements</v>
          </cell>
          <cell r="C4486">
            <v>20495</v>
          </cell>
          <cell r="D4486" t="str">
            <v>T3209</v>
          </cell>
        </row>
        <row r="4487">
          <cell r="A4487" t="str">
            <v>BN140</v>
          </cell>
          <cell r="B4487" t="str">
            <v>Stop Taps West - Reinstatement</v>
          </cell>
          <cell r="C4487">
            <v>20496</v>
          </cell>
          <cell r="D4487" t="str">
            <v>T3298</v>
          </cell>
        </row>
        <row r="4488">
          <cell r="A4488" t="str">
            <v>BN141</v>
          </cell>
          <cell r="B4488" t="str">
            <v>Chambers West - Reinstatement</v>
          </cell>
          <cell r="C4488">
            <v>20496</v>
          </cell>
          <cell r="D4488" t="str">
            <v>T3298</v>
          </cell>
        </row>
        <row r="4489">
          <cell r="A4489" t="str">
            <v>BN142</v>
          </cell>
          <cell r="B4489" t="str">
            <v>Service Pipes West - Reinstatement</v>
          </cell>
          <cell r="C4489">
            <v>20496</v>
          </cell>
          <cell r="D4489" t="str">
            <v>T3298</v>
          </cell>
        </row>
        <row r="4490">
          <cell r="A4490" t="str">
            <v>BN143</v>
          </cell>
          <cell r="B4490" t="str">
            <v>Meter Replacements West - Reinstatement</v>
          </cell>
          <cell r="C4490">
            <v>20496</v>
          </cell>
          <cell r="D4490" t="str">
            <v>T3298</v>
          </cell>
        </row>
        <row r="4491">
          <cell r="A4491" t="str">
            <v>BN144</v>
          </cell>
          <cell r="B4491" t="str">
            <v>Chelmsine Booster Installation</v>
          </cell>
          <cell r="C4491">
            <v>12142</v>
          </cell>
          <cell r="D4491" t="str">
            <v>1214218</v>
          </cell>
        </row>
        <row r="4492">
          <cell r="A4492" t="str">
            <v>BN145</v>
          </cell>
          <cell r="B4492" t="str">
            <v>Sturminster Marshall/Shapwick Borehole improvements</v>
          </cell>
          <cell r="C4492">
            <v>12104</v>
          </cell>
          <cell r="D4492" t="str">
            <v>1210418</v>
          </cell>
        </row>
        <row r="4493">
          <cell r="A4493" t="str">
            <v>BN146</v>
          </cell>
          <cell r="B4493" t="str">
            <v>Shepherds Shore Washout Arrangement</v>
          </cell>
          <cell r="C4493">
            <v>12105</v>
          </cell>
          <cell r="D4493" t="str">
            <v>1210518</v>
          </cell>
        </row>
        <row r="4494">
          <cell r="A4494" t="str">
            <v>BN147</v>
          </cell>
          <cell r="B4494" t="str">
            <v>Southern Production Sites Generator Diesel Fuel Bunds</v>
          </cell>
          <cell r="C4494">
            <v>12055</v>
          </cell>
          <cell r="D4494" t="str">
            <v>1205518</v>
          </cell>
        </row>
        <row r="4495">
          <cell r="A4495" t="str">
            <v>BN148</v>
          </cell>
          <cell r="B4495" t="str">
            <v>Standard Telemetry Protocol Development (WITS)</v>
          </cell>
          <cell r="C4495">
            <v>20498</v>
          </cell>
          <cell r="D4495" t="str">
            <v>T3387</v>
          </cell>
        </row>
        <row r="4496">
          <cell r="A4496" t="str">
            <v>BN149</v>
          </cell>
          <cell r="B4496" t="str">
            <v>Okeford Fitzpaine WTW Flowmeter Replacement</v>
          </cell>
          <cell r="C4496">
            <v>12094</v>
          </cell>
          <cell r="D4496" t="str">
            <v>1209418</v>
          </cell>
        </row>
        <row r="4497">
          <cell r="A4497" t="str">
            <v>BN150</v>
          </cell>
          <cell r="B4497" t="str">
            <v>Watergates MCC Replacement</v>
          </cell>
          <cell r="C4497">
            <v>12514</v>
          </cell>
          <cell r="D4497" t="str">
            <v>1251418</v>
          </cell>
        </row>
        <row r="4498">
          <cell r="A4498" t="str">
            <v>BN151</v>
          </cell>
          <cell r="B4498" t="str">
            <v>Blashford WTW Washout Valve</v>
          </cell>
          <cell r="C4498">
            <v>12009</v>
          </cell>
          <cell r="D4498" t="str">
            <v>1200918</v>
          </cell>
        </row>
        <row r="4499">
          <cell r="A4499" t="str">
            <v>BN152</v>
          </cell>
          <cell r="B4499" t="str">
            <v>Rodbourne WTW Generator Fuel Lines</v>
          </cell>
          <cell r="C4499">
            <v>12103</v>
          </cell>
          <cell r="D4499" t="str">
            <v>1210318</v>
          </cell>
        </row>
        <row r="4500">
          <cell r="A4500" t="str">
            <v>BN153</v>
          </cell>
          <cell r="B4500" t="str">
            <v>Dummy - do not use</v>
          </cell>
          <cell r="C4500">
            <v>20934</v>
          </cell>
          <cell r="D4500" t="str">
            <v>2093418</v>
          </cell>
        </row>
        <row r="4501">
          <cell r="A4501" t="str">
            <v>BN154</v>
          </cell>
          <cell r="B4501" t="str">
            <v>Lacock, Saddlers Green Main Replacement</v>
          </cell>
          <cell r="C4501">
            <v>21319</v>
          </cell>
          <cell r="D4501" t="str">
            <v>2131918</v>
          </cell>
        </row>
        <row r="4502">
          <cell r="A4502" t="str">
            <v>BN155</v>
          </cell>
          <cell r="B4502" t="str">
            <v>Bowden WQ Zone Iron &amp; Turbidity Monitor</v>
          </cell>
          <cell r="C4502">
            <v>11026</v>
          </cell>
          <cell r="D4502" t="str">
            <v>T3265</v>
          </cell>
        </row>
        <row r="4503">
          <cell r="A4503" t="str">
            <v>BN156</v>
          </cell>
          <cell r="B4503" t="str">
            <v>Sutton Bingham WTW Sludge Thickener</v>
          </cell>
          <cell r="C4503">
            <v>12111</v>
          </cell>
          <cell r="D4503" t="str">
            <v>1211118</v>
          </cell>
        </row>
        <row r="4504">
          <cell r="A4504" t="str">
            <v>BN157</v>
          </cell>
          <cell r="B4504" t="str">
            <v>Upton Scudamore Borehole No.3 Rising Main</v>
          </cell>
          <cell r="C4504">
            <v>12117</v>
          </cell>
          <cell r="D4504" t="str">
            <v>1211718</v>
          </cell>
        </row>
        <row r="4505">
          <cell r="A4505" t="str">
            <v>BN158</v>
          </cell>
          <cell r="B4505" t="str">
            <v>Borehole CCTV Monitoring System</v>
          </cell>
          <cell r="C4505">
            <v>20498</v>
          </cell>
          <cell r="D4505" t="str">
            <v>1203818</v>
          </cell>
        </row>
        <row r="4506">
          <cell r="A4506" t="str">
            <v>BN159</v>
          </cell>
          <cell r="B4506" t="str">
            <v>Warminster, Center Parcs Inlet Modification</v>
          </cell>
          <cell r="C4506">
            <v>21441</v>
          </cell>
          <cell r="D4506" t="str">
            <v>2144118</v>
          </cell>
        </row>
        <row r="4507">
          <cell r="A4507" t="str">
            <v>BN160</v>
          </cell>
          <cell r="B4507" t="str">
            <v>Washpool Control System modifications</v>
          </cell>
          <cell r="C4507">
            <v>12118</v>
          </cell>
          <cell r="D4507" t="str">
            <v>1211818</v>
          </cell>
        </row>
        <row r="4508">
          <cell r="A4508" t="str">
            <v>BN161</v>
          </cell>
          <cell r="B4508" t="str">
            <v>Bourton WTW Generator Improvements</v>
          </cell>
          <cell r="C4508">
            <v>12012</v>
          </cell>
          <cell r="D4508" t="str">
            <v>1201218</v>
          </cell>
        </row>
        <row r="4509">
          <cell r="A4509" t="str">
            <v>BN162</v>
          </cell>
          <cell r="B4509" t="str">
            <v>Rodbourne WTW Roof Tile Replacement</v>
          </cell>
          <cell r="C4509">
            <v>12103</v>
          </cell>
          <cell r="D4509" t="str">
            <v>1210318</v>
          </cell>
        </row>
        <row r="4510">
          <cell r="A4510" t="str">
            <v>BN163</v>
          </cell>
          <cell r="B4510" t="str">
            <v>Rodbourne WTW Variable Speed Drives</v>
          </cell>
          <cell r="C4510">
            <v>12103</v>
          </cell>
          <cell r="D4510" t="str">
            <v>1210318</v>
          </cell>
        </row>
        <row r="4511">
          <cell r="A4511" t="str">
            <v>BN164</v>
          </cell>
          <cell r="B4511" t="str">
            <v>Upton Scudamore WTW Relift Pumps</v>
          </cell>
          <cell r="C4511">
            <v>12117</v>
          </cell>
          <cell r="D4511" t="str">
            <v>1211718</v>
          </cell>
        </row>
        <row r="4512">
          <cell r="A4512" t="str">
            <v>BN165</v>
          </cell>
          <cell r="B4512" t="str">
            <v>Tucking Mill WTW Pipework Heating &amp; Lagging</v>
          </cell>
          <cell r="C4512">
            <v>12115</v>
          </cell>
          <cell r="D4512" t="str">
            <v>1211518</v>
          </cell>
        </row>
        <row r="4513">
          <cell r="A4513" t="str">
            <v>BN166</v>
          </cell>
          <cell r="B4513" t="str">
            <v>Heytesbury WTW Boosters &amp; Chlorination Plant</v>
          </cell>
          <cell r="C4513">
            <v>12063</v>
          </cell>
          <cell r="D4513" t="str">
            <v>1206318</v>
          </cell>
        </row>
        <row r="4514">
          <cell r="A4514" t="str">
            <v>BN167</v>
          </cell>
          <cell r="B4514" t="str">
            <v>Iwerne Minster, Oakwood Drive Main Replacement</v>
          </cell>
          <cell r="C4514">
            <v>20752</v>
          </cell>
          <cell r="D4514" t="str">
            <v>2075218</v>
          </cell>
        </row>
        <row r="4515">
          <cell r="A4515" t="str">
            <v>BN168</v>
          </cell>
          <cell r="B4515" t="str">
            <v>Motcombe, Forest Lodge Farm Main Replacement</v>
          </cell>
          <cell r="C4515">
            <v>20844</v>
          </cell>
          <cell r="D4515" t="str">
            <v>2084418</v>
          </cell>
        </row>
        <row r="4516">
          <cell r="A4516" t="str">
            <v>BN169</v>
          </cell>
          <cell r="B4516" t="str">
            <v>Wheddon Cross Reservoir</v>
          </cell>
          <cell r="C4516">
            <v>11730</v>
          </cell>
          <cell r="D4516" t="str">
            <v>1173018</v>
          </cell>
        </row>
        <row r="4517">
          <cell r="A4517" t="str">
            <v>BN170</v>
          </cell>
          <cell r="B4517" t="str">
            <v>Ashford WTW Essential Site Improvements</v>
          </cell>
          <cell r="C4517">
            <v>12004</v>
          </cell>
          <cell r="D4517" t="str">
            <v>1200418</v>
          </cell>
        </row>
        <row r="4518">
          <cell r="A4518" t="str">
            <v>BN171</v>
          </cell>
          <cell r="B4518" t="str">
            <v>Lead Company Pipe replacement - Quality</v>
          </cell>
          <cell r="C4518">
            <v>20498</v>
          </cell>
          <cell r="D4518" t="str">
            <v>T3265</v>
          </cell>
        </row>
        <row r="4519">
          <cell r="A4519" t="str">
            <v>BN172</v>
          </cell>
          <cell r="B4519" t="str">
            <v>Stubhampton WTW Generator Cable</v>
          </cell>
          <cell r="C4519">
            <v>12109</v>
          </cell>
          <cell r="D4519" t="str">
            <v>1210918</v>
          </cell>
        </row>
        <row r="4520">
          <cell r="A4520" t="str">
            <v>BN173</v>
          </cell>
          <cell r="B4520" t="str">
            <v>Shapwick Borehole Pump Replacement</v>
          </cell>
          <cell r="C4520">
            <v>12104</v>
          </cell>
          <cell r="D4520" t="str">
            <v>1210418</v>
          </cell>
        </row>
        <row r="4521">
          <cell r="A4521" t="str">
            <v>BN174</v>
          </cell>
          <cell r="B4521" t="str">
            <v>Watford Bridge Flow Monitoring Modifications</v>
          </cell>
          <cell r="C4521">
            <v>12121</v>
          </cell>
          <cell r="D4521" t="str">
            <v>1212118</v>
          </cell>
        </row>
        <row r="4522">
          <cell r="A4522" t="str">
            <v>BN175</v>
          </cell>
          <cell r="B4522" t="str">
            <v>Sutton Bingham WTW- Acid Dosing Lines</v>
          </cell>
          <cell r="C4522">
            <v>12111</v>
          </cell>
          <cell r="D4522" t="str">
            <v>1211118</v>
          </cell>
        </row>
        <row r="4523">
          <cell r="A4523" t="str">
            <v>BN176</v>
          </cell>
          <cell r="B4523" t="str">
            <v>Sutton Bingham WTW- Soda Ash dosing equipment</v>
          </cell>
          <cell r="C4523">
            <v>12111</v>
          </cell>
          <cell r="D4523" t="str">
            <v>1211118</v>
          </cell>
        </row>
        <row r="4524">
          <cell r="A4524" t="str">
            <v>BN177</v>
          </cell>
          <cell r="B4524" t="str">
            <v>PORLOCK WTW - Sodium Thiosulphate dosing on EA chamber</v>
          </cell>
          <cell r="C4524">
            <v>12100</v>
          </cell>
          <cell r="D4524" t="str">
            <v>1210018</v>
          </cell>
        </row>
        <row r="4525">
          <cell r="A4525" t="str">
            <v>BN178</v>
          </cell>
          <cell r="B4525" t="str">
            <v>Maiden Bradley WTW - New land access to Ladies Coppice Springs.</v>
          </cell>
          <cell r="C4525">
            <v>12048</v>
          </cell>
          <cell r="D4525" t="str">
            <v>1204818</v>
          </cell>
        </row>
        <row r="4526">
          <cell r="A4526" t="str">
            <v>BN179</v>
          </cell>
          <cell r="B4526" t="str">
            <v>MARKET LAVINGTON WTW - CONTROL PANELS</v>
          </cell>
          <cell r="C4526">
            <v>12080</v>
          </cell>
          <cell r="D4526" t="str">
            <v>1208018</v>
          </cell>
        </row>
        <row r="4527">
          <cell r="A4527" t="str">
            <v>BN180</v>
          </cell>
          <cell r="B4527" t="str">
            <v>CHARLTON WTW - GROUND TK MAIN REPLACEMENT</v>
          </cell>
          <cell r="C4527">
            <v>12026</v>
          </cell>
          <cell r="D4527" t="str">
            <v>1202618</v>
          </cell>
        </row>
        <row r="4528">
          <cell r="A4528" t="str">
            <v>BN181</v>
          </cell>
          <cell r="B4528" t="str">
            <v>SHEPHERDS SHORE WTW CONTROL ROOM FLOOR</v>
          </cell>
          <cell r="C4528">
            <v>12105</v>
          </cell>
          <cell r="D4528" t="str">
            <v>1210518</v>
          </cell>
        </row>
        <row r="4529">
          <cell r="A4529" t="str">
            <v>BN182</v>
          </cell>
          <cell r="B4529" t="str">
            <v>TUCKING MILL WTW - CESS PIT</v>
          </cell>
          <cell r="C4529">
            <v>12115</v>
          </cell>
          <cell r="D4529" t="str">
            <v>1211518</v>
          </cell>
        </row>
        <row r="4530">
          <cell r="A4530" t="str">
            <v>BN183</v>
          </cell>
          <cell r="B4530" t="str">
            <v>BOURTON WTW - PANEL REPLACEMENT</v>
          </cell>
          <cell r="C4530">
            <v>12012</v>
          </cell>
          <cell r="D4530" t="str">
            <v>1201218</v>
          </cell>
        </row>
        <row r="4531">
          <cell r="A4531" t="str">
            <v>BN184</v>
          </cell>
          <cell r="B4531" t="str">
            <v>Wimbleball Pump No.5</v>
          </cell>
          <cell r="C4531">
            <v>12129</v>
          </cell>
          <cell r="D4531" t="str">
            <v>1212918</v>
          </cell>
        </row>
        <row r="4532">
          <cell r="A4532" t="str">
            <v>BN185</v>
          </cell>
          <cell r="B4532" t="str">
            <v>Dorchester, Lucetta Lane Main Replacement</v>
          </cell>
          <cell r="C4532">
            <v>21211</v>
          </cell>
          <cell r="D4532" t="str">
            <v>2121118</v>
          </cell>
        </row>
        <row r="4533">
          <cell r="A4533" t="str">
            <v>BN186</v>
          </cell>
          <cell r="B4533" t="str">
            <v>Burton Bradstock, Beach Road Main Replacement/Reinforcement</v>
          </cell>
          <cell r="C4533">
            <v>20598</v>
          </cell>
          <cell r="D4533" t="str">
            <v>2059818</v>
          </cell>
        </row>
        <row r="4534">
          <cell r="A4534" t="str">
            <v>BN187</v>
          </cell>
          <cell r="B4534" t="str">
            <v>Henlade to Ruishton (A358) Main Replacement</v>
          </cell>
          <cell r="C4534">
            <v>20920</v>
          </cell>
          <cell r="D4534" t="str">
            <v>2092018</v>
          </cell>
        </row>
        <row r="4535">
          <cell r="A4535" t="str">
            <v>BN188</v>
          </cell>
          <cell r="B4535" t="str">
            <v>Harmans Cross (Swanage), Valley Road Mains Extension</v>
          </cell>
          <cell r="C4535">
            <v>21472</v>
          </cell>
          <cell r="D4535" t="str">
            <v>T3209</v>
          </cell>
        </row>
        <row r="4536">
          <cell r="A4536" t="str">
            <v>BN189</v>
          </cell>
          <cell r="B4536" t="str">
            <v>Biddestone, Hartham Lane Main Replacement</v>
          </cell>
          <cell r="C4536">
            <v>20554</v>
          </cell>
          <cell r="D4536" t="str">
            <v>2055418</v>
          </cell>
        </row>
        <row r="4537">
          <cell r="A4537" t="str">
            <v>BN190</v>
          </cell>
          <cell r="B4537" t="str">
            <v>Hursey (Broadwindsor) Main Replacement</v>
          </cell>
          <cell r="C4537">
            <v>11303</v>
          </cell>
          <cell r="D4537" t="str">
            <v>1130318</v>
          </cell>
        </row>
        <row r="4538">
          <cell r="A4538" t="str">
            <v>BN191</v>
          </cell>
          <cell r="B4538" t="str">
            <v>Stanton St Quintin to Stanton Park Main Replacement</v>
          </cell>
          <cell r="C4538">
            <v>20780</v>
          </cell>
          <cell r="D4538" t="str">
            <v>2078018</v>
          </cell>
        </row>
        <row r="4539">
          <cell r="A4539" t="str">
            <v>BN192</v>
          </cell>
          <cell r="B4539" t="str">
            <v>Chard, Knowle Green to Cuttifords Door Main Replacement</v>
          </cell>
          <cell r="C4539">
            <v>21408</v>
          </cell>
          <cell r="D4539" t="str">
            <v>2140818</v>
          </cell>
        </row>
        <row r="4540">
          <cell r="A4540" t="str">
            <v>BN193</v>
          </cell>
          <cell r="B4540" t="str">
            <v>Whitesheet Res to Center Parcs Reinforcement</v>
          </cell>
          <cell r="C4540">
            <v>20571</v>
          </cell>
          <cell r="D4540" t="str">
            <v>2057118</v>
          </cell>
        </row>
        <row r="4541">
          <cell r="A4541" t="str">
            <v>BN194</v>
          </cell>
          <cell r="B4541" t="str">
            <v>Clatworthy Raw Water Main Investigation</v>
          </cell>
          <cell r="C4541">
            <v>12033</v>
          </cell>
          <cell r="D4541" t="str">
            <v>1203318</v>
          </cell>
        </row>
        <row r="4542">
          <cell r="A4542" t="str">
            <v>BN195</v>
          </cell>
          <cell r="B4542" t="str">
            <v>Stourton, Stourhead Gardens Main Replacement</v>
          </cell>
          <cell r="C4542">
            <v>20776</v>
          </cell>
          <cell r="D4542" t="str">
            <v>2077618</v>
          </cell>
        </row>
        <row r="4543">
          <cell r="A4543" t="str">
            <v>BN196</v>
          </cell>
          <cell r="B4543" t="str">
            <v>Wincanton, Leigh Common (A303) Main Replacement</v>
          </cell>
          <cell r="C4543">
            <v>21009</v>
          </cell>
          <cell r="D4543" t="str">
            <v>T3265</v>
          </cell>
        </row>
        <row r="4544">
          <cell r="A4544" t="str">
            <v>BN197</v>
          </cell>
          <cell r="B4544" t="str">
            <v>Weymouth, Chalbury Res Outlet Main Replacement</v>
          </cell>
          <cell r="C4544">
            <v>21189</v>
          </cell>
          <cell r="D4544" t="str">
            <v>2118918</v>
          </cell>
        </row>
        <row r="4545">
          <cell r="A4545" t="str">
            <v>BN198</v>
          </cell>
          <cell r="B4545" t="str">
            <v>Minehead, North Hill Road Main Replacement</v>
          </cell>
          <cell r="C4545">
            <v>21394</v>
          </cell>
          <cell r="D4545" t="str">
            <v>2139418</v>
          </cell>
        </row>
        <row r="4546">
          <cell r="A4546" t="str">
            <v>BN199</v>
          </cell>
          <cell r="B4546" t="str">
            <v>Bath, Hollies Lane PRV Replacement</v>
          </cell>
          <cell r="C4546">
            <v>12137</v>
          </cell>
          <cell r="D4546" t="str">
            <v>1213718</v>
          </cell>
        </row>
        <row r="4547">
          <cell r="A4547" t="str">
            <v>BN200</v>
          </cell>
          <cell r="B4547" t="str">
            <v>Porlock, High Street Main Replacement</v>
          </cell>
          <cell r="C4547">
            <v>21395</v>
          </cell>
          <cell r="D4547" t="str">
            <v>2139518</v>
          </cell>
        </row>
        <row r="4548">
          <cell r="A4548" t="str">
            <v>BN201</v>
          </cell>
          <cell r="B4548" t="str">
            <v>Allington 21" Concrete Main Repair Appraisal</v>
          </cell>
          <cell r="C4548">
            <v>11003</v>
          </cell>
          <cell r="D4548" t="str">
            <v>T3087</v>
          </cell>
        </row>
        <row r="4549">
          <cell r="A4549" t="str">
            <v>BN202</v>
          </cell>
          <cell r="B4549" t="str">
            <v>Devizes Road Turbidity control</v>
          </cell>
          <cell r="C4549">
            <v>12042</v>
          </cell>
          <cell r="D4549" t="str">
            <v>1204218</v>
          </cell>
        </row>
        <row r="4550">
          <cell r="A4550" t="str">
            <v>BN203</v>
          </cell>
          <cell r="B4550" t="str">
            <v>Lacock WTW Automatic Mains Failure Equipment</v>
          </cell>
          <cell r="C4550">
            <v>12070</v>
          </cell>
          <cell r="D4550" t="str">
            <v>1207018</v>
          </cell>
        </row>
        <row r="4551">
          <cell r="A4551" t="str">
            <v>BN204</v>
          </cell>
          <cell r="B4551" t="str">
            <v>Compton WTW Surge Vessel</v>
          </cell>
          <cell r="C4551">
            <v>12036</v>
          </cell>
          <cell r="D4551" t="str">
            <v>1203618</v>
          </cell>
        </row>
        <row r="4552">
          <cell r="A4552" t="str">
            <v>BN205</v>
          </cell>
          <cell r="B4552" t="str">
            <v>Chitterne WTW Borehole Sampling Points &amp; Kiosks</v>
          </cell>
          <cell r="C4552">
            <v>12030</v>
          </cell>
          <cell r="D4552" t="str">
            <v>1203018</v>
          </cell>
        </row>
        <row r="4553">
          <cell r="A4553" t="str">
            <v>BN206</v>
          </cell>
          <cell r="B4553" t="str">
            <v>Newton Toney WTW Pumps &amp; Flowmeter Replacement</v>
          </cell>
          <cell r="C4553">
            <v>12089</v>
          </cell>
          <cell r="D4553" t="str">
            <v>1208918</v>
          </cell>
        </row>
        <row r="4554">
          <cell r="A4554" t="str">
            <v>BN207</v>
          </cell>
          <cell r="B4554" t="str">
            <v>Southern Area Turbidity Monitor Replacements</v>
          </cell>
          <cell r="C4554">
            <v>12089</v>
          </cell>
          <cell r="D4554" t="str">
            <v>1208918</v>
          </cell>
        </row>
        <row r="4555">
          <cell r="A4555" t="str">
            <v>BN208</v>
          </cell>
          <cell r="B4555" t="str">
            <v>Fovant WTW Overhead Crane Replacement</v>
          </cell>
          <cell r="C4555">
            <v>12057</v>
          </cell>
          <cell r="D4555" t="str">
            <v>1205718</v>
          </cell>
        </row>
        <row r="4556">
          <cell r="A4556" t="str">
            <v>BN209</v>
          </cell>
          <cell r="B4556" t="str">
            <v>Blashford WTW Process Equipment Replacements</v>
          </cell>
          <cell r="C4556">
            <v>12009</v>
          </cell>
          <cell r="D4556" t="str">
            <v>1200918</v>
          </cell>
        </row>
        <row r="4557">
          <cell r="A4557" t="str">
            <v>BN210</v>
          </cell>
          <cell r="B4557" t="str">
            <v>Litton Cheney WTW Cable Replacement</v>
          </cell>
          <cell r="C4557">
            <v>12075</v>
          </cell>
          <cell r="D4557" t="str">
            <v>1207518</v>
          </cell>
        </row>
        <row r="4558">
          <cell r="A4558" t="str">
            <v>BN211</v>
          </cell>
          <cell r="B4558" t="str">
            <v>Belhuish WTW Fuel Tank Replacement</v>
          </cell>
          <cell r="C4558">
            <v>12006</v>
          </cell>
          <cell r="D4558" t="str">
            <v>1200618</v>
          </cell>
        </row>
        <row r="4559">
          <cell r="A4559" t="str">
            <v>BN212</v>
          </cell>
          <cell r="B4559" t="str">
            <v>Southern Area Pump Soft Start Replacements</v>
          </cell>
          <cell r="C4559">
            <v>12032</v>
          </cell>
          <cell r="D4559" t="str">
            <v>1203218</v>
          </cell>
        </row>
        <row r="4560">
          <cell r="A4560" t="str">
            <v>BN213</v>
          </cell>
          <cell r="B4560" t="str">
            <v>Southern Area Chlorine Equipment Updates</v>
          </cell>
          <cell r="C4560">
            <v>12112</v>
          </cell>
          <cell r="D4560" t="str">
            <v>1211218</v>
          </cell>
        </row>
        <row r="4561">
          <cell r="A4561" t="str">
            <v>BN214</v>
          </cell>
          <cell r="B4561" t="str">
            <v>Gillingham, Common Mead Lane Booster Starter Panel</v>
          </cell>
          <cell r="C4561">
            <v>11483</v>
          </cell>
          <cell r="D4561" t="str">
            <v>1148318</v>
          </cell>
        </row>
        <row r="4562">
          <cell r="A4562" t="str">
            <v>BN215</v>
          </cell>
          <cell r="B4562" t="str">
            <v>Litton Cheney Mains Cross Connection</v>
          </cell>
          <cell r="C4562">
            <v>20796</v>
          </cell>
          <cell r="D4562" t="str">
            <v>2079618</v>
          </cell>
        </row>
        <row r="4563">
          <cell r="A4563" t="str">
            <v>BN216</v>
          </cell>
          <cell r="B4563" t="str">
            <v>Poole, Cogdeane Road Main Replacement</v>
          </cell>
          <cell r="C4563">
            <v>20605</v>
          </cell>
          <cell r="D4563" t="str">
            <v>2060518</v>
          </cell>
        </row>
        <row r="4564">
          <cell r="A4564" t="str">
            <v>BN217</v>
          </cell>
          <cell r="B4564" t="str">
            <v>Batheaston, North End 12" PVC Main</v>
          </cell>
          <cell r="C4564">
            <v>11299</v>
          </cell>
          <cell r="D4564" t="str">
            <v>T3265</v>
          </cell>
        </row>
        <row r="4565">
          <cell r="A4565" t="str">
            <v>BN218</v>
          </cell>
          <cell r="B4565" t="str">
            <v>Watchet, Grove Reservoir Pumping Station</v>
          </cell>
          <cell r="C4565">
            <v>11146</v>
          </cell>
          <cell r="D4565" t="str">
            <v>1114618</v>
          </cell>
        </row>
        <row r="4566">
          <cell r="A4566" t="str">
            <v>BN219</v>
          </cell>
          <cell r="B4566" t="str">
            <v>Newton Meadows WTW Chlorination Equipment</v>
          </cell>
          <cell r="C4566">
            <v>12090</v>
          </cell>
          <cell r="D4566" t="str">
            <v>1209018</v>
          </cell>
        </row>
        <row r="4567">
          <cell r="A4567" t="str">
            <v>BN220</v>
          </cell>
          <cell r="B4567" t="str">
            <v>Holt WTW ACB Replacement</v>
          </cell>
          <cell r="C4567">
            <v>12065</v>
          </cell>
          <cell r="D4567" t="str">
            <v>1206518</v>
          </cell>
        </row>
        <row r="4568">
          <cell r="A4568" t="str">
            <v>BN221</v>
          </cell>
          <cell r="B4568" t="str">
            <v>Wiltshire Area Replacement Borehole Pumps</v>
          </cell>
          <cell r="C4568">
            <v>12048</v>
          </cell>
          <cell r="D4568" t="str">
            <v>1204818</v>
          </cell>
        </row>
        <row r="4569">
          <cell r="A4569" t="str">
            <v>BN222</v>
          </cell>
          <cell r="B4569" t="str">
            <v>Somerset Area Borehole Pump Replacements</v>
          </cell>
          <cell r="C4569">
            <v>12025</v>
          </cell>
          <cell r="D4569" t="str">
            <v>1202518</v>
          </cell>
        </row>
        <row r="4570">
          <cell r="A4570" t="str">
            <v>BN223</v>
          </cell>
          <cell r="B4570" t="str">
            <v>Holt WTW MCC Replacement</v>
          </cell>
          <cell r="C4570">
            <v>12065</v>
          </cell>
          <cell r="D4570" t="str">
            <v>1206518</v>
          </cell>
        </row>
        <row r="4571">
          <cell r="A4571" t="str">
            <v>BN224</v>
          </cell>
          <cell r="B4571" t="str">
            <v>Newton Toney WTW Treatment Improvements</v>
          </cell>
          <cell r="C4571">
            <v>12089</v>
          </cell>
          <cell r="D4571" t="str">
            <v>1208918</v>
          </cell>
        </row>
        <row r="4572">
          <cell r="A4572" t="str">
            <v>BN225</v>
          </cell>
          <cell r="B4572" t="str">
            <v>Blashford WTW Wash Water Penstocks Replacement</v>
          </cell>
          <cell r="C4572">
            <v>12009</v>
          </cell>
          <cell r="D4572" t="str">
            <v>1200918</v>
          </cell>
        </row>
        <row r="4573">
          <cell r="A4573" t="str">
            <v>BN226</v>
          </cell>
          <cell r="B4573" t="str">
            <v>Somerset Area WQ Monitor Replacements</v>
          </cell>
          <cell r="C4573">
            <v>20496</v>
          </cell>
          <cell r="D4573" t="str">
            <v>T3495</v>
          </cell>
        </row>
        <row r="4574">
          <cell r="A4574" t="str">
            <v>BN227</v>
          </cell>
          <cell r="B4574" t="str">
            <v>Penselwood Spring Main Bank Reinforcement</v>
          </cell>
          <cell r="C4574">
            <v>12097</v>
          </cell>
          <cell r="D4574" t="str">
            <v>1209718</v>
          </cell>
        </row>
        <row r="4575">
          <cell r="A4575" t="str">
            <v>BN228</v>
          </cell>
          <cell r="B4575" t="str">
            <v>Sutton Bingham WTW Filter Backwash Main Repair</v>
          </cell>
          <cell r="C4575">
            <v>12111</v>
          </cell>
          <cell r="D4575" t="str">
            <v>1211118</v>
          </cell>
        </row>
        <row r="4576">
          <cell r="A4576" t="str">
            <v>BN229</v>
          </cell>
          <cell r="B4576" t="str">
            <v>Control &amp; Instrumentation - Northern Networks</v>
          </cell>
          <cell r="C4576">
            <v>20497</v>
          </cell>
          <cell r="D4576" t="str">
            <v>T0393</v>
          </cell>
        </row>
        <row r="4577">
          <cell r="A4577" t="str">
            <v>BN230</v>
          </cell>
          <cell r="B4577" t="str">
            <v>Control &amp; Instrumentation - Southern Networks</v>
          </cell>
          <cell r="C4577">
            <v>20495</v>
          </cell>
          <cell r="D4577" t="str">
            <v>T0394</v>
          </cell>
        </row>
        <row r="4578">
          <cell r="A4578" t="str">
            <v>BN231</v>
          </cell>
          <cell r="B4578" t="str">
            <v>Control &amp; Instrumentation - Western Networks</v>
          </cell>
          <cell r="C4578">
            <v>20496</v>
          </cell>
          <cell r="D4578" t="str">
            <v>T0395</v>
          </cell>
        </row>
        <row r="4579">
          <cell r="A4579" t="str">
            <v>BN232</v>
          </cell>
          <cell r="B4579" t="str">
            <v>Compton Durville WTW Disinfection Equipment Renewals</v>
          </cell>
          <cell r="C4579">
            <v>12037</v>
          </cell>
          <cell r="D4579" t="str">
            <v>1203718</v>
          </cell>
        </row>
        <row r="4580">
          <cell r="A4580" t="str">
            <v>BN233</v>
          </cell>
          <cell r="B4580" t="str">
            <v>Pole Rue WTW Disinfection Equipment Renewals</v>
          </cell>
          <cell r="C4580">
            <v>12099</v>
          </cell>
          <cell r="D4580" t="str">
            <v>1209918</v>
          </cell>
        </row>
        <row r="4581">
          <cell r="A4581" t="str">
            <v>BN234</v>
          </cell>
          <cell r="B4581" t="str">
            <v>Tatworth WTW Disinfection Equipment Renewals</v>
          </cell>
          <cell r="C4581">
            <v>12113</v>
          </cell>
          <cell r="D4581" t="str">
            <v>1211318</v>
          </cell>
        </row>
        <row r="4582">
          <cell r="A4582" t="str">
            <v>BN235</v>
          </cell>
          <cell r="B4582" t="str">
            <v>Sutton Bingham WTW Disinfection Equipment Renewals</v>
          </cell>
          <cell r="C4582">
            <v>12111</v>
          </cell>
          <cell r="D4582" t="str">
            <v>1211118</v>
          </cell>
        </row>
        <row r="4583">
          <cell r="A4583" t="str">
            <v>BN236</v>
          </cell>
          <cell r="B4583" t="str">
            <v>Hawkridge Fishing Lodge Refurbishment</v>
          </cell>
          <cell r="C4583">
            <v>12062</v>
          </cell>
          <cell r="D4583" t="str">
            <v>1206218</v>
          </cell>
        </row>
        <row r="4584">
          <cell r="A4584" t="str">
            <v>BN237</v>
          </cell>
          <cell r="B4584" t="str">
            <v>Clifton Maybank Water Quality Monitors</v>
          </cell>
          <cell r="C4584">
            <v>12034</v>
          </cell>
          <cell r="D4584" t="str">
            <v>1203418</v>
          </cell>
        </row>
        <row r="4585">
          <cell r="A4585" t="str">
            <v>BN238</v>
          </cell>
          <cell r="B4585" t="str">
            <v>Hele Bridge Water Quality Monitors</v>
          </cell>
          <cell r="C4585">
            <v>12061</v>
          </cell>
          <cell r="D4585" t="str">
            <v>1206118</v>
          </cell>
        </row>
        <row r="4586">
          <cell r="A4586" t="str">
            <v>BN239</v>
          </cell>
          <cell r="B4586" t="str">
            <v>Bridgwater Canal Water Quality Monitors</v>
          </cell>
          <cell r="C4586">
            <v>12022</v>
          </cell>
          <cell r="D4586" t="str">
            <v>1202218</v>
          </cell>
        </row>
        <row r="4587">
          <cell r="A4587" t="str">
            <v>BN240</v>
          </cell>
          <cell r="B4587" t="str">
            <v>Durleigh WTW Turbidity Monitor Renewal</v>
          </cell>
          <cell r="C4587">
            <v>12049</v>
          </cell>
          <cell r="D4587" t="str">
            <v>1204918</v>
          </cell>
        </row>
        <row r="4588">
          <cell r="A4588" t="str">
            <v>BN241</v>
          </cell>
          <cell r="B4588" t="str">
            <v>Ashford Civil Defence Store Security Fencing</v>
          </cell>
          <cell r="C4588">
            <v>12004</v>
          </cell>
          <cell r="D4588" t="str">
            <v>1200418</v>
          </cell>
        </row>
        <row r="4589">
          <cell r="A4589" t="str">
            <v>BP001</v>
          </cell>
          <cell r="B4589" t="str">
            <v>Northern Stop Taps 05/06</v>
          </cell>
          <cell r="C4589">
            <v>20497</v>
          </cell>
          <cell r="D4589" t="str">
            <v>T0393</v>
          </cell>
        </row>
        <row r="4590">
          <cell r="A4590" t="str">
            <v>BP002</v>
          </cell>
          <cell r="B4590" t="str">
            <v>Southern Stop Taps 05/06</v>
          </cell>
          <cell r="C4590">
            <v>20495</v>
          </cell>
          <cell r="D4590" t="str">
            <v>T0394</v>
          </cell>
        </row>
        <row r="4591">
          <cell r="A4591" t="str">
            <v>BP003</v>
          </cell>
          <cell r="B4591" t="str">
            <v>Western Stop Taps 05/06</v>
          </cell>
          <cell r="C4591">
            <v>20496</v>
          </cell>
          <cell r="D4591" t="str">
            <v>T0395</v>
          </cell>
        </row>
        <row r="4592">
          <cell r="A4592" t="str">
            <v>BP004</v>
          </cell>
          <cell r="B4592" t="str">
            <v>Northern Meter Replacement 05/06</v>
          </cell>
          <cell r="C4592">
            <v>20497</v>
          </cell>
          <cell r="D4592" t="str">
            <v>T0393</v>
          </cell>
        </row>
        <row r="4593">
          <cell r="A4593" t="str">
            <v>BP005</v>
          </cell>
          <cell r="B4593" t="str">
            <v>Southern Meter Replacement 05/06</v>
          </cell>
          <cell r="C4593">
            <v>20495</v>
          </cell>
          <cell r="D4593" t="str">
            <v>T0394</v>
          </cell>
        </row>
        <row r="4594">
          <cell r="A4594" t="str">
            <v>BP006</v>
          </cell>
          <cell r="B4594" t="str">
            <v>Western Meter Replacement 05/06</v>
          </cell>
          <cell r="C4594">
            <v>20496</v>
          </cell>
          <cell r="D4594" t="str">
            <v>T0395</v>
          </cell>
        </row>
        <row r="4595">
          <cell r="A4595" t="str">
            <v>BP007</v>
          </cell>
          <cell r="B4595" t="str">
            <v>Northern Chamber Replacement 05/06</v>
          </cell>
          <cell r="C4595">
            <v>20497</v>
          </cell>
          <cell r="D4595" t="str">
            <v>T0393</v>
          </cell>
        </row>
        <row r="4596">
          <cell r="A4596" t="str">
            <v>BP008</v>
          </cell>
          <cell r="B4596" t="str">
            <v>Southern Chamber Replacement 05/06</v>
          </cell>
          <cell r="C4596">
            <v>20495</v>
          </cell>
          <cell r="D4596" t="str">
            <v>T0394</v>
          </cell>
        </row>
        <row r="4597">
          <cell r="A4597" t="str">
            <v>BP009</v>
          </cell>
          <cell r="B4597" t="str">
            <v>Western Chamber Replacement 05/06</v>
          </cell>
          <cell r="C4597">
            <v>20496</v>
          </cell>
          <cell r="D4597" t="str">
            <v>T0395</v>
          </cell>
        </row>
        <row r="4598">
          <cell r="A4598" t="str">
            <v>BP010</v>
          </cell>
          <cell r="B4598" t="str">
            <v>Northern Service Pipe Replacement 05/06</v>
          </cell>
          <cell r="C4598">
            <v>20497</v>
          </cell>
          <cell r="D4598" t="str">
            <v>T0393</v>
          </cell>
        </row>
        <row r="4599">
          <cell r="A4599" t="str">
            <v>BP011</v>
          </cell>
          <cell r="B4599" t="str">
            <v>Southern Service Pipe Replacement 05/06</v>
          </cell>
          <cell r="C4599">
            <v>20495</v>
          </cell>
          <cell r="D4599" t="str">
            <v>T0394</v>
          </cell>
        </row>
        <row r="4600">
          <cell r="A4600" t="str">
            <v>BP012</v>
          </cell>
          <cell r="B4600" t="str">
            <v>Western Service Pipe Replacement 05/06</v>
          </cell>
          <cell r="C4600">
            <v>20496</v>
          </cell>
          <cell r="D4600" t="str">
            <v>T0395</v>
          </cell>
        </row>
        <row r="4601">
          <cell r="A4601" t="str">
            <v>BP013</v>
          </cell>
          <cell r="B4601" t="str">
            <v>Northern BWBSL Meter Replacements 05/06</v>
          </cell>
          <cell r="C4601">
            <v>20497</v>
          </cell>
          <cell r="D4601" t="str">
            <v>T0393</v>
          </cell>
        </row>
        <row r="4602">
          <cell r="A4602" t="str">
            <v>BP014</v>
          </cell>
          <cell r="B4602" t="str">
            <v>Southern BWBSL Meter Replacements 05/06</v>
          </cell>
          <cell r="C4602">
            <v>20495</v>
          </cell>
          <cell r="D4602" t="str">
            <v>T0394</v>
          </cell>
        </row>
        <row r="4603">
          <cell r="A4603" t="str">
            <v>BP015</v>
          </cell>
          <cell r="B4603" t="str">
            <v>Western BWBSL Meter Replacements 05/06</v>
          </cell>
          <cell r="C4603">
            <v>20496</v>
          </cell>
          <cell r="D4603" t="str">
            <v>T0395</v>
          </cell>
        </row>
        <row r="4604">
          <cell r="A4604" t="str">
            <v>BP016</v>
          </cell>
          <cell r="B4604" t="str">
            <v>Lead Company Pipe Replacement 05/06</v>
          </cell>
          <cell r="C4604">
            <v>20498</v>
          </cell>
          <cell r="D4604" t="str">
            <v>T3087</v>
          </cell>
        </row>
        <row r="4605">
          <cell r="A4605" t="str">
            <v>BP017</v>
          </cell>
          <cell r="B4605" t="str">
            <v>Leigh Impounding Reservoir Toe Drain Extension</v>
          </cell>
          <cell r="C4605">
            <v>11777</v>
          </cell>
          <cell r="D4605" t="str">
            <v>1177718</v>
          </cell>
        </row>
        <row r="4606">
          <cell r="A4606" t="str">
            <v>BP018</v>
          </cell>
          <cell r="B4606" t="str">
            <v>Operational Borehole Monitoring 2005/2006</v>
          </cell>
          <cell r="C4606">
            <v>20498</v>
          </cell>
          <cell r="D4606" t="str">
            <v>T3387</v>
          </cell>
        </row>
        <row r="4607">
          <cell r="A4607" t="str">
            <v>BP019</v>
          </cell>
          <cell r="B4607" t="str">
            <v>Lacock, Nethercote Hill Main Replacement</v>
          </cell>
          <cell r="C4607">
            <v>20659</v>
          </cell>
          <cell r="D4607" t="str">
            <v>2065918</v>
          </cell>
        </row>
        <row r="4608">
          <cell r="A4608" t="str">
            <v>BP020</v>
          </cell>
          <cell r="B4608" t="str">
            <v>Bath, Flatwoods Road Main Replacement</v>
          </cell>
          <cell r="C4608">
            <v>20840</v>
          </cell>
          <cell r="D4608" t="str">
            <v>2084018</v>
          </cell>
        </row>
        <row r="4609">
          <cell r="A4609" t="str">
            <v>BP021</v>
          </cell>
          <cell r="B4609" t="str">
            <v>Calne, Low Lane 8" Main Replacement</v>
          </cell>
          <cell r="C4609">
            <v>20602</v>
          </cell>
          <cell r="D4609" t="str">
            <v>2060218</v>
          </cell>
        </row>
        <row r="4610">
          <cell r="A4610" t="str">
            <v>BP022</v>
          </cell>
          <cell r="B4610" t="str">
            <v>Calne, Low Lane 9" Main Replacement</v>
          </cell>
          <cell r="C4610">
            <v>20602</v>
          </cell>
          <cell r="D4610" t="str">
            <v>2060218</v>
          </cell>
        </row>
        <row r="4611">
          <cell r="A4611" t="str">
            <v>BP023</v>
          </cell>
          <cell r="B4611" t="str">
            <v>Production Minor Plant Improvements</v>
          </cell>
          <cell r="C4611">
            <v>20498</v>
          </cell>
          <cell r="D4611" t="str">
            <v>T3387</v>
          </cell>
        </row>
        <row r="4612">
          <cell r="A4612" t="str">
            <v>BP024</v>
          </cell>
          <cell r="B4612" t="str">
            <v>Supply Network Modelling 2005-06</v>
          </cell>
          <cell r="C4612">
            <v>20498</v>
          </cell>
          <cell r="D4612" t="str">
            <v>T3265</v>
          </cell>
        </row>
        <row r="4613">
          <cell r="A4613" t="str">
            <v>BP025</v>
          </cell>
          <cell r="B4613" t="str">
            <v>Broadwood Springs Refurbishment</v>
          </cell>
          <cell r="C4613">
            <v>12018</v>
          </cell>
          <cell r="D4613" t="str">
            <v>1201818</v>
          </cell>
        </row>
        <row r="4614">
          <cell r="A4614" t="str">
            <v>BP026</v>
          </cell>
          <cell r="B4614" t="str">
            <v>Wootton Fitzpaine, Wootton Cross River Crossing</v>
          </cell>
          <cell r="C4614">
            <v>20608</v>
          </cell>
          <cell r="D4614" t="str">
            <v>2060818</v>
          </cell>
        </row>
        <row r="4615">
          <cell r="A4615" t="str">
            <v>BP027</v>
          </cell>
          <cell r="B4615" t="str">
            <v>Milborne St Andrew Borehole Headplates Sealing</v>
          </cell>
          <cell r="C4615">
            <v>12086</v>
          </cell>
          <cell r="D4615" t="str">
            <v>1208618</v>
          </cell>
        </row>
        <row r="4616">
          <cell r="A4616" t="str">
            <v>BP028</v>
          </cell>
          <cell r="B4616" t="str">
            <v>Forston WTW Generator Safety Repairs</v>
          </cell>
          <cell r="C4616">
            <v>12056</v>
          </cell>
          <cell r="D4616" t="str">
            <v>1205618</v>
          </cell>
        </row>
        <row r="4617">
          <cell r="A4617" t="str">
            <v>BP029</v>
          </cell>
          <cell r="B4617" t="str">
            <v>Stubhampton WTW Generator Safety Repairs</v>
          </cell>
          <cell r="C4617">
            <v>12109</v>
          </cell>
          <cell r="D4617" t="str">
            <v>1210918</v>
          </cell>
        </row>
        <row r="4618">
          <cell r="A4618" t="str">
            <v>BP030</v>
          </cell>
          <cell r="B4618" t="str">
            <v>Corfe Mullen WTW Relift Pump Motor Repair</v>
          </cell>
          <cell r="C4618">
            <v>12038</v>
          </cell>
          <cell r="D4618" t="str">
            <v>1203818</v>
          </cell>
        </row>
        <row r="4619">
          <cell r="A4619" t="str">
            <v>BP031</v>
          </cell>
          <cell r="B4619" t="str">
            <v>Dorset Treatment Sites Telemetry Links</v>
          </cell>
          <cell r="C4619">
            <v>12002</v>
          </cell>
          <cell r="D4619" t="str">
            <v>1200218</v>
          </cell>
        </row>
        <row r="4620">
          <cell r="A4620" t="str">
            <v>BP032</v>
          </cell>
          <cell r="B4620" t="str">
            <v>East Stour, The Fieldings Main Replacement</v>
          </cell>
          <cell r="C4620">
            <v>20715</v>
          </cell>
          <cell r="D4620" t="str">
            <v>2071518</v>
          </cell>
        </row>
        <row r="4621">
          <cell r="A4621" t="str">
            <v>BP033</v>
          </cell>
          <cell r="B4621" t="str">
            <v>Impounding Reservoir Inspections AMP4</v>
          </cell>
          <cell r="C4621">
            <v>20498</v>
          </cell>
          <cell r="D4621" t="str">
            <v>T3387</v>
          </cell>
        </row>
        <row r="4622">
          <cell r="A4622" t="str">
            <v>BP034</v>
          </cell>
          <cell r="B4622" t="str">
            <v>Brixton Deverill WTW Auto Divert to Waste (Individual Boreholes)</v>
          </cell>
          <cell r="C4622">
            <v>12017</v>
          </cell>
          <cell r="D4622" t="str">
            <v>1201718</v>
          </cell>
        </row>
        <row r="4623">
          <cell r="A4623" t="str">
            <v>BP035</v>
          </cell>
          <cell r="B4623" t="str">
            <v>Bulbridge WTW Control Panel &amp; Starters</v>
          </cell>
          <cell r="C4623">
            <v>12020</v>
          </cell>
          <cell r="D4623" t="str">
            <v>1202018</v>
          </cell>
        </row>
        <row r="4624">
          <cell r="A4624" t="str">
            <v>BP036</v>
          </cell>
          <cell r="B4624" t="str">
            <v>Regional Water Treatment ICA Support</v>
          </cell>
          <cell r="C4624">
            <v>20498</v>
          </cell>
          <cell r="D4624" t="str">
            <v>T3387</v>
          </cell>
        </row>
        <row r="4625">
          <cell r="A4625" t="str">
            <v>BP037</v>
          </cell>
          <cell r="B4625" t="str">
            <v>Water Meter Replacement Trials</v>
          </cell>
          <cell r="C4625">
            <v>20498</v>
          </cell>
          <cell r="D4625" t="str">
            <v>T3265</v>
          </cell>
        </row>
        <row r="4626">
          <cell r="A4626" t="str">
            <v>BP038</v>
          </cell>
          <cell r="B4626" t="str">
            <v>Dunkerton WTW Spring Refurbishment</v>
          </cell>
          <cell r="C4626">
            <v>12048</v>
          </cell>
          <cell r="D4626" t="str">
            <v>1204818</v>
          </cell>
        </row>
        <row r="4627">
          <cell r="A4627" t="str">
            <v>BP039</v>
          </cell>
          <cell r="B4627" t="str">
            <v>Corfe Mullen WTW Starter Panel Cooling System</v>
          </cell>
          <cell r="C4627">
            <v>12038</v>
          </cell>
          <cell r="D4627" t="str">
            <v>1203818</v>
          </cell>
        </row>
        <row r="4628">
          <cell r="A4628" t="str">
            <v>BP040</v>
          </cell>
          <cell r="B4628" t="str">
            <v>Bath, Charlcombe Way Resurfacing</v>
          </cell>
          <cell r="C4628">
            <v>11473</v>
          </cell>
          <cell r="D4628" t="str">
            <v>1147318</v>
          </cell>
        </row>
        <row r="4629">
          <cell r="A4629" t="str">
            <v>BP041</v>
          </cell>
          <cell r="B4629" t="str">
            <v>Bath, Royal School Reservoir PS</v>
          </cell>
          <cell r="C4629">
            <v>11273</v>
          </cell>
          <cell r="D4629" t="str">
            <v>1127318</v>
          </cell>
        </row>
        <row r="4630">
          <cell r="A4630" t="str">
            <v>BP042</v>
          </cell>
          <cell r="B4630" t="str">
            <v>Cattistock WTW Disinfection Equipment Renewal</v>
          </cell>
          <cell r="C4630">
            <v>12025</v>
          </cell>
          <cell r="D4630" t="str">
            <v>1202518</v>
          </cell>
        </row>
        <row r="4631">
          <cell r="A4631" t="str">
            <v>BP043</v>
          </cell>
          <cell r="B4631" t="str">
            <v>Waterloo Farm WTW Disinfection Equipment Renewal</v>
          </cell>
          <cell r="C4631">
            <v>12119</v>
          </cell>
          <cell r="D4631" t="str">
            <v>1211918</v>
          </cell>
        </row>
        <row r="4632">
          <cell r="A4632" t="str">
            <v>BP044</v>
          </cell>
          <cell r="B4632" t="str">
            <v>Castleton WTW Disinfection Equipment Renewal</v>
          </cell>
          <cell r="C4632">
            <v>12024</v>
          </cell>
          <cell r="D4632" t="str">
            <v>1202418</v>
          </cell>
        </row>
        <row r="4633">
          <cell r="A4633" t="str">
            <v>BP045</v>
          </cell>
          <cell r="B4633" t="str">
            <v>Pitcombe WTW Disinfection Equipment Renewal</v>
          </cell>
          <cell r="C4633">
            <v>12098</v>
          </cell>
          <cell r="D4633" t="str">
            <v>1209818</v>
          </cell>
        </row>
        <row r="4634">
          <cell r="A4634" t="str">
            <v>BP046</v>
          </cell>
          <cell r="B4634" t="str">
            <v>Milborne Wick WTW Disinfection Equipment Renewal</v>
          </cell>
          <cell r="C4634">
            <v>12084</v>
          </cell>
          <cell r="D4634" t="str">
            <v>1208418</v>
          </cell>
        </row>
        <row r="4635">
          <cell r="A4635" t="str">
            <v>BP047</v>
          </cell>
          <cell r="B4635" t="str">
            <v>Bradley Head WTW Disinfection Equipment Renewal</v>
          </cell>
          <cell r="C4635">
            <v>12014</v>
          </cell>
          <cell r="D4635" t="str">
            <v>1201418</v>
          </cell>
        </row>
        <row r="4636">
          <cell r="A4636" t="str">
            <v>BP048</v>
          </cell>
          <cell r="B4636" t="str">
            <v>Bourton WTW Disinfection Equipment Renewal</v>
          </cell>
          <cell r="C4636">
            <v>12012</v>
          </cell>
          <cell r="D4636" t="str">
            <v>1201218</v>
          </cell>
        </row>
        <row r="4637">
          <cell r="A4637" t="str">
            <v>BP049</v>
          </cell>
          <cell r="B4637" t="str">
            <v>Shepherds Shore WTW Disinfection Equipment Renewal</v>
          </cell>
          <cell r="C4637">
            <v>12105</v>
          </cell>
          <cell r="D4637" t="str">
            <v>1210518</v>
          </cell>
        </row>
        <row r="4638">
          <cell r="A4638" t="str">
            <v>BP050</v>
          </cell>
          <cell r="B4638" t="str">
            <v>Bishops Cannings WTW Disinfection Equipment Renewal</v>
          </cell>
          <cell r="C4638">
            <v>12007</v>
          </cell>
          <cell r="D4638" t="str">
            <v>1200718</v>
          </cell>
        </row>
        <row r="4639">
          <cell r="A4639" t="str">
            <v>BP051</v>
          </cell>
          <cell r="B4639" t="str">
            <v>Bourton WTW Septic Tank &amp; Sewer System</v>
          </cell>
          <cell r="C4639">
            <v>12012</v>
          </cell>
          <cell r="D4639" t="str">
            <v>1201218</v>
          </cell>
        </row>
        <row r="4640">
          <cell r="A4640" t="str">
            <v>BP052</v>
          </cell>
          <cell r="B4640" t="str">
            <v>Washpool WTW Disinfection Equipment Renewal</v>
          </cell>
          <cell r="C4640">
            <v>12118</v>
          </cell>
          <cell r="D4640" t="str">
            <v>1211818</v>
          </cell>
        </row>
        <row r="4641">
          <cell r="A4641" t="str">
            <v>BP053</v>
          </cell>
          <cell r="B4641" t="str">
            <v>Porlock WTW Dosing Pumps &amp; Lines Replacement</v>
          </cell>
          <cell r="C4641">
            <v>12100</v>
          </cell>
          <cell r="D4641" t="str">
            <v>1210018</v>
          </cell>
        </row>
        <row r="4642">
          <cell r="A4642" t="str">
            <v>BP054</v>
          </cell>
          <cell r="B4642" t="str">
            <v>Porlock WTW Site Drainage</v>
          </cell>
          <cell r="C4642">
            <v>12100</v>
          </cell>
          <cell r="D4642" t="str">
            <v>1210018</v>
          </cell>
        </row>
        <row r="4643">
          <cell r="A4643" t="str">
            <v>BP055</v>
          </cell>
          <cell r="B4643" t="str">
            <v>Ashford WTW GAC Filter Covers</v>
          </cell>
          <cell r="C4643">
            <v>12004</v>
          </cell>
          <cell r="D4643" t="str">
            <v>1200418</v>
          </cell>
        </row>
        <row r="4644">
          <cell r="A4644" t="str">
            <v>BP056</v>
          </cell>
          <cell r="B4644" t="str">
            <v>Ashford WTW Filter Control Panels Replacement</v>
          </cell>
          <cell r="C4644">
            <v>12004</v>
          </cell>
          <cell r="D4644" t="str">
            <v>1200418</v>
          </cell>
        </row>
        <row r="4645">
          <cell r="A4645" t="str">
            <v>BP057</v>
          </cell>
          <cell r="B4645" t="str">
            <v>Durleigh WTW Chemical Delivery Bund</v>
          </cell>
          <cell r="C4645">
            <v>12049</v>
          </cell>
          <cell r="D4645" t="str">
            <v>1204918</v>
          </cell>
        </row>
        <row r="4646">
          <cell r="A4646" t="str">
            <v>BP058</v>
          </cell>
          <cell r="B4646" t="str">
            <v>Durleigh WTW Air-Actuated Rotork Valves Replacement</v>
          </cell>
          <cell r="C4646">
            <v>12049</v>
          </cell>
          <cell r="D4646" t="str">
            <v>1204918</v>
          </cell>
        </row>
        <row r="4647">
          <cell r="A4647" t="str">
            <v>BP059</v>
          </cell>
          <cell r="B4647" t="str">
            <v>Maundown WTW DAF Sludge Scrapers</v>
          </cell>
          <cell r="C4647">
            <v>12081</v>
          </cell>
          <cell r="D4647" t="str">
            <v>1208118</v>
          </cell>
        </row>
        <row r="4648">
          <cell r="A4648" t="str">
            <v>BP060</v>
          </cell>
          <cell r="B4648" t="str">
            <v>Holton Heath Booster Telemetry &amp; Controls</v>
          </cell>
          <cell r="C4648">
            <v>11514</v>
          </cell>
          <cell r="D4648" t="str">
            <v>1151418</v>
          </cell>
        </row>
        <row r="4649">
          <cell r="A4649" t="str">
            <v>BP061</v>
          </cell>
          <cell r="B4649" t="str">
            <v>Stocklinch Reservoir Bulk Flow Meter Replacement</v>
          </cell>
          <cell r="C4649">
            <v>11301</v>
          </cell>
          <cell r="D4649" t="str">
            <v>1130118</v>
          </cell>
        </row>
        <row r="4650">
          <cell r="A4650" t="str">
            <v>BP062</v>
          </cell>
          <cell r="B4650" t="str">
            <v>Western Chamber Repairs 2005-06</v>
          </cell>
          <cell r="C4650">
            <v>20496</v>
          </cell>
          <cell r="D4650" t="str">
            <v>T3265</v>
          </cell>
        </row>
        <row r="4651">
          <cell r="A4651" t="str">
            <v>BP063</v>
          </cell>
          <cell r="B4651" t="str">
            <v>Leigh Reservoir Piezometer Protection</v>
          </cell>
          <cell r="C4651">
            <v>11777</v>
          </cell>
          <cell r="D4651" t="str">
            <v>1177718</v>
          </cell>
        </row>
        <row r="4652">
          <cell r="A4652" t="str">
            <v>BP064</v>
          </cell>
          <cell r="B4652" t="str">
            <v>West Quantoxhead (Staple) Booster</v>
          </cell>
          <cell r="C4652">
            <v>11744</v>
          </cell>
          <cell r="D4652" t="str">
            <v>1174418</v>
          </cell>
        </row>
        <row r="4653">
          <cell r="A4653" t="str">
            <v>BP065</v>
          </cell>
          <cell r="B4653" t="str">
            <v>Crewkerne, Maiden Beech Reservoir Booster</v>
          </cell>
          <cell r="C4653">
            <v>12078</v>
          </cell>
          <cell r="D4653" t="str">
            <v>1207818</v>
          </cell>
        </row>
        <row r="4654">
          <cell r="A4654" t="str">
            <v>BP066</v>
          </cell>
          <cell r="B4654" t="str">
            <v>Puncknowle, Napier Close Main Replacement</v>
          </cell>
          <cell r="C4654">
            <v>20796</v>
          </cell>
          <cell r="D4654" t="str">
            <v>2079618</v>
          </cell>
        </row>
        <row r="4655">
          <cell r="A4655" t="str">
            <v>BP067</v>
          </cell>
          <cell r="B4655" t="str">
            <v>Lowton, Point-Of-Use Water Treatment Units Replacement</v>
          </cell>
          <cell r="C4655">
            <v>11777</v>
          </cell>
          <cell r="D4655" t="str">
            <v>1177718</v>
          </cell>
        </row>
        <row r="4656">
          <cell r="A4656" t="str">
            <v>BP068</v>
          </cell>
          <cell r="B4656" t="str">
            <v>Blashford WTW Replacement HV Cable</v>
          </cell>
          <cell r="C4656">
            <v>12009</v>
          </cell>
          <cell r="D4656" t="str">
            <v>1200918</v>
          </cell>
        </row>
        <row r="4657">
          <cell r="A4657" t="str">
            <v>BP069</v>
          </cell>
          <cell r="B4657" t="str">
            <v>Weymouth, Bowleaze Cove (Overcombe) Booster</v>
          </cell>
          <cell r="C4657">
            <v>12536</v>
          </cell>
          <cell r="D4657" t="str">
            <v>1253618</v>
          </cell>
        </row>
        <row r="4658">
          <cell r="A4658" t="str">
            <v>BP070</v>
          </cell>
          <cell r="B4658" t="str">
            <v>Bratton Booster Pacs Link</v>
          </cell>
          <cell r="C4658">
            <v>11459</v>
          </cell>
          <cell r="D4658" t="str">
            <v>1145918</v>
          </cell>
        </row>
        <row r="4659">
          <cell r="A4659" t="str">
            <v>BP071</v>
          </cell>
          <cell r="B4659" t="str">
            <v>Coombe Down Tucking Mill Auto divert</v>
          </cell>
          <cell r="C4659">
            <v>12115</v>
          </cell>
          <cell r="D4659" t="str">
            <v>1211518</v>
          </cell>
        </row>
        <row r="4660">
          <cell r="A4660" t="str">
            <v>BP072</v>
          </cell>
          <cell r="B4660" t="str">
            <v>Henstridge Booster Yield Improvements</v>
          </cell>
          <cell r="C4660">
            <v>11159</v>
          </cell>
          <cell r="D4660" t="str">
            <v>1115918</v>
          </cell>
        </row>
        <row r="4661">
          <cell r="A4661" t="str">
            <v>BP073</v>
          </cell>
          <cell r="B4661" t="str">
            <v>Balls Hill Telemetry Improvements</v>
          </cell>
          <cell r="C4661">
            <v>11678</v>
          </cell>
          <cell r="D4661" t="str">
            <v>1167818</v>
          </cell>
        </row>
        <row r="4662">
          <cell r="A4662" t="str">
            <v>BP074</v>
          </cell>
          <cell r="B4662" t="str">
            <v>Supply Generator Safety Inspections</v>
          </cell>
          <cell r="C4662">
            <v>20498</v>
          </cell>
          <cell r="D4662" t="str">
            <v>T3265</v>
          </cell>
        </row>
        <row r="4663">
          <cell r="A4663" t="str">
            <v>BP075</v>
          </cell>
          <cell r="B4663" t="str">
            <v>Leigh Reservoir Raw Water Main (Buckland Pond to Luxhay)</v>
          </cell>
          <cell r="C4663">
            <v>11208</v>
          </cell>
          <cell r="D4663" t="str">
            <v>T0640</v>
          </cell>
        </row>
        <row r="4664">
          <cell r="A4664" t="str">
            <v>BP076</v>
          </cell>
          <cell r="B4664" t="str">
            <v>Cable Avoidance Tool Replacements - Networks</v>
          </cell>
          <cell r="C4664">
            <v>20498</v>
          </cell>
          <cell r="D4664" t="str">
            <v>T3265</v>
          </cell>
        </row>
        <row r="4665">
          <cell r="A4665" t="str">
            <v>BP077</v>
          </cell>
          <cell r="B4665" t="str">
            <v>Bratton Seymour Booster</v>
          </cell>
          <cell r="C4665">
            <v>11702</v>
          </cell>
          <cell r="D4665" t="str">
            <v>1170218</v>
          </cell>
        </row>
        <row r="4666">
          <cell r="A4666" t="str">
            <v>BP078</v>
          </cell>
          <cell r="B4666" t="str">
            <v>Northern Area Reservoir Sample Tap Remedial Works 2005-06</v>
          </cell>
          <cell r="C4666">
            <v>20497</v>
          </cell>
          <cell r="D4666" t="str">
            <v>T3265</v>
          </cell>
        </row>
        <row r="4667">
          <cell r="A4667" t="str">
            <v>BP079</v>
          </cell>
          <cell r="B4667" t="str">
            <v>Southern Area Reservoir Sample Tap Remedial Works 2005-06</v>
          </cell>
          <cell r="C4667">
            <v>20495</v>
          </cell>
          <cell r="D4667" t="str">
            <v>T3265</v>
          </cell>
        </row>
        <row r="4668">
          <cell r="A4668" t="str">
            <v>BP080</v>
          </cell>
          <cell r="B4668" t="str">
            <v>Western Area Reservoir Sample Tap Remedial Works 2005-06</v>
          </cell>
          <cell r="C4668">
            <v>20496</v>
          </cell>
          <cell r="D4668" t="str">
            <v>T3265</v>
          </cell>
        </row>
        <row r="4669">
          <cell r="A4669" t="str">
            <v>BP081</v>
          </cell>
          <cell r="B4669" t="str">
            <v>Bath, Alexandra Road Main Replacement</v>
          </cell>
          <cell r="C4669">
            <v>20814</v>
          </cell>
          <cell r="D4669" t="str">
            <v>2081418</v>
          </cell>
        </row>
        <row r="4670">
          <cell r="A4670" t="str">
            <v>BP082</v>
          </cell>
          <cell r="B4670" t="str">
            <v>Customer Service Technicians - Satellite Navigation System</v>
          </cell>
          <cell r="C4670">
            <v>20498</v>
          </cell>
          <cell r="D4670" t="str">
            <v>T3265</v>
          </cell>
        </row>
        <row r="4671">
          <cell r="A4671" t="str">
            <v>BP083</v>
          </cell>
          <cell r="B4671" t="str">
            <v>Repairs &amp; Maintenance Crews - Satellite Navigation Units (GPS)</v>
          </cell>
          <cell r="C4671">
            <v>20498</v>
          </cell>
          <cell r="D4671" t="str">
            <v>T3265</v>
          </cell>
        </row>
        <row r="4672">
          <cell r="A4672" t="str">
            <v>BP084</v>
          </cell>
          <cell r="B4672" t="str">
            <v>West Coker, Coker Hill Reservoir Inlet Washout Installation</v>
          </cell>
          <cell r="C4672">
            <v>11076</v>
          </cell>
          <cell r="D4672" t="str">
            <v>1107618</v>
          </cell>
        </row>
        <row r="4673">
          <cell r="A4673" t="str">
            <v>BP085</v>
          </cell>
          <cell r="B4673" t="str">
            <v>Buckhorn Weston, Rookside Main Diversion</v>
          </cell>
          <cell r="C4673">
            <v>20575</v>
          </cell>
          <cell r="D4673" t="str">
            <v>2057518</v>
          </cell>
        </row>
        <row r="4674">
          <cell r="A4674" t="str">
            <v>BP086</v>
          </cell>
          <cell r="B4674" t="str">
            <v>Charlton WTW Stream Support Flow Control</v>
          </cell>
          <cell r="C4674">
            <v>12026</v>
          </cell>
          <cell r="D4674" t="str">
            <v>1202618</v>
          </cell>
        </row>
        <row r="4675">
          <cell r="A4675" t="str">
            <v>BP087</v>
          </cell>
          <cell r="B4675" t="str">
            <v>Impounding Reservoir Temperature Monitoring</v>
          </cell>
          <cell r="C4675">
            <v>20498</v>
          </cell>
          <cell r="D4675" t="str">
            <v>T0640</v>
          </cell>
        </row>
        <row r="4676">
          <cell r="A4676" t="str">
            <v>BP088</v>
          </cell>
          <cell r="B4676" t="str">
            <v>Corsham, Brook Drive Main Replacement</v>
          </cell>
          <cell r="C4676">
            <v>20659</v>
          </cell>
          <cell r="D4676" t="str">
            <v>2065918</v>
          </cell>
        </row>
        <row r="4677">
          <cell r="A4677" t="str">
            <v>BP089</v>
          </cell>
          <cell r="B4677" t="str">
            <v>West Kington Stream Bridge Crossing</v>
          </cell>
          <cell r="C4677">
            <v>20848</v>
          </cell>
          <cell r="D4677" t="str">
            <v>2084818</v>
          </cell>
        </row>
        <row r="4678">
          <cell r="A4678" t="str">
            <v>BP090</v>
          </cell>
          <cell r="B4678" t="str">
            <v>Malmesbury, Whychurch Tower Control Panel &amp; ACBs</v>
          </cell>
          <cell r="C4678">
            <v>11344</v>
          </cell>
          <cell r="D4678" t="str">
            <v>1134418</v>
          </cell>
        </row>
        <row r="4679">
          <cell r="A4679" t="str">
            <v>BP091</v>
          </cell>
          <cell r="B4679" t="str">
            <v>Regional Standpipes</v>
          </cell>
          <cell r="C4679">
            <v>20498</v>
          </cell>
          <cell r="D4679" t="str">
            <v>T3265</v>
          </cell>
        </row>
        <row r="4680">
          <cell r="A4680" t="str">
            <v>BP092</v>
          </cell>
          <cell r="B4680" t="str">
            <v>Maundown WTW Turbine Bypass Valve</v>
          </cell>
          <cell r="C4680">
            <v>12081</v>
          </cell>
          <cell r="D4680" t="str">
            <v>1208118</v>
          </cell>
        </row>
        <row r="4681">
          <cell r="A4681" t="str">
            <v>BP093</v>
          </cell>
          <cell r="B4681" t="str">
            <v>Bath, No.3 Cambridge Terrace</v>
          </cell>
          <cell r="C4681">
            <v>20814</v>
          </cell>
          <cell r="D4681" t="str">
            <v>2081418</v>
          </cell>
        </row>
        <row r="4682">
          <cell r="A4682" t="str">
            <v>BP094</v>
          </cell>
          <cell r="B4682" t="str">
            <v>Eagle Lodge to Burton WTW Backup Radio Link</v>
          </cell>
          <cell r="C4682">
            <v>12051</v>
          </cell>
          <cell r="D4682" t="str">
            <v>1205118</v>
          </cell>
        </row>
        <row r="4683">
          <cell r="A4683" t="str">
            <v>BP095</v>
          </cell>
          <cell r="B4683" t="str">
            <v>Blashford WTW Pump Starters Replacement</v>
          </cell>
          <cell r="C4683">
            <v>12009</v>
          </cell>
          <cell r="D4683" t="str">
            <v>1200918</v>
          </cell>
        </row>
        <row r="4684">
          <cell r="A4684" t="str">
            <v>BP096</v>
          </cell>
          <cell r="B4684" t="str">
            <v>Knowle Hill Res to Chilton Polden Res Mains Cut-Outs</v>
          </cell>
          <cell r="C4684">
            <v>20886</v>
          </cell>
          <cell r="D4684" t="str">
            <v>2088618</v>
          </cell>
        </row>
        <row r="4685">
          <cell r="A4685" t="str">
            <v>BP097</v>
          </cell>
          <cell r="B4685" t="str">
            <v>Wind Direction Indication at Chlorine Gas Sites</v>
          </cell>
          <cell r="C4685">
            <v>20498</v>
          </cell>
          <cell r="D4685" t="str">
            <v>T0640</v>
          </cell>
        </row>
        <row r="4686">
          <cell r="A4686" t="str">
            <v>BP098</v>
          </cell>
          <cell r="B4686" t="str">
            <v>Blashford - Lake Management Strategy</v>
          </cell>
          <cell r="C4686">
            <v>12009</v>
          </cell>
          <cell r="D4686" t="str">
            <v>1200918</v>
          </cell>
        </row>
        <row r="4687">
          <cell r="A4687" t="str">
            <v>BP099</v>
          </cell>
          <cell r="B4687" t="str">
            <v>Planned Water Meter Replacement</v>
          </cell>
          <cell r="C4687">
            <v>20498</v>
          </cell>
          <cell r="D4687" t="str">
            <v>T3265</v>
          </cell>
        </row>
        <row r="4688">
          <cell r="A4688" t="str">
            <v>BP100</v>
          </cell>
          <cell r="B4688" t="str">
            <v>Regional Distribution Booster Telemetry 2005-06</v>
          </cell>
          <cell r="C4688">
            <v>20498</v>
          </cell>
          <cell r="D4688" t="str">
            <v>T3265</v>
          </cell>
        </row>
        <row r="4689">
          <cell r="A4689" t="str">
            <v>BP101</v>
          </cell>
          <cell r="B4689" t="str">
            <v>Poldens Booster Chlorination Plant Refurbishment</v>
          </cell>
          <cell r="C4689">
            <v>11196</v>
          </cell>
          <cell r="D4689" t="str">
            <v>1119618</v>
          </cell>
        </row>
        <row r="4690">
          <cell r="A4690" t="str">
            <v>BP102</v>
          </cell>
          <cell r="B4690" t="str">
            <v>Deans Farm WTW Subsidence Reinstatement</v>
          </cell>
          <cell r="C4690">
            <v>12041</v>
          </cell>
          <cell r="D4690" t="str">
            <v>1204118</v>
          </cell>
        </row>
        <row r="4691">
          <cell r="A4691" t="str">
            <v>BP103</v>
          </cell>
          <cell r="B4691" t="str">
            <v>Tatworth WTW Land Drainage Survey</v>
          </cell>
          <cell r="C4691">
            <v>12113</v>
          </cell>
          <cell r="D4691" t="str">
            <v>1211318</v>
          </cell>
        </row>
        <row r="4692">
          <cell r="A4692" t="str">
            <v>BP104</v>
          </cell>
          <cell r="B4692" t="str">
            <v>Tatworth, School Lane Booster Power Supply</v>
          </cell>
          <cell r="C4692">
            <v>12113</v>
          </cell>
          <cell r="D4692" t="str">
            <v>1211318</v>
          </cell>
        </row>
        <row r="4693">
          <cell r="A4693" t="str">
            <v>BP105</v>
          </cell>
          <cell r="B4693" t="str">
            <v>Rodbourne to Allington 21" Main Repair</v>
          </cell>
          <cell r="C4693">
            <v>20523</v>
          </cell>
          <cell r="D4693" t="str">
            <v>2052318</v>
          </cell>
        </row>
        <row r="4694">
          <cell r="A4694" t="str">
            <v>BQ001</v>
          </cell>
          <cell r="B4694" t="str">
            <v>Salisbury, Gainsborough Close Main Replacement</v>
          </cell>
          <cell r="C4694">
            <v>20607</v>
          </cell>
          <cell r="D4694" t="str">
            <v>2060718</v>
          </cell>
        </row>
        <row r="4695">
          <cell r="A4695" t="str">
            <v>BQ002</v>
          </cell>
          <cell r="B4695" t="str">
            <v>Lytchett Matravers, Peatons Lane Main Replacement</v>
          </cell>
          <cell r="C4695">
            <v>20817</v>
          </cell>
          <cell r="D4695" t="str">
            <v>2081718</v>
          </cell>
        </row>
        <row r="4696">
          <cell r="A4696" t="str">
            <v>BQ003</v>
          </cell>
          <cell r="B4696" t="str">
            <v>Motcombe, Cowherd Shute Farm Main Replacement</v>
          </cell>
          <cell r="C4696">
            <v>20930</v>
          </cell>
          <cell r="D4696" t="str">
            <v>2093018</v>
          </cell>
        </row>
        <row r="4697">
          <cell r="A4697" t="str">
            <v>BQ004</v>
          </cell>
          <cell r="B4697" t="str">
            <v>Cerne Abbas, Long Street Main Replacement</v>
          </cell>
          <cell r="C4697">
            <v>21206</v>
          </cell>
          <cell r="D4697" t="str">
            <v>2120618</v>
          </cell>
        </row>
        <row r="4698">
          <cell r="A4698" t="str">
            <v>BQ005</v>
          </cell>
          <cell r="B4698" t="str">
            <v>Weymouth, Quibo Lane/Shirecroft Road Main Replacement</v>
          </cell>
          <cell r="C4698">
            <v>21186</v>
          </cell>
          <cell r="D4698" t="str">
            <v>T3265</v>
          </cell>
        </row>
        <row r="4699">
          <cell r="A4699" t="str">
            <v>BQ006</v>
          </cell>
          <cell r="B4699" t="str">
            <v>East Chaldon, Chaldon Booster Suction Main Replacement</v>
          </cell>
          <cell r="C4699">
            <v>20689</v>
          </cell>
          <cell r="D4699" t="str">
            <v>2068918</v>
          </cell>
        </row>
        <row r="4700">
          <cell r="A4700" t="str">
            <v>BQ007</v>
          </cell>
          <cell r="B4700" t="str">
            <v>Motcombe, Knapp Hill to Sedgehill Corner Main Replacement</v>
          </cell>
          <cell r="C4700">
            <v>20930</v>
          </cell>
          <cell r="D4700" t="str">
            <v>2093018</v>
          </cell>
        </row>
        <row r="4701">
          <cell r="A4701" t="str">
            <v>BQ008</v>
          </cell>
          <cell r="B4701" t="str">
            <v>Wootton Fitzpaine, Wootton Lane Main Replacement</v>
          </cell>
          <cell r="C4701">
            <v>20608</v>
          </cell>
          <cell r="D4701" t="str">
            <v>2060818</v>
          </cell>
        </row>
        <row r="4702">
          <cell r="A4702" t="str">
            <v>BQ009</v>
          </cell>
          <cell r="B4702" t="str">
            <v>Crewkerne, Cathole Bridge Road Service Pipe Replacement</v>
          </cell>
          <cell r="C4702">
            <v>20637</v>
          </cell>
          <cell r="D4702" t="str">
            <v>2063718</v>
          </cell>
        </row>
        <row r="4703">
          <cell r="A4703" t="str">
            <v>BQ010</v>
          </cell>
          <cell r="B4703" t="str">
            <v>Stoke Trister, Bayford Lane Main Replacement</v>
          </cell>
          <cell r="C4703">
            <v>20668</v>
          </cell>
          <cell r="D4703" t="str">
            <v>2066818</v>
          </cell>
        </row>
        <row r="4704">
          <cell r="A4704" t="str">
            <v>BQ011</v>
          </cell>
          <cell r="B4704" t="str">
            <v>Northern Stop Taps 06/07</v>
          </cell>
          <cell r="C4704">
            <v>20497</v>
          </cell>
          <cell r="D4704" t="str">
            <v>T3265</v>
          </cell>
        </row>
        <row r="4705">
          <cell r="A4705" t="str">
            <v>BQ012</v>
          </cell>
          <cell r="B4705" t="str">
            <v>Southern Stop Taps 06/07</v>
          </cell>
          <cell r="C4705">
            <v>20495</v>
          </cell>
          <cell r="D4705" t="str">
            <v>T3265</v>
          </cell>
        </row>
        <row r="4706">
          <cell r="A4706" t="str">
            <v>BQ013</v>
          </cell>
          <cell r="B4706" t="str">
            <v>Western Stop Taps 06/07</v>
          </cell>
          <cell r="C4706">
            <v>20496</v>
          </cell>
          <cell r="D4706" t="str">
            <v>T3265</v>
          </cell>
        </row>
        <row r="4707">
          <cell r="A4707" t="str">
            <v>BQ014</v>
          </cell>
          <cell r="B4707" t="str">
            <v>Northern Meter Replacement 06/07</v>
          </cell>
          <cell r="C4707">
            <v>20497</v>
          </cell>
          <cell r="D4707" t="str">
            <v>T3265</v>
          </cell>
        </row>
        <row r="4708">
          <cell r="A4708" t="str">
            <v>BQ015</v>
          </cell>
          <cell r="B4708" t="str">
            <v>Southern Meter Replacement 06/07</v>
          </cell>
          <cell r="C4708">
            <v>20495</v>
          </cell>
          <cell r="D4708" t="str">
            <v>T3265</v>
          </cell>
        </row>
        <row r="4709">
          <cell r="A4709" t="str">
            <v>BQ016</v>
          </cell>
          <cell r="B4709" t="str">
            <v>Western Meter Replacement 06/07</v>
          </cell>
          <cell r="C4709">
            <v>20496</v>
          </cell>
          <cell r="D4709" t="str">
            <v>T3265</v>
          </cell>
        </row>
        <row r="4710">
          <cell r="A4710" t="str">
            <v>BQ017</v>
          </cell>
          <cell r="B4710" t="str">
            <v>Northern Chamber Replacement 06/07</v>
          </cell>
          <cell r="C4710">
            <v>20497</v>
          </cell>
          <cell r="D4710" t="str">
            <v>T3265</v>
          </cell>
        </row>
        <row r="4711">
          <cell r="A4711" t="str">
            <v>BQ018</v>
          </cell>
          <cell r="B4711" t="str">
            <v>Southern Chamber Replacement 06/07</v>
          </cell>
          <cell r="C4711">
            <v>20495</v>
          </cell>
          <cell r="D4711" t="str">
            <v>T3265</v>
          </cell>
        </row>
        <row r="4712">
          <cell r="A4712" t="str">
            <v>BQ019</v>
          </cell>
          <cell r="B4712" t="str">
            <v>Western Chamber Replacement 06/07</v>
          </cell>
          <cell r="C4712">
            <v>20496</v>
          </cell>
          <cell r="D4712" t="str">
            <v>T3265</v>
          </cell>
        </row>
        <row r="4713">
          <cell r="A4713" t="str">
            <v>BQ020</v>
          </cell>
          <cell r="B4713" t="str">
            <v>Northern Service Pipe Replacement 06/07</v>
          </cell>
          <cell r="C4713">
            <v>20497</v>
          </cell>
          <cell r="D4713" t="str">
            <v>T3265</v>
          </cell>
        </row>
        <row r="4714">
          <cell r="A4714" t="str">
            <v>BQ021</v>
          </cell>
          <cell r="B4714" t="str">
            <v>Southern Service Pipe Replacement 06/07</v>
          </cell>
          <cell r="C4714">
            <v>20495</v>
          </cell>
          <cell r="D4714" t="str">
            <v>T3265</v>
          </cell>
        </row>
        <row r="4715">
          <cell r="A4715" t="str">
            <v>BQ022</v>
          </cell>
          <cell r="B4715" t="str">
            <v>Western Service Pipe Replacement 06/07</v>
          </cell>
          <cell r="C4715">
            <v>20496</v>
          </cell>
          <cell r="D4715" t="str">
            <v>T3265</v>
          </cell>
        </row>
        <row r="4716">
          <cell r="A4716" t="str">
            <v>BQ023</v>
          </cell>
          <cell r="B4716" t="str">
            <v>Northern BWBSL Meter Replacements 06/07</v>
          </cell>
          <cell r="C4716">
            <v>20497</v>
          </cell>
          <cell r="D4716" t="str">
            <v>T3265</v>
          </cell>
        </row>
        <row r="4717">
          <cell r="A4717" t="str">
            <v>BQ024</v>
          </cell>
          <cell r="B4717" t="str">
            <v>Southern BWBSL Meter Replacements 06/07</v>
          </cell>
          <cell r="C4717">
            <v>20495</v>
          </cell>
          <cell r="D4717" t="str">
            <v>T3265</v>
          </cell>
        </row>
        <row r="4718">
          <cell r="A4718" t="str">
            <v>BQ025</v>
          </cell>
          <cell r="B4718" t="str">
            <v>Western BWBSL Meter Replacements 06/07</v>
          </cell>
          <cell r="C4718">
            <v>20496</v>
          </cell>
          <cell r="D4718" t="str">
            <v>T3265</v>
          </cell>
        </row>
        <row r="4719">
          <cell r="A4719" t="str">
            <v>BQ026</v>
          </cell>
          <cell r="B4719" t="str">
            <v>Poole, Walking Field Lane Main Replacement</v>
          </cell>
          <cell r="C4719">
            <v>20711</v>
          </cell>
          <cell r="D4719" t="str">
            <v>2071118</v>
          </cell>
        </row>
        <row r="4720">
          <cell r="A4720" t="str">
            <v>BQ027</v>
          </cell>
          <cell r="B4720" t="str">
            <v>Crewkerne, Cropmead Trading Estate Main Replacement</v>
          </cell>
          <cell r="C4720">
            <v>20637</v>
          </cell>
          <cell r="D4720" t="str">
            <v>2063718</v>
          </cell>
        </row>
        <row r="4721">
          <cell r="A4721" t="str">
            <v>BQ028</v>
          </cell>
          <cell r="B4721" t="str">
            <v>Wyke Champflower, Wyke Road Main Replacement</v>
          </cell>
          <cell r="C4721">
            <v>20586</v>
          </cell>
          <cell r="D4721" t="str">
            <v>2058618</v>
          </cell>
        </row>
        <row r="4722">
          <cell r="A4722" t="str">
            <v>BQ029</v>
          </cell>
          <cell r="B4722" t="str">
            <v>Northern Selective Screw-In Meter Replacements 06/07</v>
          </cell>
          <cell r="C4722">
            <v>20497</v>
          </cell>
          <cell r="D4722" t="str">
            <v>T3265</v>
          </cell>
        </row>
        <row r="4723">
          <cell r="A4723" t="str">
            <v>BQ030</v>
          </cell>
          <cell r="B4723" t="str">
            <v>Southern Selective Screw-In Meter Replacements 06/07</v>
          </cell>
          <cell r="C4723">
            <v>20495</v>
          </cell>
          <cell r="D4723" t="str">
            <v>T3265</v>
          </cell>
        </row>
        <row r="4724">
          <cell r="A4724" t="str">
            <v>BQ031</v>
          </cell>
          <cell r="B4724" t="str">
            <v>Western Selective Screw-In Meter Replacements 06/07</v>
          </cell>
          <cell r="C4724">
            <v>20496</v>
          </cell>
          <cell r="D4724" t="str">
            <v>T3265</v>
          </cell>
        </row>
        <row r="4725">
          <cell r="A4725" t="str">
            <v>BQ032</v>
          </cell>
          <cell r="B4725" t="str">
            <v>Tetton to Kingston St Mary Main Turnover Improvements</v>
          </cell>
          <cell r="C4725">
            <v>11314</v>
          </cell>
          <cell r="D4725" t="str">
            <v>1131418</v>
          </cell>
        </row>
        <row r="4726">
          <cell r="A4726" t="str">
            <v>BQ033</v>
          </cell>
          <cell r="B4726" t="str">
            <v>Bath, Royal School Reservoir Pipework Modifications</v>
          </cell>
          <cell r="C4726">
            <v>11273</v>
          </cell>
          <cell r="D4726" t="str">
            <v>1127318</v>
          </cell>
        </row>
        <row r="4727">
          <cell r="A4727" t="str">
            <v>BQ034</v>
          </cell>
          <cell r="B4727" t="str">
            <v>Blackmoor Booster Upgrade</v>
          </cell>
          <cell r="C4727">
            <v>11714</v>
          </cell>
          <cell r="D4727" t="str">
            <v>1171418</v>
          </cell>
        </row>
        <row r="4728">
          <cell r="A4728" t="str">
            <v>BQ035</v>
          </cell>
          <cell r="B4728" t="str">
            <v>Bruton, Darkey Lane PRV Flow Control</v>
          </cell>
          <cell r="C4728">
            <v>20586</v>
          </cell>
          <cell r="D4728" t="str">
            <v>T3265</v>
          </cell>
        </row>
        <row r="4729">
          <cell r="A4729" t="str">
            <v>BQ036</v>
          </cell>
          <cell r="B4729" t="str">
            <v>Westleigh (Abandoned) Source Pipework Modifications</v>
          </cell>
          <cell r="C4729">
            <v>12125</v>
          </cell>
          <cell r="D4729" t="str">
            <v>T3265</v>
          </cell>
        </row>
        <row r="4730">
          <cell r="A4730" t="str">
            <v>BQ037</v>
          </cell>
          <cell r="B4730" t="str">
            <v>Bratton, Westbury Road Reinforcement</v>
          </cell>
          <cell r="C4730">
            <v>20582</v>
          </cell>
          <cell r="D4730" t="str">
            <v>2058218</v>
          </cell>
        </row>
        <row r="4731">
          <cell r="A4731" t="str">
            <v>BQ038</v>
          </cell>
          <cell r="B4731" t="str">
            <v>Network Modelling - Strategy Development</v>
          </cell>
          <cell r="C4731">
            <v>20498</v>
          </cell>
          <cell r="D4731" t="str">
            <v>T0705</v>
          </cell>
        </row>
        <row r="4732">
          <cell r="A4732" t="str">
            <v>BQ039</v>
          </cell>
          <cell r="B4732" t="str">
            <v>Holt WTW Water Quality Lock-Out Modules</v>
          </cell>
          <cell r="C4732">
            <v>12065</v>
          </cell>
          <cell r="D4732" t="str">
            <v>1206518</v>
          </cell>
        </row>
        <row r="4733">
          <cell r="A4733" t="str">
            <v>BQ040</v>
          </cell>
          <cell r="B4733" t="str">
            <v>Longleat, Park Hill Reservoir Abandonment</v>
          </cell>
          <cell r="C4733">
            <v>11246</v>
          </cell>
          <cell r="D4733" t="str">
            <v>1124618</v>
          </cell>
        </row>
        <row r="4734">
          <cell r="A4734" t="str">
            <v>BQ041</v>
          </cell>
          <cell r="B4734" t="str">
            <v>West Hatch, Railway Line to Barkers Hill Main Replacement</v>
          </cell>
          <cell r="C4734">
            <v>20681</v>
          </cell>
          <cell r="D4734" t="str">
            <v>2068118</v>
          </cell>
        </row>
        <row r="4735">
          <cell r="A4735" t="str">
            <v>BQ042</v>
          </cell>
          <cell r="B4735" t="str">
            <v>Charminster, Wolfeton House Service Replacement</v>
          </cell>
          <cell r="C4735">
            <v>21456</v>
          </cell>
          <cell r="D4735" t="str">
            <v>2145618</v>
          </cell>
        </row>
        <row r="4736">
          <cell r="A4736" t="str">
            <v>BQ043</v>
          </cell>
          <cell r="B4736" t="str">
            <v>Chard, Glynswood Main Replacement</v>
          </cell>
          <cell r="C4736">
            <v>21407</v>
          </cell>
          <cell r="D4736" t="str">
            <v>2140718</v>
          </cell>
        </row>
        <row r="4737">
          <cell r="A4737" t="str">
            <v>BQ044</v>
          </cell>
          <cell r="B4737" t="str">
            <v>Lead Company Pipe Replacement 06/07</v>
          </cell>
          <cell r="C4737">
            <v>20498</v>
          </cell>
          <cell r="D4737" t="str">
            <v>T3265</v>
          </cell>
        </row>
        <row r="4738">
          <cell r="A4738" t="str">
            <v>BQ045</v>
          </cell>
          <cell r="B4738" t="str">
            <v>Bath Network model</v>
          </cell>
          <cell r="C4738">
            <v>20497</v>
          </cell>
          <cell r="D4738" t="str">
            <v>T3265</v>
          </cell>
        </row>
        <row r="4739">
          <cell r="A4739" t="str">
            <v>BQ046</v>
          </cell>
          <cell r="B4739" t="str">
            <v>Taunton Network Model</v>
          </cell>
          <cell r="C4739">
            <v>20496</v>
          </cell>
          <cell r="D4739" t="str">
            <v>T3265</v>
          </cell>
        </row>
        <row r="4740">
          <cell r="A4740" t="str">
            <v>BQ047</v>
          </cell>
          <cell r="B4740" t="str">
            <v>Weymouth Network Model</v>
          </cell>
          <cell r="C4740">
            <v>20495</v>
          </cell>
          <cell r="D4740" t="str">
            <v>T3265</v>
          </cell>
        </row>
        <row r="4741">
          <cell r="A4741" t="str">
            <v>BQ048</v>
          </cell>
          <cell r="B4741" t="str">
            <v>Planned Water Meter Replacement 06/07</v>
          </cell>
          <cell r="C4741">
            <v>20498</v>
          </cell>
          <cell r="D4741" t="str">
            <v>T3265</v>
          </cell>
        </row>
        <row r="4742">
          <cell r="A4742" t="str">
            <v>BQ049</v>
          </cell>
          <cell r="B4742" t="str">
            <v>Durrington WTW Flow Meters</v>
          </cell>
          <cell r="C4742">
            <v>12050</v>
          </cell>
          <cell r="D4742" t="str">
            <v>1205018</v>
          </cell>
        </row>
        <row r="4743">
          <cell r="A4743" t="str">
            <v>BQ050</v>
          </cell>
          <cell r="B4743" t="str">
            <v>Shrewton WTW Flow Meter</v>
          </cell>
          <cell r="C4743">
            <v>12106</v>
          </cell>
          <cell r="D4743" t="str">
            <v>1210618</v>
          </cell>
        </row>
        <row r="4744">
          <cell r="A4744" t="str">
            <v>BQ051</v>
          </cell>
          <cell r="B4744" t="str">
            <v>Wimbleball Telemetry Power Supply</v>
          </cell>
          <cell r="C4744">
            <v>12129</v>
          </cell>
          <cell r="D4744" t="str">
            <v>1212918</v>
          </cell>
        </row>
        <row r="4745">
          <cell r="A4745" t="str">
            <v>BQ052</v>
          </cell>
          <cell r="B4745" t="str">
            <v>Ashford WTW Chlorination &amp; Sulphonation Equipment</v>
          </cell>
          <cell r="C4745">
            <v>12004</v>
          </cell>
          <cell r="D4745" t="str">
            <v>1200418</v>
          </cell>
        </row>
        <row r="4746">
          <cell r="A4746" t="str">
            <v>BQ053</v>
          </cell>
          <cell r="B4746" t="str">
            <v>Cattistock WTW Power Surge Arrestor</v>
          </cell>
          <cell r="C4746">
            <v>12025</v>
          </cell>
          <cell r="D4746" t="str">
            <v>1202518</v>
          </cell>
        </row>
        <row r="4747">
          <cell r="A4747" t="str">
            <v>BQ054</v>
          </cell>
          <cell r="B4747" t="str">
            <v>Porlock WTW Chemical Usage Review</v>
          </cell>
          <cell r="C4747">
            <v>12100</v>
          </cell>
          <cell r="D4747" t="str">
            <v>1210018</v>
          </cell>
        </row>
        <row r="4748">
          <cell r="A4748" t="str">
            <v>BQ055</v>
          </cell>
          <cell r="B4748" t="str">
            <v>Porlock WTW Chemical Spill Tank</v>
          </cell>
          <cell r="C4748">
            <v>12100</v>
          </cell>
          <cell r="D4748" t="str">
            <v>1210018</v>
          </cell>
        </row>
        <row r="4749">
          <cell r="A4749" t="str">
            <v>BQ056</v>
          </cell>
          <cell r="B4749" t="str">
            <v>Broadwood WTW Chemical Dosing Modifications</v>
          </cell>
          <cell r="C4749">
            <v>12018</v>
          </cell>
          <cell r="D4749" t="str">
            <v>1201818</v>
          </cell>
        </row>
        <row r="4750">
          <cell r="A4750" t="str">
            <v>BQ057</v>
          </cell>
          <cell r="B4750" t="str">
            <v>Durleigh WTW DAF Air Saturation Vessel Controls</v>
          </cell>
          <cell r="C4750">
            <v>12049</v>
          </cell>
          <cell r="D4750" t="str">
            <v>1204918</v>
          </cell>
        </row>
        <row r="4751">
          <cell r="A4751" t="str">
            <v>BQ058</v>
          </cell>
          <cell r="B4751" t="str">
            <v>Sutton Bingham WTW Soda Ash Dosing Plant</v>
          </cell>
          <cell r="C4751">
            <v>12111</v>
          </cell>
          <cell r="D4751" t="str">
            <v>1211118</v>
          </cell>
        </row>
        <row r="4752">
          <cell r="A4752" t="str">
            <v>BQ059</v>
          </cell>
          <cell r="B4752" t="str">
            <v>Durleigh, Albert Street Intake Pumps</v>
          </cell>
          <cell r="C4752">
            <v>12022</v>
          </cell>
          <cell r="D4752" t="str">
            <v>1202218</v>
          </cell>
        </row>
        <row r="4753">
          <cell r="A4753" t="str">
            <v>BQ060</v>
          </cell>
          <cell r="B4753" t="str">
            <v>Corscombe WTW Disinfection Equipment Replacement</v>
          </cell>
          <cell r="C4753">
            <v>12039</v>
          </cell>
          <cell r="D4753" t="str">
            <v>1203918</v>
          </cell>
        </row>
        <row r="4754">
          <cell r="A4754" t="str">
            <v>BQ061</v>
          </cell>
          <cell r="B4754" t="str">
            <v>Reservoir Padlock replacement - implementation</v>
          </cell>
          <cell r="C4754">
            <v>20498</v>
          </cell>
          <cell r="D4754" t="str">
            <v>T3265</v>
          </cell>
        </row>
        <row r="4755">
          <cell r="A4755" t="str">
            <v>BQ062</v>
          </cell>
          <cell r="B4755" t="str">
            <v>Northern Production Asset Improvements 06/07</v>
          </cell>
          <cell r="C4755">
            <v>20497</v>
          </cell>
          <cell r="D4755" t="str">
            <v>T0640</v>
          </cell>
        </row>
        <row r="4756">
          <cell r="A4756" t="str">
            <v>BQ063</v>
          </cell>
          <cell r="B4756" t="str">
            <v>Southern Production Asset Improvements 06/07</v>
          </cell>
          <cell r="C4756">
            <v>20495</v>
          </cell>
          <cell r="D4756" t="str">
            <v>T0640</v>
          </cell>
        </row>
        <row r="4757">
          <cell r="A4757" t="str">
            <v>BQ064</v>
          </cell>
          <cell r="B4757" t="str">
            <v>Western Production Asset Improvements 06/07</v>
          </cell>
          <cell r="C4757">
            <v>20496</v>
          </cell>
          <cell r="D4757" t="str">
            <v>T0640</v>
          </cell>
        </row>
        <row r="4758">
          <cell r="A4758" t="str">
            <v>BQ065</v>
          </cell>
          <cell r="B4758" t="str">
            <v>Production Health &amp; Safety 06/07</v>
          </cell>
          <cell r="C4758">
            <v>20498</v>
          </cell>
          <cell r="D4758" t="str">
            <v>T0640</v>
          </cell>
        </row>
        <row r="4759">
          <cell r="A4759" t="str">
            <v>BQ066</v>
          </cell>
          <cell r="B4759" t="str">
            <v>Minety, Dog Trap Lane Main Replacement</v>
          </cell>
          <cell r="C4759">
            <v>21216</v>
          </cell>
          <cell r="D4759" t="str">
            <v>2121618</v>
          </cell>
        </row>
        <row r="4760">
          <cell r="A4760" t="str">
            <v>BQ067</v>
          </cell>
          <cell r="B4760" t="str">
            <v>Southern Area Production Sites Simicode Upgrades</v>
          </cell>
          <cell r="C4760">
            <v>20495</v>
          </cell>
          <cell r="D4760" t="str">
            <v>T0640</v>
          </cell>
        </row>
        <row r="4761">
          <cell r="A4761" t="str">
            <v>BQ068</v>
          </cell>
          <cell r="B4761" t="str">
            <v>Lake WTW Pump Control Panel</v>
          </cell>
          <cell r="C4761">
            <v>12071</v>
          </cell>
          <cell r="D4761" t="str">
            <v>1207118</v>
          </cell>
        </row>
        <row r="4762">
          <cell r="A4762" t="str">
            <v>BQ069</v>
          </cell>
          <cell r="B4762" t="str">
            <v>Lake WTW Critical Spare Borehole Pump</v>
          </cell>
          <cell r="C4762">
            <v>12071</v>
          </cell>
          <cell r="D4762" t="str">
            <v>1207118</v>
          </cell>
        </row>
        <row r="4763">
          <cell r="A4763" t="str">
            <v>BQ070</v>
          </cell>
          <cell r="B4763" t="str">
            <v>SRC Borehole Pump Spares</v>
          </cell>
          <cell r="C4763">
            <v>20498</v>
          </cell>
          <cell r="D4763" t="str">
            <v>T0640</v>
          </cell>
        </row>
        <row r="4764">
          <cell r="A4764" t="str">
            <v>BQ071</v>
          </cell>
          <cell r="B4764" t="str">
            <v>Borehole pump monitors</v>
          </cell>
          <cell r="C4764">
            <v>20498</v>
          </cell>
          <cell r="D4764" t="str">
            <v>T0640</v>
          </cell>
        </row>
        <row r="4765">
          <cell r="A4765" t="str">
            <v>BQ072</v>
          </cell>
          <cell r="B4765" t="str">
            <v>Production Site Pump Efficiency Monitoring</v>
          </cell>
          <cell r="C4765">
            <v>12038</v>
          </cell>
          <cell r="D4765" t="str">
            <v>1203818</v>
          </cell>
        </row>
        <row r="4766">
          <cell r="A4766" t="str">
            <v>BQ073</v>
          </cell>
          <cell r="B4766" t="str">
            <v>Supply Network Modelling 06/07</v>
          </cell>
          <cell r="C4766">
            <v>20498</v>
          </cell>
          <cell r="D4766" t="str">
            <v>T3265</v>
          </cell>
        </row>
        <row r="4767">
          <cell r="A4767" t="str">
            <v>BQ074</v>
          </cell>
          <cell r="B4767" t="str">
            <v>Heale Booster Station Refurbishment</v>
          </cell>
          <cell r="C4767">
            <v>11491</v>
          </cell>
          <cell r="D4767" t="str">
            <v>1149118</v>
          </cell>
        </row>
        <row r="4768">
          <cell r="A4768" t="str">
            <v>BQ075</v>
          </cell>
          <cell r="B4768" t="str">
            <v>Networks Regional Services Light Equipment Purchase</v>
          </cell>
          <cell r="C4768">
            <v>20498</v>
          </cell>
          <cell r="D4768" t="str">
            <v>T3265</v>
          </cell>
        </row>
        <row r="4769">
          <cell r="A4769" t="str">
            <v>BQ076</v>
          </cell>
          <cell r="B4769" t="str">
            <v>West Street/Park Street, Dunster</v>
          </cell>
          <cell r="C4769">
            <v>21393</v>
          </cell>
          <cell r="D4769" t="str">
            <v>2139318</v>
          </cell>
        </row>
        <row r="4770">
          <cell r="A4770" t="str">
            <v>BQ077</v>
          </cell>
          <cell r="B4770" t="str">
            <v>WINSFORD, HALSE LANE - Mains Relay</v>
          </cell>
          <cell r="C4770">
            <v>20697</v>
          </cell>
          <cell r="D4770" t="str">
            <v>2069718</v>
          </cell>
        </row>
        <row r="4771">
          <cell r="A4771" t="str">
            <v>BQ078</v>
          </cell>
          <cell r="B4771" t="str">
            <v>Warleigh Lane Main Replacement (BATH115)</v>
          </cell>
          <cell r="C4771">
            <v>20541</v>
          </cell>
          <cell r="D4771" t="str">
            <v>2054118</v>
          </cell>
        </row>
        <row r="4772">
          <cell r="A4772" t="str">
            <v>BQ079</v>
          </cell>
          <cell r="B4772" t="str">
            <v>Crooked Oak Melplash</v>
          </cell>
          <cell r="C4772">
            <v>21005</v>
          </cell>
          <cell r="D4772" t="str">
            <v>2100518</v>
          </cell>
        </row>
        <row r="4773">
          <cell r="A4773" t="str">
            <v>BQ080</v>
          </cell>
          <cell r="B4773" t="str">
            <v>Broadwood WQ Zone DWI Undertaking - Network Modelling</v>
          </cell>
          <cell r="C4773">
            <v>21393</v>
          </cell>
          <cell r="D4773" t="str">
            <v>P0213</v>
          </cell>
        </row>
        <row r="4774">
          <cell r="A4774" t="str">
            <v>BQ081</v>
          </cell>
          <cell r="B4774" t="str">
            <v>Water Quality Zone 21, The Poldens DWI Incident Investigation</v>
          </cell>
          <cell r="C4774">
            <v>20886</v>
          </cell>
          <cell r="D4774" t="str">
            <v>P0213</v>
          </cell>
        </row>
        <row r="4775">
          <cell r="A4775" t="str">
            <v>BQ082</v>
          </cell>
          <cell r="B4775" t="str">
            <v>Nutscale Dam 3-D stability calculations</v>
          </cell>
          <cell r="C4775">
            <v>12092</v>
          </cell>
          <cell r="D4775" t="str">
            <v>T0640</v>
          </cell>
        </row>
        <row r="4776">
          <cell r="A4776" t="str">
            <v>BQ083</v>
          </cell>
          <cell r="B4776" t="str">
            <v>Wimbleball Fuel Oil Storage Tank Inspection and Remedials</v>
          </cell>
          <cell r="C4776">
            <v>12129</v>
          </cell>
          <cell r="D4776" t="str">
            <v>1212918</v>
          </cell>
        </row>
        <row r="4777">
          <cell r="A4777" t="str">
            <v>BQ084</v>
          </cell>
          <cell r="B4777" t="str">
            <v>Spirthill Booster - DG2 Improvements</v>
          </cell>
          <cell r="C4777">
            <v>21002</v>
          </cell>
          <cell r="D4777" t="str">
            <v>2100218</v>
          </cell>
        </row>
        <row r="4778">
          <cell r="A4778" t="str">
            <v>BQ085</v>
          </cell>
          <cell r="B4778" t="str">
            <v>Poundbury, Bridport Road Main Diversion</v>
          </cell>
          <cell r="C4778">
            <v>21500</v>
          </cell>
          <cell r="D4778" t="str">
            <v>2150018</v>
          </cell>
        </row>
        <row r="4779">
          <cell r="A4779" t="str">
            <v>BQ086</v>
          </cell>
          <cell r="B4779" t="str">
            <v>Sodium Hypochlorite Storage</v>
          </cell>
          <cell r="C4779">
            <v>20498</v>
          </cell>
          <cell r="D4779" t="str">
            <v>T0640</v>
          </cell>
        </row>
        <row r="4780">
          <cell r="A4780" t="str">
            <v>BQ087</v>
          </cell>
          <cell r="B4780" t="str">
            <v>Grittenham Road Brinkworth</v>
          </cell>
          <cell r="C4780">
            <v>21305</v>
          </cell>
          <cell r="D4780" t="str">
            <v>2130518</v>
          </cell>
        </row>
        <row r="4781">
          <cell r="A4781" t="str">
            <v>BQ088</v>
          </cell>
          <cell r="B4781" t="str">
            <v>Station Road Stalbridge - 8" PVC Diversion</v>
          </cell>
          <cell r="C4781">
            <v>20539</v>
          </cell>
          <cell r="D4781" t="str">
            <v>2053918</v>
          </cell>
        </row>
        <row r="4782">
          <cell r="A4782" t="str">
            <v>BQ089</v>
          </cell>
          <cell r="B4782" t="str">
            <v>Chaldon Single Booster to Farm</v>
          </cell>
          <cell r="C4782">
            <v>11472</v>
          </cell>
          <cell r="D4782" t="str">
            <v>1147218</v>
          </cell>
        </row>
        <row r="4783">
          <cell r="A4783" t="str">
            <v>BQ090</v>
          </cell>
          <cell r="B4783" t="str">
            <v>Tarrant Keyneston Booster</v>
          </cell>
          <cell r="C4783">
            <v>12544</v>
          </cell>
          <cell r="D4783" t="str">
            <v>1254418</v>
          </cell>
        </row>
        <row r="4784">
          <cell r="A4784" t="str">
            <v>BQ091</v>
          </cell>
          <cell r="B4784" t="str">
            <v>North Warren Hill Washout</v>
          </cell>
          <cell r="C4784">
            <v>11237</v>
          </cell>
          <cell r="D4784" t="str">
            <v>1123718</v>
          </cell>
        </row>
        <row r="4785">
          <cell r="A4785" t="str">
            <v>BQ092</v>
          </cell>
          <cell r="B4785" t="str">
            <v>Chard Res Booster Station (CHAR402)</v>
          </cell>
          <cell r="C4785">
            <v>11056</v>
          </cell>
          <cell r="D4785" t="str">
            <v>1105618</v>
          </cell>
        </row>
        <row r="4786">
          <cell r="A4786" t="str">
            <v>BQ093</v>
          </cell>
          <cell r="B4786" t="str">
            <v>Knowle Hill Res Repairs</v>
          </cell>
          <cell r="C4786">
            <v>11195</v>
          </cell>
          <cell r="D4786" t="str">
            <v>1119518</v>
          </cell>
        </row>
        <row r="4787">
          <cell r="A4787" t="str">
            <v>BQ094</v>
          </cell>
          <cell r="B4787" t="str">
            <v>Maundown no 2 Res Repairs</v>
          </cell>
          <cell r="C4787">
            <v>11688</v>
          </cell>
          <cell r="D4787" t="str">
            <v>1168818</v>
          </cell>
        </row>
        <row r="4788">
          <cell r="A4788" t="str">
            <v>BQ095</v>
          </cell>
          <cell r="B4788" t="str">
            <v>Salters Hill  No 2 Res repairs</v>
          </cell>
          <cell r="C4788">
            <v>11279</v>
          </cell>
          <cell r="D4788" t="str">
            <v>1127918</v>
          </cell>
        </row>
        <row r="4789">
          <cell r="A4789" t="str">
            <v>BQ096</v>
          </cell>
          <cell r="B4789" t="str">
            <v>Honeycombe Res Repairs</v>
          </cell>
          <cell r="C4789">
            <v>11170</v>
          </cell>
          <cell r="D4789" t="str">
            <v>1117018</v>
          </cell>
        </row>
        <row r="4790">
          <cell r="A4790" t="str">
            <v>BQ097</v>
          </cell>
          <cell r="B4790" t="str">
            <v>Regional DG2 - Single Property Booster Pump Trial</v>
          </cell>
          <cell r="C4790">
            <v>20498</v>
          </cell>
          <cell r="D4790" t="str">
            <v>T3087</v>
          </cell>
        </row>
        <row r="4791">
          <cell r="A4791" t="str">
            <v>BQ098</v>
          </cell>
          <cell r="B4791" t="str">
            <v>DOMS Strategic Reviews - Mains Cut-outs 06/07</v>
          </cell>
          <cell r="C4791">
            <v>20498</v>
          </cell>
          <cell r="D4791" t="str">
            <v>T3265</v>
          </cell>
        </row>
        <row r="4792">
          <cell r="A4792" t="str">
            <v>BQ099</v>
          </cell>
          <cell r="B4792" t="str">
            <v>Mere A303 Crossing</v>
          </cell>
          <cell r="C4792">
            <v>20831</v>
          </cell>
          <cell r="D4792" t="str">
            <v>2083118</v>
          </cell>
        </row>
        <row r="4793">
          <cell r="A4793" t="str">
            <v>BQ100</v>
          </cell>
          <cell r="B4793" t="str">
            <v>Production asbestos surveys</v>
          </cell>
          <cell r="C4793">
            <v>12003</v>
          </cell>
          <cell r="D4793" t="str">
            <v>1200318</v>
          </cell>
        </row>
        <row r="4794">
          <cell r="A4794" t="str">
            <v>BQ101</v>
          </cell>
          <cell r="B4794" t="str">
            <v>Monkswood Dam - Coping Stones &amp; Toe Drains</v>
          </cell>
          <cell r="C4794">
            <v>12087</v>
          </cell>
          <cell r="D4794" t="str">
            <v>1208718</v>
          </cell>
        </row>
        <row r="4795">
          <cell r="A4795" t="str">
            <v>BQ102</v>
          </cell>
          <cell r="B4795" t="str">
            <v>Bathford Res Repair</v>
          </cell>
          <cell r="C4795">
            <v>11012</v>
          </cell>
          <cell r="D4795" t="str">
            <v>1101218</v>
          </cell>
        </row>
        <row r="4796">
          <cell r="A4796" t="str">
            <v>BQ103</v>
          </cell>
          <cell r="B4796" t="str">
            <v>Sigwells Res Repairs</v>
          </cell>
          <cell r="C4796">
            <v>11289</v>
          </cell>
          <cell r="D4796" t="str">
            <v>1128918</v>
          </cell>
        </row>
        <row r="4797">
          <cell r="A4797" t="str">
            <v>BQ104</v>
          </cell>
          <cell r="B4797" t="str">
            <v>Chapel Knapp, Corsham Mains Relay</v>
          </cell>
          <cell r="C4797">
            <v>20659</v>
          </cell>
          <cell r="D4797" t="str">
            <v>2065918</v>
          </cell>
        </row>
        <row r="4798">
          <cell r="A4798" t="str">
            <v>BQ105</v>
          </cell>
          <cell r="B4798" t="str">
            <v>Networks Asset Improvement 06/07 (supply)</v>
          </cell>
          <cell r="C4798">
            <v>20498</v>
          </cell>
          <cell r="D4798" t="str">
            <v>T3265</v>
          </cell>
        </row>
        <row r="4799">
          <cell r="A4799" t="str">
            <v>BQ106</v>
          </cell>
          <cell r="B4799" t="str">
            <v>Kingcombe Booster</v>
          </cell>
          <cell r="C4799">
            <v>17403</v>
          </cell>
          <cell r="D4799" t="str">
            <v>2076818</v>
          </cell>
        </row>
        <row r="4800">
          <cell r="A4800" t="str">
            <v>BQ107</v>
          </cell>
          <cell r="B4800" t="str">
            <v>Worgret Well Remedial works</v>
          </cell>
          <cell r="C4800">
            <v>11355</v>
          </cell>
          <cell r="D4800" t="str">
            <v>T0640</v>
          </cell>
        </row>
        <row r="4801">
          <cell r="A4801" t="str">
            <v>BQ108</v>
          </cell>
          <cell r="B4801" t="str">
            <v>Meter Replacement Policy Development</v>
          </cell>
          <cell r="C4801">
            <v>20498</v>
          </cell>
          <cell r="D4801" t="str">
            <v>T3265</v>
          </cell>
        </row>
        <row r="4802">
          <cell r="A4802" t="str">
            <v>BQ109</v>
          </cell>
          <cell r="B4802" t="str">
            <v>Supply Distribution H&amp;S 06/07</v>
          </cell>
          <cell r="C4802">
            <v>20498</v>
          </cell>
          <cell r="D4802" t="str">
            <v>T3265</v>
          </cell>
        </row>
        <row r="4803">
          <cell r="A4803" t="str">
            <v>BQ110</v>
          </cell>
          <cell r="B4803" t="str">
            <v>Lake WTW Chemical Delivery Safety Mods.</v>
          </cell>
          <cell r="C4803">
            <v>12071</v>
          </cell>
          <cell r="D4803" t="str">
            <v>T0640</v>
          </cell>
        </row>
        <row r="4804">
          <cell r="A4804" t="str">
            <v>BQ111</v>
          </cell>
          <cell r="B4804" t="str">
            <v>Bailbrook Farm, Bath. Service Pipe insertion</v>
          </cell>
          <cell r="C4804">
            <v>20537</v>
          </cell>
          <cell r="D4804" t="str">
            <v>2053718</v>
          </cell>
        </row>
        <row r="4805">
          <cell r="A4805" t="str">
            <v>BQ112</v>
          </cell>
          <cell r="B4805" t="str">
            <v>Castle Hill Booster, Salisbury</v>
          </cell>
          <cell r="C4805">
            <v>11051</v>
          </cell>
          <cell r="D4805" t="str">
            <v>1105118</v>
          </cell>
        </row>
        <row r="4806">
          <cell r="A4806" t="str">
            <v>BQ113</v>
          </cell>
          <cell r="B4806" t="str">
            <v>Whychurch Tower VS Drive Pumps</v>
          </cell>
          <cell r="C4806">
            <v>11344</v>
          </cell>
          <cell r="D4806" t="str">
            <v>1134418</v>
          </cell>
        </row>
        <row r="4807">
          <cell r="A4807" t="str">
            <v>BQ114</v>
          </cell>
          <cell r="B4807" t="str">
            <v>Optimisation Of Pump Control In Water Supply</v>
          </cell>
          <cell r="C4807">
            <v>12035</v>
          </cell>
          <cell r="D4807" t="str">
            <v>1203518</v>
          </cell>
        </row>
        <row r="4808">
          <cell r="A4808" t="str">
            <v>BQ115</v>
          </cell>
          <cell r="B4808" t="str">
            <v>Pitcombe Spring Refurbishment</v>
          </cell>
          <cell r="C4808">
            <v>12098</v>
          </cell>
          <cell r="D4808" t="str">
            <v>1209818</v>
          </cell>
        </row>
        <row r="4809">
          <cell r="A4809" t="str">
            <v>BQ116</v>
          </cell>
          <cell r="B4809" t="str">
            <v>Operational Water Usage Improvements</v>
          </cell>
          <cell r="C4809">
            <v>20498</v>
          </cell>
          <cell r="D4809" t="str">
            <v>T3265</v>
          </cell>
        </row>
        <row r="4810">
          <cell r="A4810" t="str">
            <v>BQ117</v>
          </cell>
          <cell r="B4810" t="str">
            <v>Durleigh WTW - Sludge Tanks replacement</v>
          </cell>
          <cell r="C4810">
            <v>12049</v>
          </cell>
          <cell r="D4810" t="str">
            <v>1204918</v>
          </cell>
        </row>
        <row r="4811">
          <cell r="A4811" t="str">
            <v>BQ118</v>
          </cell>
          <cell r="B4811" t="str">
            <v>Enhanced Leakage 06/07 - Pressure Control - Networks Delivery</v>
          </cell>
          <cell r="C4811">
            <v>20498</v>
          </cell>
          <cell r="D4811" t="str">
            <v>T3265</v>
          </cell>
        </row>
        <row r="4812">
          <cell r="A4812" t="str">
            <v>BQ119</v>
          </cell>
          <cell r="B4812" t="str">
            <v>Enhanced Leakage 06/07 - Pressure Control - WECSL Delivery</v>
          </cell>
          <cell r="C4812">
            <v>20498</v>
          </cell>
          <cell r="D4812" t="str">
            <v>T3265</v>
          </cell>
        </row>
        <row r="4813">
          <cell r="A4813" t="str">
            <v>BQ120</v>
          </cell>
          <cell r="B4813" t="str">
            <v>Enhanced Leakage 06/07 - DMA Optimisation - WECSL Delivery</v>
          </cell>
          <cell r="C4813">
            <v>20498</v>
          </cell>
          <cell r="D4813" t="str">
            <v>T3265</v>
          </cell>
        </row>
        <row r="4814">
          <cell r="A4814" t="str">
            <v>BQ121</v>
          </cell>
          <cell r="B4814" t="str">
            <v>Enhanced Leakage 06/07 - Bridgwater Trunk Main - WECSL Delivery</v>
          </cell>
          <cell r="C4814">
            <v>21492</v>
          </cell>
          <cell r="D4814" t="str">
            <v>2149218</v>
          </cell>
        </row>
        <row r="4815">
          <cell r="A4815" t="str">
            <v>BQ122</v>
          </cell>
          <cell r="B4815" t="str">
            <v>Supply Air Valve Repairs 06/07</v>
          </cell>
          <cell r="C4815">
            <v>20498</v>
          </cell>
          <cell r="D4815" t="str">
            <v>T3265</v>
          </cell>
        </row>
        <row r="4816">
          <cell r="A4816" t="str">
            <v>BQ123</v>
          </cell>
          <cell r="B4816" t="str">
            <v>Heytesbury Critical Source Review</v>
          </cell>
          <cell r="C4816">
            <v>12063</v>
          </cell>
          <cell r="D4816" t="str">
            <v>T3265</v>
          </cell>
        </row>
        <row r="4817">
          <cell r="A4817" t="str">
            <v>BQ124</v>
          </cell>
          <cell r="B4817" t="str">
            <v>Mere Critical Source Review</v>
          </cell>
          <cell r="C4817">
            <v>12082</v>
          </cell>
          <cell r="D4817" t="str">
            <v>1208218</v>
          </cell>
        </row>
        <row r="4818">
          <cell r="A4818" t="str">
            <v>BQ125</v>
          </cell>
          <cell r="B4818" t="str">
            <v>Allington Res Panel Ventilation</v>
          </cell>
          <cell r="C4818">
            <v>11003</v>
          </cell>
          <cell r="D4818" t="str">
            <v>1100318</v>
          </cell>
        </row>
        <row r="4819">
          <cell r="A4819" t="str">
            <v>BQ126</v>
          </cell>
          <cell r="B4819" t="str">
            <v>Church Knowle Reservoir, replace with booster</v>
          </cell>
          <cell r="C4819">
            <v>11065</v>
          </cell>
          <cell r="D4819" t="str">
            <v>1106518</v>
          </cell>
        </row>
        <row r="4820">
          <cell r="A4820" t="str">
            <v>BQ127</v>
          </cell>
          <cell r="B4820" t="str">
            <v>Frith Cottages - DG2 Booster reinstatement</v>
          </cell>
          <cell r="C4820">
            <v>11136</v>
          </cell>
          <cell r="D4820" t="str">
            <v>1113618</v>
          </cell>
        </row>
        <row r="4821">
          <cell r="A4821" t="str">
            <v>BQ128</v>
          </cell>
          <cell r="B4821" t="str">
            <v>Cheney Court Farm Mains Replacement</v>
          </cell>
          <cell r="C4821">
            <v>20679</v>
          </cell>
          <cell r="D4821" t="str">
            <v>2067918</v>
          </cell>
        </row>
        <row r="4822">
          <cell r="A4822" t="str">
            <v>BQ129</v>
          </cell>
          <cell r="B4822" t="str">
            <v>Newton Meadows WTW Disinfection Equipment Renewals</v>
          </cell>
          <cell r="C4822">
            <v>12090</v>
          </cell>
          <cell r="D4822" t="str">
            <v>1209018</v>
          </cell>
        </row>
        <row r="4823">
          <cell r="A4823" t="str">
            <v>BQ130</v>
          </cell>
          <cell r="B4823" t="str">
            <v>Upton Scudamore WTW Disinfection Equipment Renewals</v>
          </cell>
          <cell r="C4823">
            <v>12117</v>
          </cell>
          <cell r="D4823" t="str">
            <v>1211718</v>
          </cell>
        </row>
        <row r="4824">
          <cell r="A4824" t="str">
            <v>BQ131</v>
          </cell>
          <cell r="B4824" t="str">
            <v>Chitterne WTW Disinfection Equipment Renewals</v>
          </cell>
          <cell r="C4824">
            <v>12030</v>
          </cell>
          <cell r="D4824" t="str">
            <v>1203018</v>
          </cell>
        </row>
        <row r="4825">
          <cell r="A4825" t="str">
            <v>BQ132</v>
          </cell>
          <cell r="B4825" t="str">
            <v>Charlton WTW Disinfection Equipment Renewals</v>
          </cell>
          <cell r="C4825">
            <v>12026</v>
          </cell>
          <cell r="D4825" t="str">
            <v>1202618</v>
          </cell>
        </row>
        <row r="4826">
          <cell r="A4826" t="str">
            <v>BQ133</v>
          </cell>
          <cell r="B4826" t="str">
            <v>Holt WTW Disinfection Equipment Renewals</v>
          </cell>
          <cell r="C4826">
            <v>12065</v>
          </cell>
          <cell r="D4826" t="str">
            <v>1206518</v>
          </cell>
        </row>
        <row r="4827">
          <cell r="A4827" t="str">
            <v>BQ134</v>
          </cell>
          <cell r="B4827" t="str">
            <v>Milbourne WTW Disinfection Equipment Renewals</v>
          </cell>
          <cell r="C4827">
            <v>12085</v>
          </cell>
          <cell r="D4827" t="str">
            <v>1208518</v>
          </cell>
        </row>
        <row r="4828">
          <cell r="A4828" t="str">
            <v>BQ135</v>
          </cell>
          <cell r="B4828" t="str">
            <v>Lacock WTW Disinfection Equipment Renewals</v>
          </cell>
          <cell r="C4828">
            <v>12070</v>
          </cell>
          <cell r="D4828" t="str">
            <v>1207018</v>
          </cell>
        </row>
        <row r="4829">
          <cell r="A4829" t="str">
            <v>BQ136</v>
          </cell>
          <cell r="B4829" t="str">
            <v>Heytesbury WTW Disinfection Equipment Renewals</v>
          </cell>
          <cell r="C4829">
            <v>12063</v>
          </cell>
          <cell r="D4829" t="str">
            <v>1206318</v>
          </cell>
        </row>
        <row r="4830">
          <cell r="A4830" t="str">
            <v>BQ137</v>
          </cell>
          <cell r="B4830" t="str">
            <v>Compton WTW Disinfection Equipment Renewals</v>
          </cell>
          <cell r="C4830">
            <v>12036</v>
          </cell>
          <cell r="D4830" t="str">
            <v>1203618</v>
          </cell>
        </row>
        <row r="4831">
          <cell r="A4831" t="str">
            <v>BQ138</v>
          </cell>
          <cell r="B4831" t="str">
            <v>Cherhill WTW Disinfection Equipment Renewals</v>
          </cell>
          <cell r="C4831">
            <v>12027</v>
          </cell>
          <cell r="D4831" t="str">
            <v>1202718</v>
          </cell>
        </row>
        <row r="4832">
          <cell r="A4832" t="str">
            <v>BQ139</v>
          </cell>
          <cell r="B4832" t="str">
            <v>Market Lavington WTW Disinfection Equipment Renewals</v>
          </cell>
          <cell r="C4832">
            <v>12080</v>
          </cell>
          <cell r="D4832" t="str">
            <v>1208018</v>
          </cell>
        </row>
        <row r="4833">
          <cell r="A4833" t="str">
            <v>BQ140</v>
          </cell>
          <cell r="B4833" t="str">
            <v>Wellhead WTW Disinfection Equipment Renewals</v>
          </cell>
          <cell r="C4833">
            <v>12123</v>
          </cell>
          <cell r="D4833" t="str">
            <v>1212318</v>
          </cell>
        </row>
        <row r="4834">
          <cell r="A4834" t="str">
            <v>BQ141</v>
          </cell>
          <cell r="B4834" t="str">
            <v>Boyne Hollow Spring refurbishment</v>
          </cell>
          <cell r="C4834">
            <v>12013</v>
          </cell>
          <cell r="D4834" t="str">
            <v>1201318</v>
          </cell>
        </row>
        <row r="4835">
          <cell r="A4835" t="str">
            <v>BQ142</v>
          </cell>
          <cell r="B4835" t="str">
            <v>Monkswood Spring system refurbishment</v>
          </cell>
          <cell r="C4835">
            <v>12087</v>
          </cell>
          <cell r="D4835" t="str">
            <v>1208718</v>
          </cell>
        </row>
        <row r="4836">
          <cell r="A4836" t="str">
            <v>BQ143</v>
          </cell>
          <cell r="B4836" t="str">
            <v>Monkswood Spring system condition survey</v>
          </cell>
          <cell r="C4836">
            <v>12087</v>
          </cell>
          <cell r="D4836" t="str">
            <v>T0640</v>
          </cell>
        </row>
        <row r="4837">
          <cell r="A4837" t="str">
            <v>BQ144</v>
          </cell>
          <cell r="B4837" t="str">
            <v>Litton Cheney Spring survey</v>
          </cell>
          <cell r="C4837">
            <v>12140</v>
          </cell>
          <cell r="D4837" t="str">
            <v>T0640</v>
          </cell>
        </row>
        <row r="4838">
          <cell r="A4838" t="str">
            <v>BQ145</v>
          </cell>
          <cell r="B4838" t="str">
            <v>Midford Spring survey</v>
          </cell>
          <cell r="C4838">
            <v>12083</v>
          </cell>
          <cell r="D4838" t="str">
            <v>1208318</v>
          </cell>
        </row>
        <row r="4839">
          <cell r="A4839" t="str">
            <v>BQ146</v>
          </cell>
          <cell r="B4839" t="str">
            <v>Okeford Fitzpaine Spring condition survey</v>
          </cell>
          <cell r="C4839">
            <v>12094</v>
          </cell>
          <cell r="D4839" t="str">
            <v>1209418</v>
          </cell>
        </row>
        <row r="4840">
          <cell r="A4840" t="str">
            <v>BQ147</v>
          </cell>
          <cell r="B4840" t="str">
            <v>Tucking Mill Spring condition survey</v>
          </cell>
          <cell r="C4840">
            <v>12115</v>
          </cell>
          <cell r="D4840" t="str">
            <v>1211518</v>
          </cell>
        </row>
        <row r="4841">
          <cell r="A4841" t="str">
            <v>BQ148</v>
          </cell>
          <cell r="B4841" t="str">
            <v>Upton Scudamore Spring condition survey</v>
          </cell>
          <cell r="C4841">
            <v>12117</v>
          </cell>
          <cell r="D4841" t="str">
            <v>T0640</v>
          </cell>
        </row>
        <row r="4842">
          <cell r="A4842" t="str">
            <v>BQ149</v>
          </cell>
          <cell r="B4842" t="str">
            <v>West Lulworth Spring condition survey</v>
          </cell>
          <cell r="C4842">
            <v>12124</v>
          </cell>
          <cell r="D4842" t="str">
            <v>T0640</v>
          </cell>
        </row>
        <row r="4843">
          <cell r="A4843" t="str">
            <v>BQ150</v>
          </cell>
          <cell r="B4843" t="str">
            <v>Corscombe Spring refurbishment</v>
          </cell>
          <cell r="C4843">
            <v>12039</v>
          </cell>
          <cell r="D4843" t="str">
            <v>1203918</v>
          </cell>
        </row>
        <row r="4844">
          <cell r="A4844" t="str">
            <v>BQ151</v>
          </cell>
          <cell r="B4844" t="str">
            <v>Sutton Bingham WTW PLC upgrade</v>
          </cell>
          <cell r="C4844">
            <v>12111</v>
          </cell>
          <cell r="D4844" t="str">
            <v>1211118</v>
          </cell>
        </row>
        <row r="4845">
          <cell r="A4845" t="str">
            <v>BQ152</v>
          </cell>
          <cell r="B4845" t="str">
            <v>Sutton Poyntz WTW PLC Upgrade</v>
          </cell>
          <cell r="C4845">
            <v>12112</v>
          </cell>
          <cell r="D4845" t="str">
            <v>1211218</v>
          </cell>
        </row>
        <row r="4846">
          <cell r="A4846" t="str">
            <v>BQ153</v>
          </cell>
          <cell r="B4846" t="str">
            <v>Bourton WTW Nitrate Blending Improvements</v>
          </cell>
          <cell r="C4846">
            <v>12012</v>
          </cell>
          <cell r="D4846" t="str">
            <v>1201218</v>
          </cell>
        </row>
        <row r="4847">
          <cell r="A4847" t="str">
            <v>BQ154</v>
          </cell>
          <cell r="B4847" t="str">
            <v>Pitcombe WTW Spring Tank Repairs</v>
          </cell>
          <cell r="C4847">
            <v>12098</v>
          </cell>
          <cell r="D4847" t="str">
            <v>1209818</v>
          </cell>
        </row>
        <row r="4848">
          <cell r="A4848" t="str">
            <v>BQ155</v>
          </cell>
          <cell r="B4848" t="str">
            <v>Fulwood WTW GAC Replacement</v>
          </cell>
          <cell r="C4848">
            <v>12059</v>
          </cell>
          <cell r="D4848" t="str">
            <v>1205918</v>
          </cell>
        </row>
        <row r="4849">
          <cell r="A4849" t="str">
            <v>BQ156</v>
          </cell>
          <cell r="B4849" t="str">
            <v>Smugglers Watch &amp; Agglestone DG2 Booster</v>
          </cell>
          <cell r="C4849">
            <v>20966</v>
          </cell>
          <cell r="D4849" t="str">
            <v>2096618</v>
          </cell>
        </row>
        <row r="4850">
          <cell r="A4850" t="str">
            <v>BQ157</v>
          </cell>
          <cell r="B4850" t="str">
            <v>Houghton Clump Reservoir Repairs</v>
          </cell>
          <cell r="C4850">
            <v>11176</v>
          </cell>
          <cell r="D4850" t="str">
            <v>T3265</v>
          </cell>
        </row>
        <row r="4851">
          <cell r="A4851" t="str">
            <v>BQ158</v>
          </cell>
          <cell r="B4851" t="str">
            <v>Knapp Hill Reservoir No 2 Repairs</v>
          </cell>
          <cell r="C4851">
            <v>11191</v>
          </cell>
          <cell r="D4851" t="str">
            <v>1119118</v>
          </cell>
        </row>
        <row r="4852">
          <cell r="A4852" t="str">
            <v>BQ159</v>
          </cell>
          <cell r="B4852" t="str">
            <v>Tarrant Gunville Reservoir Repairs</v>
          </cell>
          <cell r="C4852">
            <v>11311</v>
          </cell>
          <cell r="D4852" t="str">
            <v>1131118</v>
          </cell>
        </row>
        <row r="4853">
          <cell r="A4853" t="str">
            <v>BQ160</v>
          </cell>
          <cell r="B4853" t="str">
            <v>Grimstone Down Reservoir Repairs</v>
          </cell>
          <cell r="C4853">
            <v>11145</v>
          </cell>
          <cell r="D4853" t="str">
            <v>T3265</v>
          </cell>
        </row>
        <row r="4854">
          <cell r="A4854" t="str">
            <v>BQ161</v>
          </cell>
          <cell r="B4854" t="str">
            <v>Calstone Spring Tank Reservoir Repairs</v>
          </cell>
          <cell r="C4854">
            <v>12021</v>
          </cell>
          <cell r="D4854" t="str">
            <v>T3265</v>
          </cell>
        </row>
        <row r="4855">
          <cell r="A4855" t="str">
            <v>BQ162</v>
          </cell>
          <cell r="B4855" t="str">
            <v>Hilperton Reservoir No2 Repairs</v>
          </cell>
          <cell r="C4855">
            <v>11165</v>
          </cell>
          <cell r="D4855" t="str">
            <v>1116518</v>
          </cell>
        </row>
        <row r="4856">
          <cell r="A4856" t="str">
            <v>BQ163</v>
          </cell>
          <cell r="B4856" t="str">
            <v>Kingston St Mary Generator</v>
          </cell>
          <cell r="C4856">
            <v>11190</v>
          </cell>
          <cell r="D4856" t="str">
            <v>1119018</v>
          </cell>
        </row>
        <row r="4857">
          <cell r="A4857" t="str">
            <v>BQ164</v>
          </cell>
          <cell r="B4857" t="str">
            <v>Hockpitt Farm, Over Stowey Main Replacement</v>
          </cell>
          <cell r="C4857">
            <v>20530</v>
          </cell>
          <cell r="D4857" t="str">
            <v>2053018</v>
          </cell>
        </row>
        <row r="4858">
          <cell r="A4858" t="str">
            <v>BQ165</v>
          </cell>
          <cell r="B4858" t="str">
            <v>Cabbage Patch PRV - Cross-Connection</v>
          </cell>
          <cell r="C4858">
            <v>19457</v>
          </cell>
          <cell r="D4858" t="str">
            <v>1945718</v>
          </cell>
        </row>
        <row r="4859">
          <cell r="A4859" t="str">
            <v>BQ166</v>
          </cell>
          <cell r="B4859" t="str">
            <v>Tollard Royal DG2 Booster</v>
          </cell>
          <cell r="C4859">
            <v>20984</v>
          </cell>
          <cell r="D4859" t="str">
            <v>2098418</v>
          </cell>
        </row>
        <row r="4860">
          <cell r="A4860" t="str">
            <v>BQ167</v>
          </cell>
          <cell r="B4860" t="str">
            <v>Goodshill, Gastard Mains Replacement</v>
          </cell>
          <cell r="C4860">
            <v>20659</v>
          </cell>
          <cell r="D4860" t="str">
            <v>2065918</v>
          </cell>
        </row>
        <row r="4861">
          <cell r="A4861" t="str">
            <v>BQ168</v>
          </cell>
          <cell r="B4861" t="str">
            <v>Old Lyme Hill Charmouth - DG2</v>
          </cell>
          <cell r="C4861">
            <v>20615</v>
          </cell>
          <cell r="D4861" t="str">
            <v>2061518</v>
          </cell>
        </row>
        <row r="4862">
          <cell r="A4862" t="str">
            <v>BQ169</v>
          </cell>
          <cell r="B4862" t="str">
            <v>Additional M&amp;E works 06/07 - Borehole Pumps</v>
          </cell>
          <cell r="C4862">
            <v>20498</v>
          </cell>
          <cell r="D4862" t="str">
            <v>T0640</v>
          </cell>
        </row>
        <row r="4863">
          <cell r="A4863" t="str">
            <v>BQ170</v>
          </cell>
          <cell r="B4863" t="str">
            <v>Strategic Review of Service Reservoir Capacity</v>
          </cell>
          <cell r="C4863">
            <v>20498</v>
          </cell>
          <cell r="D4863" t="str">
            <v>P0213</v>
          </cell>
        </row>
        <row r="4864">
          <cell r="A4864" t="str">
            <v>BQ171</v>
          </cell>
          <cell r="B4864" t="str">
            <v>Reservoir Flood Plans</v>
          </cell>
          <cell r="C4864">
            <v>12111</v>
          </cell>
          <cell r="D4864" t="str">
            <v>1211118</v>
          </cell>
        </row>
        <row r="4865">
          <cell r="A4865" t="str">
            <v>BQ172</v>
          </cell>
          <cell r="B4865" t="str">
            <v>Northern Area Trunk Main Model</v>
          </cell>
          <cell r="C4865">
            <v>20498</v>
          </cell>
          <cell r="D4865" t="str">
            <v>P0213</v>
          </cell>
        </row>
        <row r="4866">
          <cell r="A4866" t="str">
            <v>BQ173</v>
          </cell>
          <cell r="B4866" t="str">
            <v>Sutton Bingham WTW Destratification Line Replacement</v>
          </cell>
          <cell r="C4866">
            <v>12111</v>
          </cell>
          <cell r="D4866" t="str">
            <v>1211118</v>
          </cell>
        </row>
        <row r="4867">
          <cell r="A4867" t="str">
            <v>BQ174</v>
          </cell>
          <cell r="B4867" t="str">
            <v>Ashford WTW - Hawkridge inlet valve control</v>
          </cell>
          <cell r="C4867">
            <v>12004</v>
          </cell>
          <cell r="D4867" t="str">
            <v>1200418</v>
          </cell>
        </row>
        <row r="4868">
          <cell r="A4868" t="str">
            <v>BQ175</v>
          </cell>
          <cell r="B4868" t="str">
            <v>Sutton Bingham WTW - Flowmeter Replacement</v>
          </cell>
          <cell r="C4868">
            <v>12111</v>
          </cell>
          <cell r="D4868" t="str">
            <v>1211118</v>
          </cell>
        </row>
        <row r="4869">
          <cell r="A4869" t="str">
            <v>BQ176</v>
          </cell>
          <cell r="B4869" t="str">
            <v>Durrington GAC Chlorine store H&amp;S and Security improvements</v>
          </cell>
          <cell r="C4869">
            <v>12135</v>
          </cell>
          <cell r="D4869" t="str">
            <v>1213518</v>
          </cell>
        </row>
        <row r="4870">
          <cell r="A4870" t="str">
            <v>BQ177</v>
          </cell>
          <cell r="B4870" t="str">
            <v>Salisbury Network Model</v>
          </cell>
          <cell r="C4870">
            <v>20498</v>
          </cell>
          <cell r="D4870" t="str">
            <v>P0213</v>
          </cell>
        </row>
        <row r="4871">
          <cell r="A4871" t="str">
            <v>BQ178</v>
          </cell>
          <cell r="B4871" t="str">
            <v>Trowbridge Network Model</v>
          </cell>
          <cell r="C4871">
            <v>20498</v>
          </cell>
          <cell r="D4871" t="str">
            <v>P0213</v>
          </cell>
        </row>
        <row r="4872">
          <cell r="A4872" t="str">
            <v>BQ179</v>
          </cell>
          <cell r="B4872" t="str">
            <v>Poole Network Model</v>
          </cell>
          <cell r="C4872">
            <v>20495</v>
          </cell>
          <cell r="D4872" t="str">
            <v>P0213</v>
          </cell>
        </row>
        <row r="4873">
          <cell r="A4873" t="str">
            <v>BQ180</v>
          </cell>
          <cell r="B4873" t="str">
            <v>West Dorset Network Model</v>
          </cell>
          <cell r="C4873">
            <v>20495</v>
          </cell>
          <cell r="D4873" t="str">
            <v>P0213</v>
          </cell>
        </row>
        <row r="4874">
          <cell r="A4874" t="str">
            <v>BQ181</v>
          </cell>
          <cell r="B4874" t="str">
            <v>Chippenham Network Model</v>
          </cell>
          <cell r="C4874">
            <v>20497</v>
          </cell>
          <cell r="D4874" t="str">
            <v>P0213</v>
          </cell>
        </row>
        <row r="4875">
          <cell r="A4875" t="str">
            <v>BQ182</v>
          </cell>
          <cell r="B4875" t="str">
            <v>Pewsey Network Model</v>
          </cell>
          <cell r="C4875">
            <v>20497</v>
          </cell>
          <cell r="D4875" t="str">
            <v>P0213</v>
          </cell>
        </row>
        <row r="4876">
          <cell r="A4876" t="str">
            <v>BQ183</v>
          </cell>
          <cell r="B4876" t="str">
            <v>Sherborne Network Model</v>
          </cell>
          <cell r="C4876">
            <v>20498</v>
          </cell>
          <cell r="D4876" t="str">
            <v>P0213</v>
          </cell>
        </row>
        <row r="4877">
          <cell r="A4877" t="str">
            <v>BQ184</v>
          </cell>
          <cell r="B4877" t="str">
            <v>Warminster Network Model</v>
          </cell>
          <cell r="C4877">
            <v>20497</v>
          </cell>
          <cell r="D4877" t="str">
            <v>P0213</v>
          </cell>
        </row>
        <row r="4878">
          <cell r="A4878" t="str">
            <v>BQ185</v>
          </cell>
          <cell r="B4878" t="str">
            <v>Fiveways, Corsham Network Model</v>
          </cell>
          <cell r="C4878">
            <v>20497</v>
          </cell>
          <cell r="D4878" t="str">
            <v>P0213</v>
          </cell>
        </row>
        <row r="4879">
          <cell r="A4879" t="str">
            <v>BQ186</v>
          </cell>
          <cell r="B4879" t="str">
            <v>R&amp;M Gang Optimisation - Tracker</v>
          </cell>
          <cell r="C4879">
            <v>20498</v>
          </cell>
          <cell r="D4879" t="str">
            <v>T3265</v>
          </cell>
        </row>
        <row r="4880">
          <cell r="A4880" t="str">
            <v>BQ187</v>
          </cell>
          <cell r="B4880" t="str">
            <v>Fullwood WTW Disinfection H&amp;S Improvements</v>
          </cell>
          <cell r="C4880">
            <v>12059</v>
          </cell>
          <cell r="D4880" t="str">
            <v>1205918</v>
          </cell>
        </row>
        <row r="4881">
          <cell r="A4881" t="str">
            <v>BQ188</v>
          </cell>
          <cell r="B4881" t="str">
            <v>Bellamys Lane, Brinkworth DG2</v>
          </cell>
          <cell r="C4881">
            <v>21302</v>
          </cell>
          <cell r="D4881" t="str">
            <v>2130218</v>
          </cell>
        </row>
        <row r="4882">
          <cell r="A4882" t="str">
            <v>BQ189</v>
          </cell>
          <cell r="B4882" t="str">
            <v>Sutton Bingham Dam Investigations &amp; Remedial Works</v>
          </cell>
          <cell r="C4882">
            <v>12111</v>
          </cell>
          <cell r="D4882" t="str">
            <v>1211118</v>
          </cell>
        </row>
        <row r="4883">
          <cell r="A4883" t="str">
            <v>BQ190</v>
          </cell>
          <cell r="B4883" t="str">
            <v>Corfe Mullen WTW Duty Standby Chlorination</v>
          </cell>
          <cell r="C4883">
            <v>12038</v>
          </cell>
          <cell r="D4883" t="str">
            <v>1203818</v>
          </cell>
        </row>
        <row r="4884">
          <cell r="A4884" t="str">
            <v>BQ191</v>
          </cell>
          <cell r="B4884" t="str">
            <v>Exebridge (Wimbleball) Pump Repairs</v>
          </cell>
          <cell r="C4884">
            <v>12129</v>
          </cell>
          <cell r="D4884" t="str">
            <v>1212918</v>
          </cell>
        </row>
        <row r="4885">
          <cell r="A4885" t="str">
            <v>BQ192</v>
          </cell>
          <cell r="B4885" t="str">
            <v>Reservoir Bypass Appraisals</v>
          </cell>
          <cell r="C4885">
            <v>20498</v>
          </cell>
          <cell r="D4885" t="str">
            <v>T3265</v>
          </cell>
        </row>
        <row r="4886">
          <cell r="A4886" t="str">
            <v>BQ193</v>
          </cell>
          <cell r="B4886" t="str">
            <v>Bunded Chloros Tank</v>
          </cell>
          <cell r="C4886">
            <v>20498</v>
          </cell>
          <cell r="D4886" t="str">
            <v>T3265</v>
          </cell>
        </row>
        <row r="4887">
          <cell r="A4887" t="str">
            <v>BQ194</v>
          </cell>
          <cell r="B4887" t="str">
            <v>Diesel generators - Supply Source Protection Survey</v>
          </cell>
          <cell r="C4887">
            <v>20498</v>
          </cell>
          <cell r="D4887" t="str">
            <v>T0640</v>
          </cell>
        </row>
        <row r="4888">
          <cell r="A4888" t="str">
            <v>BQ195</v>
          </cell>
          <cell r="B4888" t="str">
            <v>Maundown WTW - Backup Radio Communication System</v>
          </cell>
          <cell r="C4888">
            <v>12081</v>
          </cell>
          <cell r="D4888" t="str">
            <v>1208118</v>
          </cell>
        </row>
        <row r="4889">
          <cell r="A4889" t="str">
            <v>BQ196</v>
          </cell>
          <cell r="B4889" t="str">
            <v>Additional Security Requirements at Reservoir Sites</v>
          </cell>
          <cell r="C4889">
            <v>11146</v>
          </cell>
          <cell r="D4889" t="str">
            <v>1114618</v>
          </cell>
        </row>
        <row r="4890">
          <cell r="A4890" t="str">
            <v>BQ197</v>
          </cell>
          <cell r="B4890" t="str">
            <v>Fiddington Leak Repair</v>
          </cell>
          <cell r="C4890">
            <v>20530</v>
          </cell>
          <cell r="D4890" t="str">
            <v>2053018</v>
          </cell>
        </row>
        <row r="4891">
          <cell r="A4891" t="str">
            <v>BQ198</v>
          </cell>
          <cell r="B4891" t="str">
            <v>Dorset Altitude Valves: Risk Mitigation Phase 1 06/07</v>
          </cell>
          <cell r="C4891">
            <v>20495</v>
          </cell>
          <cell r="D4891" t="str">
            <v>T3265</v>
          </cell>
        </row>
        <row r="4892">
          <cell r="A4892" t="str">
            <v>BQ199</v>
          </cell>
          <cell r="B4892" t="str">
            <v>Danesborough House, High Street, Cannington - Main Extension</v>
          </cell>
          <cell r="C4892">
            <v>20530</v>
          </cell>
          <cell r="D4892" t="str">
            <v>2053018</v>
          </cell>
        </row>
        <row r="4893">
          <cell r="A4893" t="str">
            <v>BQ200</v>
          </cell>
          <cell r="B4893" t="str">
            <v>Littlemoor Res, Weymouth - Installation of Fence and Maintenance of Roof</v>
          </cell>
          <cell r="C4893">
            <v>11205</v>
          </cell>
          <cell r="D4893" t="str">
            <v>1120518</v>
          </cell>
        </row>
        <row r="4894">
          <cell r="A4894" t="str">
            <v>BQ201</v>
          </cell>
          <cell r="B4894" t="str">
            <v>Water Treatment Membrane replacement programme</v>
          </cell>
          <cell r="C4894">
            <v>20498</v>
          </cell>
          <cell r="D4894" t="str">
            <v>T0640</v>
          </cell>
        </row>
        <row r="4895">
          <cell r="A4895" t="str">
            <v>BQ202</v>
          </cell>
          <cell r="B4895" t="str">
            <v>Mere WTW Relift Pumpset replacement</v>
          </cell>
          <cell r="C4895">
            <v>12082</v>
          </cell>
          <cell r="D4895" t="str">
            <v>1208218</v>
          </cell>
        </row>
        <row r="4896">
          <cell r="A4896" t="str">
            <v>BR001</v>
          </cell>
          <cell r="B4896" t="str">
            <v>Kibbear - Killams, Taunton, 300mm Main Replacement</v>
          </cell>
          <cell r="C4896">
            <v>20709</v>
          </cell>
          <cell r="D4896" t="str">
            <v>2070918</v>
          </cell>
        </row>
        <row r="4897">
          <cell r="A4897" t="str">
            <v>BR002</v>
          </cell>
          <cell r="B4897" t="str">
            <v>Merrylands Farm, Corscombe - Water Main Replacement</v>
          </cell>
          <cell r="C4897">
            <v>21415</v>
          </cell>
          <cell r="D4897" t="str">
            <v>2141518</v>
          </cell>
        </row>
        <row r="4898">
          <cell r="A4898" t="str">
            <v>BR003</v>
          </cell>
          <cell r="B4898" t="str">
            <v>Townsend Cottage, Main Road, Carhampton - Main Replacement</v>
          </cell>
          <cell r="C4898">
            <v>21393</v>
          </cell>
          <cell r="D4898" t="str">
            <v>2139318</v>
          </cell>
        </row>
        <row r="4899">
          <cell r="A4899" t="str">
            <v>BR004</v>
          </cell>
          <cell r="B4899" t="str">
            <v>Honiton Road, Churchinford - Water Main Abandonment</v>
          </cell>
          <cell r="C4899">
            <v>20630</v>
          </cell>
          <cell r="D4899" t="str">
            <v>2063018</v>
          </cell>
        </row>
        <row r="4900">
          <cell r="A4900" t="str">
            <v>BR005</v>
          </cell>
          <cell r="B4900" t="str">
            <v>Cheddon Fitzpaine to Rowford - Water Main Replacement</v>
          </cell>
          <cell r="C4900">
            <v>21421</v>
          </cell>
          <cell r="D4900" t="str">
            <v>2142118</v>
          </cell>
        </row>
        <row r="4901">
          <cell r="A4901" t="str">
            <v>BR006</v>
          </cell>
          <cell r="B4901" t="str">
            <v>The Garden Centre Longleat Main Replacement</v>
          </cell>
          <cell r="C4901">
            <v>20830</v>
          </cell>
          <cell r="D4901" t="str">
            <v>2083018</v>
          </cell>
        </row>
        <row r="4902">
          <cell r="A4902" t="str">
            <v>BR007</v>
          </cell>
          <cell r="B4902" t="str">
            <v>Minety, Sambourne Rd Mains Replacement</v>
          </cell>
          <cell r="C4902">
            <v>21215</v>
          </cell>
          <cell r="D4902" t="str">
            <v>2121518</v>
          </cell>
        </row>
        <row r="4903">
          <cell r="A4903" t="str">
            <v>BR008</v>
          </cell>
          <cell r="B4903" t="str">
            <v>Kirby Road Corsham Mains Replacement</v>
          </cell>
          <cell r="C4903">
            <v>20658</v>
          </cell>
          <cell r="D4903" t="str">
            <v>2065818</v>
          </cell>
        </row>
        <row r="4904">
          <cell r="A4904" t="str">
            <v>BR009</v>
          </cell>
          <cell r="B4904" t="str">
            <v>Wanchard Lane Charminster Mains Replacement</v>
          </cell>
          <cell r="C4904">
            <v>21203</v>
          </cell>
          <cell r="D4904" t="str">
            <v>2120318</v>
          </cell>
        </row>
        <row r="4905">
          <cell r="A4905" t="str">
            <v>BR010</v>
          </cell>
          <cell r="B4905" t="str">
            <v>Frome St Quintin,2" Mains replacement</v>
          </cell>
          <cell r="C4905">
            <v>20708</v>
          </cell>
          <cell r="D4905" t="str">
            <v>2070818</v>
          </cell>
        </row>
        <row r="4906">
          <cell r="A4906" t="str">
            <v>BR011</v>
          </cell>
          <cell r="B4906" t="str">
            <v>Milton Rd, Milborne St Andrew Main Replacement</v>
          </cell>
          <cell r="C4906">
            <v>20833</v>
          </cell>
          <cell r="D4906" t="str">
            <v>2083318</v>
          </cell>
        </row>
        <row r="4907">
          <cell r="A4907" t="str">
            <v>BR012</v>
          </cell>
          <cell r="B4907" t="str">
            <v>Teffont Evias, Hindon Mains Replacement</v>
          </cell>
          <cell r="C4907">
            <v>20757</v>
          </cell>
          <cell r="D4907" t="str">
            <v>2075718</v>
          </cell>
        </row>
        <row r="4908">
          <cell r="A4908" t="str">
            <v>BR013</v>
          </cell>
          <cell r="B4908" t="str">
            <v>Upwey, Weymouyth, 10" Main Replacement</v>
          </cell>
          <cell r="C4908">
            <v>21214</v>
          </cell>
          <cell r="D4908" t="str">
            <v>2121418</v>
          </cell>
        </row>
        <row r="4909">
          <cell r="A4909" t="str">
            <v>BR014</v>
          </cell>
          <cell r="B4909" t="str">
            <v>Plaisters Lane, Sutton Poyntz, Weymouth Main Replacement</v>
          </cell>
          <cell r="C4909">
            <v>21190</v>
          </cell>
          <cell r="D4909" t="str">
            <v>2119018</v>
          </cell>
        </row>
        <row r="4910">
          <cell r="A4910" t="str">
            <v>BR015</v>
          </cell>
          <cell r="B4910" t="str">
            <v>School Lane, Hindon Mains Replacement</v>
          </cell>
          <cell r="C4910">
            <v>20757</v>
          </cell>
          <cell r="D4910" t="str">
            <v>2075718</v>
          </cell>
        </row>
        <row r="4911">
          <cell r="A4911" t="str">
            <v>BR016</v>
          </cell>
          <cell r="B4911" t="str">
            <v>Minety, Cooles Farm Mains Replacement (MALM103)</v>
          </cell>
          <cell r="C4911">
            <v>21215</v>
          </cell>
          <cell r="D4911" t="str">
            <v>2121518</v>
          </cell>
        </row>
        <row r="4912">
          <cell r="A4912" t="str">
            <v>BR017</v>
          </cell>
          <cell r="B4912" t="str">
            <v>Annings Lane, Burton Bradstock - Trunk Main Replacement</v>
          </cell>
          <cell r="C4912">
            <v>20598</v>
          </cell>
          <cell r="D4912" t="str">
            <v>2059818</v>
          </cell>
        </row>
        <row r="4913">
          <cell r="A4913" t="str">
            <v>BR018</v>
          </cell>
          <cell r="B4913" t="str">
            <v>Manor Road, Cossington - Water Main Abandonment</v>
          </cell>
          <cell r="C4913">
            <v>20886</v>
          </cell>
          <cell r="D4913" t="str">
            <v>2088618</v>
          </cell>
        </row>
        <row r="4914">
          <cell r="A4914" t="str">
            <v>BR019</v>
          </cell>
          <cell r="B4914" t="str">
            <v>Clay Castle, Haselbury Plucknett - Main Replacement</v>
          </cell>
          <cell r="C4914">
            <v>20637</v>
          </cell>
          <cell r="D4914" t="str">
            <v>2063718</v>
          </cell>
        </row>
        <row r="4915">
          <cell r="A4915" t="str">
            <v>BR020</v>
          </cell>
          <cell r="B4915" t="str">
            <v>Church lane, North Bradley, Mains Replacement</v>
          </cell>
          <cell r="C4915">
            <v>21425</v>
          </cell>
          <cell r="D4915" t="str">
            <v>2142518</v>
          </cell>
        </row>
        <row r="4916">
          <cell r="A4916" t="str">
            <v>BR021</v>
          </cell>
          <cell r="B4916" t="str">
            <v>Leafield Ind Est, Corsham Mains Relay</v>
          </cell>
          <cell r="C4916">
            <v>20659</v>
          </cell>
          <cell r="D4916" t="str">
            <v>2065918</v>
          </cell>
        </row>
        <row r="4917">
          <cell r="A4917" t="str">
            <v>BR022</v>
          </cell>
          <cell r="B4917" t="str">
            <v>Whitehouse Lane, Holnest Mains Replacement</v>
          </cell>
          <cell r="C4917">
            <v>20766</v>
          </cell>
          <cell r="D4917" t="str">
            <v>2076618</v>
          </cell>
        </row>
        <row r="4918">
          <cell r="A4918" t="str">
            <v>BR023</v>
          </cell>
          <cell r="B4918" t="str">
            <v>Withycombe Village - Phase 1 Mains Replacement</v>
          </cell>
          <cell r="C4918">
            <v>21393</v>
          </cell>
          <cell r="D4918" t="str">
            <v>2139318</v>
          </cell>
        </row>
        <row r="4919">
          <cell r="A4919" t="str">
            <v>BR024</v>
          </cell>
          <cell r="B4919" t="str">
            <v>Compton Abbas DG2 Mains Extension</v>
          </cell>
          <cell r="C4919">
            <v>20752</v>
          </cell>
          <cell r="D4919" t="str">
            <v>2075218</v>
          </cell>
        </row>
        <row r="4920">
          <cell r="A4920" t="str">
            <v>BR025</v>
          </cell>
          <cell r="B4920" t="str">
            <v>Networks Asset Improvement 07/08 (supply) WECSL Delivery</v>
          </cell>
          <cell r="C4920">
            <v>20498</v>
          </cell>
          <cell r="D4920" t="str">
            <v>T3265</v>
          </cell>
        </row>
        <row r="4921">
          <cell r="A4921" t="str">
            <v>BR026</v>
          </cell>
          <cell r="B4921" t="str">
            <v>Networks Asset Improvement 07/08 (supply) Networks Delivery</v>
          </cell>
          <cell r="C4921">
            <v>20498</v>
          </cell>
          <cell r="D4921" t="str">
            <v>T3265</v>
          </cell>
        </row>
        <row r="4922">
          <cell r="A4922" t="str">
            <v>BR027</v>
          </cell>
          <cell r="B4922" t="str">
            <v>Leakage 07/08 - PRV Installation/Replacement - Networks Delivery</v>
          </cell>
          <cell r="C4922">
            <v>20498</v>
          </cell>
          <cell r="D4922" t="str">
            <v>T3265</v>
          </cell>
        </row>
        <row r="4923">
          <cell r="A4923" t="str">
            <v>BR028</v>
          </cell>
          <cell r="B4923" t="str">
            <v>Leakage 07/08 - PRV Installation/Replacement - WECSL Delivery</v>
          </cell>
          <cell r="C4923">
            <v>20498</v>
          </cell>
          <cell r="D4923" t="str">
            <v>T3265</v>
          </cell>
        </row>
        <row r="4924">
          <cell r="A4924" t="str">
            <v>BR029</v>
          </cell>
          <cell r="B4924" t="str">
            <v>Leakage 07/08 - PR Costs</v>
          </cell>
          <cell r="C4924">
            <v>20498</v>
          </cell>
          <cell r="D4924" t="str">
            <v>T3265</v>
          </cell>
        </row>
        <row r="4925">
          <cell r="A4925" t="str">
            <v>BR030</v>
          </cell>
          <cell r="B4925" t="str">
            <v>Northern Stop Taps 07/08</v>
          </cell>
          <cell r="C4925">
            <v>20497</v>
          </cell>
          <cell r="D4925" t="str">
            <v>T3265</v>
          </cell>
        </row>
        <row r="4926">
          <cell r="A4926" t="str">
            <v>BR031</v>
          </cell>
          <cell r="B4926" t="str">
            <v>Southern Stop Taps 07/08</v>
          </cell>
          <cell r="C4926">
            <v>20495</v>
          </cell>
          <cell r="D4926" t="str">
            <v>T3265</v>
          </cell>
        </row>
        <row r="4927">
          <cell r="A4927" t="str">
            <v>BR032</v>
          </cell>
          <cell r="B4927" t="str">
            <v>Western Stop Taps 07/08</v>
          </cell>
          <cell r="C4927">
            <v>20496</v>
          </cell>
          <cell r="D4927" t="str">
            <v>T3265</v>
          </cell>
        </row>
        <row r="4928">
          <cell r="A4928" t="str">
            <v>BR033</v>
          </cell>
          <cell r="B4928" t="str">
            <v>Northern Meter Replacement 07/08</v>
          </cell>
          <cell r="C4928">
            <v>20497</v>
          </cell>
          <cell r="D4928" t="str">
            <v>T3265</v>
          </cell>
        </row>
        <row r="4929">
          <cell r="A4929" t="str">
            <v>BR034</v>
          </cell>
          <cell r="B4929" t="str">
            <v>Southern Meter Replacement 07/08</v>
          </cell>
          <cell r="C4929">
            <v>20495</v>
          </cell>
          <cell r="D4929" t="str">
            <v>T3265</v>
          </cell>
        </row>
        <row r="4930">
          <cell r="A4930" t="str">
            <v>BR035</v>
          </cell>
          <cell r="B4930" t="str">
            <v>Western Meter Replacement 07/08</v>
          </cell>
          <cell r="C4930">
            <v>20496</v>
          </cell>
          <cell r="D4930" t="str">
            <v>T3265</v>
          </cell>
        </row>
        <row r="4931">
          <cell r="A4931" t="str">
            <v>BR036</v>
          </cell>
          <cell r="B4931" t="str">
            <v>Northern Chamber Replacement 07/08</v>
          </cell>
          <cell r="C4931">
            <v>20497</v>
          </cell>
          <cell r="D4931" t="str">
            <v>T3265</v>
          </cell>
        </row>
        <row r="4932">
          <cell r="A4932" t="str">
            <v>BR037</v>
          </cell>
          <cell r="B4932" t="str">
            <v>Southern Chamber Replacement 07/08</v>
          </cell>
          <cell r="C4932">
            <v>20495</v>
          </cell>
          <cell r="D4932" t="str">
            <v>T3265</v>
          </cell>
        </row>
        <row r="4933">
          <cell r="A4933" t="str">
            <v>BR038</v>
          </cell>
          <cell r="B4933" t="str">
            <v>Western Chamber Replacement 07/08</v>
          </cell>
          <cell r="C4933">
            <v>20496</v>
          </cell>
          <cell r="D4933" t="str">
            <v>T3265</v>
          </cell>
        </row>
        <row r="4934">
          <cell r="A4934" t="str">
            <v>BR039</v>
          </cell>
          <cell r="B4934" t="str">
            <v>Northern Service Pipe Replacement 07/08</v>
          </cell>
          <cell r="C4934">
            <v>20497</v>
          </cell>
          <cell r="D4934" t="str">
            <v>T3265</v>
          </cell>
        </row>
        <row r="4935">
          <cell r="A4935" t="str">
            <v>BR040</v>
          </cell>
          <cell r="B4935" t="str">
            <v>Southern Service Pipe Replacement 07/08</v>
          </cell>
          <cell r="C4935">
            <v>20495</v>
          </cell>
          <cell r="D4935" t="str">
            <v>T3265</v>
          </cell>
        </row>
        <row r="4936">
          <cell r="A4936" t="str">
            <v>BR041</v>
          </cell>
          <cell r="B4936" t="str">
            <v>Western Service Pipe Replacement 07/08</v>
          </cell>
          <cell r="C4936">
            <v>20496</v>
          </cell>
          <cell r="D4936" t="str">
            <v>T3265</v>
          </cell>
        </row>
        <row r="4937">
          <cell r="A4937" t="str">
            <v>BR042</v>
          </cell>
          <cell r="B4937" t="str">
            <v>Northern BWBSL Meter Replacements 07/08</v>
          </cell>
          <cell r="C4937">
            <v>20497</v>
          </cell>
          <cell r="D4937" t="str">
            <v>T3265</v>
          </cell>
        </row>
        <row r="4938">
          <cell r="A4938" t="str">
            <v>BR043</v>
          </cell>
          <cell r="B4938" t="str">
            <v>Southern BWBSL Meter Replacements 07/08</v>
          </cell>
          <cell r="C4938">
            <v>20495</v>
          </cell>
          <cell r="D4938" t="str">
            <v>T3265</v>
          </cell>
        </row>
        <row r="4939">
          <cell r="A4939" t="str">
            <v>BR044</v>
          </cell>
          <cell r="B4939" t="str">
            <v>Western BWBSL Meter Replacements 07/08</v>
          </cell>
          <cell r="C4939">
            <v>20496</v>
          </cell>
          <cell r="D4939" t="str">
            <v>T3265</v>
          </cell>
        </row>
        <row r="4940">
          <cell r="A4940" t="str">
            <v>BR045</v>
          </cell>
          <cell r="B4940" t="str">
            <v>Leakage 07/08 - Leakage Equipment</v>
          </cell>
          <cell r="C4940">
            <v>20498</v>
          </cell>
          <cell r="D4940" t="str">
            <v>T3265</v>
          </cell>
        </row>
        <row r="4941">
          <cell r="A4941" t="str">
            <v>BR046</v>
          </cell>
          <cell r="B4941" t="str">
            <v>Service Reservoir Surveys Programme 07/08 - Networks Additional Costs</v>
          </cell>
          <cell r="C4941">
            <v>20498</v>
          </cell>
          <cell r="D4941" t="str">
            <v>T3265</v>
          </cell>
        </row>
        <row r="4942">
          <cell r="A4942" t="str">
            <v>BR047</v>
          </cell>
          <cell r="B4942" t="str">
            <v>Service Reservoir Surveys Programme 07/08 - WECSL Costs</v>
          </cell>
          <cell r="C4942">
            <v>20498</v>
          </cell>
          <cell r="D4942" t="str">
            <v>T3265</v>
          </cell>
        </row>
        <row r="4943">
          <cell r="A4943" t="str">
            <v>BR048</v>
          </cell>
          <cell r="B4943" t="str">
            <v>Distribution Network Statutory Obligations 07/08</v>
          </cell>
          <cell r="C4943">
            <v>20498</v>
          </cell>
          <cell r="D4943" t="str">
            <v>T3265</v>
          </cell>
        </row>
        <row r="4944">
          <cell r="A4944" t="str">
            <v>BR049</v>
          </cell>
          <cell r="B4944" t="str">
            <v>Highway Diversion Contributions 07/08</v>
          </cell>
          <cell r="C4944">
            <v>20498</v>
          </cell>
          <cell r="D4944" t="str">
            <v>T3265</v>
          </cell>
        </row>
        <row r="4945">
          <cell r="A4945" t="str">
            <v>BR050</v>
          </cell>
          <cell r="B4945" t="str">
            <v>Mains Flushing Washout Installations 07/08</v>
          </cell>
          <cell r="C4945">
            <v>20498</v>
          </cell>
          <cell r="D4945" t="str">
            <v>T3265</v>
          </cell>
        </row>
        <row r="4946">
          <cell r="A4946" t="str">
            <v>BR051</v>
          </cell>
          <cell r="B4946" t="str">
            <v>DG2 Single Property Pumping Stations 07/08</v>
          </cell>
          <cell r="C4946">
            <v>20498</v>
          </cell>
          <cell r="D4946" t="str">
            <v>T3265</v>
          </cell>
        </row>
        <row r="4947">
          <cell r="A4947" t="str">
            <v>BR052</v>
          </cell>
          <cell r="B4947" t="str">
            <v>Supply Network Modelling 07/08</v>
          </cell>
          <cell r="C4947">
            <v>20498</v>
          </cell>
          <cell r="D4947" t="str">
            <v>P0213</v>
          </cell>
        </row>
        <row r="4948">
          <cell r="A4948" t="str">
            <v>BR053</v>
          </cell>
          <cell r="B4948" t="str">
            <v>Sutton Montis to Weston Bamfylde, Sparkford - Water Main Replacement</v>
          </cell>
          <cell r="C4948">
            <v>20661</v>
          </cell>
          <cell r="D4948" t="str">
            <v>2066118</v>
          </cell>
        </row>
        <row r="4949">
          <cell r="A4949" t="str">
            <v>BR054</v>
          </cell>
          <cell r="B4949" t="str">
            <v>Boyne Outlet, Shaftesbury (Holme &amp; Ivy Farm) Mains Replacement</v>
          </cell>
          <cell r="C4949">
            <v>20930</v>
          </cell>
          <cell r="D4949" t="str">
            <v>2093018</v>
          </cell>
        </row>
        <row r="4950">
          <cell r="A4950" t="str">
            <v>BR055</v>
          </cell>
          <cell r="B4950" t="str">
            <v>Lanes End, Gastard Mains Replacement (FIVE114)</v>
          </cell>
          <cell r="C4950">
            <v>20659</v>
          </cell>
          <cell r="D4950" t="str">
            <v>2065918</v>
          </cell>
        </row>
        <row r="4951">
          <cell r="A4951" t="str">
            <v>BR056</v>
          </cell>
          <cell r="B4951" t="str">
            <v>Planned Water Meter Replacement 07/08</v>
          </cell>
          <cell r="C4951">
            <v>20498</v>
          </cell>
          <cell r="D4951" t="str">
            <v>T3265</v>
          </cell>
        </row>
        <row r="4952">
          <cell r="A4952" t="str">
            <v>BR057</v>
          </cell>
          <cell r="B4952" t="str">
            <v>Lead Company Pipe Replacement 07/08</v>
          </cell>
          <cell r="C4952">
            <v>20498</v>
          </cell>
          <cell r="D4952" t="str">
            <v>T3265</v>
          </cell>
        </row>
        <row r="4953">
          <cell r="A4953" t="str">
            <v>BR058</v>
          </cell>
          <cell r="B4953" t="str">
            <v>Stock Lodge (Blackrow Farm) to Lydlinch Common (A3030) Mains Replacement</v>
          </cell>
          <cell r="C4953">
            <v>20781</v>
          </cell>
          <cell r="D4953" t="str">
            <v>2078118</v>
          </cell>
        </row>
        <row r="4954">
          <cell r="A4954" t="str">
            <v>BR059</v>
          </cell>
          <cell r="B4954" t="str">
            <v>Networks Delivered Supply H&amp;S Improvements 07/08</v>
          </cell>
          <cell r="C4954">
            <v>20498</v>
          </cell>
          <cell r="D4954" t="str">
            <v>T3265</v>
          </cell>
        </row>
        <row r="4955">
          <cell r="A4955" t="str">
            <v>BR060</v>
          </cell>
          <cell r="B4955" t="str">
            <v>Networks Supply H&amp;S Improvements 07/08 WECSL Delivery</v>
          </cell>
          <cell r="C4955">
            <v>20498</v>
          </cell>
          <cell r="D4955" t="str">
            <v>T3265</v>
          </cell>
        </row>
        <row r="4956">
          <cell r="A4956" t="str">
            <v>BR061</v>
          </cell>
          <cell r="B4956" t="str">
            <v>Dorset Altitude Valves: Risk Mitigation Phase 2 07/08</v>
          </cell>
          <cell r="C4956">
            <v>20495</v>
          </cell>
          <cell r="D4956" t="str">
            <v>T3265</v>
          </cell>
        </row>
        <row r="4957">
          <cell r="A4957" t="str">
            <v>BR062</v>
          </cell>
          <cell r="B4957" t="str">
            <v>Sustainable Re-use of Excavated Material Equipment</v>
          </cell>
          <cell r="C4957">
            <v>20498</v>
          </cell>
          <cell r="D4957" t="str">
            <v>T3265</v>
          </cell>
        </row>
        <row r="4958">
          <cell r="A4958" t="str">
            <v>BR063</v>
          </cell>
          <cell r="B4958" t="str">
            <v>Semington, Hagg Hill Booster Telemetry</v>
          </cell>
          <cell r="C4958">
            <v>12530</v>
          </cell>
          <cell r="D4958" t="str">
            <v>1253018</v>
          </cell>
        </row>
        <row r="4959">
          <cell r="A4959" t="str">
            <v>BR064</v>
          </cell>
          <cell r="B4959" t="str">
            <v>East Gomeldon Booster Pump Replacement</v>
          </cell>
          <cell r="C4959">
            <v>11495</v>
          </cell>
          <cell r="D4959" t="str">
            <v>1149518</v>
          </cell>
        </row>
        <row r="4960">
          <cell r="A4960" t="str">
            <v>BR065</v>
          </cell>
          <cell r="B4960" t="str">
            <v>Town Marsh Boosters, Dulverton - Upgrade of Pumps</v>
          </cell>
          <cell r="C4960">
            <v>11494</v>
          </cell>
          <cell r="D4960" t="str">
            <v>1149418</v>
          </cell>
        </row>
        <row r="4961">
          <cell r="A4961" t="str">
            <v>BR066</v>
          </cell>
          <cell r="B4961" t="str">
            <v>Ferry Lane Widcombe, Dolemeads - Connection Pipework</v>
          </cell>
          <cell r="C4961">
            <v>20680</v>
          </cell>
          <cell r="D4961" t="str">
            <v>2068018</v>
          </cell>
        </row>
        <row r="4962">
          <cell r="A4962" t="str">
            <v>BR067</v>
          </cell>
          <cell r="B4962" t="str">
            <v>Ansty Reservoir - Outlet Meter Telemetry</v>
          </cell>
          <cell r="C4962">
            <v>11005</v>
          </cell>
          <cell r="D4962" t="str">
            <v>1100518</v>
          </cell>
        </row>
        <row r="4963">
          <cell r="A4963" t="str">
            <v>BR068</v>
          </cell>
          <cell r="B4963" t="str">
            <v>Corfe Castle PS TO Ulwell Res Main - Hydraulic Investigation</v>
          </cell>
          <cell r="C4963">
            <v>11701</v>
          </cell>
          <cell r="D4963" t="str">
            <v>T3265</v>
          </cell>
        </row>
        <row r="4964">
          <cell r="A4964" t="str">
            <v>BR069</v>
          </cell>
          <cell r="B4964" t="str">
            <v>St Martins Road Link Main, Sandford (PURB103)</v>
          </cell>
          <cell r="C4964">
            <v>20924</v>
          </cell>
          <cell r="D4964" t="str">
            <v>2092418</v>
          </cell>
        </row>
        <row r="4965">
          <cell r="A4965" t="str">
            <v>BR070</v>
          </cell>
          <cell r="B4965" t="str">
            <v>Ham STW Main Replacement</v>
          </cell>
          <cell r="C4965">
            <v>20920</v>
          </cell>
          <cell r="D4965" t="str">
            <v>2092018</v>
          </cell>
        </row>
        <row r="4966">
          <cell r="A4966" t="str">
            <v>BR071</v>
          </cell>
          <cell r="B4966" t="str">
            <v>Dancing Hill to Enmore, Bridgwater - Water Main Abandonment,</v>
          </cell>
          <cell r="C4966">
            <v>20741</v>
          </cell>
          <cell r="D4966" t="str">
            <v>2074118</v>
          </cell>
        </row>
        <row r="4967">
          <cell r="A4967" t="str">
            <v>BR072</v>
          </cell>
          <cell r="B4967" t="str">
            <v>Lattiford Meter, Anchor Hill, Bowden</v>
          </cell>
          <cell r="C4967">
            <v>20576</v>
          </cell>
          <cell r="D4967" t="str">
            <v>2057618</v>
          </cell>
        </row>
        <row r="4968">
          <cell r="A4968" t="str">
            <v>BR073</v>
          </cell>
          <cell r="B4968" t="str">
            <v>Churchwell Street, Bradford Abbas Main Upsize</v>
          </cell>
          <cell r="C4968">
            <v>21166</v>
          </cell>
          <cell r="D4968" t="str">
            <v>2116618</v>
          </cell>
        </row>
        <row r="4969">
          <cell r="A4969" t="str">
            <v>BR074</v>
          </cell>
          <cell r="B4969" t="str">
            <v>Cannington, Church St / Mill Lane - Main Abandonment</v>
          </cell>
          <cell r="C4969">
            <v>21387</v>
          </cell>
          <cell r="D4969" t="str">
            <v>2138718</v>
          </cell>
        </row>
        <row r="4970">
          <cell r="A4970" t="str">
            <v>BR075</v>
          </cell>
          <cell r="B4970" t="str">
            <v>Hillmeade, Rectory Road, Staplegrove Service Pipe Replacement</v>
          </cell>
          <cell r="C4970">
            <v>20952</v>
          </cell>
          <cell r="D4970" t="str">
            <v>2095218</v>
          </cell>
        </row>
        <row r="4971">
          <cell r="A4971" t="str">
            <v>BR076</v>
          </cell>
          <cell r="B4971" t="str">
            <v>Charlcombe Booster Control Panel</v>
          </cell>
          <cell r="C4971">
            <v>11473</v>
          </cell>
          <cell r="D4971" t="str">
            <v>1147318</v>
          </cell>
        </row>
        <row r="4972">
          <cell r="A4972" t="str">
            <v>BR077</v>
          </cell>
          <cell r="B4972" t="str">
            <v>Center Parcs Reservoir Telemetry</v>
          </cell>
          <cell r="C4972">
            <v>11175</v>
          </cell>
          <cell r="D4972" t="str">
            <v>1117518</v>
          </cell>
        </row>
        <row r="4973">
          <cell r="A4973" t="str">
            <v>BR078</v>
          </cell>
          <cell r="B4973" t="str">
            <v>Buckland Clump Reservoir - Telemetry Improvements</v>
          </cell>
          <cell r="C4973">
            <v>11465</v>
          </cell>
          <cell r="D4973" t="str">
            <v>1146518</v>
          </cell>
        </row>
        <row r="4974">
          <cell r="A4974" t="str">
            <v>BR079</v>
          </cell>
          <cell r="B4974" t="str">
            <v>Sample Tap Kiosks, Repairs and Replacements 07/08</v>
          </cell>
          <cell r="C4974">
            <v>20498</v>
          </cell>
          <cell r="D4974" t="str">
            <v>T3265</v>
          </cell>
        </row>
        <row r="4975">
          <cell r="A4975" t="str">
            <v>BR080</v>
          </cell>
          <cell r="B4975" t="str">
            <v>Bath Road Boosters, Bridgwater - Pump Refurbishment</v>
          </cell>
          <cell r="C4975">
            <v>11451</v>
          </cell>
          <cell r="D4975" t="str">
            <v>1145118</v>
          </cell>
        </row>
        <row r="4976">
          <cell r="A4976" t="str">
            <v>BR081</v>
          </cell>
          <cell r="B4976" t="str">
            <v>Summerhouse Reservoir Inlet</v>
          </cell>
          <cell r="C4976">
            <v>11306</v>
          </cell>
          <cell r="D4976" t="str">
            <v>1130618</v>
          </cell>
        </row>
        <row r="4977">
          <cell r="A4977" t="str">
            <v>BR082</v>
          </cell>
          <cell r="B4977" t="str">
            <v>Production Health &amp; Safety 07/08</v>
          </cell>
          <cell r="C4977">
            <v>20498</v>
          </cell>
          <cell r="D4977" t="str">
            <v>T0640</v>
          </cell>
        </row>
        <row r="4978">
          <cell r="A4978" t="str">
            <v>BR083</v>
          </cell>
          <cell r="B4978" t="str">
            <v>Southern Production Asset Improvements 07/08</v>
          </cell>
          <cell r="C4978">
            <v>20495</v>
          </cell>
          <cell r="D4978" t="str">
            <v>T0640</v>
          </cell>
        </row>
        <row r="4979">
          <cell r="A4979" t="str">
            <v>BR084</v>
          </cell>
          <cell r="B4979" t="str">
            <v>Western Production Asset Improvements 07/08</v>
          </cell>
          <cell r="C4979">
            <v>20496</v>
          </cell>
          <cell r="D4979" t="str">
            <v>T0640</v>
          </cell>
        </row>
        <row r="4980">
          <cell r="A4980" t="str">
            <v>BR085</v>
          </cell>
          <cell r="B4980" t="str">
            <v>Northern Production Asset Improvements 07/08</v>
          </cell>
          <cell r="C4980">
            <v>20497</v>
          </cell>
          <cell r="D4980" t="str">
            <v>T0640</v>
          </cell>
        </row>
        <row r="4981">
          <cell r="A4981" t="str">
            <v>BR086</v>
          </cell>
          <cell r="B4981" t="str">
            <v>Forston WTW St. Katherines relift pumpset replacement</v>
          </cell>
          <cell r="C4981">
            <v>12056</v>
          </cell>
          <cell r="D4981" t="str">
            <v>1205618</v>
          </cell>
        </row>
        <row r="4982">
          <cell r="A4982" t="str">
            <v>BR087</v>
          </cell>
          <cell r="B4982" t="str">
            <v>Litton Cheney Borehole MCC Panel replacement</v>
          </cell>
          <cell r="C4982">
            <v>12075</v>
          </cell>
          <cell r="D4982" t="str">
            <v>1207518</v>
          </cell>
        </row>
        <row r="4983">
          <cell r="A4983" t="str">
            <v>BR088</v>
          </cell>
          <cell r="B4983" t="str">
            <v>Milborne St Andrew WTW Diesel Fuel Bund Cover</v>
          </cell>
          <cell r="C4983">
            <v>12086</v>
          </cell>
          <cell r="D4983" t="str">
            <v>1208618</v>
          </cell>
        </row>
        <row r="4984">
          <cell r="A4984" t="str">
            <v>BR089</v>
          </cell>
          <cell r="B4984" t="str">
            <v>Durrington Source Diesel Fuel Tank bund Cover</v>
          </cell>
          <cell r="C4984">
            <v>12050</v>
          </cell>
          <cell r="D4984" t="str">
            <v>1205018</v>
          </cell>
        </row>
        <row r="4985">
          <cell r="A4985" t="str">
            <v>BR090</v>
          </cell>
          <cell r="B4985" t="str">
            <v>Clarendon BH2 site - diesel fuel bund cover</v>
          </cell>
          <cell r="C4985">
            <v>12031</v>
          </cell>
          <cell r="D4985" t="str">
            <v>1203118</v>
          </cell>
        </row>
        <row r="4986">
          <cell r="A4986" t="str">
            <v>BR091</v>
          </cell>
          <cell r="B4986" t="str">
            <v>Ulwell WTW Borehole Pump Panel</v>
          </cell>
          <cell r="C4986">
            <v>12116</v>
          </cell>
          <cell r="D4986" t="str">
            <v>1211618</v>
          </cell>
        </row>
        <row r="4987">
          <cell r="A4987" t="str">
            <v>BR092</v>
          </cell>
          <cell r="B4987" t="str">
            <v>Boyne Hollow WTW Panel Replacement</v>
          </cell>
          <cell r="C4987">
            <v>12013</v>
          </cell>
          <cell r="D4987" t="str">
            <v>1201318</v>
          </cell>
        </row>
        <row r="4988">
          <cell r="A4988" t="str">
            <v>BR093</v>
          </cell>
          <cell r="B4988" t="str">
            <v>Okeford Fitzpaine WTW Relift Pumps &amp; Controls</v>
          </cell>
          <cell r="C4988">
            <v>12094</v>
          </cell>
          <cell r="D4988" t="str">
            <v>1209418</v>
          </cell>
        </row>
        <row r="4989">
          <cell r="A4989" t="str">
            <v>BR094</v>
          </cell>
          <cell r="B4989" t="str">
            <v>Mere WTW Panel Replacement</v>
          </cell>
          <cell r="C4989">
            <v>12082</v>
          </cell>
          <cell r="D4989" t="str">
            <v>1208218</v>
          </cell>
        </row>
        <row r="4990">
          <cell r="A4990" t="str">
            <v>BR095</v>
          </cell>
          <cell r="B4990" t="str">
            <v>Milbourne WTW - Borehole Headworks &amp; Pumps</v>
          </cell>
          <cell r="C4990">
            <v>12085</v>
          </cell>
          <cell r="D4990" t="str">
            <v>1208518</v>
          </cell>
        </row>
        <row r="4991">
          <cell r="A4991" t="str">
            <v>BR096</v>
          </cell>
          <cell r="B4991" t="str">
            <v>Milbourne WTW - MCC Replacement</v>
          </cell>
          <cell r="C4991">
            <v>12085</v>
          </cell>
          <cell r="D4991" t="str">
            <v>1208518</v>
          </cell>
        </row>
        <row r="4992">
          <cell r="A4992" t="str">
            <v>BR097</v>
          </cell>
          <cell r="B4992" t="str">
            <v>Heytesbury WTW Surge Vessel</v>
          </cell>
          <cell r="C4992">
            <v>12063</v>
          </cell>
          <cell r="D4992" t="str">
            <v>1206318</v>
          </cell>
        </row>
        <row r="4993">
          <cell r="A4993" t="str">
            <v>BR098</v>
          </cell>
          <cell r="B4993" t="str">
            <v>Lake WTW Dinsinfection equipment renewal</v>
          </cell>
          <cell r="C4993">
            <v>12071</v>
          </cell>
          <cell r="D4993" t="str">
            <v>1207118</v>
          </cell>
        </row>
        <row r="4994">
          <cell r="A4994" t="str">
            <v>BR099</v>
          </cell>
          <cell r="B4994" t="str">
            <v>Bossington WTW - Control Panels</v>
          </cell>
          <cell r="C4994">
            <v>12011</v>
          </cell>
          <cell r="D4994" t="str">
            <v>1201118</v>
          </cell>
        </row>
        <row r="4995">
          <cell r="A4995" t="str">
            <v>BR100</v>
          </cell>
          <cell r="B4995" t="str">
            <v>Impounding Reservoir Siltation Investigations</v>
          </cell>
          <cell r="C4995">
            <v>12049</v>
          </cell>
          <cell r="D4995" t="str">
            <v>TB300</v>
          </cell>
        </row>
        <row r="4996">
          <cell r="A4996" t="str">
            <v>BR101</v>
          </cell>
          <cell r="B4996" t="str">
            <v>Fulwood WTW GAC Filter Media replacement</v>
          </cell>
          <cell r="C4996">
            <v>12059</v>
          </cell>
          <cell r="D4996" t="str">
            <v>1205918</v>
          </cell>
        </row>
        <row r="4997">
          <cell r="A4997" t="str">
            <v>BR102</v>
          </cell>
          <cell r="B4997" t="str">
            <v>Rodbourne WTW Generator Upgrade</v>
          </cell>
          <cell r="C4997">
            <v>12103</v>
          </cell>
          <cell r="D4997" t="str">
            <v>1210318</v>
          </cell>
        </row>
        <row r="4998">
          <cell r="A4998" t="str">
            <v>BR103</v>
          </cell>
          <cell r="B4998" t="str">
            <v>Riverside House, Winterbourne Gunner, Salisbury - Water Main Replacement</v>
          </cell>
          <cell r="C4998">
            <v>21198</v>
          </cell>
          <cell r="D4998" t="str">
            <v>2119818</v>
          </cell>
        </row>
        <row r="4999">
          <cell r="A4999" t="str">
            <v>BR104</v>
          </cell>
          <cell r="B4999" t="str">
            <v>Divers Bridge Springs Refurbishment</v>
          </cell>
          <cell r="C4999">
            <v>12044</v>
          </cell>
          <cell r="D4999" t="str">
            <v>T0640</v>
          </cell>
        </row>
        <row r="5000">
          <cell r="A5000" t="str">
            <v>BR105</v>
          </cell>
          <cell r="B5000" t="str">
            <v>Widdenham Spring Refurbishment</v>
          </cell>
          <cell r="C5000">
            <v>12128</v>
          </cell>
          <cell r="D5000" t="str">
            <v>1212818</v>
          </cell>
        </row>
        <row r="5001">
          <cell r="A5001" t="str">
            <v>BR106</v>
          </cell>
          <cell r="B5001" t="str">
            <v>Blackdown Hills (Luxhay) Spring Refurbishment</v>
          </cell>
          <cell r="C5001">
            <v>11208</v>
          </cell>
          <cell r="D5001" t="str">
            <v>T0640</v>
          </cell>
        </row>
        <row r="5002">
          <cell r="A5002" t="str">
            <v>BR107</v>
          </cell>
          <cell r="B5002" t="str">
            <v>Midford Spring Washout Refurbishment</v>
          </cell>
          <cell r="C5002">
            <v>12083</v>
          </cell>
          <cell r="D5002" t="str">
            <v>1208318</v>
          </cell>
        </row>
        <row r="5003">
          <cell r="A5003" t="str">
            <v>BR108</v>
          </cell>
          <cell r="B5003" t="str">
            <v>Boyne Hollow WTW Relift Pumpset Replacement</v>
          </cell>
          <cell r="C5003">
            <v>12013</v>
          </cell>
          <cell r="D5003" t="str">
            <v>1201318</v>
          </cell>
        </row>
        <row r="5004">
          <cell r="A5004" t="str">
            <v>BR109</v>
          </cell>
          <cell r="B5004" t="str">
            <v>Heytesbury WTW MCC Panel Replacement</v>
          </cell>
          <cell r="C5004">
            <v>12063</v>
          </cell>
          <cell r="D5004" t="str">
            <v>1206318</v>
          </cell>
        </row>
        <row r="5005">
          <cell r="A5005" t="str">
            <v>BR110</v>
          </cell>
          <cell r="B5005" t="str">
            <v>Digi Core Tracking System for R&amp;M &amp; Operational Vehicles</v>
          </cell>
          <cell r="C5005">
            <v>20498</v>
          </cell>
          <cell r="D5005" t="str">
            <v>T3265</v>
          </cell>
        </row>
        <row r="5006">
          <cell r="A5006" t="str">
            <v>BR111</v>
          </cell>
          <cell r="B5006" t="str">
            <v>Porlock WTW - EA chamber improvements</v>
          </cell>
          <cell r="C5006">
            <v>12100</v>
          </cell>
          <cell r="D5006" t="str">
            <v>1210018</v>
          </cell>
        </row>
        <row r="5007">
          <cell r="A5007" t="str">
            <v>BR112</v>
          </cell>
          <cell r="B5007" t="str">
            <v>Cattistock WTW - Static Mixer Installation</v>
          </cell>
          <cell r="C5007">
            <v>12025</v>
          </cell>
          <cell r="D5007" t="str">
            <v>1202518</v>
          </cell>
        </row>
        <row r="5008">
          <cell r="A5008" t="str">
            <v>BR113</v>
          </cell>
          <cell r="B5008" t="str">
            <v>Wrangway, Wellington - Main Replacement</v>
          </cell>
          <cell r="C5008">
            <v>21379</v>
          </cell>
          <cell r="D5008" t="str">
            <v>2137918</v>
          </cell>
        </row>
        <row r="5009">
          <cell r="A5009" t="str">
            <v>BR114</v>
          </cell>
          <cell r="B5009" t="str">
            <v>Marsh Court Farm, Rodgrove Main Replacement</v>
          </cell>
          <cell r="C5009">
            <v>20668</v>
          </cell>
          <cell r="D5009" t="str">
            <v>2066818</v>
          </cell>
        </row>
        <row r="5010">
          <cell r="A5010" t="str">
            <v>BR115</v>
          </cell>
          <cell r="B5010" t="str">
            <v>Rectory Lane, Charlton Musgrove Main Replacement (WINC115)</v>
          </cell>
          <cell r="C5010">
            <v>21032</v>
          </cell>
          <cell r="D5010" t="str">
            <v>2103218</v>
          </cell>
        </row>
        <row r="5011">
          <cell r="A5011" t="str">
            <v>BR116</v>
          </cell>
          <cell r="B5011" t="str">
            <v>Shalford Lane, Charlton Musgrove Main Replacement (WINC116)</v>
          </cell>
          <cell r="C5011">
            <v>21032</v>
          </cell>
          <cell r="D5011" t="str">
            <v>2103218</v>
          </cell>
        </row>
        <row r="5012">
          <cell r="A5012" t="str">
            <v>BR117</v>
          </cell>
          <cell r="B5012" t="str">
            <v>Ryefields Close, West Coker, Yeovil - Water Main Replacement</v>
          </cell>
          <cell r="C5012">
            <v>21010</v>
          </cell>
          <cell r="D5012" t="str">
            <v>2101018</v>
          </cell>
        </row>
        <row r="5013">
          <cell r="A5013" t="str">
            <v>BR118</v>
          </cell>
          <cell r="B5013" t="str">
            <v>Manor Farm, Caundle Marsh, (Owl's Barn) - Main Renewal</v>
          </cell>
          <cell r="C5013">
            <v>21414</v>
          </cell>
          <cell r="D5013" t="str">
            <v>2141418</v>
          </cell>
        </row>
        <row r="5014">
          <cell r="A5014" t="str">
            <v>BR119</v>
          </cell>
          <cell r="B5014" t="str">
            <v>Station Road - Churchfield Drive, Castle Cary - Main Replacement</v>
          </cell>
          <cell r="C5014">
            <v>20610</v>
          </cell>
          <cell r="D5014" t="str">
            <v>2061018</v>
          </cell>
        </row>
        <row r="5015">
          <cell r="A5015" t="str">
            <v>BR120</v>
          </cell>
          <cell r="B5015" t="str">
            <v>Buckland Lane, Sutton Montis - Main Replacement</v>
          </cell>
          <cell r="C5015">
            <v>20661</v>
          </cell>
          <cell r="D5015" t="str">
            <v>2066118</v>
          </cell>
        </row>
        <row r="5016">
          <cell r="A5016" t="str">
            <v>BR121</v>
          </cell>
          <cell r="B5016" t="str">
            <v>Blagdon Hill, Taunton - Main Replacement</v>
          </cell>
          <cell r="C5016">
            <v>20709</v>
          </cell>
          <cell r="D5016" t="str">
            <v>2070918</v>
          </cell>
        </row>
        <row r="5017">
          <cell r="A5017" t="str">
            <v>BR122</v>
          </cell>
          <cell r="B5017" t="str">
            <v>James Street West, Bath Main Replacement</v>
          </cell>
          <cell r="C5017">
            <v>20534</v>
          </cell>
          <cell r="D5017" t="str">
            <v>2053418</v>
          </cell>
        </row>
        <row r="5018">
          <cell r="A5018" t="str">
            <v>BR123</v>
          </cell>
          <cell r="B5018" t="str">
            <v>The Avenue, Claverton, Main Replacement</v>
          </cell>
          <cell r="C5018">
            <v>20634</v>
          </cell>
          <cell r="D5018" t="str">
            <v>2063418</v>
          </cell>
        </row>
        <row r="5019">
          <cell r="A5019" t="str">
            <v>BR124</v>
          </cell>
          <cell r="B5019" t="str">
            <v>Inmarsh Lane, Seend Main Replacement</v>
          </cell>
          <cell r="C5019">
            <v>20579</v>
          </cell>
          <cell r="D5019" t="str">
            <v>2057918</v>
          </cell>
        </row>
        <row r="5020">
          <cell r="A5020" t="str">
            <v>BR125</v>
          </cell>
          <cell r="B5020" t="str">
            <v>Semington Rd, Melksham Main Replacement</v>
          </cell>
          <cell r="C5020">
            <v>21424</v>
          </cell>
          <cell r="D5020" t="str">
            <v>2142418</v>
          </cell>
        </row>
        <row r="5021">
          <cell r="A5021" t="str">
            <v>BR126</v>
          </cell>
          <cell r="B5021" t="str">
            <v>Highbury Park, Warminster Main Replacement</v>
          </cell>
          <cell r="C5021">
            <v>21038</v>
          </cell>
          <cell r="D5021" t="str">
            <v>2103818</v>
          </cell>
        </row>
        <row r="5022">
          <cell r="A5022" t="str">
            <v>BR127</v>
          </cell>
          <cell r="B5022" t="str">
            <v>Frome Rd, Southwick Main Replacement</v>
          </cell>
          <cell r="C5022">
            <v>20978</v>
          </cell>
          <cell r="D5022" t="str">
            <v>2097818</v>
          </cell>
        </row>
        <row r="5023">
          <cell r="A5023" t="str">
            <v>BR128</v>
          </cell>
          <cell r="B5023" t="str">
            <v>King Stag to Lydlinch Common (Blackrow Farm) - Please see scheme ID 17103</v>
          </cell>
          <cell r="C5023">
            <v>20781</v>
          </cell>
          <cell r="D5023" t="str">
            <v>2078118</v>
          </cell>
        </row>
        <row r="5024">
          <cell r="A5024" t="str">
            <v>BR129</v>
          </cell>
          <cell r="B5024" t="str">
            <v>Lydlinch Common (A3030) to Cookswood Corner Main Renewal</v>
          </cell>
          <cell r="C5024">
            <v>20781</v>
          </cell>
          <cell r="D5024" t="str">
            <v>2078118</v>
          </cell>
        </row>
        <row r="5025">
          <cell r="A5025" t="str">
            <v>BR130</v>
          </cell>
          <cell r="B5025" t="str">
            <v>Warmwell Cross to Gallow Hill Owermoigne Main Renewal</v>
          </cell>
          <cell r="C5025">
            <v>21192</v>
          </cell>
          <cell r="D5025" t="str">
            <v>2119218</v>
          </cell>
        </row>
        <row r="5026">
          <cell r="A5026" t="str">
            <v>BR131</v>
          </cell>
          <cell r="B5026" t="str">
            <v>Lions Gate Middlemarsh - Main Renewal</v>
          </cell>
          <cell r="C5026">
            <v>20781</v>
          </cell>
          <cell r="D5026" t="str">
            <v>2078118</v>
          </cell>
        </row>
        <row r="5027">
          <cell r="A5027" t="str">
            <v>BR132</v>
          </cell>
          <cell r="B5027" t="str">
            <v>Stoke Abbot, Beaminster - Main Replacement</v>
          </cell>
          <cell r="C5027">
            <v>20964</v>
          </cell>
          <cell r="D5027" t="str">
            <v>2096418</v>
          </cell>
        </row>
        <row r="5028">
          <cell r="A5028" t="str">
            <v>BR133</v>
          </cell>
          <cell r="B5028" t="str">
            <v>Marshwood, Charmouth - Main Replacement</v>
          </cell>
          <cell r="C5028">
            <v>20827</v>
          </cell>
          <cell r="D5028" t="str">
            <v>2082718</v>
          </cell>
        </row>
        <row r="5029">
          <cell r="A5029" t="str">
            <v>BR134</v>
          </cell>
          <cell r="B5029" t="str">
            <v>Knightsdale Road, Weymouth - Main Replacement</v>
          </cell>
          <cell r="C5029">
            <v>21186</v>
          </cell>
          <cell r="D5029" t="str">
            <v>2118618</v>
          </cell>
        </row>
        <row r="5030">
          <cell r="A5030" t="str">
            <v>BR135</v>
          </cell>
          <cell r="B5030" t="str">
            <v>Osmington - Sutton Poyntz, Weymouth - Main Replacement</v>
          </cell>
          <cell r="C5030">
            <v>21191</v>
          </cell>
          <cell r="D5030" t="str">
            <v>2119118</v>
          </cell>
        </row>
        <row r="5031">
          <cell r="A5031" t="str">
            <v>BR136</v>
          </cell>
          <cell r="B5031" t="str">
            <v>Main Road, Mosterton, Bridport - Main Replacement</v>
          </cell>
          <cell r="C5031">
            <v>20882</v>
          </cell>
          <cell r="D5031" t="str">
            <v>2088218</v>
          </cell>
        </row>
        <row r="5032">
          <cell r="A5032" t="str">
            <v>BR137</v>
          </cell>
          <cell r="B5032" t="str">
            <v>Ashford WTW Sulphuric Acid Dosing Plant Screens</v>
          </cell>
          <cell r="C5032">
            <v>12004</v>
          </cell>
          <cell r="D5032" t="str">
            <v>1200418</v>
          </cell>
        </row>
        <row r="5033">
          <cell r="A5033" t="str">
            <v>BR138</v>
          </cell>
          <cell r="B5033" t="str">
            <v>Broadoak, Sturminster Newton. To coincide with Stur Newton Reinforcement</v>
          </cell>
          <cell r="C5033">
            <v>20968</v>
          </cell>
          <cell r="D5033" t="str">
            <v>2096818</v>
          </cell>
        </row>
        <row r="5034">
          <cell r="A5034" t="str">
            <v>BR139</v>
          </cell>
          <cell r="B5034" t="str">
            <v>Strawberry Hill to West Ashton Telemetry Link</v>
          </cell>
          <cell r="C5034">
            <v>11304</v>
          </cell>
          <cell r="D5034" t="str">
            <v>1130418</v>
          </cell>
        </row>
        <row r="5035">
          <cell r="A5035" t="str">
            <v>BR140</v>
          </cell>
          <cell r="B5035" t="str">
            <v>Compton Durville WTW Filter No.7 Refurbishment</v>
          </cell>
          <cell r="C5035">
            <v>12037</v>
          </cell>
          <cell r="D5035" t="str">
            <v>1203718</v>
          </cell>
        </row>
        <row r="5036">
          <cell r="A5036" t="str">
            <v>BR141</v>
          </cell>
          <cell r="B5036" t="str">
            <v>Sustainable Re-use of Excavated Material - Site Investigation</v>
          </cell>
          <cell r="C5036">
            <v>20498</v>
          </cell>
          <cell r="D5036" t="str">
            <v>T3265</v>
          </cell>
        </row>
        <row r="5037">
          <cell r="A5037" t="str">
            <v>BR142</v>
          </cell>
          <cell r="B5037" t="str">
            <v>Networks Southern Supply Fencing etc Improvements</v>
          </cell>
          <cell r="C5037">
            <v>20495</v>
          </cell>
          <cell r="D5037" t="str">
            <v>T3265</v>
          </cell>
        </row>
        <row r="5038">
          <cell r="A5038" t="str">
            <v>BR143</v>
          </cell>
          <cell r="B5038" t="str">
            <v>Networks Western Supply Fencing etc Improvements</v>
          </cell>
          <cell r="C5038">
            <v>20496</v>
          </cell>
          <cell r="D5038" t="str">
            <v>T3265</v>
          </cell>
        </row>
        <row r="5039">
          <cell r="A5039" t="str">
            <v>BR144</v>
          </cell>
          <cell r="B5039" t="str">
            <v>Networks Northern Supply Fencing etc Improvements</v>
          </cell>
          <cell r="C5039">
            <v>20497</v>
          </cell>
          <cell r="D5039" t="str">
            <v>T3265</v>
          </cell>
        </row>
        <row r="5040">
          <cell r="A5040" t="str">
            <v>BR145</v>
          </cell>
          <cell r="B5040" t="str">
            <v>Booster Station Review</v>
          </cell>
          <cell r="C5040">
            <v>20498</v>
          </cell>
          <cell r="D5040" t="str">
            <v>P0213</v>
          </cell>
        </row>
        <row r="5041">
          <cell r="A5041" t="str">
            <v>BR146</v>
          </cell>
          <cell r="B5041" t="str">
            <v>Water Resources Planning External Costs</v>
          </cell>
          <cell r="C5041">
            <v>20498</v>
          </cell>
          <cell r="D5041" t="str">
            <v>T0780</v>
          </cell>
        </row>
        <row r="5042">
          <cell r="A5042" t="str">
            <v>BR147</v>
          </cell>
          <cell r="B5042" t="str">
            <v>Supply Treatment Asset Data Surveys 07/08</v>
          </cell>
          <cell r="C5042">
            <v>20498</v>
          </cell>
          <cell r="D5042" t="str">
            <v>T0640</v>
          </cell>
        </row>
        <row r="5043">
          <cell r="A5043" t="str">
            <v>BR148</v>
          </cell>
          <cell r="B5043" t="str">
            <v>Bourton Reservoir - Replace Kiosk with Security Cover</v>
          </cell>
          <cell r="C5043">
            <v>11657</v>
          </cell>
          <cell r="D5043" t="str">
            <v>1165718</v>
          </cell>
        </row>
        <row r="5044">
          <cell r="A5044" t="str">
            <v>BR149</v>
          </cell>
          <cell r="B5044" t="str">
            <v>Blashford WTW - Washout main modifications</v>
          </cell>
          <cell r="C5044">
            <v>12009</v>
          </cell>
          <cell r="D5044" t="str">
            <v>1200918</v>
          </cell>
        </row>
        <row r="5045">
          <cell r="A5045" t="str">
            <v>BR150</v>
          </cell>
          <cell r="B5045" t="str">
            <v>Supply Treatment Digi Core Vehicle Tracking System</v>
          </cell>
          <cell r="C5045">
            <v>20498</v>
          </cell>
          <cell r="D5045" t="str">
            <v>T0640</v>
          </cell>
        </row>
        <row r="5046">
          <cell r="A5046" t="str">
            <v>BR151</v>
          </cell>
          <cell r="B5046" t="str">
            <v>Litton Cheney WTW Relift Pumps</v>
          </cell>
          <cell r="C5046">
            <v>12075</v>
          </cell>
          <cell r="D5046" t="str">
            <v>1207518</v>
          </cell>
        </row>
        <row r="5047">
          <cell r="A5047" t="str">
            <v>BR152</v>
          </cell>
          <cell r="B5047" t="str">
            <v>Bishops Lydeard Reservoir Remedial Repairs</v>
          </cell>
          <cell r="C5047">
            <v>11017</v>
          </cell>
          <cell r="D5047" t="str">
            <v>1101718</v>
          </cell>
        </row>
        <row r="5048">
          <cell r="A5048" t="str">
            <v>BR153</v>
          </cell>
          <cell r="B5048" t="str">
            <v>East Hill Reservoir Remedial Repairs</v>
          </cell>
          <cell r="C5048">
            <v>11118</v>
          </cell>
          <cell r="D5048" t="str">
            <v>1111818</v>
          </cell>
        </row>
        <row r="5049">
          <cell r="A5049" t="str">
            <v>BR154</v>
          </cell>
          <cell r="B5049" t="str">
            <v>Ramsey No 2 Reservoir Remedial Repairs</v>
          </cell>
          <cell r="C5049">
            <v>11262</v>
          </cell>
          <cell r="D5049" t="str">
            <v>1126218</v>
          </cell>
        </row>
        <row r="5050">
          <cell r="A5050" t="str">
            <v>BR155</v>
          </cell>
          <cell r="B5050" t="str">
            <v>St Catherines Reservoir Remedial Repairs</v>
          </cell>
          <cell r="C5050">
            <v>11297</v>
          </cell>
          <cell r="D5050" t="str">
            <v>1129718</v>
          </cell>
        </row>
        <row r="5051">
          <cell r="A5051" t="str">
            <v>BR156</v>
          </cell>
          <cell r="B5051" t="str">
            <v>Tisbury Reservoir Remedial Repairs</v>
          </cell>
          <cell r="C5051">
            <v>11316</v>
          </cell>
          <cell r="D5051" t="str">
            <v>1131618</v>
          </cell>
        </row>
        <row r="5052">
          <cell r="A5052" t="str">
            <v>BR157</v>
          </cell>
          <cell r="B5052" t="str">
            <v>Dewlish Borehole No.1 Reinstatement</v>
          </cell>
          <cell r="C5052">
            <v>12043</v>
          </cell>
          <cell r="D5052" t="str">
            <v>1204318</v>
          </cell>
        </row>
        <row r="5053">
          <cell r="A5053" t="str">
            <v>BR158</v>
          </cell>
          <cell r="B5053" t="str">
            <v>Maundown WTW Discharge pH Monitoring</v>
          </cell>
          <cell r="C5053">
            <v>12081</v>
          </cell>
          <cell r="D5053" t="str">
            <v>1208118</v>
          </cell>
        </row>
        <row r="5054">
          <cell r="A5054" t="str">
            <v>BR159</v>
          </cell>
          <cell r="B5054" t="str">
            <v>Selworthy Boosters, Minehead</v>
          </cell>
          <cell r="C5054">
            <v>11723</v>
          </cell>
          <cell r="D5054" t="str">
            <v>1172318</v>
          </cell>
        </row>
        <row r="5055">
          <cell r="A5055" t="str">
            <v>BR160</v>
          </cell>
          <cell r="B5055" t="str">
            <v>Service Reservoir Surveys Programme 07/08 - Treatment Additional Costs</v>
          </cell>
          <cell r="C5055">
            <v>20498</v>
          </cell>
          <cell r="D5055" t="str">
            <v>T3265</v>
          </cell>
        </row>
        <row r="5056">
          <cell r="A5056" t="str">
            <v>BR161</v>
          </cell>
          <cell r="B5056" t="str">
            <v>Reservoir Inspections 07/08 - Minor Repairs</v>
          </cell>
          <cell r="C5056">
            <v>20498</v>
          </cell>
          <cell r="D5056" t="str">
            <v>T3265</v>
          </cell>
        </row>
        <row r="5057">
          <cell r="A5057" t="str">
            <v>BR162</v>
          </cell>
          <cell r="B5057" t="str">
            <v>Stour Provost, Nr Shaftesbury Mains Renewal</v>
          </cell>
          <cell r="C5057">
            <v>20831</v>
          </cell>
          <cell r="D5057" t="str">
            <v>2083118</v>
          </cell>
        </row>
        <row r="5058">
          <cell r="A5058" t="str">
            <v>BR163</v>
          </cell>
          <cell r="B5058" t="str">
            <v>West Quantoxhead Abandonment</v>
          </cell>
          <cell r="C5058">
            <v>11332</v>
          </cell>
          <cell r="D5058" t="str">
            <v>1133218</v>
          </cell>
        </row>
        <row r="5059">
          <cell r="A5059" t="str">
            <v>BR164</v>
          </cell>
          <cell r="B5059" t="str">
            <v>Reservoir Metering Improvements</v>
          </cell>
          <cell r="C5059">
            <v>20498</v>
          </cell>
          <cell r="D5059" t="str">
            <v>T3265</v>
          </cell>
        </row>
        <row r="5060">
          <cell r="A5060" t="str">
            <v>BR165</v>
          </cell>
          <cell r="B5060" t="str">
            <v>Mere Mid Level Reservoir Storage Management</v>
          </cell>
          <cell r="C5060">
            <v>12082</v>
          </cell>
          <cell r="D5060" t="str">
            <v>1208218</v>
          </cell>
        </row>
        <row r="5061">
          <cell r="A5061" t="str">
            <v>BR166</v>
          </cell>
          <cell r="B5061" t="str">
            <v>Farringdon Res Inlet Control Valve Upgrade</v>
          </cell>
          <cell r="C5061">
            <v>11124</v>
          </cell>
          <cell r="D5061" t="str">
            <v>1112418</v>
          </cell>
        </row>
        <row r="5062">
          <cell r="A5062" t="str">
            <v>BR167</v>
          </cell>
          <cell r="B5062" t="str">
            <v>Black Lane Depot Communication Improvements</v>
          </cell>
          <cell r="C5062">
            <v>12008</v>
          </cell>
          <cell r="D5062" t="str">
            <v>T3265</v>
          </cell>
        </row>
        <row r="5063">
          <cell r="A5063" t="str">
            <v>BR168</v>
          </cell>
          <cell r="B5063" t="str">
            <v>Maundown Temporary PAC</v>
          </cell>
          <cell r="C5063">
            <v>12081</v>
          </cell>
          <cell r="D5063" t="str">
            <v>1208118</v>
          </cell>
        </row>
        <row r="5064">
          <cell r="A5064" t="str">
            <v>BR169</v>
          </cell>
          <cell r="B5064" t="str">
            <v>Water Supply AMP5 Budget Cost Estimates</v>
          </cell>
          <cell r="C5064">
            <v>20498</v>
          </cell>
          <cell r="D5064" t="str">
            <v>T0640</v>
          </cell>
        </row>
        <row r="5065">
          <cell r="A5065" t="str">
            <v>BR170</v>
          </cell>
          <cell r="B5065" t="str">
            <v>Ashford WTW GAC Contactor Repairs</v>
          </cell>
          <cell r="C5065">
            <v>12004</v>
          </cell>
          <cell r="D5065" t="str">
            <v>1200418</v>
          </cell>
        </row>
        <row r="5066">
          <cell r="A5066" t="str">
            <v>BR171</v>
          </cell>
          <cell r="B5066" t="str">
            <v>Park Lane, Bath - Mains Modification</v>
          </cell>
          <cell r="C5066">
            <v>21022</v>
          </cell>
          <cell r="D5066" t="str">
            <v>2102218</v>
          </cell>
        </row>
        <row r="5067">
          <cell r="A5067" t="str">
            <v>BR172</v>
          </cell>
          <cell r="B5067" t="str">
            <v>Regional DG2 Data Logger Replacement</v>
          </cell>
          <cell r="C5067">
            <v>20498</v>
          </cell>
          <cell r="D5067" t="str">
            <v>T3265</v>
          </cell>
        </row>
        <row r="5068">
          <cell r="A5068" t="str">
            <v>BR173</v>
          </cell>
          <cell r="B5068" t="str">
            <v>Review of Discharges from Supply Sites</v>
          </cell>
          <cell r="C5068">
            <v>20498</v>
          </cell>
          <cell r="D5068" t="str">
            <v>T0640</v>
          </cell>
        </row>
        <row r="5069">
          <cell r="A5069" t="str">
            <v>BR174</v>
          </cell>
          <cell r="B5069" t="str">
            <v>Amesbury Network Model</v>
          </cell>
          <cell r="C5069">
            <v>20495</v>
          </cell>
          <cell r="D5069" t="str">
            <v>P0213</v>
          </cell>
        </row>
        <row r="5070">
          <cell r="A5070" t="str">
            <v>BR175</v>
          </cell>
          <cell r="B5070" t="str">
            <v>Blandford Network Model</v>
          </cell>
          <cell r="C5070">
            <v>20495</v>
          </cell>
          <cell r="D5070" t="str">
            <v>P0213</v>
          </cell>
        </row>
        <row r="5071">
          <cell r="A5071" t="str">
            <v>BR176</v>
          </cell>
          <cell r="B5071" t="str">
            <v>Dorchester Network Model</v>
          </cell>
          <cell r="C5071">
            <v>20495</v>
          </cell>
          <cell r="D5071" t="str">
            <v>P0213</v>
          </cell>
        </row>
        <row r="5072">
          <cell r="A5072" t="str">
            <v>BR177</v>
          </cell>
          <cell r="B5072" t="str">
            <v>Gillingham Network Model</v>
          </cell>
          <cell r="C5072">
            <v>20495</v>
          </cell>
          <cell r="D5072" t="str">
            <v>P0213</v>
          </cell>
        </row>
        <row r="5073">
          <cell r="A5073" t="str">
            <v>BR178</v>
          </cell>
          <cell r="B5073" t="str">
            <v>Purbeck Network Model</v>
          </cell>
          <cell r="C5073">
            <v>20495</v>
          </cell>
          <cell r="D5073" t="str">
            <v>P0213</v>
          </cell>
        </row>
        <row r="5074">
          <cell r="A5074" t="str">
            <v>BR179</v>
          </cell>
          <cell r="B5074" t="str">
            <v>Shaftesbury Network Model</v>
          </cell>
          <cell r="C5074">
            <v>20495</v>
          </cell>
          <cell r="D5074" t="str">
            <v>P0213</v>
          </cell>
        </row>
        <row r="5075">
          <cell r="A5075" t="str">
            <v>BR180</v>
          </cell>
          <cell r="B5075" t="str">
            <v>Shrewton and Wylye Network Model</v>
          </cell>
          <cell r="C5075">
            <v>20495</v>
          </cell>
          <cell r="D5075" t="str">
            <v>P0213</v>
          </cell>
        </row>
        <row r="5076">
          <cell r="A5076" t="str">
            <v>BR181</v>
          </cell>
          <cell r="B5076" t="str">
            <v>Sturminster Newton Network Model</v>
          </cell>
          <cell r="C5076">
            <v>20495</v>
          </cell>
          <cell r="D5076" t="str">
            <v>P0213</v>
          </cell>
        </row>
        <row r="5077">
          <cell r="A5077" t="str">
            <v>BR182</v>
          </cell>
          <cell r="B5077" t="str">
            <v>Bridgwater Network Model</v>
          </cell>
          <cell r="C5077">
            <v>20495</v>
          </cell>
          <cell r="D5077" t="str">
            <v>P0213</v>
          </cell>
        </row>
        <row r="5078">
          <cell r="A5078" t="str">
            <v>BR183</v>
          </cell>
          <cell r="B5078" t="str">
            <v>Chard Network Model</v>
          </cell>
          <cell r="C5078">
            <v>20496</v>
          </cell>
          <cell r="D5078" t="str">
            <v>P0213</v>
          </cell>
        </row>
        <row r="5079">
          <cell r="A5079" t="str">
            <v>BR184</v>
          </cell>
          <cell r="B5079" t="str">
            <v>Exmoor Network Model</v>
          </cell>
          <cell r="C5079">
            <v>20496</v>
          </cell>
          <cell r="D5079" t="str">
            <v>P0213</v>
          </cell>
        </row>
        <row r="5080">
          <cell r="A5080" t="str">
            <v>BR185</v>
          </cell>
          <cell r="B5080" t="str">
            <v>Minehead Network Model</v>
          </cell>
          <cell r="C5080">
            <v>20496</v>
          </cell>
          <cell r="D5080" t="str">
            <v>P0213</v>
          </cell>
        </row>
        <row r="5081">
          <cell r="A5081" t="str">
            <v>BR186</v>
          </cell>
          <cell r="B5081" t="str">
            <v>North Somerset Network Model</v>
          </cell>
          <cell r="C5081">
            <v>20496</v>
          </cell>
          <cell r="D5081" t="str">
            <v>P0213</v>
          </cell>
        </row>
        <row r="5082">
          <cell r="A5082" t="str">
            <v>BR187</v>
          </cell>
          <cell r="B5082" t="str">
            <v>Poldens Network Model</v>
          </cell>
          <cell r="C5082">
            <v>20496</v>
          </cell>
          <cell r="D5082" t="str">
            <v>P0213</v>
          </cell>
        </row>
        <row r="5083">
          <cell r="A5083" t="str">
            <v>BR188</v>
          </cell>
          <cell r="B5083" t="str">
            <v>Somerset Spine Network Model</v>
          </cell>
          <cell r="C5083">
            <v>20496</v>
          </cell>
          <cell r="D5083" t="str">
            <v>P0213</v>
          </cell>
        </row>
        <row r="5084">
          <cell r="A5084" t="str">
            <v>BR189</v>
          </cell>
          <cell r="B5084" t="str">
            <v>Wellington Network Model</v>
          </cell>
          <cell r="C5084">
            <v>20496</v>
          </cell>
          <cell r="D5084" t="str">
            <v>P0213</v>
          </cell>
        </row>
        <row r="5085">
          <cell r="A5085" t="str">
            <v>BR190</v>
          </cell>
          <cell r="B5085" t="str">
            <v>Wincanton Network Model</v>
          </cell>
          <cell r="C5085">
            <v>20496</v>
          </cell>
          <cell r="D5085" t="str">
            <v>P0213</v>
          </cell>
        </row>
        <row r="5086">
          <cell r="A5086" t="str">
            <v>BR191</v>
          </cell>
          <cell r="B5086" t="str">
            <v>Yeovil Network Model</v>
          </cell>
          <cell r="C5086">
            <v>20496</v>
          </cell>
          <cell r="D5086" t="str">
            <v>P0213</v>
          </cell>
        </row>
        <row r="5087">
          <cell r="A5087" t="str">
            <v>BR192</v>
          </cell>
          <cell r="B5087" t="str">
            <v>Calne Network Model</v>
          </cell>
          <cell r="C5087">
            <v>20496</v>
          </cell>
          <cell r="D5087" t="str">
            <v>P0213</v>
          </cell>
        </row>
        <row r="5088">
          <cell r="A5088" t="str">
            <v>BR193</v>
          </cell>
          <cell r="B5088" t="str">
            <v>Devizes Network Model</v>
          </cell>
          <cell r="C5088">
            <v>20497</v>
          </cell>
          <cell r="D5088" t="str">
            <v>P0213</v>
          </cell>
        </row>
        <row r="5089">
          <cell r="A5089" t="str">
            <v>BR194</v>
          </cell>
          <cell r="B5089" t="str">
            <v>Malmesbury Network Model</v>
          </cell>
          <cell r="C5089">
            <v>20497</v>
          </cell>
          <cell r="D5089" t="str">
            <v>P0213</v>
          </cell>
        </row>
        <row r="5090">
          <cell r="A5090" t="str">
            <v>BR195</v>
          </cell>
          <cell r="B5090" t="str">
            <v>Four Oaks Farm, North Brewham, Bruton - Main Replacement</v>
          </cell>
          <cell r="C5090">
            <v>20586</v>
          </cell>
          <cell r="D5090" t="str">
            <v>2058618</v>
          </cell>
        </row>
        <row r="5091">
          <cell r="A5091" t="str">
            <v>BR196</v>
          </cell>
          <cell r="B5091" t="str">
            <v>Corston View, Bath - Main Replacement</v>
          </cell>
          <cell r="C5091">
            <v>20566</v>
          </cell>
          <cell r="D5091" t="str">
            <v>2056618</v>
          </cell>
        </row>
        <row r="5092">
          <cell r="A5092" t="str">
            <v>BR197</v>
          </cell>
          <cell r="B5092" t="str">
            <v>Mount Road, Southdown, Bath - Main Replacement</v>
          </cell>
          <cell r="C5092">
            <v>20947</v>
          </cell>
          <cell r="D5092" t="str">
            <v>2094718</v>
          </cell>
        </row>
        <row r="5093">
          <cell r="A5093" t="str">
            <v>BR198</v>
          </cell>
          <cell r="B5093" t="str">
            <v>Raybarrow, Nettleton, Castle Combe - Main Replacement</v>
          </cell>
          <cell r="C5093">
            <v>20848</v>
          </cell>
          <cell r="D5093" t="str">
            <v>2084818</v>
          </cell>
        </row>
        <row r="5094">
          <cell r="A5094" t="str">
            <v>BR199</v>
          </cell>
          <cell r="B5094" t="str">
            <v>Grittenham Road, Brinkworth (Phase 2) - Main Replacement</v>
          </cell>
          <cell r="C5094">
            <v>21305</v>
          </cell>
          <cell r="D5094" t="str">
            <v>2130518</v>
          </cell>
        </row>
        <row r="5095">
          <cell r="A5095" t="str">
            <v>BR200</v>
          </cell>
          <cell r="B5095" t="str">
            <v>Rosemary Cottage, Dover Street, Todber - Main Replacement</v>
          </cell>
          <cell r="C5095">
            <v>21490</v>
          </cell>
          <cell r="D5095" t="str">
            <v>2149018</v>
          </cell>
        </row>
        <row r="5096">
          <cell r="A5096" t="str">
            <v>BR201</v>
          </cell>
          <cell r="B5096" t="str">
            <v>Wellhead (Cement Works), Westbury - Main Replacement</v>
          </cell>
          <cell r="C5096">
            <v>20678</v>
          </cell>
          <cell r="D5096" t="str">
            <v>2067818</v>
          </cell>
        </row>
        <row r="5097">
          <cell r="A5097" t="str">
            <v>BR202</v>
          </cell>
          <cell r="B5097" t="str">
            <v>Stirtingale Road, Bath - Mains Replacement</v>
          </cell>
          <cell r="C5097">
            <v>20866</v>
          </cell>
          <cell r="D5097" t="str">
            <v>2086618</v>
          </cell>
        </row>
        <row r="5098">
          <cell r="A5098" t="str">
            <v>BR203</v>
          </cell>
          <cell r="B5098" t="str">
            <v>Rushey Lane, Bradford Leigh, Bradford-on-Avon - Main Replacement</v>
          </cell>
          <cell r="C5098">
            <v>20568</v>
          </cell>
          <cell r="D5098" t="str">
            <v>2056818</v>
          </cell>
        </row>
        <row r="5099">
          <cell r="A5099" t="str">
            <v>BR204</v>
          </cell>
          <cell r="B5099" t="str">
            <v>Thickthorn - Southtown, Ashill - Main Replacement</v>
          </cell>
          <cell r="C5099">
            <v>21404</v>
          </cell>
          <cell r="D5099" t="str">
            <v>2140418</v>
          </cell>
        </row>
        <row r="5100">
          <cell r="A5100" t="str">
            <v>BR205</v>
          </cell>
          <cell r="B5100" t="str">
            <v>Catherine Ford Road, Dinton, Salisbury - Main Replacement</v>
          </cell>
          <cell r="C5100">
            <v>21347</v>
          </cell>
          <cell r="D5100" t="str">
            <v>2134718</v>
          </cell>
        </row>
        <row r="5101">
          <cell r="A5101" t="str">
            <v>BR206</v>
          </cell>
          <cell r="B5101" t="str">
            <v>The Common, King Stag, Lydlinch - Main Replacement</v>
          </cell>
          <cell r="C5101">
            <v>20739</v>
          </cell>
          <cell r="D5101" t="str">
            <v>2073918</v>
          </cell>
        </row>
        <row r="5102">
          <cell r="A5102" t="str">
            <v>BR207</v>
          </cell>
          <cell r="B5102" t="str">
            <v>Wilkins Farm, Shaftesbury (Gear Mill STW) - Main Replacement</v>
          </cell>
          <cell r="C5102">
            <v>20581</v>
          </cell>
          <cell r="D5102" t="str">
            <v>2058118</v>
          </cell>
        </row>
        <row r="5103">
          <cell r="A5103" t="str">
            <v>BR208</v>
          </cell>
          <cell r="B5103" t="str">
            <v>Orchard House, Guys Marsh, Sturminster Newton - Main Replacement</v>
          </cell>
          <cell r="C5103">
            <v>20752</v>
          </cell>
          <cell r="D5103" t="str">
            <v>2075218</v>
          </cell>
        </row>
        <row r="5104">
          <cell r="A5104" t="str">
            <v>BR209</v>
          </cell>
          <cell r="B5104" t="str">
            <v>Lower Farm, Kington Magna - Main Replacement</v>
          </cell>
          <cell r="C5104">
            <v>20575</v>
          </cell>
          <cell r="D5104" t="str">
            <v>2057518</v>
          </cell>
        </row>
        <row r="5105">
          <cell r="A5105" t="str">
            <v>BR210</v>
          </cell>
          <cell r="B5105" t="str">
            <v>Vagg Lane, Yeovil Marsh, Yeovil - Main Replacement</v>
          </cell>
          <cell r="C5105">
            <v>20864</v>
          </cell>
          <cell r="D5105" t="str">
            <v>2086418</v>
          </cell>
        </row>
        <row r="5106">
          <cell r="A5106" t="str">
            <v>BR211</v>
          </cell>
          <cell r="B5106" t="str">
            <v>Shillingstone Lane, Shillingstone - Main Replacement</v>
          </cell>
          <cell r="C5106">
            <v>20623</v>
          </cell>
          <cell r="D5106" t="str">
            <v>2062318</v>
          </cell>
        </row>
        <row r="5107">
          <cell r="A5107" t="str">
            <v>BR212</v>
          </cell>
          <cell r="B5107" t="str">
            <v>Railway Bridge to Bye Farm, Buckhorn Weston - Main Replacement</v>
          </cell>
          <cell r="C5107">
            <v>20575</v>
          </cell>
          <cell r="D5107" t="str">
            <v>2057518</v>
          </cell>
        </row>
        <row r="5108">
          <cell r="A5108" t="str">
            <v>BR213</v>
          </cell>
          <cell r="B5108" t="str">
            <v>Fovant WTW Chlorination Dosing Point</v>
          </cell>
          <cell r="C5108">
            <v>12057</v>
          </cell>
          <cell r="D5108" t="str">
            <v>1205718</v>
          </cell>
        </row>
        <row r="5109">
          <cell r="A5109" t="str">
            <v>BR214</v>
          </cell>
          <cell r="B5109" t="str">
            <v>Durleigh WTW DAF Scraper Refurbishment</v>
          </cell>
          <cell r="C5109">
            <v>12049</v>
          </cell>
          <cell r="D5109" t="str">
            <v>1204918</v>
          </cell>
        </row>
        <row r="5110">
          <cell r="A5110" t="str">
            <v>BR215</v>
          </cell>
          <cell r="B5110" t="str">
            <v>Church Hill, Buckhorn Weston - Main Replacement</v>
          </cell>
          <cell r="C5110">
            <v>20575</v>
          </cell>
          <cell r="D5110" t="str">
            <v>2057518</v>
          </cell>
        </row>
        <row r="5111">
          <cell r="A5111" t="str">
            <v>BR216</v>
          </cell>
          <cell r="B5111" t="str">
            <v>Turbine Meter Under-registration</v>
          </cell>
          <cell r="C5111">
            <v>20498</v>
          </cell>
          <cell r="D5111" t="str">
            <v>T3265</v>
          </cell>
        </row>
        <row r="5112">
          <cell r="A5112" t="str">
            <v>BR217</v>
          </cell>
          <cell r="B5112" t="str">
            <v>Hawkridge Farm, Spaxton - Main Extension/Replacement</v>
          </cell>
          <cell r="C5112">
            <v>20741</v>
          </cell>
          <cell r="D5112" t="str">
            <v>2074118</v>
          </cell>
        </row>
        <row r="5113">
          <cell r="A5113" t="str">
            <v>BR218</v>
          </cell>
          <cell r="B5113" t="str">
            <v>Marsh Farm, Hardington Marsh, Crewkerne - Main Replacement</v>
          </cell>
          <cell r="C5113">
            <v>20637</v>
          </cell>
          <cell r="D5113" t="str">
            <v>2063718</v>
          </cell>
        </row>
        <row r="5114">
          <cell r="A5114" t="str">
            <v>BR219</v>
          </cell>
          <cell r="B5114" t="str">
            <v>'Wayside', Cuttifords Door, Chard - Service Replacement</v>
          </cell>
          <cell r="C5114">
            <v>21407</v>
          </cell>
          <cell r="D5114" t="str">
            <v>2140718</v>
          </cell>
        </row>
        <row r="5115">
          <cell r="A5115" t="str">
            <v>BR220</v>
          </cell>
          <cell r="B5115" t="str">
            <v>Chute Booster Telemetry Link</v>
          </cell>
          <cell r="C5115">
            <v>19161</v>
          </cell>
          <cell r="D5115" t="str">
            <v>1916118</v>
          </cell>
        </row>
        <row r="5116">
          <cell r="A5116" t="str">
            <v>BR221</v>
          </cell>
          <cell r="B5116" t="str">
            <v>Meter Under-registration Ballvalve Tails 07/08</v>
          </cell>
          <cell r="C5116">
            <v>20502</v>
          </cell>
          <cell r="D5116" t="str">
            <v>T3265</v>
          </cell>
        </row>
        <row r="5117">
          <cell r="A5117" t="str">
            <v>BR222</v>
          </cell>
          <cell r="B5117" t="str">
            <v>Network Regional DG2 Schemes 07/08</v>
          </cell>
          <cell r="C5117">
            <v>20498</v>
          </cell>
          <cell r="D5117" t="str">
            <v>T3265</v>
          </cell>
        </row>
        <row r="5118">
          <cell r="A5118" t="str">
            <v>BR223</v>
          </cell>
          <cell r="B5118" t="str">
            <v>Wimbleball Dam Remedial Works Investigations</v>
          </cell>
          <cell r="C5118">
            <v>12129</v>
          </cell>
          <cell r="D5118" t="str">
            <v>P0213</v>
          </cell>
        </row>
        <row r="5119">
          <cell r="A5119" t="str">
            <v>BR224</v>
          </cell>
          <cell r="B5119" t="str">
            <v>Main Street, Keevil - Main Replacement</v>
          </cell>
          <cell r="C5119">
            <v>20582</v>
          </cell>
          <cell r="D5119" t="str">
            <v>2058218</v>
          </cell>
        </row>
        <row r="5120">
          <cell r="A5120" t="str">
            <v>BR225</v>
          </cell>
          <cell r="B5120" t="str">
            <v>H &amp; S Production Supervisor - East ( Tim Latcham )</v>
          </cell>
          <cell r="C5120">
            <v>12038</v>
          </cell>
          <cell r="D5120" t="str">
            <v>1203818</v>
          </cell>
        </row>
        <row r="5121">
          <cell r="A5121" t="str">
            <v>BR226</v>
          </cell>
          <cell r="B5121" t="str">
            <v>H &amp; S Production Supervisor - West ( Andy Gulliford )</v>
          </cell>
          <cell r="C5121">
            <v>12049</v>
          </cell>
          <cell r="D5121" t="str">
            <v>1204918</v>
          </cell>
        </row>
        <row r="5122">
          <cell r="A5122" t="str">
            <v>BR227</v>
          </cell>
          <cell r="B5122" t="str">
            <v>Odcombe Service Reservoir, Yeovil - Booster Replacement</v>
          </cell>
          <cell r="C5122">
            <v>11240</v>
          </cell>
          <cell r="D5122" t="str">
            <v>1124018</v>
          </cell>
        </row>
        <row r="5123">
          <cell r="A5123" t="str">
            <v>BR228</v>
          </cell>
          <cell r="B5123" t="str">
            <v>Camel Bridge, Queen Camel - Main Diversion</v>
          </cell>
          <cell r="C5123">
            <v>20661</v>
          </cell>
          <cell r="D5123" t="str">
            <v>2066118</v>
          </cell>
        </row>
        <row r="5124">
          <cell r="A5124" t="str">
            <v>BR229</v>
          </cell>
          <cell r="B5124" t="str">
            <v>Hill Farm WTW Point of Use Treatment Plant Installation</v>
          </cell>
          <cell r="C5124">
            <v>20496</v>
          </cell>
          <cell r="D5124" t="str">
            <v>T0640</v>
          </cell>
        </row>
        <row r="5125">
          <cell r="A5125" t="str">
            <v>BR230</v>
          </cell>
          <cell r="B5125" t="str">
            <v>Sherborne Lakes Silt Trap Cleaning</v>
          </cell>
          <cell r="C5125">
            <v>20496</v>
          </cell>
          <cell r="D5125" t="str">
            <v>T0640</v>
          </cell>
        </row>
        <row r="5126">
          <cell r="A5126" t="str">
            <v>BR231</v>
          </cell>
          <cell r="B5126" t="str">
            <v>Farringdon Hill Lane, Stogursey Main Replacement Over Culvert</v>
          </cell>
          <cell r="C5126">
            <v>21103</v>
          </cell>
          <cell r="D5126" t="str">
            <v>2110318</v>
          </cell>
        </row>
        <row r="5127">
          <cell r="A5127" t="str">
            <v>BR232</v>
          </cell>
          <cell r="B5127" t="str">
            <v>Lower Hayne, Traphole, Roadwater - Main Replacement</v>
          </cell>
          <cell r="C5127">
            <v>21389</v>
          </cell>
          <cell r="D5127" t="str">
            <v>2138918</v>
          </cell>
        </row>
        <row r="5128">
          <cell r="A5128" t="str">
            <v>BR233</v>
          </cell>
          <cell r="B5128" t="str">
            <v>Chelston Nurseries to A38 Roundabout - Mains Replacement</v>
          </cell>
          <cell r="C5128">
            <v>21379</v>
          </cell>
          <cell r="D5128" t="str">
            <v>2137918</v>
          </cell>
        </row>
        <row r="5129">
          <cell r="A5129" t="str">
            <v>BR234</v>
          </cell>
          <cell r="B5129" t="str">
            <v>Bryanston Flow Meter</v>
          </cell>
          <cell r="C5129">
            <v>20588</v>
          </cell>
          <cell r="D5129" t="str">
            <v>2058818</v>
          </cell>
        </row>
        <row r="5130">
          <cell r="A5130" t="str">
            <v>BR235</v>
          </cell>
          <cell r="B5130" t="str">
            <v>Operational Borehole Monitoring</v>
          </cell>
          <cell r="C5130">
            <v>20498</v>
          </cell>
          <cell r="D5130" t="str">
            <v>T0640</v>
          </cell>
        </row>
        <row r="5131">
          <cell r="A5131" t="str">
            <v>BR236</v>
          </cell>
          <cell r="B5131" t="str">
            <v>Lime Kiln Road Booster, Poole - Mains Improvement</v>
          </cell>
          <cell r="C5131">
            <v>11530</v>
          </cell>
          <cell r="D5131" t="str">
            <v>1153018</v>
          </cell>
        </row>
        <row r="5132">
          <cell r="A5132" t="str">
            <v>BR237</v>
          </cell>
          <cell r="B5132" t="str">
            <v>Blandford Road, to Diana Way, Corfe Mullen - Mains Improvement</v>
          </cell>
          <cell r="C5132">
            <v>20798</v>
          </cell>
          <cell r="D5132" t="str">
            <v>2079818</v>
          </cell>
        </row>
        <row r="5133">
          <cell r="A5133" t="str">
            <v>BR238</v>
          </cell>
          <cell r="B5133" t="str">
            <v>Palmerston Road, Upton, Poole - Sluice Valves</v>
          </cell>
          <cell r="C5133">
            <v>20998</v>
          </cell>
          <cell r="D5133" t="str">
            <v>2099818</v>
          </cell>
        </row>
        <row r="5134">
          <cell r="A5134" t="str">
            <v>BR239</v>
          </cell>
          <cell r="B5134" t="str">
            <v>Old Kiln Road to Factory Road, Poole - Mains Improvement</v>
          </cell>
          <cell r="C5134">
            <v>21301</v>
          </cell>
          <cell r="D5134" t="str">
            <v>2130118</v>
          </cell>
        </row>
        <row r="5135">
          <cell r="A5135" t="str">
            <v>BR240</v>
          </cell>
          <cell r="B5135" t="str">
            <v>Dorchester Depot H&amp;S &amp; Asset Improvements</v>
          </cell>
          <cell r="C5135">
            <v>11033</v>
          </cell>
          <cell r="D5135" t="str">
            <v>P0050</v>
          </cell>
        </row>
        <row r="5136">
          <cell r="A5136" t="str">
            <v>BR241</v>
          </cell>
          <cell r="B5136" t="str">
            <v>Allington Reservoir Generator Replacement</v>
          </cell>
          <cell r="C5136">
            <v>11003</v>
          </cell>
          <cell r="D5136" t="str">
            <v>1100318</v>
          </cell>
        </row>
        <row r="5137">
          <cell r="A5137" t="str">
            <v>BR242</v>
          </cell>
          <cell r="B5137" t="str">
            <v>Southgate, Bath - 12" CI Water Main Replacement</v>
          </cell>
          <cell r="C5137">
            <v>20534</v>
          </cell>
          <cell r="D5137" t="str">
            <v>2053418</v>
          </cell>
        </row>
        <row r="5138">
          <cell r="A5138" t="str">
            <v>BR243</v>
          </cell>
          <cell r="B5138" t="str">
            <v>Portland Central DG2 Booster</v>
          </cell>
          <cell r="C5138">
            <v>11362</v>
          </cell>
          <cell r="D5138" t="str">
            <v>1136218</v>
          </cell>
        </row>
        <row r="5139">
          <cell r="A5139" t="str">
            <v>BR244</v>
          </cell>
          <cell r="B5139" t="str">
            <v>Spirthill Booster Chlorination</v>
          </cell>
          <cell r="C5139">
            <v>17231</v>
          </cell>
          <cell r="D5139" t="str">
            <v>1723118</v>
          </cell>
        </row>
        <row r="5140">
          <cell r="A5140" t="str">
            <v>BR245</v>
          </cell>
          <cell r="B5140" t="str">
            <v>Black Lane WTW - Blandford Heights Booster</v>
          </cell>
          <cell r="C5140">
            <v>12008</v>
          </cell>
          <cell r="D5140" t="str">
            <v>T3265</v>
          </cell>
        </row>
        <row r="5141">
          <cell r="A5141" t="str">
            <v>BR246</v>
          </cell>
          <cell r="B5141" t="str">
            <v>Blandford Heights Booster Instrumentation &amp; Telemetry Upgrade</v>
          </cell>
          <cell r="C5141">
            <v>12008</v>
          </cell>
          <cell r="D5141" t="str">
            <v>T3265</v>
          </cell>
        </row>
        <row r="5142">
          <cell r="A5142" t="str">
            <v>BR247</v>
          </cell>
          <cell r="B5142" t="str">
            <v>Bratton Road Booster (Disused) Tree Felling</v>
          </cell>
          <cell r="C5142">
            <v>20582</v>
          </cell>
          <cell r="D5142" t="str">
            <v>2058218</v>
          </cell>
        </row>
        <row r="5143">
          <cell r="A5143" t="str">
            <v>BR248</v>
          </cell>
          <cell r="B5143" t="str">
            <v>Supply Borehole Sites Power Cables</v>
          </cell>
          <cell r="C5143">
            <v>20498</v>
          </cell>
          <cell r="D5143" t="str">
            <v>T0640</v>
          </cell>
        </row>
        <row r="5144">
          <cell r="A5144" t="str">
            <v>BR249</v>
          </cell>
          <cell r="B5144" t="str">
            <v>Supply Borehole Pump Critical Stock</v>
          </cell>
          <cell r="C5144">
            <v>20498</v>
          </cell>
          <cell r="D5144" t="str">
            <v>T0640</v>
          </cell>
        </row>
        <row r="5145">
          <cell r="A5145" t="str">
            <v>BR250</v>
          </cell>
          <cell r="B5145" t="str">
            <v>Friar Waddon WTW Standby Chlorination</v>
          </cell>
          <cell r="C5145">
            <v>12058</v>
          </cell>
          <cell r="D5145" t="str">
            <v>1205818</v>
          </cell>
        </row>
        <row r="5146">
          <cell r="A5146" t="str">
            <v>BR251</v>
          </cell>
          <cell r="B5146" t="str">
            <v>Litton Cheney WTW Standby Chlorination</v>
          </cell>
          <cell r="C5146">
            <v>12075</v>
          </cell>
          <cell r="D5146" t="str">
            <v>1207518</v>
          </cell>
        </row>
        <row r="5147">
          <cell r="A5147" t="str">
            <v>BR252</v>
          </cell>
          <cell r="B5147" t="str">
            <v>Portesham WTW Standby Chlorination</v>
          </cell>
          <cell r="C5147">
            <v>12101</v>
          </cell>
          <cell r="D5147" t="str">
            <v>1210118</v>
          </cell>
        </row>
        <row r="5148">
          <cell r="A5148" t="str">
            <v>BR253</v>
          </cell>
          <cell r="B5148" t="str">
            <v>Dewlish WTW Standby Chlorination</v>
          </cell>
          <cell r="C5148">
            <v>12043</v>
          </cell>
          <cell r="D5148" t="str">
            <v>1204318</v>
          </cell>
        </row>
        <row r="5149">
          <cell r="A5149" t="str">
            <v>BR254</v>
          </cell>
          <cell r="B5149" t="str">
            <v>Forston WTW Standby Chlorination</v>
          </cell>
          <cell r="C5149">
            <v>12056</v>
          </cell>
          <cell r="D5149" t="str">
            <v>1205618</v>
          </cell>
        </row>
        <row r="5150">
          <cell r="A5150" t="str">
            <v>BR255</v>
          </cell>
          <cell r="B5150" t="str">
            <v>West Lulworth WTW Standby chlorination</v>
          </cell>
          <cell r="C5150">
            <v>12124</v>
          </cell>
          <cell r="D5150" t="str">
            <v>1212418</v>
          </cell>
        </row>
        <row r="5151">
          <cell r="A5151" t="str">
            <v>BR256</v>
          </cell>
          <cell r="B5151" t="str">
            <v>Yatesbury WTW Standby Chlorination</v>
          </cell>
          <cell r="C5151">
            <v>12134</v>
          </cell>
          <cell r="D5151" t="str">
            <v>1213418</v>
          </cell>
        </row>
        <row r="5152">
          <cell r="A5152" t="str">
            <v>BR257</v>
          </cell>
          <cell r="B5152" t="str">
            <v>Goodshill WTW Standby Chlorination</v>
          </cell>
          <cell r="C5152">
            <v>12060</v>
          </cell>
          <cell r="D5152" t="str">
            <v>1206018</v>
          </cell>
        </row>
        <row r="5153">
          <cell r="A5153" t="str">
            <v>BR258</v>
          </cell>
          <cell r="B5153" t="str">
            <v>Burton Bradstock Reservoir Access Track</v>
          </cell>
          <cell r="C5153">
            <v>11043</v>
          </cell>
          <cell r="D5153" t="str">
            <v>1104318</v>
          </cell>
        </row>
        <row r="5154">
          <cell r="A5154" t="str">
            <v>BR259</v>
          </cell>
          <cell r="B5154" t="str">
            <v>Service Reservoir Disinfection Study</v>
          </cell>
          <cell r="C5154">
            <v>20498</v>
          </cell>
          <cell r="D5154" t="str">
            <v>T3265</v>
          </cell>
        </row>
        <row r="5155">
          <cell r="A5155" t="str">
            <v>BR260</v>
          </cell>
          <cell r="B5155" t="str">
            <v>Clatworthy Dam Metalwork Refurbishment</v>
          </cell>
          <cell r="C5155">
            <v>12033</v>
          </cell>
          <cell r="D5155" t="str">
            <v>1203318</v>
          </cell>
        </row>
        <row r="5156">
          <cell r="A5156" t="str">
            <v>BR261</v>
          </cell>
          <cell r="B5156" t="str">
            <v>Deans Farm WTW Borehole Reinstatement</v>
          </cell>
          <cell r="C5156">
            <v>12041</v>
          </cell>
          <cell r="D5156" t="str">
            <v>1204118</v>
          </cell>
        </row>
        <row r="5157">
          <cell r="A5157" t="str">
            <v>BR262</v>
          </cell>
          <cell r="B5157" t="str">
            <v>Dewlish WTW Lawn Barn Link</v>
          </cell>
          <cell r="C5157">
            <v>12043</v>
          </cell>
          <cell r="D5157" t="str">
            <v>1204318</v>
          </cell>
        </row>
        <row r="5158">
          <cell r="A5158" t="str">
            <v>BR263</v>
          </cell>
          <cell r="B5158" t="str">
            <v>Raw Water Sample Point Compliance</v>
          </cell>
          <cell r="C5158">
            <v>20498</v>
          </cell>
          <cell r="D5158" t="str">
            <v>T0640</v>
          </cell>
        </row>
        <row r="5159">
          <cell r="A5159" t="str">
            <v>BR264</v>
          </cell>
          <cell r="B5159" t="str">
            <v>Newton Road Bath 18" to Twerton Cross Connection</v>
          </cell>
          <cell r="C5159">
            <v>20991</v>
          </cell>
          <cell r="D5159" t="str">
            <v>2099118</v>
          </cell>
        </row>
        <row r="5160">
          <cell r="A5160" t="str">
            <v>BR265</v>
          </cell>
          <cell r="B5160" t="str">
            <v>Easterton Source Refurbishment</v>
          </cell>
          <cell r="C5160">
            <v>12052</v>
          </cell>
          <cell r="D5160" t="str">
            <v>1205218</v>
          </cell>
        </row>
        <row r="5161">
          <cell r="A5161" t="str">
            <v>BR266</v>
          </cell>
          <cell r="B5161" t="str">
            <v>Malmesbury, 14 Willow View Close Diversion</v>
          </cell>
          <cell r="C5161">
            <v>20874</v>
          </cell>
          <cell r="D5161" t="str">
            <v>2087418</v>
          </cell>
        </row>
        <row r="5162">
          <cell r="A5162" t="str">
            <v>BR267</v>
          </cell>
          <cell r="B5162" t="str">
            <v>Black Lane WTW Brine Waste Discharge Pipe Replacement</v>
          </cell>
          <cell r="C5162">
            <v>12008</v>
          </cell>
          <cell r="D5162" t="str">
            <v>1200818</v>
          </cell>
        </row>
        <row r="5163">
          <cell r="A5163" t="str">
            <v>BR268</v>
          </cell>
          <cell r="B5163" t="str">
            <v>Culmhead Tank - Booster Replacement</v>
          </cell>
          <cell r="C5163">
            <v>11092</v>
          </cell>
          <cell r="D5163" t="str">
            <v>1109218</v>
          </cell>
        </row>
        <row r="5164">
          <cell r="A5164" t="str">
            <v>BR269</v>
          </cell>
          <cell r="B5164" t="str">
            <v>Sutton Bingham Reservoir Hydrodynamic Modelling</v>
          </cell>
          <cell r="C5164">
            <v>12111</v>
          </cell>
          <cell r="D5164" t="str">
            <v>P0213</v>
          </cell>
        </row>
        <row r="5165">
          <cell r="A5165" t="str">
            <v>BR270</v>
          </cell>
          <cell r="B5165" t="str">
            <v>Derceto Pump Optimisation Phase 2</v>
          </cell>
          <cell r="C5165">
            <v>20498</v>
          </cell>
          <cell r="D5165" t="str">
            <v>P0213</v>
          </cell>
        </row>
        <row r="5166">
          <cell r="A5166" t="str">
            <v>BR271</v>
          </cell>
          <cell r="B5166" t="str">
            <v>Southover River Crossing, Frampton, Nr Dorchester</v>
          </cell>
          <cell r="C5166">
            <v>21212</v>
          </cell>
          <cell r="D5166" t="str">
            <v>2121218</v>
          </cell>
        </row>
        <row r="5167">
          <cell r="A5167" t="str">
            <v>BR272</v>
          </cell>
          <cell r="B5167" t="str">
            <v>Chippenham, Old Cattle Market Diversion</v>
          </cell>
          <cell r="C5167">
            <v>20841</v>
          </cell>
          <cell r="D5167" t="str">
            <v>2084118</v>
          </cell>
        </row>
        <row r="5168">
          <cell r="A5168" t="str">
            <v>BR273</v>
          </cell>
          <cell r="B5168" t="str">
            <v>Burton Bradstock Reservoir Refurbishment 07/08</v>
          </cell>
          <cell r="C5168">
            <v>11043</v>
          </cell>
          <cell r="D5168" t="str">
            <v>1104318</v>
          </cell>
        </row>
        <row r="5169">
          <cell r="A5169" t="str">
            <v>BR274</v>
          </cell>
          <cell r="B5169" t="str">
            <v>Church Hill Freshford - 3" CI Mains Diversion 07/08</v>
          </cell>
          <cell r="C5169">
            <v>20738</v>
          </cell>
          <cell r="D5169" t="str">
            <v>2073818</v>
          </cell>
        </row>
        <row r="5170">
          <cell r="A5170" t="str">
            <v>BR275</v>
          </cell>
          <cell r="B5170" t="str">
            <v>Historic Drought Analysis for WRMP 07/08</v>
          </cell>
          <cell r="C5170">
            <v>20498</v>
          </cell>
          <cell r="D5170" t="str">
            <v>P0213</v>
          </cell>
        </row>
        <row r="5171">
          <cell r="A5171" t="str">
            <v>BS001</v>
          </cell>
          <cell r="B5171" t="str">
            <v>West Road, Wiveliscombe - Main Replacement</v>
          </cell>
          <cell r="C5171">
            <v>21465</v>
          </cell>
          <cell r="D5171" t="str">
            <v>2146518</v>
          </cell>
        </row>
        <row r="5172">
          <cell r="A5172" t="str">
            <v>BS002</v>
          </cell>
          <cell r="B5172" t="str">
            <v>One Elm to Pitney, Langport - Main Replacement</v>
          </cell>
          <cell r="C5172">
            <v>20871</v>
          </cell>
          <cell r="D5172" t="str">
            <v>2087118</v>
          </cell>
        </row>
        <row r="5173">
          <cell r="A5173" t="str">
            <v>BS003</v>
          </cell>
          <cell r="B5173" t="str">
            <v>Eagle Tavern Boosters to Buckland Clump Reservoir, Buckland St Mary - Main</v>
          </cell>
          <cell r="C5173">
            <v>21403</v>
          </cell>
          <cell r="D5173" t="str">
            <v>2140318</v>
          </cell>
        </row>
        <row r="5174">
          <cell r="A5174" t="str">
            <v>BS004</v>
          </cell>
          <cell r="B5174" t="str">
            <v>Ricksey Lane, Somerton - Main Replacement (Rail Crossing)</v>
          </cell>
          <cell r="C5174">
            <v>21398</v>
          </cell>
          <cell r="D5174" t="str">
            <v>2139818</v>
          </cell>
        </row>
        <row r="5175">
          <cell r="A5175" t="str">
            <v>BS005</v>
          </cell>
          <cell r="B5175" t="str">
            <v>West Lodge, Bishops Lydeard - Main Replacement</v>
          </cell>
          <cell r="C5175">
            <v>21382</v>
          </cell>
          <cell r="D5175" t="str">
            <v>2138218</v>
          </cell>
        </row>
        <row r="5176">
          <cell r="A5176" t="str">
            <v>BS006</v>
          </cell>
          <cell r="B5176" t="str">
            <v>Quantock Stables, Pardlestone Lane, Holford (Kilve) - Main Replacement</v>
          </cell>
          <cell r="C5176">
            <v>21103</v>
          </cell>
          <cell r="D5176" t="str">
            <v>2110318</v>
          </cell>
        </row>
        <row r="5177">
          <cell r="A5177" t="str">
            <v>BS007</v>
          </cell>
          <cell r="B5177" t="str">
            <v>Oaksey Golf Course, Minety, Malmesbury - Main Replacement</v>
          </cell>
          <cell r="C5177">
            <v>21217</v>
          </cell>
          <cell r="D5177" t="str">
            <v>2121718</v>
          </cell>
        </row>
        <row r="5178">
          <cell r="A5178" t="str">
            <v>BS008</v>
          </cell>
          <cell r="B5178" t="str">
            <v>Exeter Road, Rockwell Green - Main Renewal</v>
          </cell>
          <cell r="C5178">
            <v>21379</v>
          </cell>
          <cell r="D5178" t="str">
            <v>2137918</v>
          </cell>
        </row>
        <row r="5179">
          <cell r="A5179" t="str">
            <v>BS009</v>
          </cell>
          <cell r="B5179" t="str">
            <v>Barry Lane, Hardington Mandeville - Main Replacement</v>
          </cell>
          <cell r="C5179">
            <v>20637</v>
          </cell>
          <cell r="D5179" t="str">
            <v>2063718</v>
          </cell>
        </row>
        <row r="5180">
          <cell r="A5180" t="str">
            <v>BS010</v>
          </cell>
          <cell r="B5180" t="str">
            <v>Church Rd and Holloway Est, East Knoyle - Main Replacement</v>
          </cell>
          <cell r="C5180">
            <v>20835</v>
          </cell>
          <cell r="D5180" t="str">
            <v>2083518</v>
          </cell>
        </row>
        <row r="5181">
          <cell r="A5181" t="str">
            <v>BS011</v>
          </cell>
          <cell r="B5181" t="str">
            <v>Thickwood, Colerne Main Replacement</v>
          </cell>
          <cell r="C5181">
            <v>20858</v>
          </cell>
          <cell r="D5181" t="str">
            <v>2085818</v>
          </cell>
        </row>
        <row r="5182">
          <cell r="A5182" t="str">
            <v>BS012</v>
          </cell>
          <cell r="B5182" t="str">
            <v>Gribb Farm, Loders Cross Main Replacement</v>
          </cell>
          <cell r="C5182">
            <v>20682</v>
          </cell>
          <cell r="D5182" t="str">
            <v>2068218</v>
          </cell>
        </row>
        <row r="5183">
          <cell r="A5183" t="str">
            <v>BS013</v>
          </cell>
          <cell r="B5183" t="str">
            <v>Hugglers Hole, Semley, Gillingham - Main Replacement</v>
          </cell>
          <cell r="C5183">
            <v>20835</v>
          </cell>
          <cell r="D5183" t="str">
            <v>2083518</v>
          </cell>
        </row>
        <row r="5184">
          <cell r="A5184" t="str">
            <v>BS014</v>
          </cell>
          <cell r="B5184" t="str">
            <v>Red Hills Farm, Twyford, Shaftesbury - Main Replacement</v>
          </cell>
          <cell r="C5184">
            <v>20752</v>
          </cell>
          <cell r="D5184" t="str">
            <v>2075218</v>
          </cell>
        </row>
        <row r="5185">
          <cell r="A5185" t="str">
            <v>BS015</v>
          </cell>
          <cell r="B5185" t="str">
            <v>Pedwell to Ashcott (A361), (Bradley Lane) - Main Replacement</v>
          </cell>
          <cell r="C5185">
            <v>20529</v>
          </cell>
          <cell r="D5185" t="str">
            <v>2052918</v>
          </cell>
        </row>
        <row r="5186">
          <cell r="A5186" t="str">
            <v>BS016</v>
          </cell>
          <cell r="B5186" t="str">
            <v>Iwerne Courtney Main Replacement</v>
          </cell>
          <cell r="C5186">
            <v>20752</v>
          </cell>
          <cell r="D5186" t="str">
            <v>2075218</v>
          </cell>
        </row>
        <row r="5187">
          <cell r="A5187" t="str">
            <v>BS017</v>
          </cell>
          <cell r="B5187" t="str">
            <v>Kittwhistle, Beaminster - Main Replacement</v>
          </cell>
          <cell r="C5187">
            <v>20977</v>
          </cell>
          <cell r="D5187" t="str">
            <v>2097718</v>
          </cell>
        </row>
        <row r="5188">
          <cell r="A5188" t="str">
            <v>BS018</v>
          </cell>
          <cell r="B5188" t="str">
            <v>Leigh Hill to South Chard (Golden Fleece PH) - Main Replacement</v>
          </cell>
          <cell r="C5188">
            <v>21139</v>
          </cell>
          <cell r="D5188" t="str">
            <v>2113918</v>
          </cell>
        </row>
        <row r="5189">
          <cell r="A5189" t="str">
            <v>BS019</v>
          </cell>
          <cell r="B5189" t="str">
            <v>Charnage to Burton, Mere - Main Replacement</v>
          </cell>
          <cell r="C5189">
            <v>20831</v>
          </cell>
          <cell r="D5189" t="str">
            <v>2083118</v>
          </cell>
        </row>
        <row r="5190">
          <cell r="A5190" t="str">
            <v>BS020</v>
          </cell>
          <cell r="B5190" t="str">
            <v>Buscott Lane, Shapwick, Bridgwater - Main Replacement</v>
          </cell>
          <cell r="C5190">
            <v>20886</v>
          </cell>
          <cell r="D5190" t="str">
            <v>2088618</v>
          </cell>
        </row>
        <row r="5191">
          <cell r="A5191" t="str">
            <v>BS021</v>
          </cell>
          <cell r="B5191" t="str">
            <v>Main Road, Charlton Musgrove (B3081) - Main Replacement</v>
          </cell>
          <cell r="C5191">
            <v>21032</v>
          </cell>
          <cell r="D5191" t="str">
            <v>2103218</v>
          </cell>
        </row>
        <row r="5192">
          <cell r="A5192" t="str">
            <v>BS022</v>
          </cell>
          <cell r="B5192" t="str">
            <v>Horchester - Evershot Junction (A37 - Wardon Hill) - Main Replacement</v>
          </cell>
          <cell r="C5192">
            <v>21004</v>
          </cell>
          <cell r="D5192" t="str">
            <v>2100418</v>
          </cell>
        </row>
        <row r="5193">
          <cell r="A5193" t="str">
            <v>BS023</v>
          </cell>
          <cell r="B5193" t="str">
            <v>Leakage 08/09 - Cello &amp; Airtime Agreement Replacement</v>
          </cell>
          <cell r="C5193">
            <v>20498</v>
          </cell>
          <cell r="D5193" t="str">
            <v>T3265</v>
          </cell>
        </row>
        <row r="5194">
          <cell r="A5194" t="str">
            <v>BS024</v>
          </cell>
          <cell r="B5194" t="str">
            <v>Sample Tap Kiosks, Repairs and Replacements 08/09</v>
          </cell>
          <cell r="C5194">
            <v>20498</v>
          </cell>
          <cell r="D5194" t="str">
            <v>T3265</v>
          </cell>
        </row>
        <row r="5195">
          <cell r="A5195" t="str">
            <v>BS025</v>
          </cell>
          <cell r="B5195" t="str">
            <v>Networks Asset Improvement 08/09 (supply) WECSL Delivery</v>
          </cell>
          <cell r="C5195">
            <v>20498</v>
          </cell>
          <cell r="D5195" t="str">
            <v>T3265</v>
          </cell>
        </row>
        <row r="5196">
          <cell r="A5196" t="str">
            <v>BS026</v>
          </cell>
          <cell r="B5196" t="str">
            <v>Networks Asset Improvement 08/09 (supply) Networks</v>
          </cell>
          <cell r="C5196">
            <v>20498</v>
          </cell>
          <cell r="D5196" t="str">
            <v>T3265</v>
          </cell>
        </row>
        <row r="5197">
          <cell r="A5197" t="str">
            <v>BS027</v>
          </cell>
          <cell r="B5197" t="str">
            <v>Supply Treatment Statutory Obligations 08/09</v>
          </cell>
          <cell r="C5197">
            <v>20498</v>
          </cell>
          <cell r="D5197" t="str">
            <v>T0640</v>
          </cell>
        </row>
        <row r="5198">
          <cell r="A5198" t="str">
            <v>BS028</v>
          </cell>
          <cell r="B5198" t="str">
            <v>South Production EM&amp;I Fixed Plant Renewal 08/09</v>
          </cell>
          <cell r="C5198">
            <v>20495</v>
          </cell>
          <cell r="D5198" t="str">
            <v>T0640</v>
          </cell>
        </row>
        <row r="5199">
          <cell r="A5199" t="str">
            <v>BS029</v>
          </cell>
          <cell r="B5199" t="str">
            <v>Leakage 08/09 - PR Costs</v>
          </cell>
          <cell r="C5199">
            <v>20498</v>
          </cell>
          <cell r="D5199" t="str">
            <v>T3265</v>
          </cell>
        </row>
        <row r="5200">
          <cell r="A5200" t="str">
            <v>BS030</v>
          </cell>
          <cell r="B5200" t="str">
            <v>Northern Stop Taps 08/09</v>
          </cell>
          <cell r="C5200">
            <v>20497</v>
          </cell>
          <cell r="D5200" t="str">
            <v>T3265</v>
          </cell>
        </row>
        <row r="5201">
          <cell r="A5201" t="str">
            <v>BS031</v>
          </cell>
          <cell r="B5201" t="str">
            <v>Southern Stop Taps 08/09</v>
          </cell>
          <cell r="C5201">
            <v>20495</v>
          </cell>
          <cell r="D5201" t="str">
            <v>T3265</v>
          </cell>
        </row>
        <row r="5202">
          <cell r="A5202" t="str">
            <v>BS032</v>
          </cell>
          <cell r="B5202" t="str">
            <v>Western Stop Taps 08/09</v>
          </cell>
          <cell r="C5202">
            <v>20496</v>
          </cell>
          <cell r="D5202" t="str">
            <v>T3265</v>
          </cell>
        </row>
        <row r="5203">
          <cell r="A5203" t="str">
            <v>BS033</v>
          </cell>
          <cell r="B5203" t="str">
            <v>Northern Meter Replacement 08/09</v>
          </cell>
          <cell r="C5203">
            <v>20497</v>
          </cell>
          <cell r="D5203" t="str">
            <v>T3265</v>
          </cell>
        </row>
        <row r="5204">
          <cell r="A5204" t="str">
            <v>BS034</v>
          </cell>
          <cell r="B5204" t="str">
            <v>Southern Meter Replacement 08/09</v>
          </cell>
          <cell r="C5204">
            <v>20495</v>
          </cell>
          <cell r="D5204" t="str">
            <v>T3265</v>
          </cell>
        </row>
        <row r="5205">
          <cell r="A5205" t="str">
            <v>BS035</v>
          </cell>
          <cell r="B5205" t="str">
            <v>Western Meter Replacement 08/09</v>
          </cell>
          <cell r="C5205">
            <v>20496</v>
          </cell>
          <cell r="D5205" t="str">
            <v>T3265</v>
          </cell>
        </row>
        <row r="5206">
          <cell r="A5206" t="str">
            <v>BS036</v>
          </cell>
          <cell r="B5206" t="str">
            <v>Northern Chamber Replacement 08/09</v>
          </cell>
          <cell r="C5206">
            <v>20497</v>
          </cell>
          <cell r="D5206" t="str">
            <v>T3265</v>
          </cell>
        </row>
        <row r="5207">
          <cell r="A5207" t="str">
            <v>BS037</v>
          </cell>
          <cell r="B5207" t="str">
            <v>Southern Chamber Replacement 08/09</v>
          </cell>
          <cell r="C5207">
            <v>20495</v>
          </cell>
          <cell r="D5207" t="str">
            <v>T3265</v>
          </cell>
        </row>
        <row r="5208">
          <cell r="A5208" t="str">
            <v>BS038</v>
          </cell>
          <cell r="B5208" t="str">
            <v>Western Chamber Replacement 08/09</v>
          </cell>
          <cell r="C5208">
            <v>20496</v>
          </cell>
          <cell r="D5208" t="str">
            <v>T3265</v>
          </cell>
        </row>
        <row r="5209">
          <cell r="A5209" t="str">
            <v>BS039</v>
          </cell>
          <cell r="B5209" t="str">
            <v>Northern Service Pipe Replacement 08/09</v>
          </cell>
          <cell r="C5209">
            <v>20497</v>
          </cell>
          <cell r="D5209" t="str">
            <v>T3265</v>
          </cell>
        </row>
        <row r="5210">
          <cell r="A5210" t="str">
            <v>BS040</v>
          </cell>
          <cell r="B5210" t="str">
            <v>Southern Service Pipe Replacement 08/09</v>
          </cell>
          <cell r="C5210">
            <v>20495</v>
          </cell>
          <cell r="D5210" t="str">
            <v>T3265</v>
          </cell>
        </row>
        <row r="5211">
          <cell r="A5211" t="str">
            <v>BS041</v>
          </cell>
          <cell r="B5211" t="str">
            <v>Western Service Pipe Replacement 08/09</v>
          </cell>
          <cell r="C5211">
            <v>20496</v>
          </cell>
          <cell r="D5211" t="str">
            <v>T3265</v>
          </cell>
        </row>
        <row r="5212">
          <cell r="A5212" t="str">
            <v>BS042</v>
          </cell>
          <cell r="B5212" t="str">
            <v>Northern BWBSL Meter Replacements 08/09</v>
          </cell>
          <cell r="C5212">
            <v>20497</v>
          </cell>
          <cell r="D5212" t="str">
            <v>T3265</v>
          </cell>
        </row>
        <row r="5213">
          <cell r="A5213" t="str">
            <v>BS043</v>
          </cell>
          <cell r="B5213" t="str">
            <v>Southern BWBSL Meter Replacements 08/09</v>
          </cell>
          <cell r="C5213">
            <v>20495</v>
          </cell>
          <cell r="D5213" t="str">
            <v>T3265</v>
          </cell>
        </row>
        <row r="5214">
          <cell r="A5214" t="str">
            <v>BS044</v>
          </cell>
          <cell r="B5214" t="str">
            <v>Western BWBSL Meter Replacements 08/09</v>
          </cell>
          <cell r="C5214">
            <v>20496</v>
          </cell>
          <cell r="D5214" t="str">
            <v>T3265</v>
          </cell>
        </row>
        <row r="5215">
          <cell r="A5215" t="str">
            <v>BS045</v>
          </cell>
          <cell r="B5215" t="str">
            <v>Leakage 08/09 - Leakage Equipment</v>
          </cell>
          <cell r="C5215">
            <v>20498</v>
          </cell>
          <cell r="D5215" t="str">
            <v>T3265</v>
          </cell>
        </row>
        <row r="5216">
          <cell r="A5216" t="str">
            <v>BS046</v>
          </cell>
          <cell r="B5216" t="str">
            <v>Service Reservoir Surveys Programme 08/09</v>
          </cell>
          <cell r="C5216">
            <v>20498</v>
          </cell>
          <cell r="D5216" t="str">
            <v>T3265</v>
          </cell>
        </row>
        <row r="5217">
          <cell r="A5217" t="str">
            <v>BS047</v>
          </cell>
          <cell r="B5217" t="str">
            <v>North Production EM&amp;I Fixed Plant Renewal 08/09</v>
          </cell>
          <cell r="C5217">
            <v>20497</v>
          </cell>
          <cell r="D5217" t="str">
            <v>T0640</v>
          </cell>
        </row>
        <row r="5218">
          <cell r="A5218" t="str">
            <v>BS048</v>
          </cell>
          <cell r="B5218" t="str">
            <v>Distribution Network Statutory Obligations 08/09</v>
          </cell>
          <cell r="C5218">
            <v>20498</v>
          </cell>
          <cell r="D5218" t="str">
            <v>T3265</v>
          </cell>
        </row>
        <row r="5219">
          <cell r="A5219" t="str">
            <v>BS049</v>
          </cell>
          <cell r="B5219" t="str">
            <v>Highway Diversion Contributions 08/09</v>
          </cell>
          <cell r="C5219">
            <v>20498</v>
          </cell>
          <cell r="D5219" t="str">
            <v>T3265</v>
          </cell>
        </row>
        <row r="5220">
          <cell r="A5220" t="str">
            <v>BS050</v>
          </cell>
          <cell r="B5220" t="str">
            <v>Mains Flushing Washout Installations 08/09</v>
          </cell>
          <cell r="C5220">
            <v>20498</v>
          </cell>
          <cell r="D5220" t="str">
            <v>T3265</v>
          </cell>
        </row>
        <row r="5221">
          <cell r="A5221" t="str">
            <v>BS051</v>
          </cell>
          <cell r="B5221" t="str">
            <v>West Production EM&amp;I Fixed Plant Renewals 08/09</v>
          </cell>
          <cell r="C5221">
            <v>20496</v>
          </cell>
          <cell r="D5221" t="str">
            <v>T0640</v>
          </cell>
        </row>
        <row r="5222">
          <cell r="A5222" t="str">
            <v>BS052</v>
          </cell>
          <cell r="B5222" t="str">
            <v>Common Mead Lane Booster,  Gillingham - Update,</v>
          </cell>
          <cell r="C5222">
            <v>11483</v>
          </cell>
          <cell r="D5222" t="str">
            <v>1148318</v>
          </cell>
        </row>
        <row r="5223">
          <cell r="A5223" t="str">
            <v>BS053</v>
          </cell>
          <cell r="B5223" t="str">
            <v>Reservoir Inspections 08/09 - Minor Repairs</v>
          </cell>
          <cell r="C5223">
            <v>20498</v>
          </cell>
          <cell r="D5223" t="str">
            <v>T3265</v>
          </cell>
        </row>
        <row r="5224">
          <cell r="A5224" t="str">
            <v>BS054</v>
          </cell>
          <cell r="B5224" t="str">
            <v>Corscombe Booster - Generator Renewal</v>
          </cell>
          <cell r="C5224">
            <v>11729</v>
          </cell>
          <cell r="D5224" t="str">
            <v>1172918</v>
          </cell>
        </row>
        <row r="5225">
          <cell r="A5225" t="str">
            <v>BS055</v>
          </cell>
          <cell r="B5225" t="str">
            <v>Melbury Osmond Boosters - Generator Enclosure and Security</v>
          </cell>
          <cell r="C5225">
            <v>11533</v>
          </cell>
          <cell r="D5225" t="str">
            <v>1153318</v>
          </cell>
        </row>
        <row r="5226">
          <cell r="A5226" t="str">
            <v>BS056</v>
          </cell>
          <cell r="B5226" t="str">
            <v>West Street Booster, Bridgwater (Westfield House) - Upgrade</v>
          </cell>
          <cell r="C5226">
            <v>11575</v>
          </cell>
          <cell r="D5226" t="str">
            <v>1157518</v>
          </cell>
        </row>
        <row r="5227">
          <cell r="A5227" t="str">
            <v>BS057</v>
          </cell>
          <cell r="B5227" t="str">
            <v>Lower Kingsdown Rd, Kingsdown Mains Replacement</v>
          </cell>
          <cell r="C5227">
            <v>20969</v>
          </cell>
          <cell r="D5227" t="str">
            <v>2096918</v>
          </cell>
        </row>
        <row r="5228">
          <cell r="A5228" t="str">
            <v>BS058</v>
          </cell>
          <cell r="B5228" t="str">
            <v>Maggot Hill Cross Connection</v>
          </cell>
          <cell r="C5228">
            <v>12077</v>
          </cell>
          <cell r="D5228" t="str">
            <v>1207718</v>
          </cell>
        </row>
        <row r="5229">
          <cell r="A5229" t="str">
            <v>BS059</v>
          </cell>
          <cell r="B5229" t="str">
            <v>Networks Delivered Supply H&amp;S Improvements 08/09</v>
          </cell>
          <cell r="C5229">
            <v>20498</v>
          </cell>
          <cell r="D5229" t="str">
            <v>T3265</v>
          </cell>
        </row>
        <row r="5230">
          <cell r="A5230" t="str">
            <v>BS060</v>
          </cell>
          <cell r="B5230" t="str">
            <v>Networks Supply H&amp;S Improvements 08/09 WECSL Deliv</v>
          </cell>
          <cell r="C5230">
            <v>20498</v>
          </cell>
          <cell r="D5230" t="str">
            <v>T3265</v>
          </cell>
        </row>
        <row r="5231">
          <cell r="A5231" t="str">
            <v>BS061</v>
          </cell>
          <cell r="B5231" t="str">
            <v>Weston Bamfylde,  Sparkford - Main Reinforcement (Rail Crossing)</v>
          </cell>
          <cell r="C5231">
            <v>20661</v>
          </cell>
          <cell r="D5231" t="str">
            <v>2066118</v>
          </cell>
        </row>
        <row r="5232">
          <cell r="A5232" t="str">
            <v>BS062</v>
          </cell>
          <cell r="B5232" t="str">
            <v>Lead Company Pipe Replacement 08/09</v>
          </cell>
          <cell r="C5232">
            <v>20498</v>
          </cell>
          <cell r="D5232" t="str">
            <v>T3265</v>
          </cell>
        </row>
        <row r="5233">
          <cell r="A5233" t="str">
            <v>BS063</v>
          </cell>
          <cell r="B5233" t="str">
            <v>Sterte Avenue West, Poole - Main Reinforcement</v>
          </cell>
          <cell r="C5233">
            <v>20954</v>
          </cell>
          <cell r="D5233" t="str">
            <v>2095418</v>
          </cell>
        </row>
        <row r="5234">
          <cell r="A5234" t="str">
            <v>BS064</v>
          </cell>
          <cell r="B5234" t="str">
            <v>Pen Mill Boosters, Yeovil</v>
          </cell>
          <cell r="C5234">
            <v>19545</v>
          </cell>
          <cell r="D5234" t="str">
            <v>1954518</v>
          </cell>
        </row>
        <row r="5235">
          <cell r="A5235" t="str">
            <v>BS065</v>
          </cell>
          <cell r="B5235" t="str">
            <v>Supply Network Modelling 08/09</v>
          </cell>
          <cell r="C5235">
            <v>20498</v>
          </cell>
          <cell r="D5235" t="str">
            <v>P0213</v>
          </cell>
        </row>
        <row r="5236">
          <cell r="A5236" t="str">
            <v>BS066</v>
          </cell>
          <cell r="B5236" t="str">
            <v>Blue Anchor Sea Front, Minehead Mains Replacement (MINE109)</v>
          </cell>
          <cell r="C5236">
            <v>21393</v>
          </cell>
          <cell r="D5236" t="str">
            <v>2139318</v>
          </cell>
        </row>
        <row r="5237">
          <cell r="A5237" t="str">
            <v>BS067</v>
          </cell>
          <cell r="B5237" t="str">
            <v>Beamish Close, Compton Bassett - Main Replacement</v>
          </cell>
          <cell r="C5237">
            <v>20645</v>
          </cell>
          <cell r="D5237" t="str">
            <v>2064518</v>
          </cell>
        </row>
        <row r="5238">
          <cell r="A5238" t="str">
            <v>BS068</v>
          </cell>
          <cell r="B5238" t="str">
            <v>Horsebrook, Calne Main Replacement</v>
          </cell>
          <cell r="C5238">
            <v>21167</v>
          </cell>
          <cell r="D5238" t="str">
            <v>2116718</v>
          </cell>
        </row>
        <row r="5239">
          <cell r="A5239" t="str">
            <v>BS069</v>
          </cell>
          <cell r="B5239" t="str">
            <v>Holt PS to Outmarsh Farm, Semington Main Replacement</v>
          </cell>
          <cell r="C5239">
            <v>21424</v>
          </cell>
          <cell r="D5239" t="str">
            <v>2142418</v>
          </cell>
        </row>
        <row r="5240">
          <cell r="A5240" t="str">
            <v>BS070</v>
          </cell>
          <cell r="B5240" t="str">
            <v>Great Parks/Little Parks, Holt, Trowbridge - Water Main Replacement</v>
          </cell>
          <cell r="C5240">
            <v>20763</v>
          </cell>
          <cell r="D5240" t="str">
            <v>2076318</v>
          </cell>
        </row>
        <row r="5241">
          <cell r="A5241" t="str">
            <v>BS071</v>
          </cell>
          <cell r="B5241" t="str">
            <v>Wareham Rd, Lytchett Matravers - Main Replacement</v>
          </cell>
          <cell r="C5241">
            <v>20817</v>
          </cell>
          <cell r="D5241" t="str">
            <v>2081718</v>
          </cell>
        </row>
        <row r="5242">
          <cell r="A5242" t="str">
            <v>BS072</v>
          </cell>
          <cell r="B5242" t="str">
            <v>The Rise, Weymouth (WEYM122) - Main Replacement</v>
          </cell>
          <cell r="C5242">
            <v>21186</v>
          </cell>
          <cell r="D5242" t="str">
            <v>2118618</v>
          </cell>
        </row>
        <row r="5243">
          <cell r="A5243" t="str">
            <v>BS073</v>
          </cell>
          <cell r="B5243" t="str">
            <v>The Square, Beaminster - Main Replacement</v>
          </cell>
          <cell r="C5243">
            <v>20784</v>
          </cell>
          <cell r="D5243" t="str">
            <v>2078418</v>
          </cell>
        </row>
        <row r="5244">
          <cell r="A5244" t="str">
            <v>BS074</v>
          </cell>
          <cell r="B5244" t="str">
            <v>Brooklyn Rd, Larkhall, Bath - Main Replacement</v>
          </cell>
          <cell r="C5244">
            <v>20791</v>
          </cell>
          <cell r="D5244" t="str">
            <v>2079118</v>
          </cell>
        </row>
        <row r="5245">
          <cell r="A5245" t="str">
            <v>BS075</v>
          </cell>
          <cell r="B5245" t="str">
            <v>Edward Street, Bath - Main Replacement</v>
          </cell>
          <cell r="C5245">
            <v>20894</v>
          </cell>
          <cell r="D5245" t="str">
            <v>2089418</v>
          </cell>
        </row>
        <row r="5246">
          <cell r="A5246" t="str">
            <v>BS076</v>
          </cell>
          <cell r="B5246" t="str">
            <v>Inverness Road, Bath - Main Replacement</v>
          </cell>
          <cell r="C5246">
            <v>20990</v>
          </cell>
          <cell r="D5246" t="str">
            <v>2099018</v>
          </cell>
        </row>
        <row r="5247">
          <cell r="A5247" t="str">
            <v>BS077</v>
          </cell>
          <cell r="B5247" t="str">
            <v>Burnham Road, Bath - Main Replacement</v>
          </cell>
          <cell r="C5247">
            <v>20990</v>
          </cell>
          <cell r="D5247" t="str">
            <v>2099018</v>
          </cell>
        </row>
        <row r="5248">
          <cell r="A5248" t="str">
            <v>BS078</v>
          </cell>
          <cell r="B5248" t="str">
            <v>Albert Terrace, Bath - Main Replacement</v>
          </cell>
          <cell r="C5248">
            <v>20990</v>
          </cell>
          <cell r="D5248" t="str">
            <v>2099018</v>
          </cell>
        </row>
        <row r="5249">
          <cell r="A5249" t="str">
            <v>BS079</v>
          </cell>
          <cell r="B5249" t="str">
            <v>A4 - Chilvestor Hill to Curzon Park, Calne - Main Replacement</v>
          </cell>
          <cell r="C5249">
            <v>21002</v>
          </cell>
          <cell r="D5249" t="str">
            <v>2100218</v>
          </cell>
        </row>
        <row r="5250">
          <cell r="A5250" t="str">
            <v>BS080</v>
          </cell>
          <cell r="B5250" t="str">
            <v>Shelburne Road, Calne - Main Replacement</v>
          </cell>
          <cell r="C5250">
            <v>21167</v>
          </cell>
          <cell r="D5250" t="str">
            <v>2116718</v>
          </cell>
        </row>
        <row r="5251">
          <cell r="A5251" t="str">
            <v>BS081</v>
          </cell>
          <cell r="B5251" t="str">
            <v>Spreckley Road, Compton Bassett - Service Transfers</v>
          </cell>
          <cell r="C5251">
            <v>20645</v>
          </cell>
          <cell r="D5251" t="str">
            <v>2064518</v>
          </cell>
        </row>
        <row r="5252">
          <cell r="A5252" t="str">
            <v>BS082</v>
          </cell>
          <cell r="B5252" t="str">
            <v>Production Health &amp; Safety 08/09</v>
          </cell>
          <cell r="C5252">
            <v>20498</v>
          </cell>
          <cell r="D5252" t="str">
            <v>T0640</v>
          </cell>
        </row>
        <row r="5253">
          <cell r="A5253" t="str">
            <v>BS083</v>
          </cell>
          <cell r="B5253" t="str">
            <v>Southern Production Asset Improvements 08/09</v>
          </cell>
          <cell r="C5253">
            <v>20495</v>
          </cell>
          <cell r="D5253" t="str">
            <v>T0640</v>
          </cell>
        </row>
        <row r="5254">
          <cell r="A5254" t="str">
            <v>BS084</v>
          </cell>
          <cell r="B5254" t="str">
            <v>Western Production Asset Improvements 08/09</v>
          </cell>
          <cell r="C5254">
            <v>20496</v>
          </cell>
          <cell r="D5254" t="str">
            <v>T0640</v>
          </cell>
        </row>
        <row r="5255">
          <cell r="A5255" t="str">
            <v>BS085</v>
          </cell>
          <cell r="B5255" t="str">
            <v>East Production Asset Improvements 08/09</v>
          </cell>
          <cell r="C5255">
            <v>20497</v>
          </cell>
          <cell r="D5255" t="str">
            <v>T0640</v>
          </cell>
        </row>
        <row r="5256">
          <cell r="A5256" t="str">
            <v>BS086</v>
          </cell>
          <cell r="B5256" t="str">
            <v>Dowding Drive, Compton Bassett - Main Replacement</v>
          </cell>
          <cell r="C5256">
            <v>20645</v>
          </cell>
          <cell r="D5256" t="str">
            <v>2064518</v>
          </cell>
        </row>
        <row r="5257">
          <cell r="A5257" t="str">
            <v>BS087</v>
          </cell>
          <cell r="B5257" t="str">
            <v>Boyle Ave, Compton Bassett - Main Replacement</v>
          </cell>
          <cell r="C5257">
            <v>20645</v>
          </cell>
          <cell r="D5257" t="str">
            <v>2064518</v>
          </cell>
        </row>
        <row r="5258">
          <cell r="A5258" t="str">
            <v>BS088</v>
          </cell>
          <cell r="B5258" t="str">
            <v>Whittle Ave/Atcherley Rd, Compton Bassett - Main Replacement</v>
          </cell>
          <cell r="C5258">
            <v>20645</v>
          </cell>
          <cell r="D5258" t="str">
            <v>2064518</v>
          </cell>
        </row>
        <row r="5259">
          <cell r="A5259" t="str">
            <v>BS089</v>
          </cell>
          <cell r="B5259" t="str">
            <v>Central Road, Yeovil (Quedam) - Main Replacement</v>
          </cell>
          <cell r="C5259">
            <v>20832</v>
          </cell>
          <cell r="D5259" t="str">
            <v>2083218</v>
          </cell>
        </row>
        <row r="5260">
          <cell r="A5260" t="str">
            <v>BS090</v>
          </cell>
          <cell r="B5260" t="str">
            <v>Breamor Road, Calne - Main Replacement</v>
          </cell>
          <cell r="C5260">
            <v>21002</v>
          </cell>
          <cell r="D5260" t="str">
            <v>2100218</v>
          </cell>
        </row>
        <row r="5261">
          <cell r="A5261" t="str">
            <v>BS091</v>
          </cell>
          <cell r="B5261" t="str">
            <v>Englands Road, Porlock - Main Replacement</v>
          </cell>
          <cell r="C5261">
            <v>21395</v>
          </cell>
          <cell r="D5261" t="str">
            <v>2139518</v>
          </cell>
        </row>
        <row r="5262">
          <cell r="A5262" t="str">
            <v>BS092</v>
          </cell>
          <cell r="B5262" t="str">
            <v>Bindon Road, Taunton - Hudson Way Estate - Main Replacement</v>
          </cell>
          <cell r="C5262">
            <v>20556</v>
          </cell>
          <cell r="D5262" t="str">
            <v>2055618</v>
          </cell>
        </row>
        <row r="5263">
          <cell r="A5263" t="str">
            <v>BS093</v>
          </cell>
          <cell r="B5263" t="str">
            <v>Sea King Road, Yeovil - Main Replacement</v>
          </cell>
          <cell r="C5263">
            <v>20815</v>
          </cell>
          <cell r="D5263" t="str">
            <v>2081518</v>
          </cell>
        </row>
        <row r="5264">
          <cell r="A5264" t="str">
            <v>BS094</v>
          </cell>
          <cell r="B5264" t="str">
            <v>School Lane, South Chard - Main Replacement</v>
          </cell>
          <cell r="C5264">
            <v>21139</v>
          </cell>
          <cell r="D5264" t="str">
            <v>2113918</v>
          </cell>
        </row>
        <row r="5265">
          <cell r="A5265" t="str">
            <v>BS095</v>
          </cell>
          <cell r="B5265" t="str">
            <v>Chilsom Common, South Chard - Main Replacement</v>
          </cell>
          <cell r="C5265">
            <v>21139</v>
          </cell>
          <cell r="D5265" t="str">
            <v>2113918</v>
          </cell>
        </row>
        <row r="5266">
          <cell r="A5266" t="str">
            <v>BS096</v>
          </cell>
          <cell r="B5266" t="str">
            <v>Furnham Road (Adjacent to Focus Store), Chard - Main Replacement</v>
          </cell>
          <cell r="C5266">
            <v>21481</v>
          </cell>
          <cell r="D5266" t="str">
            <v>2148118</v>
          </cell>
        </row>
        <row r="5267">
          <cell r="A5267" t="str">
            <v>BS097</v>
          </cell>
          <cell r="B5267" t="str">
            <v>Wadeford Manor to Haymaker Inn, Combe St Nicholas - Main Replacement</v>
          </cell>
          <cell r="C5267">
            <v>21408</v>
          </cell>
          <cell r="D5267" t="str">
            <v>2140818</v>
          </cell>
        </row>
        <row r="5268">
          <cell r="A5268" t="str">
            <v>BS098</v>
          </cell>
          <cell r="B5268" t="str">
            <v>A372 Huish Episcopi School, Langport - Main Replacement</v>
          </cell>
          <cell r="C5268">
            <v>20785</v>
          </cell>
          <cell r="D5268" t="str">
            <v>2078518</v>
          </cell>
        </row>
        <row r="5269">
          <cell r="A5269" t="str">
            <v>BS099</v>
          </cell>
          <cell r="B5269" t="str">
            <v>Turnpike Close/Green, Misterton - Main Replacement</v>
          </cell>
          <cell r="C5269">
            <v>20637</v>
          </cell>
          <cell r="D5269" t="str">
            <v>2063718</v>
          </cell>
        </row>
        <row r="5270">
          <cell r="A5270" t="str">
            <v>BS100</v>
          </cell>
          <cell r="B5270" t="str">
            <v>Foyle Hill, Shaftesbury - Main Replacement</v>
          </cell>
          <cell r="C5270">
            <v>20930</v>
          </cell>
          <cell r="D5270" t="str">
            <v>2093018</v>
          </cell>
        </row>
        <row r="5271">
          <cell r="A5271" t="str">
            <v>BS101</v>
          </cell>
          <cell r="B5271" t="str">
            <v>Millstream Close to Northmead Drive, Creekmoor, Poole - Main Replacement</v>
          </cell>
          <cell r="C5271">
            <v>20570</v>
          </cell>
          <cell r="D5271" t="str">
            <v>2057018</v>
          </cell>
        </row>
        <row r="5272">
          <cell r="A5272" t="str">
            <v>BS102</v>
          </cell>
          <cell r="B5272" t="str">
            <v>Trinity Street Area, Taunton - Main Replacement</v>
          </cell>
          <cell r="C5272">
            <v>21428</v>
          </cell>
          <cell r="D5272" t="str">
            <v>2142818</v>
          </cell>
        </row>
        <row r="5273">
          <cell r="A5273" t="str">
            <v>BS103</v>
          </cell>
          <cell r="B5273" t="str">
            <v>Battleton, Dulverton - Main Replacement</v>
          </cell>
          <cell r="C5273">
            <v>20599</v>
          </cell>
          <cell r="D5273" t="str">
            <v>2059918</v>
          </cell>
        </row>
        <row r="5274">
          <cell r="A5274" t="str">
            <v>BS104</v>
          </cell>
          <cell r="B5274" t="str">
            <v>Eastbrook Terrace, Trull - Main Replacement</v>
          </cell>
          <cell r="C5274">
            <v>20709</v>
          </cell>
          <cell r="D5274" t="str">
            <v>2070918</v>
          </cell>
        </row>
        <row r="5275">
          <cell r="A5275" t="str">
            <v>BS105</v>
          </cell>
          <cell r="B5275" t="str">
            <v>Healys, Villes Lane, Porlock - Main Replacement</v>
          </cell>
          <cell r="C5275">
            <v>21395</v>
          </cell>
          <cell r="D5275" t="str">
            <v>2139518</v>
          </cell>
        </row>
        <row r="5276">
          <cell r="A5276" t="str">
            <v>BS106</v>
          </cell>
          <cell r="B5276" t="str">
            <v>Hurlstone Park, Porlock - Main Replacement</v>
          </cell>
          <cell r="C5276">
            <v>21395</v>
          </cell>
          <cell r="D5276" t="str">
            <v>2139518</v>
          </cell>
        </row>
        <row r="5277">
          <cell r="A5277" t="str">
            <v>BS107</v>
          </cell>
          <cell r="B5277" t="str">
            <v>Orchard Rise, Porlock - Main Replacement</v>
          </cell>
          <cell r="C5277">
            <v>21395</v>
          </cell>
          <cell r="D5277" t="str">
            <v>2139518</v>
          </cell>
        </row>
        <row r="5278">
          <cell r="A5278" t="str">
            <v>BS108</v>
          </cell>
          <cell r="B5278" t="str">
            <v>Buckland Clump Reservoir - Outlet Main Replacement</v>
          </cell>
          <cell r="C5278">
            <v>21403</v>
          </cell>
          <cell r="D5278" t="str">
            <v>2140318</v>
          </cell>
        </row>
        <row r="5279">
          <cell r="A5279" t="str">
            <v>BS109</v>
          </cell>
          <cell r="B5279" t="str">
            <v>East Quay Road/Grays Yard, Poole - Main Replacement</v>
          </cell>
          <cell r="C5279">
            <v>20711</v>
          </cell>
          <cell r="D5279" t="str">
            <v>2071118</v>
          </cell>
        </row>
        <row r="5280">
          <cell r="A5280" t="str">
            <v>BS110</v>
          </cell>
          <cell r="B5280" t="str">
            <v>Dorchester Hill, Winterborne Whitechurch - Main Replacement</v>
          </cell>
          <cell r="C5280">
            <v>20833</v>
          </cell>
          <cell r="D5280" t="str">
            <v>2083318</v>
          </cell>
        </row>
        <row r="5281">
          <cell r="A5281" t="str">
            <v>BS111</v>
          </cell>
          <cell r="B5281" t="str">
            <v>Milldown Road, Blandford Forum - Main Replacement</v>
          </cell>
          <cell r="C5281">
            <v>21331</v>
          </cell>
          <cell r="D5281" t="str">
            <v>2133118</v>
          </cell>
        </row>
        <row r="5282">
          <cell r="A5282" t="str">
            <v>BS112</v>
          </cell>
          <cell r="B5282" t="str">
            <v>Milton-on-Stour DG2 Problem</v>
          </cell>
          <cell r="C5282">
            <v>20716</v>
          </cell>
          <cell r="D5282" t="str">
            <v>2071618</v>
          </cell>
        </row>
        <row r="5283">
          <cell r="A5283" t="str">
            <v>BS113</v>
          </cell>
          <cell r="B5283" t="str">
            <v>EM&amp;I Upskilling Programme (Production) - 08/09</v>
          </cell>
          <cell r="C5283">
            <v>20498</v>
          </cell>
          <cell r="D5283" t="str">
            <v>T0640</v>
          </cell>
        </row>
        <row r="5284">
          <cell r="A5284" t="str">
            <v>BS114</v>
          </cell>
          <cell r="B5284" t="str">
            <v>Production East Minor Process Improvements - 08/09</v>
          </cell>
          <cell r="C5284">
            <v>20498</v>
          </cell>
          <cell r="D5284" t="str">
            <v>T0640</v>
          </cell>
        </row>
        <row r="5285">
          <cell r="A5285" t="str">
            <v>BS115</v>
          </cell>
          <cell r="B5285" t="str">
            <v>Production West Minor Process Improvements 08/09</v>
          </cell>
          <cell r="C5285">
            <v>20498</v>
          </cell>
          <cell r="D5285" t="str">
            <v>T0640</v>
          </cell>
        </row>
        <row r="5286">
          <cell r="A5286" t="str">
            <v>BS116</v>
          </cell>
          <cell r="B5286" t="str">
            <v>Minor H&amp;S Improvements 08/09 - Production East</v>
          </cell>
          <cell r="C5286">
            <v>12038</v>
          </cell>
          <cell r="D5286" t="str">
            <v>1203818</v>
          </cell>
        </row>
        <row r="5287">
          <cell r="A5287" t="str">
            <v>BS117</v>
          </cell>
          <cell r="B5287" t="str">
            <v>Minor H&amp;S Improvements 08/09 - Production West</v>
          </cell>
          <cell r="C5287">
            <v>12049</v>
          </cell>
          <cell r="D5287" t="str">
            <v>1204918</v>
          </cell>
        </row>
        <row r="5288">
          <cell r="A5288" t="str">
            <v>BS118</v>
          </cell>
          <cell r="B5288" t="str">
            <v>Wylye WTW MCC and C&amp;I Panel Replacement</v>
          </cell>
          <cell r="C5288">
            <v>12132</v>
          </cell>
          <cell r="D5288" t="str">
            <v>1213218</v>
          </cell>
        </row>
        <row r="5289">
          <cell r="A5289" t="str">
            <v>BS119</v>
          </cell>
          <cell r="B5289" t="str">
            <v>Empool WTW Northdown Flowmeter Replacement</v>
          </cell>
          <cell r="C5289">
            <v>12053</v>
          </cell>
          <cell r="D5289" t="str">
            <v>1205318</v>
          </cell>
        </row>
        <row r="5290">
          <cell r="A5290" t="str">
            <v>BS120</v>
          </cell>
          <cell r="B5290" t="str">
            <v>Shrewton Borehole Headplate Refurbishment</v>
          </cell>
          <cell r="C5290">
            <v>12106</v>
          </cell>
          <cell r="D5290" t="str">
            <v>1210618</v>
          </cell>
        </row>
        <row r="5291">
          <cell r="A5291" t="str">
            <v>BS121</v>
          </cell>
          <cell r="B5291" t="str">
            <v>Shrewton WTW MCC and C&amp;I Panel Replacement</v>
          </cell>
          <cell r="C5291">
            <v>12106</v>
          </cell>
          <cell r="D5291" t="str">
            <v>1210618</v>
          </cell>
        </row>
        <row r="5292">
          <cell r="A5292" t="str">
            <v>BS122</v>
          </cell>
          <cell r="B5292" t="str">
            <v>Cattistock WTW - BH1 Refurbishment</v>
          </cell>
          <cell r="C5292">
            <v>12025</v>
          </cell>
          <cell r="D5292" t="str">
            <v>1202518</v>
          </cell>
        </row>
        <row r="5293">
          <cell r="A5293" t="str">
            <v>BS123</v>
          </cell>
          <cell r="B5293" t="str">
            <v>Hele Bridge Standby Pumpset</v>
          </cell>
          <cell r="C5293">
            <v>12061</v>
          </cell>
          <cell r="D5293" t="str">
            <v>1206118</v>
          </cell>
        </row>
        <row r="5294">
          <cell r="A5294" t="str">
            <v>BS124</v>
          </cell>
          <cell r="B5294" t="str">
            <v>Water Treatment Membrane Plant Access Improvements 08/09</v>
          </cell>
          <cell r="C5294">
            <v>12038</v>
          </cell>
          <cell r="D5294" t="str">
            <v>1203818</v>
          </cell>
        </row>
        <row r="5295">
          <cell r="A5295" t="str">
            <v>BS125</v>
          </cell>
          <cell r="B5295" t="str">
            <v>Water Treatment Membrane Critical Stock 08/09</v>
          </cell>
          <cell r="C5295">
            <v>12038</v>
          </cell>
          <cell r="D5295" t="str">
            <v>1203818</v>
          </cell>
        </row>
        <row r="5296">
          <cell r="A5296" t="str">
            <v>BS126</v>
          </cell>
          <cell r="B5296" t="str">
            <v>Milborne St Andrew WTW Pumps &amp; Panels</v>
          </cell>
          <cell r="C5296">
            <v>12086</v>
          </cell>
          <cell r="D5296" t="str">
            <v>1208618</v>
          </cell>
        </row>
        <row r="5297">
          <cell r="A5297" t="str">
            <v>BS127</v>
          </cell>
          <cell r="B5297" t="str">
            <v>Knowle Hill Service Reservoir - Pumping Station Refurbishment</v>
          </cell>
          <cell r="C5297">
            <v>11195</v>
          </cell>
          <cell r="D5297" t="str">
            <v>1119518</v>
          </cell>
        </row>
        <row r="5298">
          <cell r="A5298" t="str">
            <v>BS128</v>
          </cell>
          <cell r="B5298" t="str">
            <v>Knowle Hill Service Reservoir - Fuel Tank Replacement 08/09</v>
          </cell>
          <cell r="C5298">
            <v>11195</v>
          </cell>
          <cell r="D5298" t="str">
            <v>1119518</v>
          </cell>
        </row>
        <row r="5299">
          <cell r="A5299" t="str">
            <v>BS129</v>
          </cell>
          <cell r="B5299" t="str">
            <v>Putsham Mead, Kilve - Water Main Replacement</v>
          </cell>
          <cell r="C5299">
            <v>21103</v>
          </cell>
          <cell r="D5299" t="str">
            <v>2110318</v>
          </cell>
        </row>
        <row r="5300">
          <cell r="A5300" t="str">
            <v>BS130</v>
          </cell>
          <cell r="B5300" t="str">
            <v>Allington to Fiveways Pumps</v>
          </cell>
          <cell r="C5300">
            <v>11003</v>
          </cell>
          <cell r="D5300" t="str">
            <v>1100318</v>
          </cell>
        </row>
        <row r="5301">
          <cell r="A5301" t="str">
            <v>BS131</v>
          </cell>
          <cell r="B5301" t="str">
            <v>Knapps Hill Reservoir No2 Telemetry</v>
          </cell>
          <cell r="C5301">
            <v>20781</v>
          </cell>
          <cell r="D5301" t="str">
            <v>2078118</v>
          </cell>
        </row>
        <row r="5302">
          <cell r="A5302" t="str">
            <v>BS132</v>
          </cell>
          <cell r="B5302" t="str">
            <v>Regional DG2 Verification Logging 08/09</v>
          </cell>
          <cell r="C5302">
            <v>20498</v>
          </cell>
          <cell r="D5302" t="str">
            <v>T3265</v>
          </cell>
        </row>
        <row r="5303">
          <cell r="A5303" t="str">
            <v>BS133</v>
          </cell>
          <cell r="B5303" t="str">
            <v>Sutton Bingham Dam - Post Remedial Works Monitoring</v>
          </cell>
          <cell r="C5303">
            <v>12111</v>
          </cell>
          <cell r="D5303" t="str">
            <v>1211118</v>
          </cell>
        </row>
        <row r="5304">
          <cell r="A5304" t="str">
            <v>BS134</v>
          </cell>
          <cell r="B5304" t="str">
            <v>Wrangway Boosters, Pleamore - Pump Update</v>
          </cell>
          <cell r="C5304">
            <v>11251</v>
          </cell>
          <cell r="D5304" t="str">
            <v>1125118</v>
          </cell>
        </row>
        <row r="5305">
          <cell r="A5305" t="str">
            <v>BS135</v>
          </cell>
          <cell r="B5305" t="str">
            <v>Tucking Mill WTW Contact Tank Improvements</v>
          </cell>
          <cell r="C5305">
            <v>12115</v>
          </cell>
          <cell r="D5305" t="str">
            <v>1211518</v>
          </cell>
        </row>
        <row r="5306">
          <cell r="A5306" t="str">
            <v>BS136</v>
          </cell>
          <cell r="B5306" t="str">
            <v>Rowden Manor (River Crossing) Pewsham Chippenham 08/09</v>
          </cell>
          <cell r="C5306">
            <v>21320</v>
          </cell>
          <cell r="D5306" t="str">
            <v>2132018</v>
          </cell>
        </row>
        <row r="5307">
          <cell r="A5307" t="str">
            <v>BS137</v>
          </cell>
          <cell r="B5307" t="str">
            <v>Lowton Point of Use Treatment</v>
          </cell>
          <cell r="C5307">
            <v>12142</v>
          </cell>
          <cell r="D5307" t="str">
            <v>1214218</v>
          </cell>
        </row>
        <row r="5308">
          <cell r="A5308" t="str">
            <v>BS138</v>
          </cell>
          <cell r="B5308" t="str">
            <v>Corfe Mullen, Admiralty, Borehole Headplates Replacement 08/09</v>
          </cell>
          <cell r="C5308">
            <v>12001</v>
          </cell>
          <cell r="D5308" t="str">
            <v>1200118</v>
          </cell>
        </row>
        <row r="5309">
          <cell r="A5309" t="str">
            <v>BS139</v>
          </cell>
          <cell r="B5309" t="str">
            <v>Sturminster Marshall WTW Borehole MCC Replacement 08/09</v>
          </cell>
          <cell r="C5309">
            <v>12110</v>
          </cell>
          <cell r="D5309" t="str">
            <v>1211018</v>
          </cell>
        </row>
        <row r="5310">
          <cell r="A5310" t="str">
            <v>BS140</v>
          </cell>
          <cell r="B5310" t="str">
            <v>Supply Treatment Asset Data Surveys 08/09</v>
          </cell>
          <cell r="C5310">
            <v>20498</v>
          </cell>
          <cell r="D5310" t="str">
            <v>T0640</v>
          </cell>
        </row>
        <row r="5311">
          <cell r="A5311" t="str">
            <v>BS141</v>
          </cell>
          <cell r="B5311" t="str">
            <v>Durrington Discharge Improvements Appraisal</v>
          </cell>
          <cell r="C5311">
            <v>12135</v>
          </cell>
          <cell r="D5311" t="str">
            <v>1213518</v>
          </cell>
        </row>
        <row r="5312">
          <cell r="A5312" t="str">
            <v>BS142</v>
          </cell>
          <cell r="B5312" t="str">
            <v>A38 Dunball - Pawlett, Bridgwater</v>
          </cell>
          <cell r="C5312">
            <v>21492</v>
          </cell>
          <cell r="D5312" t="str">
            <v>2149218</v>
          </cell>
        </row>
        <row r="5313">
          <cell r="A5313" t="str">
            <v>BS143</v>
          </cell>
          <cell r="B5313" t="str">
            <v>Cherhill WTW MCC Replacement</v>
          </cell>
          <cell r="C5313">
            <v>12027</v>
          </cell>
          <cell r="D5313" t="str">
            <v>1202718</v>
          </cell>
        </row>
        <row r="5314">
          <cell r="A5314" t="str">
            <v>BS144</v>
          </cell>
          <cell r="B5314" t="str">
            <v>Jessop Avenue Bridport DG2 Improvements</v>
          </cell>
          <cell r="C5314">
            <v>20682</v>
          </cell>
          <cell r="D5314" t="str">
            <v>2068218</v>
          </cell>
        </row>
        <row r="5315">
          <cell r="A5315" t="str">
            <v>BS145</v>
          </cell>
          <cell r="B5315" t="str">
            <v>Bridport Road Dorchester DG2 Improvements</v>
          </cell>
          <cell r="C5315">
            <v>21198</v>
          </cell>
          <cell r="D5315" t="str">
            <v>2119818</v>
          </cell>
        </row>
        <row r="5316">
          <cell r="A5316" t="str">
            <v>BS146</v>
          </cell>
          <cell r="B5316" t="str">
            <v>Spye Park Lacock DG2 Improvements</v>
          </cell>
          <cell r="C5316">
            <v>21319</v>
          </cell>
          <cell r="D5316" t="str">
            <v>2131918</v>
          </cell>
        </row>
        <row r="5317">
          <cell r="A5317" t="str">
            <v>BS147</v>
          </cell>
          <cell r="B5317" t="str">
            <v>Wardon Hill Cattistock DG2 Improvements</v>
          </cell>
          <cell r="C5317">
            <v>21004</v>
          </cell>
          <cell r="D5317" t="str">
            <v>2100418</v>
          </cell>
        </row>
        <row r="5318">
          <cell r="A5318" t="str">
            <v>BS148</v>
          </cell>
          <cell r="B5318" t="str">
            <v>Supply Single Property Pumping Stations DG2 Improvements 08/10</v>
          </cell>
          <cell r="C5318">
            <v>20498</v>
          </cell>
          <cell r="D5318" t="str">
            <v>T3265</v>
          </cell>
        </row>
        <row r="5319">
          <cell r="A5319" t="str">
            <v>BS149</v>
          </cell>
          <cell r="B5319" t="str">
            <v>Fir Hill Service Reservoir Telemetry</v>
          </cell>
          <cell r="C5319">
            <v>11129</v>
          </cell>
          <cell r="D5319" t="str">
            <v>1112918</v>
          </cell>
        </row>
        <row r="5320">
          <cell r="A5320" t="str">
            <v>BS150</v>
          </cell>
          <cell r="B5320" t="str">
            <v>Compton Down Reservoir (site 11083) - Replace NRV on 8"CI Main</v>
          </cell>
          <cell r="C5320">
            <v>11083</v>
          </cell>
          <cell r="D5320" t="str">
            <v>1108318</v>
          </cell>
        </row>
        <row r="5321">
          <cell r="A5321" t="str">
            <v>BS151</v>
          </cell>
          <cell r="B5321" t="str">
            <v>Supply Treatment Training Programme 08/09</v>
          </cell>
          <cell r="C5321">
            <v>20498</v>
          </cell>
          <cell r="D5321" t="str">
            <v>T0640</v>
          </cell>
        </row>
        <row r="5322">
          <cell r="A5322" t="str">
            <v>BS152</v>
          </cell>
          <cell r="B5322" t="str">
            <v>Kingston Deverill MCC Panel Replacement</v>
          </cell>
          <cell r="C5322">
            <v>12501</v>
          </cell>
          <cell r="D5322" t="str">
            <v>1250118</v>
          </cell>
        </row>
        <row r="5323">
          <cell r="A5323" t="str">
            <v>BS153</v>
          </cell>
          <cell r="B5323" t="str">
            <v>MOD Tank Crossings, Salisbury Plain - Water Main Diversions</v>
          </cell>
          <cell r="C5323">
            <v>20639</v>
          </cell>
          <cell r="D5323" t="str">
            <v>2063918</v>
          </cell>
        </row>
        <row r="5324">
          <cell r="A5324" t="str">
            <v>BS154</v>
          </cell>
          <cell r="B5324" t="str">
            <v>Holton Heath, WestWind Air Bearings. Nr Poole - Mains Renewal</v>
          </cell>
          <cell r="C5324">
            <v>20764</v>
          </cell>
          <cell r="D5324" t="str">
            <v>2076418</v>
          </cell>
        </row>
        <row r="5325">
          <cell r="A5325" t="str">
            <v>BS155</v>
          </cell>
          <cell r="B5325" t="str">
            <v>Dewlish WTW BH3 Rising Main Replacement</v>
          </cell>
          <cell r="C5325">
            <v>12043</v>
          </cell>
          <cell r="D5325" t="str">
            <v>1204318</v>
          </cell>
        </row>
        <row r="5326">
          <cell r="A5326" t="str">
            <v>BS156</v>
          </cell>
          <cell r="B5326" t="str">
            <v>Bourton WTW Aerator Louvre Removal</v>
          </cell>
          <cell r="C5326">
            <v>12012</v>
          </cell>
          <cell r="D5326" t="str">
            <v>1201218</v>
          </cell>
        </row>
        <row r="5327">
          <cell r="A5327" t="str">
            <v>BS157</v>
          </cell>
          <cell r="B5327" t="str">
            <v>Ashford Reservoir Inlet Penstocks Modifications</v>
          </cell>
          <cell r="C5327">
            <v>12004</v>
          </cell>
          <cell r="D5327" t="str">
            <v>1200418</v>
          </cell>
        </row>
        <row r="5328">
          <cell r="A5328" t="str">
            <v>BS158</v>
          </cell>
          <cell r="B5328" t="str">
            <v>Bunkers Hill Service Reservoir - Remedial Repairs</v>
          </cell>
          <cell r="C5328">
            <v>11040</v>
          </cell>
          <cell r="D5328" t="str">
            <v>1104018</v>
          </cell>
        </row>
        <row r="5329">
          <cell r="A5329" t="str">
            <v>BS159</v>
          </cell>
          <cell r="B5329" t="str">
            <v>Hampton Down Res No4 (Site 11149) Remedial Repairs</v>
          </cell>
          <cell r="C5329">
            <v>11149</v>
          </cell>
          <cell r="D5329" t="str">
            <v>1114918</v>
          </cell>
        </row>
        <row r="5330">
          <cell r="A5330" t="str">
            <v>BS160</v>
          </cell>
          <cell r="B5330" t="str">
            <v>Chippenham, Bowden Outlet DG2</v>
          </cell>
          <cell r="C5330">
            <v>21319</v>
          </cell>
          <cell r="D5330" t="str">
            <v>2131918</v>
          </cell>
        </row>
        <row r="5331">
          <cell r="A5331" t="str">
            <v>BS161</v>
          </cell>
          <cell r="B5331" t="str">
            <v>Warminster, Newtown DG2</v>
          </cell>
          <cell r="C5331">
            <v>20850</v>
          </cell>
          <cell r="D5331" t="str">
            <v>2085018</v>
          </cell>
        </row>
        <row r="5332">
          <cell r="A5332" t="str">
            <v>BS162</v>
          </cell>
          <cell r="B5332" t="str">
            <v>Sherborne, Churchwell Street DG2</v>
          </cell>
          <cell r="C5332">
            <v>21166</v>
          </cell>
          <cell r="D5332" t="str">
            <v>2116618</v>
          </cell>
        </row>
        <row r="5333">
          <cell r="A5333" t="str">
            <v>BS163</v>
          </cell>
          <cell r="B5333" t="str">
            <v>Sherborne, Middlemarsh Common DG2</v>
          </cell>
          <cell r="C5333">
            <v>20766</v>
          </cell>
          <cell r="D5333" t="str">
            <v>2076618</v>
          </cell>
        </row>
        <row r="5334">
          <cell r="A5334" t="str">
            <v>BS164</v>
          </cell>
          <cell r="B5334" t="str">
            <v>Chippenham, Hardenhuish / Kington Lanley DG2</v>
          </cell>
          <cell r="C5334">
            <v>20780</v>
          </cell>
          <cell r="D5334" t="str">
            <v>2078018</v>
          </cell>
        </row>
        <row r="5335">
          <cell r="A5335" t="str">
            <v>BS165</v>
          </cell>
          <cell r="B5335" t="str">
            <v>Charmouth Mid Level Reservoir (site 11059) - Remedial Repairs</v>
          </cell>
          <cell r="C5335">
            <v>11059</v>
          </cell>
          <cell r="D5335" t="str">
            <v>1105918</v>
          </cell>
        </row>
        <row r="5336">
          <cell r="A5336" t="str">
            <v>BS166</v>
          </cell>
          <cell r="B5336" t="str">
            <v>Puddletown Res (11256) - Remedial Repairs</v>
          </cell>
          <cell r="C5336">
            <v>11256</v>
          </cell>
          <cell r="D5336" t="str">
            <v>1125618</v>
          </cell>
        </row>
        <row r="5337">
          <cell r="A5337" t="str">
            <v>BS167</v>
          </cell>
          <cell r="B5337" t="str">
            <v>Dodington (Sir Alicks) Res No2 (site11690) Remedial Repairs</v>
          </cell>
          <cell r="C5337">
            <v>11690</v>
          </cell>
          <cell r="D5337" t="str">
            <v>1169018</v>
          </cell>
        </row>
        <row r="5338">
          <cell r="A5338" t="str">
            <v>BS168</v>
          </cell>
          <cell r="B5338" t="str">
            <v>Chirton WTW Disinfection Equipment Replacement</v>
          </cell>
          <cell r="C5338">
            <v>12029</v>
          </cell>
          <cell r="D5338" t="str">
            <v>1202918</v>
          </cell>
        </row>
        <row r="5339">
          <cell r="A5339" t="str">
            <v>BS169</v>
          </cell>
          <cell r="B5339" t="str">
            <v>Arn Hill WTW MCC Panel and Instrumentation Replacement</v>
          </cell>
          <cell r="C5339">
            <v>12003</v>
          </cell>
          <cell r="D5339" t="str">
            <v>1200318</v>
          </cell>
        </row>
        <row r="5340">
          <cell r="A5340" t="str">
            <v>BS170</v>
          </cell>
          <cell r="B5340" t="str">
            <v>Arn Hill WTW Disinfection Equipment Replacement</v>
          </cell>
          <cell r="C5340">
            <v>12003</v>
          </cell>
          <cell r="D5340" t="str">
            <v>1200318</v>
          </cell>
        </row>
        <row r="5341">
          <cell r="A5341" t="str">
            <v>BS171</v>
          </cell>
          <cell r="B5341" t="str">
            <v>Non-Potable Water Supply to Swanage Railway</v>
          </cell>
          <cell r="C5341">
            <v>11486</v>
          </cell>
          <cell r="D5341" t="str">
            <v>1148618</v>
          </cell>
        </row>
        <row r="5342">
          <cell r="A5342" t="str">
            <v>BS172</v>
          </cell>
          <cell r="B5342" t="str">
            <v>Littlemoore Road, Weymouth, Cross Connection</v>
          </cell>
          <cell r="C5342">
            <v>21214</v>
          </cell>
          <cell r="D5342" t="str">
            <v>2121418</v>
          </cell>
        </row>
        <row r="5343">
          <cell r="A5343" t="str">
            <v>BS173</v>
          </cell>
          <cell r="B5343" t="str">
            <v>Wareham Road, Corfe Mullen, Mains Extension</v>
          </cell>
          <cell r="C5343">
            <v>20654</v>
          </cell>
          <cell r="D5343" t="str">
            <v>2065418</v>
          </cell>
        </row>
        <row r="5344">
          <cell r="A5344" t="str">
            <v>BS174</v>
          </cell>
          <cell r="B5344" t="str">
            <v>Leckford Bridge Source Availability Appraisal</v>
          </cell>
          <cell r="C5344">
            <v>12074</v>
          </cell>
          <cell r="D5344" t="str">
            <v>1207418</v>
          </cell>
        </row>
        <row r="5345">
          <cell r="A5345" t="str">
            <v>BS175</v>
          </cell>
          <cell r="B5345" t="str">
            <v>Lytchett Minster Reservoir Telemetry</v>
          </cell>
          <cell r="C5345">
            <v>11212</v>
          </cell>
          <cell r="D5345" t="str">
            <v>1121218</v>
          </cell>
        </row>
        <row r="5346">
          <cell r="A5346" t="str">
            <v>BS176</v>
          </cell>
          <cell r="B5346" t="str">
            <v>Charmouth High Level Boosters</v>
          </cell>
          <cell r="C5346">
            <v>11059</v>
          </cell>
          <cell r="D5346" t="str">
            <v>1105918</v>
          </cell>
        </row>
        <row r="5347">
          <cell r="A5347" t="str">
            <v>BS177</v>
          </cell>
          <cell r="B5347" t="str">
            <v>Rushall Lane Booster Telemetry</v>
          </cell>
          <cell r="C5347">
            <v>19166</v>
          </cell>
          <cell r="D5347" t="str">
            <v>1916618</v>
          </cell>
        </row>
        <row r="5348">
          <cell r="A5348" t="str">
            <v>BS178</v>
          </cell>
          <cell r="B5348" t="str">
            <v>Maundown WTW Washwater Tank Handrail Replacement</v>
          </cell>
          <cell r="C5348">
            <v>12081</v>
          </cell>
          <cell r="D5348" t="str">
            <v>1208118</v>
          </cell>
        </row>
        <row r="5349">
          <cell r="A5349" t="str">
            <v>BS179</v>
          </cell>
          <cell r="B5349" t="str">
            <v>Fonthill Bishop - Littledown Trunk Main - Ground Condition Survey</v>
          </cell>
          <cell r="C5349">
            <v>11204</v>
          </cell>
          <cell r="D5349" t="str">
            <v>1120418</v>
          </cell>
        </row>
        <row r="5350">
          <cell r="A5350" t="str">
            <v>BS180</v>
          </cell>
          <cell r="B5350" t="str">
            <v>Production Gas Delivery Vehicle</v>
          </cell>
          <cell r="C5350">
            <v>12082</v>
          </cell>
          <cell r="D5350" t="str">
            <v>T0646</v>
          </cell>
        </row>
        <row r="5351">
          <cell r="A5351" t="str">
            <v>BS181</v>
          </cell>
          <cell r="B5351" t="str">
            <v>Glebe Estate Studland Main Repair</v>
          </cell>
          <cell r="C5351">
            <v>20966</v>
          </cell>
          <cell r="D5351" t="str">
            <v>2096618</v>
          </cell>
        </row>
        <row r="5352">
          <cell r="A5352" t="str">
            <v>BS182</v>
          </cell>
          <cell r="B5352" t="str">
            <v>Monkswood Spring Source Repair</v>
          </cell>
          <cell r="C5352">
            <v>12087</v>
          </cell>
          <cell r="D5352" t="str">
            <v>1208718</v>
          </cell>
        </row>
        <row r="5353">
          <cell r="A5353" t="str">
            <v>BS183</v>
          </cell>
          <cell r="B5353" t="str">
            <v>The Street, Oaksey, (Oaksey Golf Club Phase 2,) Minety - Water Main Replacement</v>
          </cell>
          <cell r="C5353">
            <v>20836</v>
          </cell>
          <cell r="D5353" t="str">
            <v>2083618</v>
          </cell>
        </row>
        <row r="5354">
          <cell r="A5354" t="str">
            <v>BS184</v>
          </cell>
          <cell r="B5354" t="str">
            <v>Corfe Castle Booster Station Dosing Lines (site 11486)</v>
          </cell>
          <cell r="C5354">
            <v>11486</v>
          </cell>
          <cell r="D5354" t="str">
            <v>1148618</v>
          </cell>
        </row>
        <row r="5355">
          <cell r="A5355" t="str">
            <v>BS185</v>
          </cell>
          <cell r="B5355" t="str">
            <v>Spring Meadows Trowbridge - Contamination Remedial work</v>
          </cell>
          <cell r="C5355">
            <v>21509</v>
          </cell>
          <cell r="D5355" t="str">
            <v>2150918</v>
          </cell>
        </row>
        <row r="5356">
          <cell r="A5356" t="str">
            <v>BS186</v>
          </cell>
          <cell r="B5356" t="str">
            <v>Hurst Drove, Compton Dundon - Water Main Replacement</v>
          </cell>
          <cell r="C5356">
            <v>21398</v>
          </cell>
          <cell r="D5356" t="str">
            <v>T3265</v>
          </cell>
        </row>
        <row r="5357">
          <cell r="A5357" t="str">
            <v>BS187</v>
          </cell>
          <cell r="B5357" t="str">
            <v>Lyde Road, Yeovil - Water Main Replacement</v>
          </cell>
          <cell r="C5357">
            <v>21447</v>
          </cell>
          <cell r="D5357" t="str">
            <v>T3265</v>
          </cell>
        </row>
        <row r="5358">
          <cell r="A5358" t="str">
            <v>BS188</v>
          </cell>
          <cell r="B5358" t="str">
            <v>Chard Reservoir - Urgent Remedial and Upgrade Works</v>
          </cell>
          <cell r="C5358">
            <v>11056</v>
          </cell>
          <cell r="D5358" t="str">
            <v>T3265</v>
          </cell>
        </row>
        <row r="5359">
          <cell r="A5359" t="str">
            <v>BS189</v>
          </cell>
          <cell r="B5359" t="str">
            <v>Service Reservoirs - Cable-Duct security</v>
          </cell>
          <cell r="C5359">
            <v>20498</v>
          </cell>
          <cell r="D5359" t="str">
            <v>T3265</v>
          </cell>
        </row>
        <row r="5360">
          <cell r="A5360" t="str">
            <v>BS190</v>
          </cell>
          <cell r="B5360" t="str">
            <v>Ringwood Road Bath DG2</v>
          </cell>
          <cell r="C5360">
            <v>20989</v>
          </cell>
          <cell r="D5360" t="str">
            <v>T3265</v>
          </cell>
        </row>
        <row r="5361">
          <cell r="A5361" t="str">
            <v>BS191</v>
          </cell>
          <cell r="B5361" t="str">
            <v>Southway Drive, Yeovil - Water Main Replacement</v>
          </cell>
          <cell r="C5361">
            <v>20650</v>
          </cell>
          <cell r="D5361" t="str">
            <v>T3265</v>
          </cell>
        </row>
        <row r="5362">
          <cell r="A5362" t="str">
            <v>BS192</v>
          </cell>
          <cell r="B5362" t="str">
            <v>A357, Ash Walk, Henstridge - Water Main Replacement</v>
          </cell>
          <cell r="C5362">
            <v>20746</v>
          </cell>
          <cell r="D5362" t="str">
            <v>T3265</v>
          </cell>
        </row>
        <row r="5363">
          <cell r="A5363" t="str">
            <v>BS193</v>
          </cell>
          <cell r="B5363" t="str">
            <v>Musgraves / Valentines, Dulverton - Water Main Replacement</v>
          </cell>
          <cell r="C5363">
            <v>20599</v>
          </cell>
          <cell r="D5363" t="str">
            <v>T3265</v>
          </cell>
        </row>
        <row r="5364">
          <cell r="A5364" t="str">
            <v>BS194</v>
          </cell>
          <cell r="B5364" t="str">
            <v>Lower Kingsdown Mains Replacement (FIVE102)</v>
          </cell>
          <cell r="C5364">
            <v>20969</v>
          </cell>
          <cell r="D5364" t="str">
            <v>T3265</v>
          </cell>
        </row>
        <row r="5365">
          <cell r="A5365" t="str">
            <v>BS195</v>
          </cell>
          <cell r="B5365" t="str">
            <v>Hill Street, Marsh Road Hilperton Mains Replacement (TROW103)</v>
          </cell>
          <cell r="C5365">
            <v>21418</v>
          </cell>
          <cell r="D5365" t="str">
            <v>T3265</v>
          </cell>
        </row>
        <row r="5366">
          <cell r="A5366" t="str">
            <v>BS196</v>
          </cell>
          <cell r="B5366" t="str">
            <v>Yonder Cottage, Sutton Montis, Sparkford - Water Main Replacement</v>
          </cell>
          <cell r="C5366">
            <v>20661</v>
          </cell>
          <cell r="D5366" t="str">
            <v>T3265</v>
          </cell>
        </row>
        <row r="5367">
          <cell r="A5367" t="str">
            <v>BS197</v>
          </cell>
          <cell r="B5367" t="str">
            <v>Northend WTW to Charmy Down Tower, Batheaston - Water Main Replacement</v>
          </cell>
          <cell r="C5367">
            <v>20970</v>
          </cell>
          <cell r="D5367" t="str">
            <v>T3265</v>
          </cell>
        </row>
        <row r="5368">
          <cell r="A5368" t="str">
            <v>BS198</v>
          </cell>
          <cell r="B5368" t="str">
            <v>Outlet Main, Chirton Reservoir - Foxley Corner, Devizes - Water Main Replacement</v>
          </cell>
          <cell r="C5368">
            <v>20626</v>
          </cell>
          <cell r="D5368" t="str">
            <v>T3265</v>
          </cell>
        </row>
        <row r="5369">
          <cell r="A5369" t="str">
            <v>BS199</v>
          </cell>
          <cell r="B5369" t="str">
            <v>Kingston Deverill Reservoir Telemetry</v>
          </cell>
          <cell r="C5369">
            <v>11187</v>
          </cell>
          <cell r="D5369" t="str">
            <v>T3265</v>
          </cell>
        </row>
        <row r="5370">
          <cell r="A5370" t="str">
            <v>BS200</v>
          </cell>
          <cell r="B5370" t="str">
            <v>Englsihcombe Inlet Metering</v>
          </cell>
          <cell r="C5370">
            <v>12054</v>
          </cell>
          <cell r="D5370" t="str">
            <v>T3265</v>
          </cell>
        </row>
        <row r="5371">
          <cell r="A5371" t="str">
            <v>BS201</v>
          </cell>
          <cell r="B5371" t="str">
            <v>West Ashton Control &amp; Telemetry</v>
          </cell>
          <cell r="C5371">
            <v>11334</v>
          </cell>
          <cell r="D5371" t="str">
            <v>T3265</v>
          </cell>
        </row>
        <row r="5372">
          <cell r="A5372" t="str">
            <v>BS202</v>
          </cell>
          <cell r="B5372" t="str">
            <v>West Ashton Res, Strawberry Hill Inlet Valves</v>
          </cell>
          <cell r="C5372">
            <v>11334</v>
          </cell>
          <cell r="D5372" t="str">
            <v>T3265</v>
          </cell>
        </row>
        <row r="5373">
          <cell r="A5373" t="str">
            <v>BS203</v>
          </cell>
          <cell r="B5373" t="str">
            <v>Allington - Kington Langley Highway Drain Diversions</v>
          </cell>
          <cell r="C5373">
            <v>21469</v>
          </cell>
          <cell r="D5373" t="str">
            <v>1100318</v>
          </cell>
        </row>
        <row r="5374">
          <cell r="A5374" t="str">
            <v>BS204</v>
          </cell>
          <cell r="B5374" t="str">
            <v>Allington Reservoir Overflow/Washout</v>
          </cell>
          <cell r="C5374">
            <v>11003</v>
          </cell>
          <cell r="D5374" t="str">
            <v>1100318</v>
          </cell>
        </row>
        <row r="5375">
          <cell r="A5375" t="str">
            <v>BS205</v>
          </cell>
          <cell r="B5375" t="str">
            <v>Whychurch Tower Booster Flood Protection</v>
          </cell>
          <cell r="C5375">
            <v>11344</v>
          </cell>
          <cell r="D5375" t="str">
            <v>T3265</v>
          </cell>
        </row>
        <row r="5376">
          <cell r="A5376" t="str">
            <v>BS206</v>
          </cell>
          <cell r="B5376" t="str">
            <v>Bowden to Devizes Mains Replacement (30 Metres)</v>
          </cell>
          <cell r="C5376">
            <v>20579</v>
          </cell>
          <cell r="D5376" t="str">
            <v>2057918</v>
          </cell>
        </row>
        <row r="5377">
          <cell r="A5377" t="str">
            <v>BS207</v>
          </cell>
          <cell r="B5377" t="str">
            <v>Leigh Road West, Bradford on Avon, Mains Abandonment</v>
          </cell>
          <cell r="C5377">
            <v>20568</v>
          </cell>
          <cell r="D5377" t="str">
            <v>T3265</v>
          </cell>
        </row>
        <row r="5378">
          <cell r="A5378" t="str">
            <v>BS208</v>
          </cell>
          <cell r="B5378" t="str">
            <v>Brixton Deverill WTW Access Bridge Load Restriction Survey</v>
          </cell>
          <cell r="C5378">
            <v>12017</v>
          </cell>
          <cell r="D5378" t="str">
            <v>T0640</v>
          </cell>
        </row>
        <row r="5379">
          <cell r="A5379" t="str">
            <v>BS209</v>
          </cell>
          <cell r="B5379" t="str">
            <v>Croydon Hall Res - Minor Repairs</v>
          </cell>
          <cell r="C5379">
            <v>11090</v>
          </cell>
          <cell r="D5379" t="str">
            <v>1109018</v>
          </cell>
        </row>
        <row r="5380">
          <cell r="A5380" t="str">
            <v>BS210</v>
          </cell>
          <cell r="B5380" t="str">
            <v>Sutton Bingham WTW Pipe Relocation</v>
          </cell>
          <cell r="C5380">
            <v>12111</v>
          </cell>
          <cell r="D5380" t="str">
            <v>1211118</v>
          </cell>
        </row>
        <row r="5381">
          <cell r="A5381" t="str">
            <v>BS211</v>
          </cell>
          <cell r="B5381" t="str">
            <v>Lytes Cary House - New Fire Main</v>
          </cell>
          <cell r="C5381">
            <v>21400</v>
          </cell>
          <cell r="D5381" t="str">
            <v>2140018</v>
          </cell>
        </row>
        <row r="5382">
          <cell r="A5382" t="str">
            <v>BS212</v>
          </cell>
          <cell r="B5382" t="str">
            <v>Allingham Road, Yeovil - Lead Service Replacement</v>
          </cell>
          <cell r="C5382">
            <v>20717</v>
          </cell>
          <cell r="D5382" t="str">
            <v>2071718</v>
          </cell>
        </row>
        <row r="5383">
          <cell r="A5383" t="str">
            <v>BS213</v>
          </cell>
          <cell r="B5383" t="str">
            <v>Divers Bridge Pump Refurbishment</v>
          </cell>
          <cell r="C5383">
            <v>12044</v>
          </cell>
          <cell r="D5383" t="str">
            <v>1204418</v>
          </cell>
        </row>
        <row r="5384">
          <cell r="A5384" t="str">
            <v>BS214</v>
          </cell>
          <cell r="B5384" t="str">
            <v>Burton WTW Replace CAIM Link Valves</v>
          </cell>
          <cell r="C5384">
            <v>19304</v>
          </cell>
          <cell r="D5384" t="str">
            <v>1930418</v>
          </cell>
        </row>
        <row r="5385">
          <cell r="A5385" t="str">
            <v>BS215</v>
          </cell>
          <cell r="B5385" t="str">
            <v>Burngate Reservoir Emergency Repairs</v>
          </cell>
          <cell r="C5385">
            <v>11041</v>
          </cell>
          <cell r="D5385" t="str">
            <v>1104118</v>
          </cell>
        </row>
        <row r="5386">
          <cell r="A5386" t="str">
            <v>BS216</v>
          </cell>
          <cell r="B5386" t="str">
            <v>Tisbury Borehole Pump Store</v>
          </cell>
          <cell r="C5386">
            <v>20498</v>
          </cell>
          <cell r="D5386" t="str">
            <v>T0640</v>
          </cell>
        </row>
        <row r="5387">
          <cell r="A5387" t="str">
            <v>BS217</v>
          </cell>
          <cell r="B5387" t="str">
            <v>Penselwood 600mm Dia Main Repair</v>
          </cell>
          <cell r="C5387">
            <v>20668</v>
          </cell>
          <cell r="D5387" t="str">
            <v>2066818</v>
          </cell>
        </row>
        <row r="5388">
          <cell r="A5388" t="str">
            <v>BT001</v>
          </cell>
          <cell r="B5388" t="str">
            <v>Lead Company Pipe Replacement 09/10</v>
          </cell>
          <cell r="C5388">
            <v>20498</v>
          </cell>
          <cell r="D5388" t="str">
            <v>T3265</v>
          </cell>
        </row>
        <row r="5389">
          <cell r="A5389" t="str">
            <v>BT002</v>
          </cell>
          <cell r="B5389" t="str">
            <v>Leakage 09/10 - Flow Monitoring Equipment</v>
          </cell>
          <cell r="C5389">
            <v>20498</v>
          </cell>
          <cell r="D5389" t="str">
            <v>T3265</v>
          </cell>
        </row>
        <row r="5390">
          <cell r="A5390" t="str">
            <v>BT003</v>
          </cell>
          <cell r="B5390" t="str">
            <v>Leakage 09/10 - Additional Active Leakage Control</v>
          </cell>
          <cell r="C5390">
            <v>20498</v>
          </cell>
          <cell r="D5390" t="str">
            <v>T3265</v>
          </cell>
        </row>
        <row r="5391">
          <cell r="A5391" t="str">
            <v>BT004</v>
          </cell>
          <cell r="B5391" t="str">
            <v>Leakage 09/10 - Aditional Repairs North</v>
          </cell>
          <cell r="C5391">
            <v>20498</v>
          </cell>
          <cell r="D5391" t="str">
            <v>T3265</v>
          </cell>
        </row>
        <row r="5392">
          <cell r="A5392" t="str">
            <v>BT005</v>
          </cell>
          <cell r="B5392" t="str">
            <v>Leakage 09/10 - Additional Repairs South</v>
          </cell>
          <cell r="C5392">
            <v>20498</v>
          </cell>
          <cell r="D5392" t="str">
            <v>T3265</v>
          </cell>
        </row>
        <row r="5393">
          <cell r="A5393" t="str">
            <v>BT006</v>
          </cell>
          <cell r="B5393" t="str">
            <v>Leakage 09/10 - Additional Repairs West</v>
          </cell>
          <cell r="C5393">
            <v>20498</v>
          </cell>
          <cell r="D5393" t="str">
            <v>T3265</v>
          </cell>
        </row>
        <row r="5394">
          <cell r="A5394" t="str">
            <v>BT007</v>
          </cell>
          <cell r="B5394" t="str">
            <v>Leakage 09/10 - PRV Installation / Replacement</v>
          </cell>
          <cell r="C5394">
            <v>20498</v>
          </cell>
          <cell r="D5394" t="str">
            <v>T3265</v>
          </cell>
        </row>
        <row r="5395">
          <cell r="A5395" t="str">
            <v>BT008</v>
          </cell>
          <cell r="B5395" t="str">
            <v>Leakage 09/10 - Cello &amp; Airtime Agreement Replacement</v>
          </cell>
          <cell r="C5395">
            <v>20498</v>
          </cell>
          <cell r="D5395" t="str">
            <v>T3265</v>
          </cell>
        </row>
        <row r="5396">
          <cell r="A5396" t="str">
            <v>BT009</v>
          </cell>
          <cell r="B5396" t="str">
            <v>Leakage 09/10 - PR Costs</v>
          </cell>
          <cell r="C5396">
            <v>20498</v>
          </cell>
          <cell r="D5396" t="str">
            <v>T3265</v>
          </cell>
        </row>
        <row r="5397">
          <cell r="A5397" t="str">
            <v>BT010</v>
          </cell>
          <cell r="B5397" t="str">
            <v>Leakage 09/10 - Leakage Equipment</v>
          </cell>
          <cell r="C5397">
            <v>20498</v>
          </cell>
          <cell r="D5397" t="str">
            <v>T3265</v>
          </cell>
        </row>
        <row r="5398">
          <cell r="A5398" t="str">
            <v>BT011</v>
          </cell>
          <cell r="B5398" t="str">
            <v>Sample Tap Kiosks, Repairs and Replacements 09/10</v>
          </cell>
          <cell r="C5398">
            <v>20498</v>
          </cell>
          <cell r="D5398" t="str">
            <v>T3265</v>
          </cell>
        </row>
        <row r="5399">
          <cell r="A5399" t="str">
            <v>BT012</v>
          </cell>
          <cell r="B5399" t="str">
            <v>Networks Asset Improvement 09/10 (supply) WECSL Delivery</v>
          </cell>
          <cell r="C5399">
            <v>20498</v>
          </cell>
          <cell r="D5399" t="str">
            <v>T3265</v>
          </cell>
        </row>
        <row r="5400">
          <cell r="A5400" t="str">
            <v>BT013</v>
          </cell>
          <cell r="B5400" t="str">
            <v>Networks Asset Improvement 09/10 (supply) Networks Delivery</v>
          </cell>
          <cell r="C5400">
            <v>20498</v>
          </cell>
          <cell r="D5400" t="str">
            <v>T3265</v>
          </cell>
        </row>
        <row r="5401">
          <cell r="A5401" t="str">
            <v>BT014</v>
          </cell>
          <cell r="B5401" t="str">
            <v>Northern Stop Taps 09/10</v>
          </cell>
          <cell r="C5401">
            <v>20497</v>
          </cell>
          <cell r="D5401" t="str">
            <v>T3265</v>
          </cell>
        </row>
        <row r="5402">
          <cell r="A5402" t="str">
            <v>BT015</v>
          </cell>
          <cell r="B5402" t="str">
            <v>Southern Stop Taps 09/10</v>
          </cell>
          <cell r="C5402">
            <v>20495</v>
          </cell>
          <cell r="D5402" t="str">
            <v>T3265</v>
          </cell>
        </row>
        <row r="5403">
          <cell r="A5403" t="str">
            <v>BT016</v>
          </cell>
          <cell r="B5403" t="str">
            <v>Western Stop Taps 09/10</v>
          </cell>
          <cell r="C5403">
            <v>20496</v>
          </cell>
          <cell r="D5403" t="str">
            <v>T3265</v>
          </cell>
        </row>
        <row r="5404">
          <cell r="A5404" t="str">
            <v>BT017</v>
          </cell>
          <cell r="B5404" t="str">
            <v>Northern Meter Repalcement 09/10</v>
          </cell>
          <cell r="C5404">
            <v>20497</v>
          </cell>
          <cell r="D5404" t="str">
            <v>T3265</v>
          </cell>
        </row>
        <row r="5405">
          <cell r="A5405" t="str">
            <v>BT018</v>
          </cell>
          <cell r="B5405" t="str">
            <v>Southern Meter Replacements 09/10</v>
          </cell>
          <cell r="C5405">
            <v>20495</v>
          </cell>
          <cell r="D5405" t="str">
            <v>T3265</v>
          </cell>
        </row>
        <row r="5406">
          <cell r="A5406" t="str">
            <v>BT019</v>
          </cell>
          <cell r="B5406" t="str">
            <v>Western Meter Replacements 09/10</v>
          </cell>
          <cell r="C5406">
            <v>20496</v>
          </cell>
          <cell r="D5406" t="str">
            <v>T3265</v>
          </cell>
        </row>
        <row r="5407">
          <cell r="A5407" t="str">
            <v>BT020</v>
          </cell>
          <cell r="B5407" t="str">
            <v>Northern Chamber Replacements 09/10</v>
          </cell>
          <cell r="C5407">
            <v>20497</v>
          </cell>
          <cell r="D5407" t="str">
            <v>T3265</v>
          </cell>
        </row>
        <row r="5408">
          <cell r="A5408" t="str">
            <v>BT021</v>
          </cell>
          <cell r="B5408" t="str">
            <v>Southern Chamber Replacements 09/10</v>
          </cell>
          <cell r="C5408">
            <v>20495</v>
          </cell>
          <cell r="D5408" t="str">
            <v>T3265</v>
          </cell>
        </row>
        <row r="5409">
          <cell r="A5409" t="str">
            <v>BT022</v>
          </cell>
          <cell r="B5409" t="str">
            <v>Western Chamber Replacements 09/10</v>
          </cell>
          <cell r="C5409">
            <v>20496</v>
          </cell>
          <cell r="D5409" t="str">
            <v>T3265</v>
          </cell>
        </row>
        <row r="5410">
          <cell r="A5410" t="str">
            <v>BT023</v>
          </cell>
          <cell r="B5410" t="str">
            <v>Northern Service Pipe Replacements 09/10</v>
          </cell>
          <cell r="C5410">
            <v>20497</v>
          </cell>
          <cell r="D5410" t="str">
            <v>T3265</v>
          </cell>
        </row>
        <row r="5411">
          <cell r="A5411" t="str">
            <v>BT024</v>
          </cell>
          <cell r="B5411" t="str">
            <v>Southern Service Pipe Replacements 09/10</v>
          </cell>
          <cell r="C5411">
            <v>20495</v>
          </cell>
          <cell r="D5411" t="str">
            <v>T3265</v>
          </cell>
        </row>
        <row r="5412">
          <cell r="A5412" t="str">
            <v>BT025</v>
          </cell>
          <cell r="B5412" t="str">
            <v>Western Service Pipe Replacements 09/10</v>
          </cell>
          <cell r="C5412">
            <v>20495</v>
          </cell>
          <cell r="D5412" t="str">
            <v>T3265</v>
          </cell>
        </row>
        <row r="5413">
          <cell r="A5413" t="str">
            <v>BT026</v>
          </cell>
          <cell r="B5413" t="str">
            <v>Northern BWBSL Meter Replacements 09/10</v>
          </cell>
          <cell r="C5413">
            <v>20497</v>
          </cell>
          <cell r="D5413" t="str">
            <v>T3265</v>
          </cell>
        </row>
        <row r="5414">
          <cell r="A5414" t="str">
            <v>BT027</v>
          </cell>
          <cell r="B5414" t="str">
            <v>Southern BWBSL Meter Replacements 09/10</v>
          </cell>
          <cell r="C5414">
            <v>20495</v>
          </cell>
          <cell r="D5414" t="str">
            <v>T3265</v>
          </cell>
        </row>
        <row r="5415">
          <cell r="A5415" t="str">
            <v>BT028</v>
          </cell>
          <cell r="B5415" t="str">
            <v>Western BWBSL Meter Replacements 09/10</v>
          </cell>
          <cell r="C5415">
            <v>20496</v>
          </cell>
          <cell r="D5415" t="str">
            <v>T3265</v>
          </cell>
        </row>
        <row r="5416">
          <cell r="A5416" t="str">
            <v>BT029</v>
          </cell>
          <cell r="B5416" t="str">
            <v>Service Reservoir Surveys Programme 09/10</v>
          </cell>
          <cell r="C5416">
            <v>20498</v>
          </cell>
          <cell r="D5416" t="str">
            <v>T3265</v>
          </cell>
        </row>
        <row r="5417">
          <cell r="A5417" t="str">
            <v>BT030</v>
          </cell>
          <cell r="B5417" t="str">
            <v>Distribution Network Statutory Obligations 09/10</v>
          </cell>
          <cell r="C5417">
            <v>20498</v>
          </cell>
          <cell r="D5417" t="str">
            <v>T3265</v>
          </cell>
        </row>
        <row r="5418">
          <cell r="A5418" t="str">
            <v>BT031</v>
          </cell>
          <cell r="B5418" t="str">
            <v>Highway Diversion Contributions 09/10</v>
          </cell>
          <cell r="C5418">
            <v>20498</v>
          </cell>
          <cell r="D5418" t="str">
            <v>T3265</v>
          </cell>
        </row>
        <row r="5419">
          <cell r="A5419" t="str">
            <v>BT032</v>
          </cell>
          <cell r="B5419" t="str">
            <v>Mains Flushing Washout Installations 09/10</v>
          </cell>
          <cell r="C5419">
            <v>20498</v>
          </cell>
          <cell r="D5419" t="str">
            <v>T3265</v>
          </cell>
        </row>
        <row r="5420">
          <cell r="A5420" t="str">
            <v>BT033</v>
          </cell>
          <cell r="B5420" t="str">
            <v>Reservoir Inspections 09/10 - Minor Repairs</v>
          </cell>
          <cell r="C5420">
            <v>20498</v>
          </cell>
          <cell r="D5420" t="str">
            <v>T3265</v>
          </cell>
        </row>
        <row r="5421">
          <cell r="A5421" t="str">
            <v>BT034</v>
          </cell>
          <cell r="B5421" t="str">
            <v>Networks Supply H&amp;S Improvements 09/10 Networks Delivery</v>
          </cell>
          <cell r="C5421">
            <v>20498</v>
          </cell>
          <cell r="D5421" t="str">
            <v>T3265</v>
          </cell>
        </row>
        <row r="5422">
          <cell r="A5422" t="str">
            <v>BT035</v>
          </cell>
          <cell r="B5422" t="str">
            <v>Networks Supply H&amp;S Improvements 09/10 WECSL Delivery</v>
          </cell>
          <cell r="C5422">
            <v>20498</v>
          </cell>
          <cell r="D5422" t="str">
            <v>T3265</v>
          </cell>
        </row>
        <row r="5423">
          <cell r="A5423" t="str">
            <v>BT036</v>
          </cell>
          <cell r="B5423" t="str">
            <v>Minor H&amp;S Improvements 09/10 - Production East</v>
          </cell>
          <cell r="C5423">
            <v>20495</v>
          </cell>
          <cell r="D5423" t="str">
            <v>T0640</v>
          </cell>
        </row>
        <row r="5424">
          <cell r="A5424" t="str">
            <v>BT037</v>
          </cell>
          <cell r="B5424" t="str">
            <v>Minor H&amp;S Improvements 09/10 - Production West</v>
          </cell>
          <cell r="C5424">
            <v>20496</v>
          </cell>
          <cell r="D5424" t="str">
            <v>T0640</v>
          </cell>
        </row>
        <row r="5425">
          <cell r="A5425" t="str">
            <v>BT038</v>
          </cell>
          <cell r="B5425" t="str">
            <v>West Production Asset Improvements 09/10</v>
          </cell>
          <cell r="C5425">
            <v>20496</v>
          </cell>
          <cell r="D5425" t="str">
            <v>T0640</v>
          </cell>
        </row>
        <row r="5426">
          <cell r="A5426" t="str">
            <v>BT039</v>
          </cell>
          <cell r="B5426" t="str">
            <v>East Production Asset Improvements 09/10</v>
          </cell>
          <cell r="C5426">
            <v>20495</v>
          </cell>
          <cell r="D5426" t="str">
            <v>T0640</v>
          </cell>
        </row>
        <row r="5427">
          <cell r="A5427" t="str">
            <v>BT040</v>
          </cell>
          <cell r="B5427" t="str">
            <v>Supply Treatment Asset Data Surveys 09/10</v>
          </cell>
          <cell r="C5427">
            <v>20498</v>
          </cell>
          <cell r="D5427" t="str">
            <v>T0640</v>
          </cell>
        </row>
        <row r="5428">
          <cell r="A5428" t="str">
            <v>BT041</v>
          </cell>
          <cell r="B5428" t="str">
            <v>EM&amp;I Upskilling Programme (Production) 09/10</v>
          </cell>
          <cell r="C5428">
            <v>20498</v>
          </cell>
          <cell r="D5428" t="str">
            <v>T0640</v>
          </cell>
        </row>
        <row r="5429">
          <cell r="A5429" t="str">
            <v>BT042</v>
          </cell>
          <cell r="B5429" t="str">
            <v>Production H&amp;S 09/10</v>
          </cell>
          <cell r="C5429">
            <v>20498</v>
          </cell>
          <cell r="D5429" t="str">
            <v>T0640</v>
          </cell>
        </row>
        <row r="5430">
          <cell r="A5430" t="str">
            <v>BT043</v>
          </cell>
          <cell r="B5430" t="str">
            <v>Water Treatment Membrane Critical Stock 09/10</v>
          </cell>
          <cell r="C5430">
            <v>12038</v>
          </cell>
          <cell r="D5430" t="str">
            <v>1203818</v>
          </cell>
        </row>
        <row r="5431">
          <cell r="A5431" t="str">
            <v>BT044</v>
          </cell>
          <cell r="B5431" t="str">
            <v>Production East Minor Process Improvements 09/10</v>
          </cell>
          <cell r="C5431">
            <v>20495</v>
          </cell>
          <cell r="D5431" t="str">
            <v>T0640</v>
          </cell>
        </row>
        <row r="5432">
          <cell r="A5432" t="str">
            <v>BT045</v>
          </cell>
          <cell r="B5432" t="str">
            <v>Production West Minor Process Improvements 09/10</v>
          </cell>
          <cell r="C5432">
            <v>20496</v>
          </cell>
          <cell r="D5432" t="str">
            <v>T0640</v>
          </cell>
        </row>
        <row r="5433">
          <cell r="A5433" t="str">
            <v>BT046</v>
          </cell>
          <cell r="B5433" t="str">
            <v>Supply Network Modelling 09/10</v>
          </cell>
          <cell r="C5433">
            <v>20498</v>
          </cell>
          <cell r="D5433" t="str">
            <v>P0213</v>
          </cell>
        </row>
        <row r="5434">
          <cell r="A5434" t="str">
            <v>BT047</v>
          </cell>
          <cell r="B5434" t="str">
            <v>Stubhampton Suction Tank Remedial Repairs</v>
          </cell>
          <cell r="C5434">
            <v>12109</v>
          </cell>
          <cell r="D5434" t="str">
            <v>T3265</v>
          </cell>
        </row>
        <row r="5435">
          <cell r="A5435" t="str">
            <v>BT048</v>
          </cell>
          <cell r="B5435" t="str">
            <v>Pitcombe Flood Damage Remedial</v>
          </cell>
          <cell r="C5435">
            <v>12098</v>
          </cell>
          <cell r="D5435" t="str">
            <v>1209818</v>
          </cell>
        </row>
        <row r="5436">
          <cell r="A5436" t="str">
            <v>BT049</v>
          </cell>
          <cell r="B5436" t="str">
            <v>Divers Bridge Flood Damage Remedial</v>
          </cell>
          <cell r="C5436">
            <v>12044</v>
          </cell>
          <cell r="D5436" t="str">
            <v>1204418</v>
          </cell>
        </row>
        <row r="5437">
          <cell r="A5437" t="str">
            <v>BT050</v>
          </cell>
          <cell r="B5437" t="str">
            <v>Littlemoor Road (Chalbury Corner to No 40), Weymouth - Water Main Replacement</v>
          </cell>
          <cell r="C5437">
            <v>21190</v>
          </cell>
          <cell r="D5437" t="str">
            <v>2119018</v>
          </cell>
        </row>
        <row r="5438">
          <cell r="A5438" t="str">
            <v>BT051</v>
          </cell>
          <cell r="B5438" t="str">
            <v>Littlemoor Rd (St Francis to Canberra Rd), Weymouth - Water Main Replacement</v>
          </cell>
          <cell r="C5438">
            <v>21188</v>
          </cell>
          <cell r="D5438" t="str">
            <v>2118818</v>
          </cell>
        </row>
        <row r="5439">
          <cell r="A5439" t="str">
            <v>BT052</v>
          </cell>
          <cell r="B5439" t="str">
            <v>Littlemoor Rd (Dorchester Rd to Jordan Way), Weymouth - Water Main Replacement</v>
          </cell>
          <cell r="C5439">
            <v>21214</v>
          </cell>
          <cell r="D5439" t="str">
            <v>2121418</v>
          </cell>
        </row>
        <row r="5440">
          <cell r="A5440" t="str">
            <v>BT053</v>
          </cell>
          <cell r="B5440" t="str">
            <v>Chickerell Road (Abbotsbury Rd to Dennis Rd), Weymouth - Water Main Replacement</v>
          </cell>
          <cell r="C5440">
            <v>21476</v>
          </cell>
          <cell r="D5440" t="str">
            <v>2147618</v>
          </cell>
        </row>
        <row r="5441">
          <cell r="A5441" t="str">
            <v>BT054</v>
          </cell>
          <cell r="B5441" t="str">
            <v>Abbotsbury Rd (Chickerell Rd to Malvern Terr.), Weymouth - Water Main Replace</v>
          </cell>
          <cell r="C5441">
            <v>21476</v>
          </cell>
          <cell r="D5441" t="str">
            <v>2147618</v>
          </cell>
        </row>
        <row r="5442">
          <cell r="A5442" t="str">
            <v>BT055</v>
          </cell>
          <cell r="B5442" t="str">
            <v>Chickerell Road (Bakehouse Corner), Weymouth - Water Main Replacement</v>
          </cell>
          <cell r="C5442">
            <v>21181</v>
          </cell>
          <cell r="D5442" t="str">
            <v>2118118</v>
          </cell>
        </row>
        <row r="5443">
          <cell r="A5443" t="str">
            <v>BT056</v>
          </cell>
          <cell r="B5443" t="str">
            <v>Englishcombe to Hampton Down Pump Replacement</v>
          </cell>
          <cell r="C5443">
            <v>12054</v>
          </cell>
          <cell r="D5443" t="str">
            <v>1205418</v>
          </cell>
        </row>
        <row r="5444">
          <cell r="A5444" t="str">
            <v>BT057</v>
          </cell>
          <cell r="B5444" t="str">
            <v>Alton Pancras WTW Pump &amp; Control Improvements</v>
          </cell>
          <cell r="C5444">
            <v>12002</v>
          </cell>
          <cell r="D5444" t="str">
            <v>1200218</v>
          </cell>
        </row>
        <row r="5445">
          <cell r="A5445" t="str">
            <v>BT058</v>
          </cell>
          <cell r="B5445" t="str">
            <v>Otterhead - Intake Pump Replacement</v>
          </cell>
          <cell r="C5445">
            <v>12095</v>
          </cell>
          <cell r="D5445" t="str">
            <v>1209518</v>
          </cell>
        </row>
        <row r="5446">
          <cell r="A5446" t="str">
            <v>BT059</v>
          </cell>
          <cell r="B5446" t="str">
            <v>Sturminster Marshall WTW Ringmain Lead Joint repair</v>
          </cell>
          <cell r="C5446">
            <v>12110</v>
          </cell>
          <cell r="D5446" t="str">
            <v>1211018</v>
          </cell>
        </row>
        <row r="5447">
          <cell r="A5447" t="str">
            <v>BT060</v>
          </cell>
          <cell r="B5447" t="str">
            <v>Fulwood WTW Filter Media clearup</v>
          </cell>
          <cell r="C5447">
            <v>12059</v>
          </cell>
          <cell r="D5447" t="str">
            <v>1205918</v>
          </cell>
        </row>
        <row r="5448">
          <cell r="A5448" t="str">
            <v>BT061</v>
          </cell>
          <cell r="B5448" t="str">
            <v>Compton Durville WTW Filter Media clearup</v>
          </cell>
          <cell r="C5448">
            <v>12037</v>
          </cell>
          <cell r="D5448" t="str">
            <v>1203718</v>
          </cell>
        </row>
        <row r="5449">
          <cell r="A5449" t="str">
            <v>BT062</v>
          </cell>
          <cell r="B5449" t="str">
            <v>Supply Site Chemical Tank Inspections</v>
          </cell>
          <cell r="C5449">
            <v>20498</v>
          </cell>
          <cell r="D5449" t="str">
            <v>T0640</v>
          </cell>
        </row>
        <row r="5450">
          <cell r="A5450" t="str">
            <v>BT063</v>
          </cell>
          <cell r="B5450" t="str">
            <v>Ashford WTW Acid Tank Temporary Dosing Arrangement</v>
          </cell>
          <cell r="C5450">
            <v>12004</v>
          </cell>
          <cell r="D5450" t="str">
            <v>1200418</v>
          </cell>
        </row>
        <row r="5451">
          <cell r="A5451" t="str">
            <v>BT064</v>
          </cell>
          <cell r="B5451" t="str">
            <v>Lyngford Lane, Taunton - Water Main Replacement</v>
          </cell>
          <cell r="C5451">
            <v>20944</v>
          </cell>
          <cell r="D5451" t="str">
            <v>2094418</v>
          </cell>
        </row>
        <row r="5452">
          <cell r="A5452" t="str">
            <v>BT065</v>
          </cell>
          <cell r="B5452" t="str">
            <v>Hinkley Point C Water Supply Appraisal</v>
          </cell>
          <cell r="C5452">
            <v>11231</v>
          </cell>
          <cell r="D5452" t="str">
            <v>1123118</v>
          </cell>
        </row>
        <row r="5453">
          <cell r="A5453" t="str">
            <v>BT066</v>
          </cell>
          <cell r="B5453" t="str">
            <v>Charlton Borehole Remedial Works</v>
          </cell>
          <cell r="C5453">
            <v>12026</v>
          </cell>
          <cell r="D5453" t="str">
            <v>1202618</v>
          </cell>
        </row>
        <row r="5454">
          <cell r="A5454" t="str">
            <v>BT067</v>
          </cell>
          <cell r="B5454" t="str">
            <v>A352 - Burton Cross, Chaldon - 6" uPVC Mains Renewal</v>
          </cell>
          <cell r="C5454">
            <v>20689</v>
          </cell>
          <cell r="D5454" t="str">
            <v>2068918</v>
          </cell>
        </row>
        <row r="5455">
          <cell r="A5455" t="str">
            <v>BT068</v>
          </cell>
          <cell r="B5455" t="str">
            <v>Milborne Port Res Remedial Work</v>
          </cell>
          <cell r="C5455">
            <v>11224</v>
          </cell>
          <cell r="D5455" t="str">
            <v>1122418</v>
          </cell>
        </row>
        <row r="5456">
          <cell r="A5456" t="str">
            <v>BT069</v>
          </cell>
          <cell r="B5456" t="str">
            <v>Dottery Reservoir Remedial Works</v>
          </cell>
          <cell r="C5456">
            <v>11111</v>
          </cell>
          <cell r="D5456" t="str">
            <v>1111118</v>
          </cell>
        </row>
        <row r="5457">
          <cell r="A5457" t="str">
            <v>BT070</v>
          </cell>
          <cell r="B5457" t="str">
            <v>Charmouth High Level Reservoir Remedial Repairs</v>
          </cell>
          <cell r="C5457">
            <v>11060</v>
          </cell>
          <cell r="D5457" t="str">
            <v>1106018</v>
          </cell>
        </row>
        <row r="5458">
          <cell r="A5458" t="str">
            <v>BT071</v>
          </cell>
          <cell r="B5458" t="str">
            <v>Tucking Mill WTW Improvements</v>
          </cell>
          <cell r="C5458">
            <v>12115</v>
          </cell>
          <cell r="D5458" t="str">
            <v>1211518</v>
          </cell>
        </row>
        <row r="5459">
          <cell r="A5459" t="str">
            <v>BT072</v>
          </cell>
          <cell r="B5459" t="str">
            <v>Friar Waddon Flow In Ditch Monitor (Pesticide Early Warning Surrogate)</v>
          </cell>
          <cell r="C5459">
            <v>12058</v>
          </cell>
          <cell r="D5459" t="str">
            <v>1205818</v>
          </cell>
        </row>
        <row r="5460">
          <cell r="A5460" t="str">
            <v>BT073</v>
          </cell>
          <cell r="B5460" t="str">
            <v>Friar Waddon WTW Temporary Relift VSD Control</v>
          </cell>
          <cell r="C5460">
            <v>12058</v>
          </cell>
          <cell r="D5460" t="str">
            <v>1205818</v>
          </cell>
        </row>
        <row r="5461">
          <cell r="A5461" t="str">
            <v>BT074</v>
          </cell>
          <cell r="B5461" t="str">
            <v>Manor Road, Weymouth - Water Main Replacement</v>
          </cell>
          <cell r="C5461">
            <v>21487</v>
          </cell>
          <cell r="D5461" t="str">
            <v>2148718</v>
          </cell>
        </row>
        <row r="5462">
          <cell r="A5462" t="str">
            <v>BT075</v>
          </cell>
          <cell r="B5462" t="str">
            <v>Friar Waddon Pesticides Incident &amp; Clean-up Costs</v>
          </cell>
          <cell r="C5462">
            <v>12058</v>
          </cell>
          <cell r="D5462" t="str">
            <v>P0213</v>
          </cell>
        </row>
        <row r="5463">
          <cell r="A5463" t="str">
            <v>BT076</v>
          </cell>
          <cell r="B5463" t="str">
            <v>Treated Water Sample Tap Improvements</v>
          </cell>
          <cell r="C5463">
            <v>20498</v>
          </cell>
          <cell r="D5463" t="str">
            <v>T3265</v>
          </cell>
        </row>
        <row r="5464">
          <cell r="A5464" t="str">
            <v>BT077</v>
          </cell>
          <cell r="B5464" t="str">
            <v>Diversbridge Spring Refurbishment Phase II</v>
          </cell>
          <cell r="C5464">
            <v>12044</v>
          </cell>
          <cell r="D5464" t="str">
            <v>1204418</v>
          </cell>
        </row>
        <row r="5465">
          <cell r="A5465" t="str">
            <v>BT078</v>
          </cell>
          <cell r="B5465" t="str">
            <v>Ashford WTW Chemical Dosing Static Mixers</v>
          </cell>
          <cell r="C5465">
            <v>12004</v>
          </cell>
          <cell r="D5465" t="str">
            <v>1200418</v>
          </cell>
        </row>
        <row r="5466">
          <cell r="A5466" t="str">
            <v>BT079</v>
          </cell>
          <cell r="B5466" t="str">
            <v>Currypool Access H&amp;S Improvements</v>
          </cell>
          <cell r="C5466">
            <v>12138</v>
          </cell>
          <cell r="D5466" t="str">
            <v>T3265</v>
          </cell>
        </row>
        <row r="5467">
          <cell r="A5467" t="str">
            <v>BT080</v>
          </cell>
          <cell r="B5467" t="str">
            <v>Clarendon Reduction Plant Refurbishment</v>
          </cell>
          <cell r="C5467">
            <v>12032</v>
          </cell>
          <cell r="D5467" t="str">
            <v>1203218</v>
          </cell>
        </row>
        <row r="5468">
          <cell r="A5468" t="str">
            <v>BT081</v>
          </cell>
          <cell r="B5468" t="str">
            <v>Durliegh WTW Unsafe Roof Parapet and Water Ingress Repairs</v>
          </cell>
          <cell r="C5468">
            <v>12049</v>
          </cell>
          <cell r="D5468" t="str">
            <v>1204918</v>
          </cell>
        </row>
        <row r="5469">
          <cell r="A5469" t="str">
            <v>BT082</v>
          </cell>
          <cell r="B5469" t="str">
            <v>Water Treatment Membrane Critical Stock 09/10 Phase II</v>
          </cell>
          <cell r="C5469">
            <v>20498</v>
          </cell>
          <cell r="D5469" t="str">
            <v>1203818</v>
          </cell>
        </row>
        <row r="5470">
          <cell r="A5470" t="str">
            <v>BU001</v>
          </cell>
          <cell r="B5470" t="str">
            <v>Grove Portland Reservoir Remedial Repairs</v>
          </cell>
          <cell r="C5470">
            <v>19774</v>
          </cell>
          <cell r="D5470" t="str">
            <v>1977418</v>
          </cell>
        </row>
        <row r="5471">
          <cell r="A5471" t="str">
            <v>BU002</v>
          </cell>
          <cell r="B5471" t="str">
            <v>Zeals Reservoir Abandonment</v>
          </cell>
          <cell r="C5471">
            <v>11364</v>
          </cell>
          <cell r="D5471" t="str">
            <v>1136418</v>
          </cell>
        </row>
        <row r="5472">
          <cell r="A5472" t="str">
            <v>BU003</v>
          </cell>
          <cell r="B5472" t="str">
            <v>Monkswood Dam Wave Wall (Reservoirs Act)</v>
          </cell>
          <cell r="C5472">
            <v>12087</v>
          </cell>
          <cell r="D5472" t="str">
            <v>T0705</v>
          </cell>
        </row>
        <row r="5473">
          <cell r="A5473" t="str">
            <v>BU004</v>
          </cell>
          <cell r="B5473" t="str">
            <v>Leigh Reservoir Finger Drains (Reservoirs Act)</v>
          </cell>
          <cell r="C5473">
            <v>11777</v>
          </cell>
          <cell r="D5473" t="str">
            <v>T0705</v>
          </cell>
        </row>
        <row r="5474">
          <cell r="A5474" t="str">
            <v>BU005</v>
          </cell>
          <cell r="B5474" t="str">
            <v>Grange (11141) Reservoir Abandonment</v>
          </cell>
          <cell r="C5474">
            <v>11141</v>
          </cell>
          <cell r="D5474" t="str">
            <v>1114118</v>
          </cell>
        </row>
        <row r="5475">
          <cell r="A5475" t="str">
            <v>BU006</v>
          </cell>
          <cell r="B5475" t="str">
            <v>Adber Res (site 11001) Abandonment</v>
          </cell>
          <cell r="C5475">
            <v>11001</v>
          </cell>
          <cell r="D5475" t="str">
            <v>1100118</v>
          </cell>
        </row>
        <row r="5476">
          <cell r="A5476" t="str">
            <v>BU007</v>
          </cell>
          <cell r="B5476" t="str">
            <v>Service Reservoir Survey &amp; Clean Programme 10/11</v>
          </cell>
          <cell r="C5476">
            <v>20498</v>
          </cell>
          <cell r="D5476" t="str">
            <v>T3265</v>
          </cell>
        </row>
        <row r="5477">
          <cell r="A5477" t="str">
            <v>BU008</v>
          </cell>
          <cell r="B5477" t="str">
            <v>Service Reservoir Survey Accommodation Works 10/11</v>
          </cell>
          <cell r="C5477">
            <v>20498</v>
          </cell>
          <cell r="D5477" t="str">
            <v>T3265</v>
          </cell>
        </row>
        <row r="5478">
          <cell r="A5478" t="str">
            <v>BU009</v>
          </cell>
          <cell r="B5478" t="str">
            <v>Service Reservoir Survey Minor Repairs 10/11</v>
          </cell>
          <cell r="C5478">
            <v>20498</v>
          </cell>
          <cell r="D5478" t="str">
            <v>T3265</v>
          </cell>
        </row>
        <row r="5479">
          <cell r="A5479" t="str">
            <v>BU010</v>
          </cell>
          <cell r="B5479" t="str">
            <v>Hooke Park Reservoir Abandonment</v>
          </cell>
          <cell r="C5479">
            <v>11172</v>
          </cell>
          <cell r="D5479" t="str">
            <v>1117218</v>
          </cell>
        </row>
        <row r="5480">
          <cell r="A5480" t="str">
            <v>BU011</v>
          </cell>
          <cell r="B5480" t="str">
            <v>Service Reservoir Surveys Programme 10/11</v>
          </cell>
          <cell r="C5480">
            <v>20498</v>
          </cell>
          <cell r="D5480" t="str">
            <v>T3265</v>
          </cell>
        </row>
        <row r="5481">
          <cell r="A5481" t="str">
            <v>BU012</v>
          </cell>
          <cell r="B5481" t="str">
            <v>Sample Tap Kiosks, Repairs and Replacements 10/11</v>
          </cell>
          <cell r="C5481">
            <v>20498</v>
          </cell>
          <cell r="D5481" t="str">
            <v>T3265</v>
          </cell>
        </row>
        <row r="5482">
          <cell r="A5482" t="str">
            <v>BU013</v>
          </cell>
          <cell r="B5482" t="str">
            <v>Sample Tap Kiosks Reservoir New Installs 10/11</v>
          </cell>
          <cell r="C5482">
            <v>20498</v>
          </cell>
          <cell r="D5482" t="str">
            <v>T3265</v>
          </cell>
        </row>
        <row r="5483">
          <cell r="A5483" t="str">
            <v>BU014</v>
          </cell>
          <cell r="B5483" t="str">
            <v>Supply Networks EM&amp;I Fixed Plant Renewal 10/11</v>
          </cell>
          <cell r="C5483">
            <v>20498</v>
          </cell>
          <cell r="D5483" t="str">
            <v>T3265</v>
          </cell>
        </row>
        <row r="5484">
          <cell r="A5484" t="str">
            <v>BU015</v>
          </cell>
          <cell r="B5484" t="str">
            <v>Networks Asset Improvement 10/11 (Supply)</v>
          </cell>
          <cell r="C5484">
            <v>20498</v>
          </cell>
          <cell r="D5484" t="str">
            <v>T3265</v>
          </cell>
        </row>
        <row r="5485">
          <cell r="A5485" t="str">
            <v>BU016</v>
          </cell>
          <cell r="B5485" t="str">
            <v>Distribution Network Statutory Obligations 10/11</v>
          </cell>
          <cell r="C5485">
            <v>20498</v>
          </cell>
          <cell r="D5485" t="str">
            <v>T3265</v>
          </cell>
        </row>
        <row r="5486">
          <cell r="A5486" t="str">
            <v>BU017</v>
          </cell>
          <cell r="B5486" t="str">
            <v>Highway Diversion Contributions 10/11</v>
          </cell>
          <cell r="C5486">
            <v>20498</v>
          </cell>
          <cell r="D5486" t="str">
            <v>T3265</v>
          </cell>
        </row>
        <row r="5487">
          <cell r="A5487" t="str">
            <v>BU018</v>
          </cell>
          <cell r="B5487" t="str">
            <v>Mains Flushing Washout Installations 10/11</v>
          </cell>
          <cell r="C5487">
            <v>20498</v>
          </cell>
          <cell r="D5487" t="str">
            <v>T3265</v>
          </cell>
        </row>
        <row r="5488">
          <cell r="A5488" t="str">
            <v>BU019</v>
          </cell>
          <cell r="B5488" t="str">
            <v>Networks Supply H&amp;S Improvements 10/11</v>
          </cell>
          <cell r="C5488">
            <v>20498</v>
          </cell>
          <cell r="D5488" t="str">
            <v>T3265</v>
          </cell>
        </row>
        <row r="5489">
          <cell r="A5489" t="str">
            <v>BU020</v>
          </cell>
          <cell r="B5489" t="str">
            <v>Regional DG2 Verification Logging 10/11</v>
          </cell>
          <cell r="C5489">
            <v>20498</v>
          </cell>
          <cell r="D5489" t="str">
            <v>T3265</v>
          </cell>
        </row>
        <row r="5490">
          <cell r="A5490" t="str">
            <v>BU021</v>
          </cell>
          <cell r="B5490" t="str">
            <v>Northern Stop Taps 10/11</v>
          </cell>
          <cell r="C5490">
            <v>20498</v>
          </cell>
          <cell r="D5490" t="str">
            <v>T3265</v>
          </cell>
        </row>
        <row r="5491">
          <cell r="A5491" t="str">
            <v>BU022</v>
          </cell>
          <cell r="B5491" t="str">
            <v>Southern Stop Taps 10/11</v>
          </cell>
          <cell r="C5491">
            <v>20498</v>
          </cell>
          <cell r="D5491" t="str">
            <v>T3265</v>
          </cell>
        </row>
        <row r="5492">
          <cell r="A5492" t="str">
            <v>BU023</v>
          </cell>
          <cell r="B5492" t="str">
            <v>Western Stop Taps 10/11</v>
          </cell>
          <cell r="C5492">
            <v>20498</v>
          </cell>
          <cell r="D5492" t="str">
            <v>T3265</v>
          </cell>
        </row>
        <row r="5493">
          <cell r="A5493" t="str">
            <v>BU024</v>
          </cell>
          <cell r="B5493" t="str">
            <v>Northern Meter Replacement 10/11</v>
          </cell>
          <cell r="C5493">
            <v>20498</v>
          </cell>
          <cell r="D5493" t="str">
            <v>T3265</v>
          </cell>
        </row>
        <row r="5494">
          <cell r="A5494" t="str">
            <v>BU025</v>
          </cell>
          <cell r="B5494" t="str">
            <v>Southern Meter Replacements 10/11</v>
          </cell>
          <cell r="C5494">
            <v>20498</v>
          </cell>
          <cell r="D5494" t="str">
            <v>T3265</v>
          </cell>
        </row>
        <row r="5495">
          <cell r="A5495" t="str">
            <v>BU026</v>
          </cell>
          <cell r="B5495" t="str">
            <v>Western Meter Replacements 10/11</v>
          </cell>
          <cell r="C5495">
            <v>20498</v>
          </cell>
          <cell r="D5495" t="str">
            <v>T3265</v>
          </cell>
        </row>
        <row r="5496">
          <cell r="A5496" t="str">
            <v>BU027</v>
          </cell>
          <cell r="B5496" t="str">
            <v>Northern Chamber Replacements 10/11</v>
          </cell>
          <cell r="C5496">
            <v>20498</v>
          </cell>
          <cell r="D5496" t="str">
            <v>T3265</v>
          </cell>
        </row>
        <row r="5497">
          <cell r="A5497" t="str">
            <v>BU028</v>
          </cell>
          <cell r="B5497" t="str">
            <v>Southern Chamber Replacements 10/11</v>
          </cell>
          <cell r="C5497">
            <v>20498</v>
          </cell>
          <cell r="D5497" t="str">
            <v>T3265</v>
          </cell>
        </row>
        <row r="5498">
          <cell r="A5498" t="str">
            <v>BU029</v>
          </cell>
          <cell r="B5498" t="str">
            <v>Western Chamber Replacements 10/11</v>
          </cell>
          <cell r="C5498">
            <v>20498</v>
          </cell>
          <cell r="D5498" t="str">
            <v>T3265</v>
          </cell>
        </row>
        <row r="5499">
          <cell r="A5499" t="str">
            <v>BU030</v>
          </cell>
          <cell r="B5499" t="str">
            <v>Northern Service Pipe Replacements 10/11</v>
          </cell>
          <cell r="C5499">
            <v>20498</v>
          </cell>
          <cell r="D5499" t="str">
            <v>T3265</v>
          </cell>
        </row>
        <row r="5500">
          <cell r="A5500" t="str">
            <v>BU031</v>
          </cell>
          <cell r="B5500" t="str">
            <v>Southern Service Pipe Replacements 10/11</v>
          </cell>
          <cell r="C5500">
            <v>20498</v>
          </cell>
          <cell r="D5500" t="str">
            <v>T3265</v>
          </cell>
        </row>
        <row r="5501">
          <cell r="A5501" t="str">
            <v>BU032</v>
          </cell>
          <cell r="B5501" t="str">
            <v>Western Service Pipe Replacements 10/11</v>
          </cell>
          <cell r="C5501">
            <v>20498</v>
          </cell>
          <cell r="D5501" t="str">
            <v>T3265</v>
          </cell>
        </row>
        <row r="5502">
          <cell r="A5502" t="str">
            <v>BU033</v>
          </cell>
          <cell r="B5502" t="str">
            <v>Northern BWBSL Meter Replacements 10/11</v>
          </cell>
          <cell r="C5502">
            <v>20498</v>
          </cell>
          <cell r="D5502" t="str">
            <v>T3265</v>
          </cell>
        </row>
        <row r="5503">
          <cell r="A5503" t="str">
            <v>BU034</v>
          </cell>
          <cell r="B5503" t="str">
            <v>Southern BWBSL Meter Replacements 10/11</v>
          </cell>
          <cell r="C5503">
            <v>20498</v>
          </cell>
          <cell r="D5503" t="str">
            <v>T3265</v>
          </cell>
        </row>
        <row r="5504">
          <cell r="A5504" t="str">
            <v>BU035</v>
          </cell>
          <cell r="B5504" t="str">
            <v>Western BWBSL Meter Replacements 10/11</v>
          </cell>
          <cell r="C5504">
            <v>20498</v>
          </cell>
          <cell r="D5504" t="str">
            <v>T3265</v>
          </cell>
        </row>
        <row r="5505">
          <cell r="A5505" t="str">
            <v>BU036</v>
          </cell>
          <cell r="B5505" t="str">
            <v>Leakage 10/11 - Flow Monitoring Equipment</v>
          </cell>
          <cell r="C5505">
            <v>20498</v>
          </cell>
          <cell r="D5505" t="str">
            <v>T3265</v>
          </cell>
        </row>
        <row r="5506">
          <cell r="A5506" t="str">
            <v>BU037</v>
          </cell>
          <cell r="B5506" t="str">
            <v>Leakage 10/11 - Leakage Equipment</v>
          </cell>
          <cell r="C5506">
            <v>20498</v>
          </cell>
          <cell r="D5506" t="str">
            <v>T3265</v>
          </cell>
        </row>
        <row r="5507">
          <cell r="A5507" t="str">
            <v>BU038</v>
          </cell>
          <cell r="B5507" t="str">
            <v>Leakage 10/11 - PRV Installation / Replacement</v>
          </cell>
          <cell r="C5507">
            <v>20498</v>
          </cell>
          <cell r="D5507" t="str">
            <v>T3265</v>
          </cell>
        </row>
        <row r="5508">
          <cell r="A5508" t="str">
            <v>BU039</v>
          </cell>
          <cell r="B5508" t="str">
            <v>Leakage 10/11 - Aditional Repairs North</v>
          </cell>
          <cell r="C5508">
            <v>20498</v>
          </cell>
          <cell r="D5508" t="str">
            <v>T3265</v>
          </cell>
        </row>
        <row r="5509">
          <cell r="A5509" t="str">
            <v>BU040</v>
          </cell>
          <cell r="B5509" t="str">
            <v>Leakage 10/11 - Additional Repairs South</v>
          </cell>
          <cell r="C5509">
            <v>20498</v>
          </cell>
          <cell r="D5509" t="str">
            <v>T3265</v>
          </cell>
        </row>
        <row r="5510">
          <cell r="A5510" t="str">
            <v>BU041</v>
          </cell>
          <cell r="B5510" t="str">
            <v>Leakage 10/11 - Additional Repairs West</v>
          </cell>
          <cell r="C5510">
            <v>20498</v>
          </cell>
          <cell r="D5510" t="str">
            <v>T3265</v>
          </cell>
        </row>
        <row r="5511">
          <cell r="A5511" t="str">
            <v>BU042</v>
          </cell>
          <cell r="B5511" t="str">
            <v>Leakage 10/11 - PR Costs</v>
          </cell>
          <cell r="C5511">
            <v>20498</v>
          </cell>
          <cell r="D5511" t="str">
            <v>T3265</v>
          </cell>
        </row>
        <row r="5512">
          <cell r="A5512" t="str">
            <v>BU043</v>
          </cell>
          <cell r="B5512" t="str">
            <v>Leakage 10/11 - Cello &amp; Airtime Agreement Replacement</v>
          </cell>
          <cell r="C5512">
            <v>20498</v>
          </cell>
          <cell r="D5512" t="str">
            <v>T3265</v>
          </cell>
        </row>
        <row r="5513">
          <cell r="A5513" t="str">
            <v>BU044</v>
          </cell>
          <cell r="B5513" t="str">
            <v>Leakage 10/11 - Additional Active Leakage Control</v>
          </cell>
          <cell r="C5513">
            <v>20498</v>
          </cell>
          <cell r="D5513" t="str">
            <v>T3265</v>
          </cell>
        </row>
        <row r="5514">
          <cell r="A5514" t="str">
            <v>BU045</v>
          </cell>
          <cell r="B5514" t="str">
            <v>Leakage 10/11 - Pressure Control Initiative</v>
          </cell>
          <cell r="C5514">
            <v>20498</v>
          </cell>
          <cell r="D5514" t="str">
            <v>T3265</v>
          </cell>
        </row>
        <row r="5515">
          <cell r="A5515" t="str">
            <v>BU046</v>
          </cell>
          <cell r="B5515" t="str">
            <v>Leakage 10/11 - Correlator Leakage Detection in High Leakage Areas</v>
          </cell>
          <cell r="C5515">
            <v>20498</v>
          </cell>
          <cell r="D5515" t="str">
            <v>T3265</v>
          </cell>
        </row>
        <row r="5516">
          <cell r="A5516" t="str">
            <v>BU047</v>
          </cell>
          <cell r="B5516" t="str">
            <v>Leakage Commercial Meter Right-Sizing  10/11</v>
          </cell>
          <cell r="C5516">
            <v>20498</v>
          </cell>
          <cell r="D5516" t="str">
            <v>T3265</v>
          </cell>
        </row>
        <row r="5517">
          <cell r="A5517" t="str">
            <v>BU048</v>
          </cell>
          <cell r="B5517" t="str">
            <v>Domestic Meter Replacements Backlog clearance 10/11</v>
          </cell>
          <cell r="C5517">
            <v>20498</v>
          </cell>
          <cell r="D5517" t="str">
            <v>T3265</v>
          </cell>
        </row>
        <row r="5518">
          <cell r="A5518" t="str">
            <v>BU049</v>
          </cell>
          <cell r="B5518" t="str">
            <v>Northern Free Meters 10/11</v>
          </cell>
          <cell r="C5518">
            <v>20497</v>
          </cell>
          <cell r="D5518" t="str">
            <v>T3265</v>
          </cell>
        </row>
        <row r="5519">
          <cell r="A5519" t="str">
            <v>BU050</v>
          </cell>
          <cell r="B5519" t="str">
            <v>Southern Free Meters 10/11</v>
          </cell>
          <cell r="C5519">
            <v>20495</v>
          </cell>
          <cell r="D5519" t="str">
            <v>T3265</v>
          </cell>
        </row>
        <row r="5520">
          <cell r="A5520" t="str">
            <v>BU051</v>
          </cell>
          <cell r="B5520" t="str">
            <v>Western Free Meters 10/11</v>
          </cell>
          <cell r="C5520">
            <v>20496</v>
          </cell>
          <cell r="D5520" t="str">
            <v>T3265</v>
          </cell>
        </row>
        <row r="5521">
          <cell r="A5521" t="str">
            <v>BU052</v>
          </cell>
          <cell r="B5521" t="str">
            <v>Miscellaneous SDB Supply Appraisals 10/11</v>
          </cell>
          <cell r="C5521">
            <v>20498</v>
          </cell>
          <cell r="D5521" t="str">
            <v>T3265</v>
          </cell>
        </row>
        <row r="5522">
          <cell r="A5522" t="str">
            <v>BU053</v>
          </cell>
          <cell r="B5522" t="str">
            <v>Supply Network Modelling 10/11</v>
          </cell>
          <cell r="C5522">
            <v>20498</v>
          </cell>
          <cell r="D5522" t="str">
            <v>P0213</v>
          </cell>
        </row>
        <row r="5523">
          <cell r="A5523" t="str">
            <v>BU054</v>
          </cell>
          <cell r="B5523" t="str">
            <v>Lead Pipe Reactive Replacement 10/11</v>
          </cell>
          <cell r="C5523">
            <v>20498</v>
          </cell>
          <cell r="D5523" t="str">
            <v>T3265</v>
          </cell>
        </row>
        <row r="5524">
          <cell r="A5524" t="str">
            <v>BU055</v>
          </cell>
          <cell r="B5524" t="str">
            <v>Consumption Monitor 10/11</v>
          </cell>
          <cell r="C5524">
            <v>20498</v>
          </cell>
          <cell r="D5524" t="str">
            <v>P0213</v>
          </cell>
        </row>
        <row r="5525">
          <cell r="A5525" t="str">
            <v>BU056</v>
          </cell>
          <cell r="B5525" t="str">
            <v>Chemical Tank Surveys 10/11</v>
          </cell>
          <cell r="C5525">
            <v>20498</v>
          </cell>
          <cell r="D5525" t="str">
            <v>T3265</v>
          </cell>
        </row>
        <row r="5526">
          <cell r="A5526" t="str">
            <v>BU057</v>
          </cell>
          <cell r="B5526" t="str">
            <v>High Street, Porlock - Main Replacement</v>
          </cell>
          <cell r="C5526">
            <v>21395</v>
          </cell>
          <cell r="D5526" t="str">
            <v>2139518</v>
          </cell>
        </row>
        <row r="5527">
          <cell r="A5527" t="str">
            <v>BU058</v>
          </cell>
          <cell r="B5527" t="str">
            <v>Borehole Condition Monitoring/Surveys AMP5</v>
          </cell>
          <cell r="C5527">
            <v>20498</v>
          </cell>
          <cell r="D5527" t="str">
            <v>T3387</v>
          </cell>
        </row>
        <row r="5528">
          <cell r="A5528" t="str">
            <v>BU059</v>
          </cell>
          <cell r="B5528" t="str">
            <v>Compton Dundon Booster PS Update</v>
          </cell>
          <cell r="C5528">
            <v>11484</v>
          </cell>
          <cell r="D5528" t="str">
            <v>1148418</v>
          </cell>
        </row>
        <row r="5529">
          <cell r="A5529" t="str">
            <v>BU060</v>
          </cell>
          <cell r="B5529" t="str">
            <v>Tolland, Lydeard St Lawrence - Water Main Replacement</v>
          </cell>
          <cell r="C5529">
            <v>21422</v>
          </cell>
          <cell r="D5529" t="str">
            <v>2142218</v>
          </cell>
        </row>
        <row r="5530">
          <cell r="A5530" t="str">
            <v>BU061</v>
          </cell>
          <cell r="B5530" t="str">
            <v>Shurtland Lane to Millwood, Brompton Ralph - Water Main Replacenment</v>
          </cell>
          <cell r="C5530">
            <v>21459</v>
          </cell>
          <cell r="D5530" t="str">
            <v>2145918</v>
          </cell>
        </row>
        <row r="5531">
          <cell r="A5531" t="str">
            <v>BU062</v>
          </cell>
          <cell r="B5531" t="str">
            <v>Timberscombe PS to Wootton Courtenay - Water Main Replacement (MINE103)</v>
          </cell>
          <cell r="C5531">
            <v>21390</v>
          </cell>
          <cell r="D5531" t="str">
            <v>2139018</v>
          </cell>
        </row>
        <row r="5532">
          <cell r="A5532" t="str">
            <v>BU063</v>
          </cell>
          <cell r="B5532" t="str">
            <v>Rose Cottage to Bishops Cottages, Wootton Courtenay - Water Main Replacement</v>
          </cell>
          <cell r="C5532">
            <v>21390</v>
          </cell>
          <cell r="D5532" t="str">
            <v>2139018</v>
          </cell>
        </row>
        <row r="5533">
          <cell r="A5533" t="str">
            <v>BU064</v>
          </cell>
          <cell r="B5533" t="str">
            <v>Ash Priors to Honeyball Cross, Combe Florey - Water Main Replacement</v>
          </cell>
          <cell r="C5533">
            <v>21100</v>
          </cell>
          <cell r="D5533" t="str">
            <v>2110018</v>
          </cell>
        </row>
        <row r="5534">
          <cell r="A5534" t="str">
            <v>BU065</v>
          </cell>
          <cell r="B5534" t="str">
            <v>Dolemeads Twin 6" Mains Replacement (BATH123)</v>
          </cell>
          <cell r="C5534">
            <v>20680</v>
          </cell>
          <cell r="D5534" t="str">
            <v>2068018</v>
          </cell>
        </row>
        <row r="5535">
          <cell r="A5535" t="str">
            <v>BU066</v>
          </cell>
          <cell r="B5535" t="str">
            <v>King's Statue, The Esplanade, Weymouth - Water Main Replacement</v>
          </cell>
          <cell r="C5535">
            <v>21176</v>
          </cell>
          <cell r="D5535" t="str">
            <v>2117618</v>
          </cell>
        </row>
        <row r="5536">
          <cell r="A5536" t="str">
            <v>BU067</v>
          </cell>
          <cell r="B5536" t="str">
            <v>Littledown Reservoir 300mm Inlet Main (Fonthill Bishop) - Water Main Replacement</v>
          </cell>
          <cell r="C5536">
            <v>20835</v>
          </cell>
          <cell r="D5536" t="str">
            <v>2083518</v>
          </cell>
        </row>
        <row r="5537">
          <cell r="A5537" t="str">
            <v>BU068</v>
          </cell>
          <cell r="B5537" t="str">
            <v>A350 Beanacre, Melksham - Water Main Replacement</v>
          </cell>
          <cell r="C5537">
            <v>20719</v>
          </cell>
          <cell r="D5537" t="str">
            <v>2071918</v>
          </cell>
        </row>
        <row r="5538">
          <cell r="A5538" t="str">
            <v>BU069</v>
          </cell>
          <cell r="B5538" t="str">
            <v>Comeytrowe Lane, Taunton - Water Main Replacement</v>
          </cell>
          <cell r="C5538">
            <v>20710</v>
          </cell>
          <cell r="D5538" t="str">
            <v>2071018</v>
          </cell>
        </row>
        <row r="5539">
          <cell r="A5539" t="str">
            <v>BU070</v>
          </cell>
          <cell r="B5539" t="str">
            <v>Park Lane Shaftesbury DG2</v>
          </cell>
          <cell r="C5539">
            <v>20930</v>
          </cell>
          <cell r="D5539" t="str">
            <v>2093018</v>
          </cell>
        </row>
        <row r="5540">
          <cell r="A5540" t="str">
            <v>BU071</v>
          </cell>
          <cell r="B5540" t="str">
            <v>East Production EM&amp;I Fixed Plant Renewals10/11</v>
          </cell>
          <cell r="C5540">
            <v>20495</v>
          </cell>
          <cell r="D5540" t="str">
            <v>T0640</v>
          </cell>
        </row>
        <row r="5541">
          <cell r="A5541" t="str">
            <v>BU072</v>
          </cell>
          <cell r="B5541" t="str">
            <v>West Production EM&amp;I Fixed Plant Renewals 10/11</v>
          </cell>
          <cell r="C5541">
            <v>20496</v>
          </cell>
          <cell r="D5541" t="str">
            <v>T0640</v>
          </cell>
        </row>
        <row r="5542">
          <cell r="A5542" t="str">
            <v>BU073</v>
          </cell>
          <cell r="B5542" t="str">
            <v>East Production Asset Improvements 10/11</v>
          </cell>
          <cell r="C5542">
            <v>20495</v>
          </cell>
          <cell r="D5542" t="str">
            <v>T0640</v>
          </cell>
        </row>
        <row r="5543">
          <cell r="A5543" t="str">
            <v>BU074</v>
          </cell>
          <cell r="B5543" t="str">
            <v>West Production Asset Improvements 10/11</v>
          </cell>
          <cell r="C5543">
            <v>20496</v>
          </cell>
          <cell r="D5543" t="str">
            <v>T0640</v>
          </cell>
        </row>
        <row r="5544">
          <cell r="A5544" t="str">
            <v>BU075</v>
          </cell>
          <cell r="B5544" t="str">
            <v>Minor H&amp;S Improvements 10/11 - Production East</v>
          </cell>
          <cell r="C5544">
            <v>20495</v>
          </cell>
          <cell r="D5544" t="str">
            <v>1203818</v>
          </cell>
        </row>
        <row r="5545">
          <cell r="A5545" t="str">
            <v>BU076</v>
          </cell>
          <cell r="B5545" t="str">
            <v>Minor H&amp;S Improvements 10/11 - Production West</v>
          </cell>
          <cell r="C5545">
            <v>20496</v>
          </cell>
          <cell r="D5545" t="str">
            <v>1204918</v>
          </cell>
        </row>
        <row r="5546">
          <cell r="A5546" t="str">
            <v>BU077</v>
          </cell>
          <cell r="B5546" t="str">
            <v>Production H&amp;S 10/11</v>
          </cell>
          <cell r="C5546">
            <v>20498</v>
          </cell>
          <cell r="D5546" t="str">
            <v>T0640</v>
          </cell>
        </row>
        <row r="5547">
          <cell r="A5547" t="str">
            <v>BU078</v>
          </cell>
          <cell r="B5547" t="str">
            <v>Supply Treatment Statutory Obligations 10/11</v>
          </cell>
          <cell r="C5547">
            <v>20498</v>
          </cell>
          <cell r="D5547" t="str">
            <v>T0640</v>
          </cell>
        </row>
        <row r="5548">
          <cell r="A5548" t="str">
            <v>BU079</v>
          </cell>
          <cell r="B5548" t="str">
            <v>Production East Mgr steered Minor Process Improvements  10/11</v>
          </cell>
          <cell r="C5548">
            <v>20495</v>
          </cell>
          <cell r="D5548" t="str">
            <v>T0640</v>
          </cell>
        </row>
        <row r="5549">
          <cell r="A5549" t="str">
            <v>BU080</v>
          </cell>
          <cell r="B5549" t="str">
            <v>Production West Mgr steered Minor Process Improvements 10/11</v>
          </cell>
          <cell r="C5549">
            <v>20496</v>
          </cell>
          <cell r="D5549" t="str">
            <v>T0640</v>
          </cell>
        </row>
        <row r="5550">
          <cell r="A5550" t="str">
            <v>BU081</v>
          </cell>
          <cell r="B5550" t="str">
            <v>Moorlands to Woodpeckers, Main Rd, Wootton Courtenay Main Replacement</v>
          </cell>
          <cell r="C5550">
            <v>21795</v>
          </cell>
          <cell r="D5550" t="str">
            <v>2139018</v>
          </cell>
        </row>
        <row r="5551">
          <cell r="A5551" t="str">
            <v>BU082</v>
          </cell>
          <cell r="B5551" t="str">
            <v>Honeysuckle Lane, Poole (Nr 14 to 24) Main Replacement</v>
          </cell>
          <cell r="C5551">
            <v>20548</v>
          </cell>
          <cell r="D5551" t="str">
            <v>2054818</v>
          </cell>
        </row>
        <row r="5552">
          <cell r="A5552" t="str">
            <v>BU083</v>
          </cell>
          <cell r="B5552" t="str">
            <v>Littlemoor Road (Turnstone Cl to St Francis of Assissi Curch), Weymouth Main Rep</v>
          </cell>
          <cell r="C5552">
            <v>21188</v>
          </cell>
          <cell r="D5552" t="str">
            <v>2118818</v>
          </cell>
        </row>
        <row r="5553">
          <cell r="A5553" t="str">
            <v>BU084</v>
          </cell>
          <cell r="B5553" t="str">
            <v>Lancaster Road, Bowerhill, Melksham - Water Mains Replacement</v>
          </cell>
          <cell r="C5553">
            <v>21424</v>
          </cell>
          <cell r="D5553" t="str">
            <v>2142418</v>
          </cell>
        </row>
        <row r="5554">
          <cell r="A5554" t="str">
            <v>BU085</v>
          </cell>
          <cell r="B5554" t="str">
            <v>Holt to Great Chalfield Twin Mains Relay</v>
          </cell>
          <cell r="C5554">
            <v>20969</v>
          </cell>
          <cell r="D5554" t="str">
            <v>2096918</v>
          </cell>
        </row>
        <row r="5555">
          <cell r="A5555" t="str">
            <v>BU086</v>
          </cell>
          <cell r="B5555" t="str">
            <v>Weymouth Strategic Mains - Abbotsbury Road (Westham Roundabout to Newstead Road)</v>
          </cell>
          <cell r="C5555">
            <v>21805</v>
          </cell>
          <cell r="D5555" t="str">
            <v>2334218</v>
          </cell>
        </row>
        <row r="5556">
          <cell r="A5556" t="str">
            <v>BU087</v>
          </cell>
          <cell r="B5556" t="str">
            <v>Costello Hill, Ilchester (Yeovilton Air-Base) Main Replacement</v>
          </cell>
          <cell r="C5556">
            <v>20772</v>
          </cell>
          <cell r="D5556" t="str">
            <v>2077218</v>
          </cell>
        </row>
        <row r="5557">
          <cell r="A5557" t="str">
            <v>BU088</v>
          </cell>
          <cell r="B5557" t="str">
            <v>Weymouth Strategic Mains - Abbotsbury Road (Newstead Road to Cromwell Road)</v>
          </cell>
          <cell r="C5557">
            <v>21805</v>
          </cell>
          <cell r="D5557" t="str">
            <v>2334218</v>
          </cell>
        </row>
        <row r="5558">
          <cell r="A5558" t="str">
            <v>BU089</v>
          </cell>
          <cell r="B5558" t="str">
            <v>Two Mile Coppice, Weymouth (Louviers Road to 600mm) Main Replacement</v>
          </cell>
          <cell r="C5558">
            <v>21189</v>
          </cell>
          <cell r="D5558" t="str">
            <v>2118918</v>
          </cell>
        </row>
        <row r="5559">
          <cell r="A5559" t="str">
            <v>BU090</v>
          </cell>
          <cell r="B5559" t="str">
            <v>Fulwood WTW GAC Filter Floor Repairs</v>
          </cell>
          <cell r="C5559">
            <v>12059</v>
          </cell>
          <cell r="D5559" t="str">
            <v>1205918</v>
          </cell>
        </row>
        <row r="5560">
          <cell r="A5560" t="str">
            <v>BU091</v>
          </cell>
          <cell r="B5560" t="str">
            <v>Bristol Road Filters Reconstruction Phase II</v>
          </cell>
          <cell r="C5560">
            <v>12016</v>
          </cell>
          <cell r="D5560" t="str">
            <v>T0640</v>
          </cell>
        </row>
        <row r="5561">
          <cell r="A5561" t="str">
            <v>BU092</v>
          </cell>
          <cell r="B5561" t="str">
            <v>Durliegh WTW Asset Condition Survey</v>
          </cell>
          <cell r="C5561">
            <v>12049</v>
          </cell>
          <cell r="D5561" t="str">
            <v>1204918</v>
          </cell>
        </row>
        <row r="5562">
          <cell r="A5562" t="str">
            <v>BU093</v>
          </cell>
          <cell r="B5562" t="str">
            <v>Durleigh WTW Chemical Bund Reconstruction</v>
          </cell>
          <cell r="C5562">
            <v>12049</v>
          </cell>
          <cell r="D5562" t="str">
            <v>1204918</v>
          </cell>
        </row>
        <row r="5563">
          <cell r="A5563" t="str">
            <v>BU094</v>
          </cell>
          <cell r="B5563" t="str">
            <v>Cherhill WTW Borehole Relining</v>
          </cell>
          <cell r="C5563">
            <v>12027</v>
          </cell>
          <cell r="D5563" t="str">
            <v>1202718</v>
          </cell>
        </row>
        <row r="5564">
          <cell r="A5564" t="str">
            <v>BU095</v>
          </cell>
          <cell r="B5564" t="str">
            <v>Sturminster Marshall WTW NRV Replacement</v>
          </cell>
          <cell r="C5564">
            <v>12110</v>
          </cell>
          <cell r="D5564" t="str">
            <v>1211018</v>
          </cell>
        </row>
        <row r="5565">
          <cell r="A5565" t="str">
            <v>BU096</v>
          </cell>
          <cell r="B5565" t="str">
            <v>Chitterne WTW Static Mixer Installation</v>
          </cell>
          <cell r="C5565">
            <v>12030</v>
          </cell>
          <cell r="D5565" t="str">
            <v>1203018</v>
          </cell>
        </row>
        <row r="5566">
          <cell r="A5566" t="str">
            <v>BU097</v>
          </cell>
          <cell r="B5566" t="str">
            <v>Arn Hill WTW Treatment Room Modification and Equipment Installation</v>
          </cell>
          <cell r="C5566">
            <v>12003</v>
          </cell>
          <cell r="D5566" t="str">
            <v>1200318</v>
          </cell>
        </row>
        <row r="5567">
          <cell r="A5567" t="str">
            <v>BU098</v>
          </cell>
          <cell r="B5567" t="str">
            <v>Oakford Tank Implosion Refurbishment</v>
          </cell>
          <cell r="C5567">
            <v>12093</v>
          </cell>
          <cell r="D5567" t="str">
            <v>1209318</v>
          </cell>
        </row>
        <row r="5568">
          <cell r="A5568" t="str">
            <v>BU099</v>
          </cell>
          <cell r="B5568" t="str">
            <v>Borehole Sites Generator Protection Works Phase II</v>
          </cell>
          <cell r="C5568">
            <v>20498</v>
          </cell>
          <cell r="D5568" t="str">
            <v>T0640</v>
          </cell>
        </row>
        <row r="5569">
          <cell r="A5569" t="str">
            <v>BU100</v>
          </cell>
          <cell r="B5569" t="str">
            <v>Borehole Pumpset Test and Refurbishment</v>
          </cell>
          <cell r="C5569">
            <v>20498</v>
          </cell>
          <cell r="D5569" t="str">
            <v>T0640</v>
          </cell>
        </row>
        <row r="5570">
          <cell r="A5570" t="str">
            <v>BU101</v>
          </cell>
          <cell r="B5570" t="str">
            <v>High Gates Lane, West Knighton, Dorchester - Trunk Main Tee Replacement</v>
          </cell>
          <cell r="C5570">
            <v>21204</v>
          </cell>
          <cell r="D5570" t="str">
            <v>2120418</v>
          </cell>
        </row>
        <row r="5571">
          <cell r="A5571" t="str">
            <v>BU102</v>
          </cell>
          <cell r="B5571" t="str">
            <v>Danesborough Reservoir - Overflow &amp; Washout Arrangements</v>
          </cell>
          <cell r="C5571">
            <v>11098</v>
          </cell>
          <cell r="D5571" t="str">
            <v>1109818</v>
          </cell>
        </row>
        <row r="5572">
          <cell r="A5572" t="str">
            <v>BU103</v>
          </cell>
          <cell r="B5572" t="str">
            <v>Blashford Main Overland River Crossing, Moors River/Castlemain Trailway Ashley</v>
          </cell>
          <cell r="C5572">
            <v>20585</v>
          </cell>
          <cell r="D5572" t="str">
            <v>2058518</v>
          </cell>
        </row>
        <row r="5573">
          <cell r="A5573" t="str">
            <v>BU104</v>
          </cell>
          <cell r="B5573" t="str">
            <v>Greenway Crescent, Taunton Main Extension</v>
          </cell>
          <cell r="C5573">
            <v>20720</v>
          </cell>
          <cell r="D5573" t="str">
            <v>2072018</v>
          </cell>
        </row>
        <row r="5574">
          <cell r="A5574" t="str">
            <v>BU105</v>
          </cell>
          <cell r="B5574" t="str">
            <v>Mainlaying Compensation Balancing Payments</v>
          </cell>
          <cell r="C5574">
            <v>20498</v>
          </cell>
          <cell r="D5574" t="str">
            <v>T3265</v>
          </cell>
        </row>
        <row r="5575">
          <cell r="A5575" t="str">
            <v>BU106</v>
          </cell>
          <cell r="B5575" t="str">
            <v>Steway Lane, Batheaston Main Diversion</v>
          </cell>
          <cell r="C5575">
            <v>20691</v>
          </cell>
          <cell r="D5575" t="str">
            <v>2069118</v>
          </cell>
        </row>
        <row r="5576">
          <cell r="A5576" t="str">
            <v>BU107</v>
          </cell>
          <cell r="B5576" t="str">
            <v>31 Hawkeridge Park, Westbury - Main Replacement</v>
          </cell>
          <cell r="C5576">
            <v>20880</v>
          </cell>
          <cell r="D5576" t="str">
            <v>2088018</v>
          </cell>
        </row>
        <row r="5577">
          <cell r="A5577" t="str">
            <v>BU108</v>
          </cell>
          <cell r="B5577" t="str">
            <v>Bowden Res - Bowden Hill Outlet Trial Holes</v>
          </cell>
          <cell r="C5577">
            <v>11026</v>
          </cell>
          <cell r="D5577" t="str">
            <v>1102618</v>
          </cell>
        </row>
        <row r="5578">
          <cell r="A5578" t="str">
            <v>BU109</v>
          </cell>
          <cell r="B5578" t="str">
            <v>Service Reservoir ROV Survey &amp; Cleans 10/11</v>
          </cell>
          <cell r="C5578">
            <v>11304</v>
          </cell>
          <cell r="D5578" t="str">
            <v>1130418</v>
          </cell>
        </row>
        <row r="5579">
          <cell r="A5579" t="str">
            <v>BU110</v>
          </cell>
          <cell r="B5579" t="str">
            <v>West Somerset Railway Crossing, Sandhill Park, Bishops Lydeard - Water Main Aban</v>
          </cell>
          <cell r="C5579">
            <v>21382</v>
          </cell>
          <cell r="D5579" t="str">
            <v>2138218</v>
          </cell>
        </row>
        <row r="5580">
          <cell r="A5580" t="str">
            <v>BU111</v>
          </cell>
          <cell r="B5580" t="str">
            <v>Cattistock Road, Maiden Newton - DG2 Booster</v>
          </cell>
          <cell r="C5580">
            <v>21109</v>
          </cell>
          <cell r="D5580" t="str">
            <v>2110918</v>
          </cell>
        </row>
        <row r="5581">
          <cell r="A5581" t="str">
            <v>BU112</v>
          </cell>
          <cell r="B5581" t="str">
            <v>Alton Pancras Hamlet - DG2 Low Pressure</v>
          </cell>
          <cell r="C5581">
            <v>21202</v>
          </cell>
          <cell r="D5581" t="str">
            <v>2120218</v>
          </cell>
        </row>
        <row r="5582">
          <cell r="A5582" t="str">
            <v>BU113</v>
          </cell>
          <cell r="B5582" t="str">
            <v>Lucas Corner, Frog Lane, Combe St Nicholas - DG2</v>
          </cell>
          <cell r="C5582">
            <v>21403</v>
          </cell>
          <cell r="D5582" t="str">
            <v>2140318</v>
          </cell>
        </row>
        <row r="5583">
          <cell r="A5583" t="str">
            <v>BU114</v>
          </cell>
          <cell r="B5583" t="str">
            <v>Forest Edge, Milton Abbas - DG2 Booster</v>
          </cell>
          <cell r="C5583">
            <v>20756</v>
          </cell>
          <cell r="D5583" t="str">
            <v>2075618</v>
          </cell>
        </row>
        <row r="5584">
          <cell r="A5584" t="str">
            <v>BU115</v>
          </cell>
          <cell r="B5584" t="str">
            <v>Newton Tony WTw GAC and Relift Pump Modifications</v>
          </cell>
          <cell r="C5584">
            <v>12089</v>
          </cell>
          <cell r="D5584" t="str">
            <v>1208918</v>
          </cell>
        </row>
        <row r="5585">
          <cell r="A5585" t="str">
            <v>BU116</v>
          </cell>
          <cell r="B5585" t="str">
            <v>Maundown WTW Lime Dosing Modification</v>
          </cell>
          <cell r="C5585">
            <v>12081</v>
          </cell>
          <cell r="D5585" t="str">
            <v>1208118</v>
          </cell>
        </row>
        <row r="5586">
          <cell r="A5586" t="str">
            <v>BU117</v>
          </cell>
          <cell r="B5586" t="str">
            <v>Prospect Place, Bathford, Bath - DG2 Distribution Booster</v>
          </cell>
          <cell r="C5586">
            <v>20541</v>
          </cell>
          <cell r="D5586" t="str">
            <v>2054118</v>
          </cell>
        </row>
        <row r="5587">
          <cell r="A5587" t="str">
            <v>BU118</v>
          </cell>
          <cell r="B5587" t="str">
            <v>Fifehead St Quintin, Hazelbury Bryan - Water Main Replacement</v>
          </cell>
          <cell r="C5587">
            <v>20739</v>
          </cell>
          <cell r="D5587" t="str">
            <v>2073918</v>
          </cell>
        </row>
        <row r="5588">
          <cell r="A5588" t="str">
            <v>BU119</v>
          </cell>
          <cell r="B5588" t="str">
            <v>Grosvenor Road, Dorchester - DG2 Scheme</v>
          </cell>
          <cell r="C5588">
            <v>21494</v>
          </cell>
          <cell r="D5588" t="str">
            <v>2149418</v>
          </cell>
        </row>
        <row r="5589">
          <cell r="A5589" t="str">
            <v>BU120</v>
          </cell>
          <cell r="B5589" t="str">
            <v>Bowden Lane, Templecombe - DG2 Scheme</v>
          </cell>
          <cell r="C5589">
            <v>20974</v>
          </cell>
          <cell r="D5589" t="str">
            <v>2097418</v>
          </cell>
        </row>
        <row r="5590">
          <cell r="A5590" t="str">
            <v>BU121</v>
          </cell>
          <cell r="B5590" t="str">
            <v>Westfield Booster, Zeals - Pumping Station Abandonment</v>
          </cell>
          <cell r="C5590">
            <v>17130</v>
          </cell>
          <cell r="D5590" t="str">
            <v>1713018</v>
          </cell>
        </row>
        <row r="5591">
          <cell r="A5591" t="str">
            <v>BU122</v>
          </cell>
          <cell r="B5591" t="str">
            <v>Chlorine and Sulphur Dioxide H &amp; S Improvements 10/11</v>
          </cell>
          <cell r="C5591">
            <v>20498</v>
          </cell>
          <cell r="D5591" t="str">
            <v>T0640</v>
          </cell>
        </row>
        <row r="5592">
          <cell r="A5592" t="str">
            <v>BU123</v>
          </cell>
          <cell r="B5592" t="str">
            <v>Lower Bristol Road, Bath - Network Improvements</v>
          </cell>
          <cell r="C5592">
            <v>20990</v>
          </cell>
          <cell r="D5592" t="str">
            <v>2099018</v>
          </cell>
        </row>
        <row r="5593">
          <cell r="A5593" t="str">
            <v>BU124</v>
          </cell>
          <cell r="B5593" t="str">
            <v>Milborne St Andrew WTW Chlorine Storage Improvements</v>
          </cell>
          <cell r="C5593">
            <v>12086</v>
          </cell>
          <cell r="D5593" t="str">
            <v>1208618</v>
          </cell>
        </row>
        <row r="5594">
          <cell r="A5594" t="str">
            <v>BU125</v>
          </cell>
          <cell r="B5594" t="str">
            <v>Sutton Bingham Fishing Lodge (Life-for-Life Area) Main Replacement</v>
          </cell>
          <cell r="C5594">
            <v>21060</v>
          </cell>
          <cell r="D5594" t="str">
            <v>2106018</v>
          </cell>
        </row>
        <row r="5595">
          <cell r="A5595" t="str">
            <v>BU126</v>
          </cell>
          <cell r="B5595" t="str">
            <v>River Char, Shave Cross, Bluntshay Lane, Bridport Main Replacement</v>
          </cell>
          <cell r="C5595">
            <v>20964</v>
          </cell>
          <cell r="D5595" t="str">
            <v>2096418</v>
          </cell>
        </row>
        <row r="5596">
          <cell r="A5596" t="str">
            <v>BU127</v>
          </cell>
          <cell r="B5596" t="str">
            <v>Common Mead, Common Mead Lane, Gillingham Main Replacement</v>
          </cell>
          <cell r="C5596">
            <v>20716</v>
          </cell>
          <cell r="D5596" t="str">
            <v>2071618</v>
          </cell>
        </row>
        <row r="5597">
          <cell r="A5597" t="str">
            <v>BU128</v>
          </cell>
          <cell r="B5597" t="str">
            <v>B3224 - Taunton Road, Wheddon Cross Main Replacement</v>
          </cell>
          <cell r="C5597">
            <v>21794</v>
          </cell>
          <cell r="D5597" t="str">
            <v>2062518</v>
          </cell>
        </row>
        <row r="5598">
          <cell r="A5598" t="str">
            <v>BU129</v>
          </cell>
          <cell r="B5598" t="str">
            <v>Fovant 24D Undertaking Pesticide Investigation (zones 105 &amp; 106)</v>
          </cell>
          <cell r="C5598">
            <v>21346</v>
          </cell>
          <cell r="D5598" t="str">
            <v>2134618</v>
          </cell>
        </row>
        <row r="5599">
          <cell r="A5599" t="str">
            <v>BU130</v>
          </cell>
          <cell r="B5599" t="str">
            <v>Newton Toney WTW Replacement Relift Pumps</v>
          </cell>
          <cell r="C5599">
            <v>12089</v>
          </cell>
          <cell r="D5599" t="str">
            <v>1208918</v>
          </cell>
        </row>
        <row r="5600">
          <cell r="A5600" t="str">
            <v>BU131</v>
          </cell>
          <cell r="B5600" t="str">
            <v>Newton Toney WTW Gnerator Fuel Tank Security Enhancement</v>
          </cell>
          <cell r="C5600">
            <v>12089</v>
          </cell>
          <cell r="D5600" t="str">
            <v>1208918</v>
          </cell>
        </row>
        <row r="5601">
          <cell r="A5601" t="str">
            <v>BU132</v>
          </cell>
          <cell r="B5601" t="str">
            <v>Fulwood WTW Replacement of Obsolete Flowmeters</v>
          </cell>
          <cell r="C5601">
            <v>12059</v>
          </cell>
          <cell r="D5601" t="str">
            <v>1205918</v>
          </cell>
        </row>
        <row r="5602">
          <cell r="A5602" t="str">
            <v>BU133</v>
          </cell>
          <cell r="B5602" t="str">
            <v>Bowden (Somerset) Reservoir Outlet Main Replacement</v>
          </cell>
          <cell r="C5602">
            <v>20576</v>
          </cell>
          <cell r="D5602" t="str">
            <v>2057618</v>
          </cell>
        </row>
        <row r="5603">
          <cell r="A5603" t="str">
            <v>BU134</v>
          </cell>
          <cell r="B5603" t="str">
            <v>Durleigh WTW Replacement of Relift Pumps</v>
          </cell>
          <cell r="C5603">
            <v>12049</v>
          </cell>
          <cell r="D5603" t="str">
            <v>1204918</v>
          </cell>
        </row>
        <row r="5604">
          <cell r="A5604" t="str">
            <v>BU135</v>
          </cell>
          <cell r="B5604" t="str">
            <v>Kestrel Cottage, Wise Lane, East Knoyle - DG2 Low Pressure</v>
          </cell>
          <cell r="C5604">
            <v>20835</v>
          </cell>
          <cell r="D5604" t="str">
            <v>2083518</v>
          </cell>
        </row>
        <row r="5605">
          <cell r="A5605" t="str">
            <v>BU136</v>
          </cell>
          <cell r="B5605" t="str">
            <v>Dunkerton WTW Diesel Oil Spillage</v>
          </cell>
          <cell r="C5605">
            <v>12048</v>
          </cell>
          <cell r="D5605" t="str">
            <v>1204818</v>
          </cell>
        </row>
        <row r="5606">
          <cell r="A5606" t="str">
            <v>BU137</v>
          </cell>
          <cell r="B5606" t="str">
            <v>Boyne Hollow WTW Cast Iron Pump Main Replacement</v>
          </cell>
          <cell r="C5606">
            <v>12013</v>
          </cell>
          <cell r="D5606" t="str">
            <v>1201318</v>
          </cell>
        </row>
        <row r="5607">
          <cell r="A5607" t="str">
            <v>BU138</v>
          </cell>
          <cell r="B5607" t="str">
            <v>Whitesheet Service Reservoir, Mere - Outlet Valve Installation</v>
          </cell>
          <cell r="C5607">
            <v>11341</v>
          </cell>
          <cell r="D5607" t="str">
            <v>1134118</v>
          </cell>
        </row>
        <row r="5608">
          <cell r="A5608" t="str">
            <v>BU139</v>
          </cell>
          <cell r="B5608" t="str">
            <v>Fonthill Bishop Temporary Borehole Blending</v>
          </cell>
          <cell r="C5608">
            <v>12055</v>
          </cell>
          <cell r="D5608" t="str">
            <v>1205518</v>
          </cell>
        </row>
        <row r="5609">
          <cell r="A5609" t="str">
            <v>BU140</v>
          </cell>
          <cell r="B5609" t="str">
            <v>Intrusion Detection Equipment</v>
          </cell>
          <cell r="C5609">
            <v>20498</v>
          </cell>
          <cell r="D5609" t="str">
            <v>T3265</v>
          </cell>
        </row>
        <row r="5610">
          <cell r="A5610" t="str">
            <v>BU141</v>
          </cell>
          <cell r="B5610" t="str">
            <v>Leigh Delamere (M5 O'bridge) &amp; Callow Hill (Rail) Mains Frost-Protection</v>
          </cell>
          <cell r="C5610">
            <v>21310</v>
          </cell>
          <cell r="D5610" t="str">
            <v>2131018</v>
          </cell>
        </row>
        <row r="5611">
          <cell r="A5611" t="str">
            <v>BU142</v>
          </cell>
          <cell r="B5611" t="str">
            <v>Sutton Poyntz Turbine</v>
          </cell>
          <cell r="C5611">
            <v>12112</v>
          </cell>
          <cell r="D5611" t="str">
            <v>1211218</v>
          </cell>
        </row>
        <row r="5612">
          <cell r="A5612" t="str">
            <v>BU143</v>
          </cell>
          <cell r="B5612" t="str">
            <v>Regional Pump Optimisation Programme</v>
          </cell>
          <cell r="C5612">
            <v>20498</v>
          </cell>
          <cell r="D5612" t="str">
            <v>T3265</v>
          </cell>
        </row>
        <row r="5613">
          <cell r="A5613" t="str">
            <v>BU144</v>
          </cell>
          <cell r="B5613" t="str">
            <v>Helebridge Raw Water Booster at Fulwood WTw</v>
          </cell>
          <cell r="C5613">
            <v>12059</v>
          </cell>
          <cell r="D5613" t="str">
            <v>1205918</v>
          </cell>
        </row>
        <row r="5614">
          <cell r="A5614" t="str">
            <v>BU145</v>
          </cell>
          <cell r="B5614" t="str">
            <v>St Catherine's Brook, Batheaston, Bath - Raw Water Mains Protection</v>
          </cell>
          <cell r="C5614">
            <v>12087</v>
          </cell>
          <cell r="D5614" t="str">
            <v>1208718</v>
          </cell>
        </row>
        <row r="5615">
          <cell r="A5615" t="str">
            <v>BU146</v>
          </cell>
          <cell r="B5615" t="str">
            <v>Divers Bridge WTw - Ladies Coppice Spring Refurbishment</v>
          </cell>
          <cell r="C5615">
            <v>12044</v>
          </cell>
          <cell r="D5615" t="str">
            <v>1204418</v>
          </cell>
        </row>
        <row r="5616">
          <cell r="A5616" t="str">
            <v>BU147</v>
          </cell>
          <cell r="B5616" t="str">
            <v>Burbage Railbridge, Pewsey Main Replacement</v>
          </cell>
          <cell r="C5616">
            <v>21042</v>
          </cell>
          <cell r="D5616" t="str">
            <v>2104218</v>
          </cell>
        </row>
        <row r="5617">
          <cell r="A5617" t="str">
            <v>BU148</v>
          </cell>
          <cell r="B5617" t="str">
            <v>Leak Detection Management System (LDNS) - Phase 1 (Water Net)</v>
          </cell>
          <cell r="C5617">
            <v>20498</v>
          </cell>
          <cell r="D5617" t="str">
            <v>T3265</v>
          </cell>
        </row>
        <row r="5618">
          <cell r="A5618" t="str">
            <v>BU149</v>
          </cell>
          <cell r="B5618" t="str">
            <v>Leakage reporting Software Upgrade - WaterNet Phase 1</v>
          </cell>
          <cell r="C5618">
            <v>20498</v>
          </cell>
          <cell r="D5618" t="str">
            <v>T3265</v>
          </cell>
        </row>
        <row r="5619">
          <cell r="A5619" t="str">
            <v>BU150</v>
          </cell>
          <cell r="B5619" t="str">
            <v>Knowle St Giles Booster, Chard - Power Supply Improvements</v>
          </cell>
          <cell r="C5619">
            <v>11686</v>
          </cell>
          <cell r="D5619" t="str">
            <v>1168618</v>
          </cell>
        </row>
        <row r="5620">
          <cell r="A5620" t="str">
            <v>BU151</v>
          </cell>
          <cell r="B5620" t="str">
            <v>Compton Durvile WTw Surge Vessel and Control Replacement</v>
          </cell>
          <cell r="C5620">
            <v>12037</v>
          </cell>
          <cell r="D5620" t="str">
            <v>1203718</v>
          </cell>
        </row>
        <row r="5621">
          <cell r="A5621" t="str">
            <v>BU152</v>
          </cell>
          <cell r="B5621" t="str">
            <v>Black Lane Nitrate Removal Plant Emergency Chemical Clean</v>
          </cell>
          <cell r="C5621">
            <v>12008</v>
          </cell>
          <cell r="D5621" t="str">
            <v>1200818</v>
          </cell>
        </row>
        <row r="5622">
          <cell r="A5622" t="str">
            <v>BU153</v>
          </cell>
          <cell r="B5622" t="str">
            <v>Ashford WTw - GAC Repairs and Refurbishment</v>
          </cell>
          <cell r="C5622">
            <v>12004</v>
          </cell>
          <cell r="D5622" t="str">
            <v>1200418</v>
          </cell>
        </row>
        <row r="5623">
          <cell r="A5623" t="str">
            <v>BU154</v>
          </cell>
          <cell r="B5623" t="str">
            <v>Maundown Access Road Drain and Gulley Repairs</v>
          </cell>
          <cell r="C5623">
            <v>12081</v>
          </cell>
          <cell r="D5623" t="str">
            <v>1208118</v>
          </cell>
        </row>
        <row r="5624">
          <cell r="A5624" t="str">
            <v>BU155</v>
          </cell>
          <cell r="B5624" t="str">
            <v>Hopcott Pumping Station - Permanent Generator installation</v>
          </cell>
          <cell r="C5624">
            <v>11737</v>
          </cell>
          <cell r="D5624" t="str">
            <v>1173718</v>
          </cell>
        </row>
        <row r="5625">
          <cell r="A5625" t="str">
            <v>BU156</v>
          </cell>
          <cell r="B5625" t="str">
            <v>Cold Weather Bursts Production West</v>
          </cell>
          <cell r="C5625">
            <v>20496</v>
          </cell>
          <cell r="D5625" t="str">
            <v>T3265</v>
          </cell>
        </row>
        <row r="5626">
          <cell r="A5626" t="str">
            <v>BU157</v>
          </cell>
          <cell r="B5626" t="str">
            <v>Black Lane WTw Nitrate Removal Plant (ISEP) Refurbishment</v>
          </cell>
          <cell r="C5626">
            <v>12008</v>
          </cell>
          <cell r="D5626" t="str">
            <v>1200818</v>
          </cell>
        </row>
        <row r="5627">
          <cell r="A5627" t="str">
            <v>BU158</v>
          </cell>
          <cell r="B5627" t="str">
            <v>Prince's Place, Melbury Osmond (A37) - Land Drain Improvements</v>
          </cell>
          <cell r="C5627">
            <v>21040</v>
          </cell>
          <cell r="D5627" t="str">
            <v>T3265</v>
          </cell>
        </row>
        <row r="5628">
          <cell r="A5628" t="str">
            <v>BU159</v>
          </cell>
          <cell r="B5628" t="str">
            <v>Emergency Water Tankers - Flexible Hose Replacement</v>
          </cell>
          <cell r="C5628">
            <v>20498</v>
          </cell>
          <cell r="D5628" t="str">
            <v>T3265</v>
          </cell>
        </row>
        <row r="5629">
          <cell r="A5629" t="str">
            <v>BV001</v>
          </cell>
          <cell r="B5629" t="str">
            <v>East Leaze Farm, New Road, North Perrott Main Replacement</v>
          </cell>
          <cell r="C5629">
            <v>20637</v>
          </cell>
          <cell r="D5629" t="str">
            <v>2063718</v>
          </cell>
        </row>
        <row r="5630">
          <cell r="A5630" t="str">
            <v>BV002</v>
          </cell>
          <cell r="B5630" t="str">
            <v>Puxey Lane, Sturminster Newton Main Replacement</v>
          </cell>
          <cell r="C5630">
            <v>20968</v>
          </cell>
          <cell r="D5630" t="str">
            <v>2096818</v>
          </cell>
        </row>
        <row r="5631">
          <cell r="A5631" t="str">
            <v>BV003</v>
          </cell>
          <cell r="B5631" t="str">
            <v>A3088 - Lysander Road, Yeovil Main Replacement</v>
          </cell>
          <cell r="C5631">
            <v>20815</v>
          </cell>
          <cell r="D5631" t="str">
            <v>2081518</v>
          </cell>
        </row>
        <row r="5632">
          <cell r="A5632" t="str">
            <v>BV004</v>
          </cell>
          <cell r="B5632" t="str">
            <v>Coppitts Hill (Brimsmore) to Vagg Hill, Yeovil Main Replacement</v>
          </cell>
          <cell r="C5632">
            <v>20717</v>
          </cell>
          <cell r="D5632" t="str">
            <v>2071718</v>
          </cell>
        </row>
        <row r="5633">
          <cell r="A5633" t="str">
            <v>BV005</v>
          </cell>
          <cell r="B5633" t="str">
            <v>West Coker Hill to Partway Lane, Hardington Mandeville Main Replacement</v>
          </cell>
          <cell r="C5633">
            <v>20637</v>
          </cell>
          <cell r="D5633" t="str">
            <v>2063718</v>
          </cell>
        </row>
        <row r="5634">
          <cell r="A5634" t="str">
            <v>BV006</v>
          </cell>
          <cell r="B5634" t="str">
            <v>School Lane, Winfrith Newburgh Main Replacement</v>
          </cell>
          <cell r="C5634">
            <v>20689</v>
          </cell>
          <cell r="D5634" t="str">
            <v>2068918</v>
          </cell>
        </row>
        <row r="5635">
          <cell r="A5635" t="str">
            <v>BV007</v>
          </cell>
          <cell r="B5635" t="str">
            <v>Service Reservoir Surveys Programme 11/12</v>
          </cell>
          <cell r="C5635">
            <v>20498</v>
          </cell>
          <cell r="D5635" t="str">
            <v>T3265</v>
          </cell>
        </row>
        <row r="5636">
          <cell r="A5636" t="str">
            <v>BV008</v>
          </cell>
          <cell r="B5636" t="str">
            <v>Service Reservoir Survey Accommodation Works 11/12</v>
          </cell>
          <cell r="C5636">
            <v>20498</v>
          </cell>
          <cell r="D5636" t="str">
            <v>T3265</v>
          </cell>
        </row>
        <row r="5637">
          <cell r="A5637" t="str">
            <v>BV009</v>
          </cell>
          <cell r="B5637" t="str">
            <v>Service Reservoir Survey Minor Repairs 11/12</v>
          </cell>
          <cell r="C5637">
            <v>20498</v>
          </cell>
          <cell r="D5637" t="str">
            <v>T3265</v>
          </cell>
        </row>
        <row r="5638">
          <cell r="A5638" t="str">
            <v>BV012</v>
          </cell>
          <cell r="B5638" t="str">
            <v>Sample Tap Kiosks, Repairs and Replacements 11/12</v>
          </cell>
          <cell r="C5638">
            <v>20498</v>
          </cell>
          <cell r="D5638" t="str">
            <v>T3265</v>
          </cell>
        </row>
        <row r="5639">
          <cell r="A5639" t="str">
            <v>BV013</v>
          </cell>
          <cell r="B5639" t="str">
            <v>Sample Tap Kiosks Reservoir New Installs 11/12</v>
          </cell>
          <cell r="C5639">
            <v>20498</v>
          </cell>
          <cell r="D5639" t="str">
            <v>T3265</v>
          </cell>
        </row>
        <row r="5640">
          <cell r="A5640" t="str">
            <v>BV014</v>
          </cell>
          <cell r="B5640" t="str">
            <v>Supply Networks EM&amp;I Fixed Plant Renewal 11/12</v>
          </cell>
          <cell r="C5640">
            <v>20498</v>
          </cell>
          <cell r="D5640" t="str">
            <v>T3265</v>
          </cell>
        </row>
        <row r="5641">
          <cell r="A5641" t="str">
            <v>BV015</v>
          </cell>
          <cell r="B5641" t="str">
            <v>Networks Asset Improvement 11/12 (Supply)</v>
          </cell>
          <cell r="C5641">
            <v>20498</v>
          </cell>
          <cell r="D5641" t="str">
            <v>T3265</v>
          </cell>
        </row>
        <row r="5642">
          <cell r="A5642" t="str">
            <v>BV016</v>
          </cell>
          <cell r="B5642" t="str">
            <v>Distribution Network Statutory Obligations 11/12</v>
          </cell>
          <cell r="C5642">
            <v>20498</v>
          </cell>
          <cell r="D5642" t="str">
            <v>T3265</v>
          </cell>
        </row>
        <row r="5643">
          <cell r="A5643" t="str">
            <v>BV017</v>
          </cell>
          <cell r="B5643" t="str">
            <v>Highway Diversion Contributions 11/12</v>
          </cell>
          <cell r="C5643">
            <v>20498</v>
          </cell>
          <cell r="D5643" t="str">
            <v>T3265</v>
          </cell>
        </row>
        <row r="5644">
          <cell r="A5644" t="str">
            <v>BV018</v>
          </cell>
          <cell r="B5644" t="str">
            <v>Mains Flushing Washout Installations 11/12</v>
          </cell>
          <cell r="C5644">
            <v>20498</v>
          </cell>
          <cell r="D5644" t="str">
            <v>T3265</v>
          </cell>
        </row>
        <row r="5645">
          <cell r="A5645" t="str">
            <v>BV019</v>
          </cell>
          <cell r="B5645" t="str">
            <v>Networks Supply H&amp;S Improvements 11/12</v>
          </cell>
          <cell r="C5645">
            <v>20498</v>
          </cell>
          <cell r="D5645" t="str">
            <v>T3265</v>
          </cell>
        </row>
        <row r="5646">
          <cell r="A5646" t="str">
            <v>BV020</v>
          </cell>
          <cell r="B5646" t="str">
            <v>Regional DG2 Verification 11/12</v>
          </cell>
          <cell r="C5646">
            <v>20498</v>
          </cell>
          <cell r="D5646" t="str">
            <v>T3265</v>
          </cell>
        </row>
        <row r="5647">
          <cell r="A5647" t="str">
            <v>BV021</v>
          </cell>
          <cell r="B5647" t="str">
            <v>Northern Stop Taps 11/12</v>
          </cell>
          <cell r="C5647">
            <v>20498</v>
          </cell>
          <cell r="D5647" t="str">
            <v>T3265</v>
          </cell>
        </row>
        <row r="5648">
          <cell r="A5648" t="str">
            <v>BV022</v>
          </cell>
          <cell r="B5648" t="str">
            <v>Southern Stop Taps 11/12</v>
          </cell>
          <cell r="C5648">
            <v>20498</v>
          </cell>
          <cell r="D5648" t="str">
            <v>T3265</v>
          </cell>
        </row>
        <row r="5649">
          <cell r="A5649" t="str">
            <v>BV023</v>
          </cell>
          <cell r="B5649" t="str">
            <v>Western Stop Taps 11/12</v>
          </cell>
          <cell r="C5649">
            <v>20498</v>
          </cell>
          <cell r="D5649" t="str">
            <v>T3265</v>
          </cell>
        </row>
        <row r="5650">
          <cell r="A5650" t="str">
            <v>BV024</v>
          </cell>
          <cell r="B5650" t="str">
            <v>Northern Meter Replacement 11/12</v>
          </cell>
          <cell r="C5650">
            <v>20498</v>
          </cell>
          <cell r="D5650" t="str">
            <v>T3265</v>
          </cell>
        </row>
        <row r="5651">
          <cell r="A5651" t="str">
            <v>BV025</v>
          </cell>
          <cell r="B5651" t="str">
            <v>Southern Meter Replacements 11/12</v>
          </cell>
          <cell r="C5651">
            <v>20498</v>
          </cell>
          <cell r="D5651" t="str">
            <v>T3265</v>
          </cell>
        </row>
        <row r="5652">
          <cell r="A5652" t="str">
            <v>BV026</v>
          </cell>
          <cell r="B5652" t="str">
            <v>Western Meter Replacements 11/12</v>
          </cell>
          <cell r="C5652">
            <v>20498</v>
          </cell>
          <cell r="D5652" t="str">
            <v>T3265</v>
          </cell>
        </row>
        <row r="5653">
          <cell r="A5653" t="str">
            <v>BV027</v>
          </cell>
          <cell r="B5653" t="str">
            <v>Northern Chamber Replacements 11/12</v>
          </cell>
          <cell r="C5653">
            <v>20498</v>
          </cell>
          <cell r="D5653" t="str">
            <v>T3265</v>
          </cell>
        </row>
        <row r="5654">
          <cell r="A5654" t="str">
            <v>BV028</v>
          </cell>
          <cell r="B5654" t="str">
            <v>Southern Chamber Replacements 11/12</v>
          </cell>
          <cell r="C5654">
            <v>20498</v>
          </cell>
          <cell r="D5654" t="str">
            <v>T3265</v>
          </cell>
        </row>
        <row r="5655">
          <cell r="A5655" t="str">
            <v>BV029</v>
          </cell>
          <cell r="B5655" t="str">
            <v>Western Chamber Replacements 11/12</v>
          </cell>
          <cell r="C5655">
            <v>20498</v>
          </cell>
          <cell r="D5655" t="str">
            <v>T3265</v>
          </cell>
        </row>
        <row r="5656">
          <cell r="A5656" t="str">
            <v>BV030</v>
          </cell>
          <cell r="B5656" t="str">
            <v>Northern Service Pipe Replacements 11/12</v>
          </cell>
          <cell r="C5656">
            <v>20498</v>
          </cell>
          <cell r="D5656" t="str">
            <v>T3265</v>
          </cell>
        </row>
        <row r="5657">
          <cell r="A5657" t="str">
            <v>BV031</v>
          </cell>
          <cell r="B5657" t="str">
            <v>Southern Service Pipe Replacements 11/12</v>
          </cell>
          <cell r="C5657">
            <v>20498</v>
          </cell>
          <cell r="D5657" t="str">
            <v>T3265</v>
          </cell>
        </row>
        <row r="5658">
          <cell r="A5658" t="str">
            <v>BV032</v>
          </cell>
          <cell r="B5658" t="str">
            <v>Western Service Pipe Replacements 11/12</v>
          </cell>
          <cell r="C5658">
            <v>20498</v>
          </cell>
          <cell r="D5658" t="str">
            <v>T3265</v>
          </cell>
        </row>
        <row r="5659">
          <cell r="A5659" t="str">
            <v>BV033</v>
          </cell>
          <cell r="B5659" t="str">
            <v>Northern BWBSL Meter Replacements 11/12</v>
          </cell>
          <cell r="C5659">
            <v>20498</v>
          </cell>
          <cell r="D5659" t="str">
            <v>T3265</v>
          </cell>
        </row>
        <row r="5660">
          <cell r="A5660" t="str">
            <v>BV034</v>
          </cell>
          <cell r="B5660" t="str">
            <v>Southern BWBSL Meter Replacements 11/12</v>
          </cell>
          <cell r="C5660">
            <v>20498</v>
          </cell>
          <cell r="D5660" t="str">
            <v>T3265</v>
          </cell>
        </row>
        <row r="5661">
          <cell r="A5661" t="str">
            <v>BV035</v>
          </cell>
          <cell r="B5661" t="str">
            <v>Western BWBSL Meter Replacements 11/12</v>
          </cell>
          <cell r="C5661">
            <v>20498</v>
          </cell>
          <cell r="D5661" t="str">
            <v>T3265</v>
          </cell>
        </row>
        <row r="5662">
          <cell r="A5662" t="str">
            <v>BV036</v>
          </cell>
          <cell r="B5662" t="str">
            <v>Leakage 11/12 - Flow Monitoring Equipment</v>
          </cell>
          <cell r="C5662">
            <v>20498</v>
          </cell>
          <cell r="D5662" t="str">
            <v>T3265</v>
          </cell>
        </row>
        <row r="5663">
          <cell r="A5663" t="str">
            <v>BV037</v>
          </cell>
          <cell r="B5663" t="str">
            <v>Leakage 11/12 - Leakage Equipment</v>
          </cell>
          <cell r="C5663">
            <v>20498</v>
          </cell>
          <cell r="D5663" t="str">
            <v>T3265</v>
          </cell>
        </row>
        <row r="5664">
          <cell r="A5664" t="str">
            <v>BV038</v>
          </cell>
          <cell r="B5664" t="str">
            <v>Leakage 11/12 - PRV Installation / Replacement</v>
          </cell>
          <cell r="C5664">
            <v>20498</v>
          </cell>
          <cell r="D5664" t="str">
            <v>T3265</v>
          </cell>
        </row>
        <row r="5665">
          <cell r="A5665" t="str">
            <v>BV039</v>
          </cell>
          <cell r="B5665" t="str">
            <v>Leakage 11/12 - Additional Repairs North</v>
          </cell>
          <cell r="C5665">
            <v>20498</v>
          </cell>
          <cell r="D5665" t="str">
            <v>T3265</v>
          </cell>
        </row>
        <row r="5666">
          <cell r="A5666" t="str">
            <v>BV040</v>
          </cell>
          <cell r="B5666" t="str">
            <v>Leakage 11/12 - Additional Repairs South</v>
          </cell>
          <cell r="C5666">
            <v>20498</v>
          </cell>
          <cell r="D5666" t="str">
            <v>T3265</v>
          </cell>
        </row>
        <row r="5667">
          <cell r="A5667" t="str">
            <v>BV041</v>
          </cell>
          <cell r="B5667" t="str">
            <v>Leakage 11/12 - Additional Repairs West</v>
          </cell>
          <cell r="C5667">
            <v>20498</v>
          </cell>
          <cell r="D5667" t="str">
            <v>T3265</v>
          </cell>
        </row>
        <row r="5668">
          <cell r="A5668" t="str">
            <v>BV042</v>
          </cell>
          <cell r="B5668" t="str">
            <v>Leakage 11/12 - PR Costs</v>
          </cell>
          <cell r="C5668">
            <v>20498</v>
          </cell>
          <cell r="D5668" t="str">
            <v>T3265</v>
          </cell>
        </row>
        <row r="5669">
          <cell r="A5669" t="str">
            <v>BV043</v>
          </cell>
          <cell r="B5669" t="str">
            <v>Leakage 11/12 - Cello &amp; Airtime Agreement Replacement</v>
          </cell>
          <cell r="C5669">
            <v>20498</v>
          </cell>
          <cell r="D5669" t="str">
            <v>T3265</v>
          </cell>
        </row>
        <row r="5670">
          <cell r="A5670" t="str">
            <v>BV045</v>
          </cell>
          <cell r="B5670" t="str">
            <v>Leakage 11/12 - Additional Initiatives</v>
          </cell>
          <cell r="C5670">
            <v>20498</v>
          </cell>
          <cell r="D5670" t="str">
            <v>T3265</v>
          </cell>
        </row>
        <row r="5671">
          <cell r="A5671" t="str">
            <v>BV046</v>
          </cell>
          <cell r="B5671" t="str">
            <v>Martin Close, Creekmoor, Poole Main Replacement</v>
          </cell>
          <cell r="C5671">
            <v>20548</v>
          </cell>
          <cell r="D5671" t="str">
            <v>2054818</v>
          </cell>
        </row>
        <row r="5672">
          <cell r="A5672" t="str">
            <v>BV047</v>
          </cell>
          <cell r="B5672" t="str">
            <v>Sock Hill, Mudford - Vagg Ln, Yeovil Marsh 9" Loop Main Replacement</v>
          </cell>
          <cell r="C5672">
            <v>20864</v>
          </cell>
          <cell r="D5672" t="str">
            <v>2086418</v>
          </cell>
        </row>
        <row r="5673">
          <cell r="A5673" t="str">
            <v>BV048</v>
          </cell>
          <cell r="B5673" t="str">
            <v>Planned Domestic Meter Replacements 11/12</v>
          </cell>
          <cell r="C5673">
            <v>20498</v>
          </cell>
          <cell r="D5673" t="str">
            <v>T3265</v>
          </cell>
        </row>
        <row r="5674">
          <cell r="A5674" t="str">
            <v>BV049</v>
          </cell>
          <cell r="B5674" t="str">
            <v>Northern Free Meters 11/12</v>
          </cell>
          <cell r="C5674">
            <v>20497</v>
          </cell>
          <cell r="D5674" t="str">
            <v>T3265</v>
          </cell>
        </row>
        <row r="5675">
          <cell r="A5675" t="str">
            <v>BV050</v>
          </cell>
          <cell r="B5675" t="str">
            <v>Southern Free Meters 11/12</v>
          </cell>
          <cell r="C5675">
            <v>20495</v>
          </cell>
          <cell r="D5675" t="str">
            <v>T3265</v>
          </cell>
        </row>
        <row r="5676">
          <cell r="A5676" t="str">
            <v>BV051</v>
          </cell>
          <cell r="B5676" t="str">
            <v>Western Free Meters 11/12</v>
          </cell>
          <cell r="C5676">
            <v>20496</v>
          </cell>
          <cell r="D5676" t="str">
            <v>T3265</v>
          </cell>
        </row>
        <row r="5677">
          <cell r="A5677" t="str">
            <v>BV052</v>
          </cell>
          <cell r="B5677" t="str">
            <v>Miscellaneous SDB Supply Appraisals 11/12</v>
          </cell>
          <cell r="C5677">
            <v>20498</v>
          </cell>
          <cell r="D5677" t="str">
            <v>T3265</v>
          </cell>
        </row>
        <row r="5678">
          <cell r="A5678" t="str">
            <v>BV054</v>
          </cell>
          <cell r="B5678" t="str">
            <v>Lead Pipe Reactive Replacement 11/12</v>
          </cell>
          <cell r="C5678">
            <v>20498</v>
          </cell>
          <cell r="D5678" t="str">
            <v>T3265</v>
          </cell>
        </row>
        <row r="5679">
          <cell r="A5679" t="str">
            <v>BV055</v>
          </cell>
          <cell r="B5679" t="str">
            <v>Consumption Monitor 11/12</v>
          </cell>
          <cell r="C5679">
            <v>20498</v>
          </cell>
          <cell r="D5679" t="str">
            <v>P0213</v>
          </cell>
        </row>
        <row r="5680">
          <cell r="A5680" t="str">
            <v>BV056</v>
          </cell>
          <cell r="B5680" t="str">
            <v>Chemical Tank Surveys 11/12 - Phase 2</v>
          </cell>
          <cell r="C5680">
            <v>20498</v>
          </cell>
          <cell r="D5680" t="str">
            <v>T3265</v>
          </cell>
        </row>
        <row r="5681">
          <cell r="A5681" t="str">
            <v>BV057</v>
          </cell>
          <cell r="B5681" t="str">
            <v>Three Gates Lane, Leigh, Sherborne - Water Main Replacement.</v>
          </cell>
          <cell r="C5681">
            <v>21004</v>
          </cell>
          <cell r="D5681" t="str">
            <v>2100418</v>
          </cell>
        </row>
        <row r="5682">
          <cell r="A5682" t="str">
            <v>BV058</v>
          </cell>
          <cell r="B5682" t="str">
            <v>A357 - Bagber Road, Sturminster Newton Main Replacement</v>
          </cell>
          <cell r="C5682">
            <v>20968</v>
          </cell>
          <cell r="D5682" t="str">
            <v>2096818</v>
          </cell>
        </row>
        <row r="5683">
          <cell r="A5683" t="str">
            <v>BV059</v>
          </cell>
          <cell r="B5683" t="str">
            <v>Rainbow Cottage to Popes Cottage, Marnhull Main Replacement</v>
          </cell>
          <cell r="C5683">
            <v>20539</v>
          </cell>
          <cell r="D5683" t="str">
            <v>2053918</v>
          </cell>
        </row>
        <row r="5684">
          <cell r="A5684" t="str">
            <v>BV060</v>
          </cell>
          <cell r="B5684" t="str">
            <v>Church Lane, North Bradley Main Replacement (TROW109)</v>
          </cell>
          <cell r="C5684">
            <v>21425</v>
          </cell>
          <cell r="D5684" t="str">
            <v>2142518</v>
          </cell>
        </row>
        <row r="5685">
          <cell r="A5685" t="str">
            <v>BV061</v>
          </cell>
          <cell r="B5685" t="str">
            <v>Newbridge Lodge to "Rockwood", (B3222), Brushford Main Replacement</v>
          </cell>
          <cell r="C5685">
            <v>20599</v>
          </cell>
          <cell r="D5685" t="str">
            <v>2059918</v>
          </cell>
        </row>
        <row r="5686">
          <cell r="A5686" t="str">
            <v>BV062</v>
          </cell>
          <cell r="B5686" t="str">
            <v>Clanville to Alford, Castle Cary Main Replacement</v>
          </cell>
          <cell r="C5686">
            <v>20610</v>
          </cell>
          <cell r="D5686" t="str">
            <v>2061018</v>
          </cell>
        </row>
        <row r="5687">
          <cell r="A5687" t="str">
            <v>BV063</v>
          </cell>
          <cell r="B5687" t="str">
            <v>The Street to Somerford Bridge, Little Somerford Main Replacement</v>
          </cell>
          <cell r="C5687">
            <v>21316</v>
          </cell>
          <cell r="D5687" t="str">
            <v>2131618</v>
          </cell>
        </row>
        <row r="5688">
          <cell r="A5688" t="str">
            <v>BV064</v>
          </cell>
          <cell r="B5688" t="str">
            <v>Cley Hill Outlet, Picket Post Gate, Warminster Main Replacement</v>
          </cell>
          <cell r="C5688">
            <v>20527</v>
          </cell>
          <cell r="D5688" t="str">
            <v>2052718</v>
          </cell>
        </row>
        <row r="5689">
          <cell r="A5689" t="str">
            <v>BV065</v>
          </cell>
          <cell r="B5689" t="str">
            <v>Blackworthy Road, Clanville, Castle Cary Main Replacement</v>
          </cell>
          <cell r="C5689">
            <v>20610</v>
          </cell>
          <cell r="D5689" t="str">
            <v>2061018</v>
          </cell>
        </row>
        <row r="5690">
          <cell r="A5690" t="str">
            <v>BV066</v>
          </cell>
          <cell r="B5690" t="str">
            <v>Blagdon Hill to Culmhead Tank, Churchinford Main Replacement</v>
          </cell>
          <cell r="C5690">
            <v>20630</v>
          </cell>
          <cell r="D5690" t="str">
            <v>2063018</v>
          </cell>
        </row>
        <row r="5691">
          <cell r="A5691" t="str">
            <v>BV067</v>
          </cell>
          <cell r="B5691" t="str">
            <v>Littleton to Compton Dundon, Somerton Main Replacement</v>
          </cell>
          <cell r="C5691">
            <v>21399</v>
          </cell>
          <cell r="D5691" t="str">
            <v>2139918</v>
          </cell>
        </row>
        <row r="5692">
          <cell r="A5692" t="str">
            <v>BV068</v>
          </cell>
          <cell r="B5692" t="str">
            <v>London Road, Pewsham, Chippenham Main Replacement</v>
          </cell>
          <cell r="C5692">
            <v>21468</v>
          </cell>
          <cell r="D5692" t="str">
            <v>2146818</v>
          </cell>
        </row>
        <row r="5693">
          <cell r="A5693" t="str">
            <v>BV069</v>
          </cell>
          <cell r="B5693" t="str">
            <v>Hatch Reservoir to Bratch Farm, West Tisbury Main Replacement</v>
          </cell>
          <cell r="C5693">
            <v>20736</v>
          </cell>
          <cell r="D5693" t="str">
            <v>2073618</v>
          </cell>
        </row>
        <row r="5694">
          <cell r="A5694" t="str">
            <v>BV070</v>
          </cell>
          <cell r="B5694" t="str">
            <v>Ashcott 3" Mains Replacement (POLD103)</v>
          </cell>
          <cell r="C5694">
            <v>20529</v>
          </cell>
          <cell r="D5694" t="str">
            <v>2052918</v>
          </cell>
        </row>
        <row r="5695">
          <cell r="A5695" t="str">
            <v>BV071</v>
          </cell>
          <cell r="B5695" t="str">
            <v>East Production EM&amp;I Fixed Plant Renewals 11/12</v>
          </cell>
          <cell r="C5695">
            <v>20495</v>
          </cell>
          <cell r="D5695" t="str">
            <v>T3265</v>
          </cell>
        </row>
        <row r="5696">
          <cell r="A5696" t="str">
            <v>BV072</v>
          </cell>
          <cell r="B5696" t="str">
            <v>West Production EM&amp;I Fixed Plant Renewals 11/12</v>
          </cell>
          <cell r="C5696">
            <v>20496</v>
          </cell>
          <cell r="D5696" t="str">
            <v>T3265</v>
          </cell>
        </row>
        <row r="5697">
          <cell r="A5697" t="str">
            <v>BV073</v>
          </cell>
          <cell r="B5697" t="str">
            <v>Production North Asset Improvements 11/12</v>
          </cell>
          <cell r="C5697">
            <v>20495</v>
          </cell>
          <cell r="D5697" t="str">
            <v>T3265</v>
          </cell>
        </row>
        <row r="5698">
          <cell r="A5698" t="str">
            <v>BV074</v>
          </cell>
          <cell r="B5698" t="str">
            <v>Production West Asset Improvements 11/12</v>
          </cell>
          <cell r="C5698">
            <v>20496</v>
          </cell>
          <cell r="D5698" t="str">
            <v>T3265</v>
          </cell>
        </row>
        <row r="5699">
          <cell r="A5699" t="str">
            <v>BV075</v>
          </cell>
          <cell r="B5699" t="str">
            <v>Minor H&amp;S Improvements 11/12 - Production North</v>
          </cell>
          <cell r="C5699">
            <v>20495</v>
          </cell>
          <cell r="D5699" t="str">
            <v>T3265</v>
          </cell>
        </row>
        <row r="5700">
          <cell r="A5700" t="str">
            <v>BV076</v>
          </cell>
          <cell r="B5700" t="str">
            <v>Minor H&amp;S Improvements 11/12 - Production West</v>
          </cell>
          <cell r="C5700">
            <v>20496</v>
          </cell>
          <cell r="D5700" t="str">
            <v>1204918</v>
          </cell>
        </row>
        <row r="5701">
          <cell r="A5701" t="str">
            <v>BV077</v>
          </cell>
          <cell r="B5701" t="str">
            <v>Production H&amp;S 11/12</v>
          </cell>
          <cell r="C5701">
            <v>20498</v>
          </cell>
          <cell r="D5701" t="str">
            <v>T0640</v>
          </cell>
        </row>
        <row r="5702">
          <cell r="A5702" t="str">
            <v>BV078</v>
          </cell>
          <cell r="B5702" t="str">
            <v>Supply Treatment Statutory Obligations 11/12</v>
          </cell>
          <cell r="C5702">
            <v>20498</v>
          </cell>
          <cell r="D5702" t="str">
            <v>T0640</v>
          </cell>
        </row>
        <row r="5703">
          <cell r="A5703" t="str">
            <v>BV079</v>
          </cell>
          <cell r="B5703" t="str">
            <v>Production North Manager Steered Minor Process Improvements 11/12</v>
          </cell>
          <cell r="C5703">
            <v>20495</v>
          </cell>
          <cell r="D5703" t="str">
            <v>T0640</v>
          </cell>
        </row>
        <row r="5704">
          <cell r="A5704" t="str">
            <v>BV080</v>
          </cell>
          <cell r="B5704" t="str">
            <v>Production West Manager Steered Minor Process Improvements 11/12</v>
          </cell>
          <cell r="C5704">
            <v>20496</v>
          </cell>
          <cell r="D5704" t="str">
            <v>T0640</v>
          </cell>
        </row>
        <row r="5705">
          <cell r="A5705" t="str">
            <v>BV081</v>
          </cell>
          <cell r="B5705" t="str">
            <v>Garlands Lane to Belchalwell, Oakford Fitzpaine Main Replacement</v>
          </cell>
          <cell r="C5705">
            <v>20771</v>
          </cell>
          <cell r="D5705" t="str">
            <v>2077118</v>
          </cell>
        </row>
        <row r="5706">
          <cell r="A5706" t="str">
            <v>BV082</v>
          </cell>
          <cell r="B5706" t="str">
            <v>Ashford to Wembdon, Bridgwater Main Abandonment</v>
          </cell>
          <cell r="C5706">
            <v>21013</v>
          </cell>
          <cell r="D5706" t="str">
            <v>2101318</v>
          </cell>
        </row>
        <row r="5707">
          <cell r="A5707" t="str">
            <v>BV090</v>
          </cell>
          <cell r="B5707" t="str">
            <v>Five Mary's Service Reservoir Abandonment</v>
          </cell>
          <cell r="C5707">
            <v>11130</v>
          </cell>
          <cell r="D5707" t="str">
            <v>1113018</v>
          </cell>
        </row>
        <row r="5708">
          <cell r="A5708" t="str">
            <v>BV091</v>
          </cell>
          <cell r="B5708" t="str">
            <v>Charlton Horethorne Reservoir Abandonment</v>
          </cell>
          <cell r="C5708">
            <v>11057</v>
          </cell>
          <cell r="D5708" t="str">
            <v>1105718</v>
          </cell>
        </row>
        <row r="5709">
          <cell r="A5709" t="str">
            <v>BV092</v>
          </cell>
          <cell r="B5709" t="str">
            <v>Winsley No2 Reservoir Remedial Repairs</v>
          </cell>
          <cell r="C5709">
            <v>11350</v>
          </cell>
          <cell r="D5709" t="str">
            <v>1135018</v>
          </cell>
        </row>
        <row r="5710">
          <cell r="A5710" t="str">
            <v>BV093</v>
          </cell>
          <cell r="B5710" t="str">
            <v>Bothenhampton Reservoir No2 Remedial Repairs</v>
          </cell>
          <cell r="C5710">
            <v>11023</v>
          </cell>
          <cell r="D5710" t="str">
            <v>1102318</v>
          </cell>
        </row>
        <row r="5711">
          <cell r="A5711" t="str">
            <v>BV094</v>
          </cell>
          <cell r="B5711" t="str">
            <v>Compton Reservoir No 1 Abandonment</v>
          </cell>
          <cell r="C5711">
            <v>11705</v>
          </cell>
          <cell r="D5711" t="str">
            <v>1170518</v>
          </cell>
        </row>
        <row r="5712">
          <cell r="A5712" t="str">
            <v>BV095</v>
          </cell>
          <cell r="B5712" t="str">
            <v>Knapps Hill Reservoir No1 Abandonment</v>
          </cell>
          <cell r="C5712">
            <v>11191</v>
          </cell>
          <cell r="D5712" t="str">
            <v>1119118</v>
          </cell>
        </row>
        <row r="5713">
          <cell r="A5713" t="str">
            <v>BV096</v>
          </cell>
          <cell r="B5713" t="str">
            <v>Frith Reservoir Inlet Chamber Remedial Repairs</v>
          </cell>
          <cell r="C5713">
            <v>11136</v>
          </cell>
          <cell r="D5713" t="str">
            <v>1113618</v>
          </cell>
        </row>
        <row r="5714">
          <cell r="A5714" t="str">
            <v>BV097</v>
          </cell>
          <cell r="B5714" t="str">
            <v>Goulds Hill Service Reservoir Outlet Chamber Remedial Repairs</v>
          </cell>
          <cell r="C5714">
            <v>11140</v>
          </cell>
          <cell r="D5714" t="str">
            <v>1114018</v>
          </cell>
        </row>
        <row r="5715">
          <cell r="A5715" t="str">
            <v>BV098</v>
          </cell>
          <cell r="B5715" t="str">
            <v>Blagdon Hill Pumping Station - Generator Upgrade</v>
          </cell>
          <cell r="C5715">
            <v>11019</v>
          </cell>
          <cell r="D5715" t="str">
            <v>1101918</v>
          </cell>
        </row>
        <row r="5716">
          <cell r="A5716" t="str">
            <v>BV100</v>
          </cell>
          <cell r="B5716" t="str">
            <v>Boyne Reservoir Telemetry</v>
          </cell>
          <cell r="C5716">
            <v>11697</v>
          </cell>
          <cell r="D5716" t="str">
            <v>1169718</v>
          </cell>
        </row>
        <row r="5717">
          <cell r="A5717" t="str">
            <v>BV101</v>
          </cell>
          <cell r="B5717" t="str">
            <v>Starfall Reservoir, Batheaston - UPS Upgrade</v>
          </cell>
          <cell r="C5717">
            <v>11299</v>
          </cell>
          <cell r="D5717" t="str">
            <v>1129918</v>
          </cell>
        </row>
        <row r="5718">
          <cell r="A5718" t="str">
            <v>BV102</v>
          </cell>
          <cell r="B5718" t="str">
            <v>Okeford Fitzpaine Contact Tank Remedial Repairs</v>
          </cell>
          <cell r="C5718">
            <v>12094</v>
          </cell>
          <cell r="D5718" t="str">
            <v>1209418</v>
          </cell>
        </row>
        <row r="5719">
          <cell r="A5719" t="str">
            <v>BV103</v>
          </cell>
          <cell r="B5719" t="str">
            <v>Production - Regional Replacement Membranes 11/12</v>
          </cell>
          <cell r="C5719">
            <v>20495</v>
          </cell>
          <cell r="D5719" t="str">
            <v>T0640</v>
          </cell>
        </row>
        <row r="5720">
          <cell r="A5720" t="str">
            <v>BV104</v>
          </cell>
          <cell r="B5720" t="str">
            <v>Whitefield, Wiveliscombe (Without) - DG2 Booster</v>
          </cell>
          <cell r="C5720">
            <v>21465</v>
          </cell>
          <cell r="D5720" t="str">
            <v>2146518</v>
          </cell>
        </row>
        <row r="5721">
          <cell r="A5721" t="str">
            <v>BV105</v>
          </cell>
          <cell r="B5721" t="str">
            <v>Compton Abbas, Shaftesbury - DG2 Booster &amp; Pumping Main</v>
          </cell>
          <cell r="C5721">
            <v>20752</v>
          </cell>
          <cell r="D5721" t="str">
            <v>2075218</v>
          </cell>
        </row>
        <row r="5722">
          <cell r="A5722" t="str">
            <v>BV106</v>
          </cell>
          <cell r="B5722" t="str">
            <v>Long Lane, Cucklington, Wincanton Main Replacement</v>
          </cell>
          <cell r="C5722">
            <v>20668</v>
          </cell>
          <cell r="D5722" t="str">
            <v>2066818</v>
          </cell>
        </row>
        <row r="5723">
          <cell r="A5723" t="str">
            <v>BV107</v>
          </cell>
          <cell r="B5723" t="str">
            <v>Old Willoughby Hedge, West Knoyle Main Replacement</v>
          </cell>
          <cell r="C5723">
            <v>20831</v>
          </cell>
          <cell r="D5723" t="str">
            <v>2083118</v>
          </cell>
        </row>
        <row r="5724">
          <cell r="A5724" t="str">
            <v>BV108</v>
          </cell>
          <cell r="B5724" t="str">
            <v>Leakage 11/12 - PRV Control Upgrading</v>
          </cell>
          <cell r="C5724">
            <v>20498</v>
          </cell>
          <cell r="D5724" t="str">
            <v>T3265</v>
          </cell>
        </row>
        <row r="5725">
          <cell r="A5725" t="str">
            <v>BV109</v>
          </cell>
          <cell r="B5725" t="str">
            <v>Leakage 11/12 - Distribution Input Meter Verification</v>
          </cell>
          <cell r="C5725">
            <v>20498</v>
          </cell>
          <cell r="D5725" t="str">
            <v>T3265</v>
          </cell>
        </row>
        <row r="5726">
          <cell r="A5726" t="str">
            <v>BV110</v>
          </cell>
          <cell r="B5726" t="str">
            <v>Leakage 11/12 - WaterNet Phase 2</v>
          </cell>
          <cell r="C5726">
            <v>20498</v>
          </cell>
          <cell r="D5726" t="str">
            <v>T3265</v>
          </cell>
        </row>
        <row r="5727">
          <cell r="A5727" t="str">
            <v>BV111</v>
          </cell>
          <cell r="B5727" t="str">
            <v>Durleigh WTW DAF Sludge Pump Replacement</v>
          </cell>
          <cell r="C5727">
            <v>12049</v>
          </cell>
          <cell r="D5727" t="str">
            <v>1204918</v>
          </cell>
        </row>
        <row r="5728">
          <cell r="A5728" t="str">
            <v>BV112</v>
          </cell>
          <cell r="B5728" t="str">
            <v>Friar Waddon WTW Relift Pump Replacement</v>
          </cell>
          <cell r="C5728">
            <v>12058</v>
          </cell>
          <cell r="D5728" t="str">
            <v>1205818</v>
          </cell>
        </row>
        <row r="5729">
          <cell r="A5729" t="str">
            <v>BV113</v>
          </cell>
          <cell r="B5729" t="str">
            <v>Lower Goatacre - Bushton Rd Farmhouse, Hilmarton, Calne Main Replacement</v>
          </cell>
          <cell r="C5729">
            <v>20645</v>
          </cell>
          <cell r="D5729" t="str">
            <v>2064518</v>
          </cell>
        </row>
        <row r="5730">
          <cell r="A5730" t="str">
            <v>BV114</v>
          </cell>
          <cell r="B5730" t="str">
            <v>High Street, Puddletown - Capping of Redundant Mains</v>
          </cell>
          <cell r="C5730">
            <v>21199</v>
          </cell>
          <cell r="D5730" t="str">
            <v>T3265</v>
          </cell>
        </row>
        <row r="5731">
          <cell r="A5731" t="str">
            <v>BV115</v>
          </cell>
          <cell r="B5731" t="str">
            <v>Ferry Bridge, Portland - Emergency Connections for 2012 Olympics</v>
          </cell>
          <cell r="C5731">
            <v>21488</v>
          </cell>
          <cell r="D5731" t="str">
            <v>T3265</v>
          </cell>
        </row>
        <row r="5732">
          <cell r="A5732" t="str">
            <v>BV116</v>
          </cell>
          <cell r="B5732" t="str">
            <v>Upwey, Weymouth - Emergency PRV/By-Pass for 2012 Olympics</v>
          </cell>
          <cell r="C5732">
            <v>21214</v>
          </cell>
          <cell r="D5732" t="str">
            <v>T3265</v>
          </cell>
        </row>
        <row r="5733">
          <cell r="A5733" t="str">
            <v>BV117</v>
          </cell>
          <cell r="B5733" t="str">
            <v>New Valve/Cross Connection at Ford Bridge (SEMD)</v>
          </cell>
          <cell r="C5733">
            <v>12081</v>
          </cell>
          <cell r="D5733" t="str">
            <v>T3265</v>
          </cell>
        </row>
        <row r="5734">
          <cell r="A5734" t="str">
            <v>BV118</v>
          </cell>
          <cell r="B5734" t="str">
            <v>Belhuish WTW Pipework Modifications</v>
          </cell>
          <cell r="C5734">
            <v>12006</v>
          </cell>
          <cell r="D5734" t="str">
            <v>1200618</v>
          </cell>
        </row>
        <row r="5735">
          <cell r="A5735" t="str">
            <v>BV119</v>
          </cell>
          <cell r="B5735" t="str">
            <v>Nutscale Reservoir Water Quality Investigation</v>
          </cell>
          <cell r="C5735">
            <v>12092</v>
          </cell>
          <cell r="D5735" t="str">
            <v>1214518</v>
          </cell>
        </row>
        <row r="5736">
          <cell r="A5736" t="str">
            <v>BV120</v>
          </cell>
          <cell r="B5736" t="str">
            <v>Castle Hill Emergency Booster Power Supply</v>
          </cell>
          <cell r="C5736">
            <v>11051</v>
          </cell>
          <cell r="D5736" t="str">
            <v>1105118</v>
          </cell>
        </row>
        <row r="5737">
          <cell r="A5737" t="str">
            <v>BV121</v>
          </cell>
          <cell r="B5737" t="str">
            <v>Durleigh WTW Fuel &amp; Chemical Bund Improvements</v>
          </cell>
          <cell r="C5737">
            <v>12049</v>
          </cell>
          <cell r="D5737" t="str">
            <v>1204918</v>
          </cell>
        </row>
        <row r="5738">
          <cell r="A5738" t="str">
            <v>BV122</v>
          </cell>
          <cell r="B5738" t="str">
            <v>Lanehouse Rocks Road, Weymouth Main Replacement</v>
          </cell>
          <cell r="C5738">
            <v>21185</v>
          </cell>
          <cell r="D5738" t="str">
            <v>2334218</v>
          </cell>
        </row>
        <row r="5739">
          <cell r="A5739" t="str">
            <v>BV123</v>
          </cell>
          <cell r="B5739" t="str">
            <v>Production South Asset Improvements 11/12</v>
          </cell>
          <cell r="C5739">
            <v>20495</v>
          </cell>
          <cell r="D5739" t="str">
            <v>T0640</v>
          </cell>
        </row>
        <row r="5740">
          <cell r="A5740" t="str">
            <v>BV124</v>
          </cell>
          <cell r="B5740" t="str">
            <v>Production South Manager Steered Minor Process Improvements</v>
          </cell>
          <cell r="C5740">
            <v>20495</v>
          </cell>
          <cell r="D5740" t="str">
            <v>T0640</v>
          </cell>
        </row>
        <row r="5741">
          <cell r="A5741" t="str">
            <v>BV125</v>
          </cell>
          <cell r="B5741" t="str">
            <v>Minor H&amp;S Improvements 11/12 - Production South</v>
          </cell>
          <cell r="C5741">
            <v>20495</v>
          </cell>
          <cell r="D5741" t="str">
            <v>1331818</v>
          </cell>
        </row>
        <row r="5742">
          <cell r="A5742" t="str">
            <v>BV126</v>
          </cell>
          <cell r="B5742" t="str">
            <v>Devizes Reservoir Inlet Control Upgrade for Bowden Trunk Main Conditioning</v>
          </cell>
          <cell r="C5742">
            <v>11100</v>
          </cell>
          <cell r="D5742" t="str">
            <v>2053318</v>
          </cell>
        </row>
        <row r="5743">
          <cell r="A5743" t="str">
            <v>BV127</v>
          </cell>
          <cell r="B5743" t="str">
            <v>Perham Crescent, Ludgershall, Tidworth Main Diversion</v>
          </cell>
          <cell r="C5743">
            <v>20807</v>
          </cell>
          <cell r="D5743" t="str">
            <v>2080718</v>
          </cell>
        </row>
        <row r="5744">
          <cell r="A5744" t="str">
            <v>BV128</v>
          </cell>
          <cell r="B5744" t="str">
            <v>Chitterne to Strawberry Hill Pumping Main Protection works</v>
          </cell>
          <cell r="C5744">
            <v>11304</v>
          </cell>
          <cell r="D5744" t="str">
            <v>1130418</v>
          </cell>
        </row>
        <row r="5745">
          <cell r="A5745" t="str">
            <v>BV129</v>
          </cell>
          <cell r="B5745" t="str">
            <v>Tank Road (Delta West), West Lavington, Devizes Protection to 450mm GRP Main</v>
          </cell>
          <cell r="C5745">
            <v>21444</v>
          </cell>
          <cell r="D5745" t="str">
            <v>1208018</v>
          </cell>
        </row>
        <row r="5746">
          <cell r="A5746" t="str">
            <v>BV130</v>
          </cell>
          <cell r="B5746" t="str">
            <v>Cole Bridge Pipe Crossing Upgrade</v>
          </cell>
          <cell r="C5746">
            <v>20610</v>
          </cell>
          <cell r="D5746" t="str">
            <v>2061018</v>
          </cell>
        </row>
        <row r="5747">
          <cell r="A5747" t="str">
            <v>BV131</v>
          </cell>
          <cell r="B5747" t="str">
            <v>Production Borehole Headplate Improvements AMP5</v>
          </cell>
          <cell r="C5747">
            <v>20498</v>
          </cell>
          <cell r="D5747" t="str">
            <v>T0640</v>
          </cell>
        </row>
        <row r="5748">
          <cell r="A5748" t="str">
            <v>BV132</v>
          </cell>
          <cell r="B5748" t="str">
            <v>Milborne St Andrew Generator Control Panel Replacement</v>
          </cell>
          <cell r="C5748">
            <v>12086</v>
          </cell>
          <cell r="D5748" t="str">
            <v>1208618</v>
          </cell>
        </row>
        <row r="5749">
          <cell r="A5749" t="str">
            <v>BV133</v>
          </cell>
          <cell r="B5749" t="str">
            <v>Monkton Farleigh Booster Suction Improvements</v>
          </cell>
          <cell r="C5749">
            <v>11229</v>
          </cell>
          <cell r="D5749" t="str">
            <v>1122918</v>
          </cell>
        </row>
        <row r="5750">
          <cell r="A5750" t="str">
            <v>BV134</v>
          </cell>
          <cell r="B5750" t="str">
            <v>Lower Park Farm, Barrow Street, Mere Main Replacement</v>
          </cell>
          <cell r="C5750">
            <v>20831</v>
          </cell>
          <cell r="D5750" t="str">
            <v>2083118</v>
          </cell>
        </row>
        <row r="5751">
          <cell r="A5751" t="str">
            <v>BV135</v>
          </cell>
          <cell r="B5751" t="str">
            <v>Higher Burrow, Kingsbury Episcopi Main Replacement</v>
          </cell>
          <cell r="C5751">
            <v>20778</v>
          </cell>
          <cell r="D5751" t="str">
            <v>2077818</v>
          </cell>
        </row>
        <row r="5752">
          <cell r="A5752" t="str">
            <v>BV136</v>
          </cell>
          <cell r="B5752" t="str">
            <v>Bowden (Chippenham) Outlet, Ash Hill Farm Main Replacement</v>
          </cell>
          <cell r="C5752">
            <v>21319</v>
          </cell>
          <cell r="D5752" t="str">
            <v>2131918</v>
          </cell>
        </row>
        <row r="5753">
          <cell r="A5753" t="str">
            <v>BV137</v>
          </cell>
          <cell r="B5753" t="str">
            <v>Wheddon Cross to Luckwell Bridge Main Replacement (MINE101)</v>
          </cell>
          <cell r="C5753">
            <v>21390</v>
          </cell>
          <cell r="D5753" t="str">
            <v>2139018</v>
          </cell>
        </row>
        <row r="5754">
          <cell r="A5754" t="str">
            <v>BV138</v>
          </cell>
          <cell r="B5754" t="str">
            <v>Langford Lakes, Steeple Langford, Salisbury Main Replacement</v>
          </cell>
          <cell r="C5754">
            <v>21047</v>
          </cell>
          <cell r="D5754" t="str">
            <v>2104718</v>
          </cell>
        </row>
        <row r="5755">
          <cell r="A5755" t="str">
            <v>BV139</v>
          </cell>
          <cell r="B5755" t="str">
            <v>Seven Stars Inn to Broomhill Bridge, Winfrith, Wool Main Replacement</v>
          </cell>
          <cell r="C5755">
            <v>20820</v>
          </cell>
          <cell r="D5755" t="str">
            <v>2082018</v>
          </cell>
        </row>
        <row r="5756">
          <cell r="A5756" t="str">
            <v>BV140</v>
          </cell>
          <cell r="B5756" t="str">
            <v>King George Recreation Field, Melksham Main Replacement.</v>
          </cell>
          <cell r="C5756">
            <v>21423</v>
          </cell>
          <cell r="D5756" t="str">
            <v>2142318</v>
          </cell>
        </row>
        <row r="5757">
          <cell r="A5757" t="str">
            <v>BV141</v>
          </cell>
          <cell r="B5757" t="str">
            <v>Jackson's Lane, Kington Langley, Chippenham Main Replacement</v>
          </cell>
          <cell r="C5757">
            <v>21326</v>
          </cell>
          <cell r="D5757" t="str">
            <v>2132618</v>
          </cell>
        </row>
        <row r="5758">
          <cell r="A5758" t="str">
            <v>BV142</v>
          </cell>
          <cell r="B5758" t="str">
            <v>Southover, Burton Bradstock, Bridport Main Replacement</v>
          </cell>
          <cell r="C5758">
            <v>20598</v>
          </cell>
          <cell r="D5758" t="str">
            <v>2059818</v>
          </cell>
        </row>
        <row r="5759">
          <cell r="A5759" t="str">
            <v>BV143</v>
          </cell>
          <cell r="B5759" t="str">
            <v>A363, Farleigh Wick, Bradford-on-Avon Main Replacement</v>
          </cell>
          <cell r="C5759">
            <v>21711</v>
          </cell>
          <cell r="D5759" t="str">
            <v>T3265</v>
          </cell>
        </row>
        <row r="5760">
          <cell r="A5760" t="str">
            <v>BV144</v>
          </cell>
          <cell r="B5760" t="str">
            <v>Bruton to Wyke Champflower Main Replacement</v>
          </cell>
          <cell r="C5760">
            <v>20586</v>
          </cell>
          <cell r="D5760" t="str">
            <v>2058618</v>
          </cell>
        </row>
        <row r="5761">
          <cell r="A5761" t="str">
            <v>BV145</v>
          </cell>
          <cell r="B5761" t="str">
            <v>Mount Joy/Wych Hill, Bridport - DG2 Low Pressure</v>
          </cell>
          <cell r="C5761">
            <v>20572</v>
          </cell>
          <cell r="D5761" t="str">
            <v>2057218</v>
          </cell>
        </row>
        <row r="5762">
          <cell r="A5762" t="str">
            <v>BV146</v>
          </cell>
          <cell r="B5762" t="str">
            <v>Bowhayes, Slades Green, Bridport - DG2 Low Pressure</v>
          </cell>
          <cell r="C5762">
            <v>20572</v>
          </cell>
          <cell r="D5762" t="str">
            <v>2057218</v>
          </cell>
        </row>
        <row r="5763">
          <cell r="A5763" t="str">
            <v>BV147</v>
          </cell>
          <cell r="B5763" t="str">
            <v>Shepherd Shore WTW Nitrate Blending</v>
          </cell>
          <cell r="C5763">
            <v>12105</v>
          </cell>
          <cell r="D5763" t="str">
            <v>1210518</v>
          </cell>
        </row>
        <row r="5764">
          <cell r="A5764" t="str">
            <v>BV148</v>
          </cell>
          <cell r="B5764" t="str">
            <v>Regional Dry Weather Critical Spares Water Production</v>
          </cell>
          <cell r="C5764">
            <v>20498</v>
          </cell>
          <cell r="D5764" t="str">
            <v>T3265</v>
          </cell>
        </row>
        <row r="5765">
          <cell r="A5765" t="str">
            <v>BV149</v>
          </cell>
          <cell r="B5765" t="str">
            <v>Clifton Maybank Pumping Station Comissioning</v>
          </cell>
          <cell r="C5765">
            <v>12034</v>
          </cell>
          <cell r="D5765" t="str">
            <v>1203418</v>
          </cell>
        </row>
        <row r="5766">
          <cell r="A5766" t="str">
            <v>BV150</v>
          </cell>
          <cell r="B5766" t="str">
            <v>Durleigh and Sutton Bingham Water Course Compensation Flow Measurement Imps</v>
          </cell>
          <cell r="C5766">
            <v>20496</v>
          </cell>
          <cell r="D5766" t="str">
            <v>T3265</v>
          </cell>
        </row>
        <row r="5767">
          <cell r="A5767" t="str">
            <v>BV151</v>
          </cell>
          <cell r="B5767" t="str">
            <v>Blackdown Spring Source Survey and Repairs</v>
          </cell>
          <cell r="C5767">
            <v>11208</v>
          </cell>
          <cell r="D5767" t="str">
            <v>1120818</v>
          </cell>
        </row>
        <row r="5768">
          <cell r="A5768" t="str">
            <v>BV152</v>
          </cell>
          <cell r="B5768" t="str">
            <v>Friar Waddon WTW Reflift Pump MCC Replacement</v>
          </cell>
          <cell r="C5768">
            <v>12058</v>
          </cell>
          <cell r="D5768" t="str">
            <v>1205818</v>
          </cell>
        </row>
        <row r="5769">
          <cell r="A5769" t="str">
            <v>BV153</v>
          </cell>
          <cell r="B5769" t="str">
            <v>Lake WTW Sand filter Cover Replacements</v>
          </cell>
          <cell r="C5769">
            <v>12071</v>
          </cell>
          <cell r="D5769" t="str">
            <v>1207118</v>
          </cell>
        </row>
        <row r="5770">
          <cell r="A5770" t="str">
            <v>BV154</v>
          </cell>
          <cell r="B5770" t="str">
            <v>Critical Borehole Pumps Test and Refurbishment 11/12</v>
          </cell>
          <cell r="C5770">
            <v>20498</v>
          </cell>
          <cell r="D5770" t="str">
            <v>T3265</v>
          </cell>
        </row>
        <row r="5771">
          <cell r="A5771" t="str">
            <v>BV155</v>
          </cell>
          <cell r="B5771" t="str">
            <v>Woodside Place, Quarry Hill, Corsham - DG2</v>
          </cell>
          <cell r="C5771">
            <v>20580</v>
          </cell>
          <cell r="D5771" t="str">
            <v>2058018</v>
          </cell>
        </row>
        <row r="5772">
          <cell r="A5772" t="str">
            <v>BV156</v>
          </cell>
          <cell r="B5772" t="str">
            <v>Lang Valley Road, Twerton, Bath - DG2</v>
          </cell>
          <cell r="C5772">
            <v>20991</v>
          </cell>
          <cell r="D5772" t="str">
            <v>2099118</v>
          </cell>
        </row>
        <row r="5773">
          <cell r="A5773" t="str">
            <v>BV157</v>
          </cell>
          <cell r="B5773" t="str">
            <v>Padfield Close, Bath - DG2</v>
          </cell>
          <cell r="C5773">
            <v>20937</v>
          </cell>
          <cell r="D5773" t="str">
            <v>2093718</v>
          </cell>
        </row>
        <row r="5774">
          <cell r="A5774" t="str">
            <v>BV158</v>
          </cell>
          <cell r="B5774" t="str">
            <v>Corscombe Booster - Generator Replacement</v>
          </cell>
          <cell r="C5774">
            <v>11729</v>
          </cell>
          <cell r="D5774" t="str">
            <v>1172918</v>
          </cell>
        </row>
        <row r="5775">
          <cell r="A5775" t="str">
            <v>BV159</v>
          </cell>
          <cell r="B5775" t="str">
            <v>Borehole Sites Generator Protection Works Phase IV</v>
          </cell>
          <cell r="C5775">
            <v>20498</v>
          </cell>
          <cell r="D5775" t="str">
            <v>T3265</v>
          </cell>
        </row>
        <row r="5776">
          <cell r="A5776" t="str">
            <v>BV160</v>
          </cell>
          <cell r="B5776" t="str">
            <v>Duck's Hill, Langport Water Main Replacement</v>
          </cell>
          <cell r="C5776">
            <v>20785</v>
          </cell>
          <cell r="D5776" t="str">
            <v>2078518</v>
          </cell>
        </row>
        <row r="5777">
          <cell r="A5777" t="str">
            <v>BV161</v>
          </cell>
          <cell r="B5777" t="str">
            <v>B3069 Broadlea Abbascombe, Worth Matravers, Swanage Water Main Replacement</v>
          </cell>
          <cell r="C5777">
            <v>21336</v>
          </cell>
          <cell r="D5777" t="str">
            <v>2133618</v>
          </cell>
        </row>
        <row r="5778">
          <cell r="A5778" t="str">
            <v>BV162</v>
          </cell>
          <cell r="B5778" t="str">
            <v>Catcomb to Spirthill, Hilmarton, Lyneham Main Replacement</v>
          </cell>
          <cell r="C5778">
            <v>21002</v>
          </cell>
          <cell r="D5778" t="str">
            <v>2100218</v>
          </cell>
        </row>
        <row r="5779">
          <cell r="A5779" t="str">
            <v>BV163</v>
          </cell>
          <cell r="B5779" t="str">
            <v>New Road to Grove Farm Cottages, Hardington Marsh Main Replacement</v>
          </cell>
          <cell r="C5779">
            <v>20637</v>
          </cell>
          <cell r="D5779" t="str">
            <v>2063718</v>
          </cell>
        </row>
        <row r="5780">
          <cell r="A5780" t="str">
            <v>BV164</v>
          </cell>
          <cell r="B5780" t="str">
            <v>Reader Park Booster, Lang Road, Crewkerne - Pumping Station Update</v>
          </cell>
          <cell r="C5780">
            <v>11727</v>
          </cell>
          <cell r="D5780" t="str">
            <v>1172718</v>
          </cell>
        </row>
        <row r="5781">
          <cell r="A5781" t="str">
            <v>BV165</v>
          </cell>
          <cell r="B5781" t="str">
            <v>Skilgate Boosters - Pumping Station Update</v>
          </cell>
          <cell r="C5781">
            <v>11691</v>
          </cell>
          <cell r="D5781" t="str">
            <v>1169118</v>
          </cell>
        </row>
        <row r="5782">
          <cell r="A5782" t="str">
            <v>BV166</v>
          </cell>
          <cell r="B5782" t="str">
            <v>Bristol Road, Sherborne - High-Level Booster Station</v>
          </cell>
          <cell r="C5782">
            <v>11286</v>
          </cell>
          <cell r="D5782" t="str">
            <v>1128618</v>
          </cell>
        </row>
        <row r="5783">
          <cell r="A5783" t="str">
            <v>BV167</v>
          </cell>
          <cell r="B5783" t="str">
            <v>Shilling Plot Reservoir.</v>
          </cell>
          <cell r="C5783">
            <v>11287</v>
          </cell>
          <cell r="D5783" t="str">
            <v>1128718</v>
          </cell>
        </row>
        <row r="5784">
          <cell r="A5784" t="str">
            <v>BV168</v>
          </cell>
          <cell r="B5784" t="str">
            <v>Bushfield Road, Crewkerne DG2 Main Extension</v>
          </cell>
          <cell r="C5784">
            <v>21372</v>
          </cell>
          <cell r="D5784" t="str">
            <v>2137218</v>
          </cell>
        </row>
        <row r="5785">
          <cell r="A5785" t="str">
            <v>BV169</v>
          </cell>
          <cell r="B5785" t="str">
            <v>Ashcott (Polden Hills), Bridgwater - DG2 Scheme</v>
          </cell>
          <cell r="C5785">
            <v>20529</v>
          </cell>
          <cell r="D5785" t="str">
            <v>2052918</v>
          </cell>
        </row>
        <row r="5786">
          <cell r="A5786" t="str">
            <v>BV170</v>
          </cell>
          <cell r="B5786" t="str">
            <v>Wellhead WTW Borehole Cleaning</v>
          </cell>
          <cell r="C5786">
            <v>12123</v>
          </cell>
          <cell r="D5786" t="str">
            <v>1212318</v>
          </cell>
        </row>
        <row r="5787">
          <cell r="A5787" t="str">
            <v>BV171</v>
          </cell>
          <cell r="B5787" t="str">
            <v>Impounding Reservoir De-Strat Lines and Anchors</v>
          </cell>
          <cell r="C5787">
            <v>20498</v>
          </cell>
          <cell r="D5787" t="str">
            <v>T3265</v>
          </cell>
        </row>
        <row r="5788">
          <cell r="A5788" t="str">
            <v>BV172</v>
          </cell>
          <cell r="B5788" t="str">
            <v>A354 Buxton Road, Weymouth Water Main Replacement</v>
          </cell>
          <cell r="C5788">
            <v>21174</v>
          </cell>
          <cell r="D5788" t="str">
            <v>2117418</v>
          </cell>
        </row>
        <row r="5789">
          <cell r="A5789" t="str">
            <v>BV173</v>
          </cell>
          <cell r="B5789" t="str">
            <v>Luxhay Reservoir to Fulwood WTW, Trull - Raw-Water Main Replacement</v>
          </cell>
          <cell r="C5789">
            <v>21008</v>
          </cell>
          <cell r="D5789" t="str">
            <v>2100818</v>
          </cell>
        </row>
        <row r="5790">
          <cell r="A5790" t="str">
            <v>BV174</v>
          </cell>
          <cell r="B5790" t="str">
            <v>M4 - Upper Seagry to Seagry Heath, Great Somerford Main Replacement</v>
          </cell>
          <cell r="C5790">
            <v>21316</v>
          </cell>
          <cell r="D5790" t="str">
            <v>2131618</v>
          </cell>
        </row>
        <row r="5791">
          <cell r="A5791" t="str">
            <v>BV175</v>
          </cell>
          <cell r="B5791" t="str">
            <v>Oaklands, Wrangway DG2 Low Pressure</v>
          </cell>
          <cell r="C5791">
            <v>21379</v>
          </cell>
          <cell r="D5791" t="str">
            <v>2137918</v>
          </cell>
        </row>
        <row r="5792">
          <cell r="A5792" t="str">
            <v>BV176</v>
          </cell>
          <cell r="B5792" t="str">
            <v>Mount Pleasant, Seaborough, Beaminster - DG2 Booster</v>
          </cell>
          <cell r="C5792">
            <v>20977</v>
          </cell>
          <cell r="D5792" t="str">
            <v>2097718</v>
          </cell>
        </row>
        <row r="5793">
          <cell r="A5793" t="str">
            <v>BV177</v>
          </cell>
          <cell r="B5793" t="str">
            <v>Weymouth Olympics Replacement of Strategic Sluice Valves</v>
          </cell>
          <cell r="C5793">
            <v>21209</v>
          </cell>
          <cell r="D5793" t="str">
            <v>2120918</v>
          </cell>
        </row>
        <row r="5794">
          <cell r="A5794" t="str">
            <v>BV178</v>
          </cell>
          <cell r="B5794" t="str">
            <v>Trinity Road, Weymouth (Adjacent to Harbour) Main Extension</v>
          </cell>
          <cell r="C5794">
            <v>21175</v>
          </cell>
          <cell r="D5794" t="str">
            <v>2117518</v>
          </cell>
        </row>
        <row r="5795">
          <cell r="A5795" t="str">
            <v>BV179</v>
          </cell>
          <cell r="B5795" t="str">
            <v>Frith Reservoir, Stalbridge DG2 Improvements</v>
          </cell>
          <cell r="C5795">
            <v>11136</v>
          </cell>
          <cell r="D5795" t="str">
            <v>1113618</v>
          </cell>
        </row>
        <row r="5796">
          <cell r="A5796" t="str">
            <v>BV180</v>
          </cell>
          <cell r="B5796" t="str">
            <v>Dancing Hill to Danesborough Trunk Mains Conditioning</v>
          </cell>
          <cell r="C5796">
            <v>11098</v>
          </cell>
          <cell r="D5796" t="str">
            <v>P0213</v>
          </cell>
        </row>
        <row r="5797">
          <cell r="A5797" t="str">
            <v>BV181</v>
          </cell>
          <cell r="B5797" t="str">
            <v>Park Lane Reservoir, Carhampton - Inlet Control Improvements</v>
          </cell>
          <cell r="C5797">
            <v>11047</v>
          </cell>
          <cell r="D5797" t="str">
            <v>1104718</v>
          </cell>
        </row>
        <row r="5798">
          <cell r="A5798" t="str">
            <v>BV182</v>
          </cell>
          <cell r="B5798" t="str">
            <v>Ivyfields WTW Pipework Modifications</v>
          </cell>
          <cell r="C5798">
            <v>12068</v>
          </cell>
          <cell r="D5798" t="str">
            <v>1206818</v>
          </cell>
        </row>
        <row r="5799">
          <cell r="A5799" t="str">
            <v>BV183</v>
          </cell>
          <cell r="B5799" t="str">
            <v>Waterloo Farm Collector Chamber, Pump and MCC Replacements</v>
          </cell>
          <cell r="C5799">
            <v>12119</v>
          </cell>
          <cell r="D5799" t="str">
            <v>1211918</v>
          </cell>
        </row>
        <row r="5800">
          <cell r="A5800" t="str">
            <v>BV184</v>
          </cell>
          <cell r="B5800" t="str">
            <v>One Elm Reservoir - Booster Station Improvements</v>
          </cell>
          <cell r="C5800">
            <v>11242</v>
          </cell>
          <cell r="D5800" t="str">
            <v>1124218</v>
          </cell>
        </row>
        <row r="5801">
          <cell r="A5801" t="str">
            <v>BV185</v>
          </cell>
          <cell r="B5801" t="str">
            <v>Widdenham Booster to Colerne Tower Supply Booster</v>
          </cell>
          <cell r="C5801">
            <v>12128</v>
          </cell>
          <cell r="D5801" t="str">
            <v>1212818</v>
          </cell>
        </row>
        <row r="5802">
          <cell r="A5802" t="str">
            <v>BV186</v>
          </cell>
          <cell r="B5802" t="str">
            <v>Weymouth Olympics - Supply Preparations</v>
          </cell>
          <cell r="C5802">
            <v>20495</v>
          </cell>
          <cell r="D5802" t="str">
            <v>T3265</v>
          </cell>
        </row>
        <row r="5803">
          <cell r="A5803" t="str">
            <v>BV187</v>
          </cell>
          <cell r="B5803" t="str">
            <v>Borehole Sites Generator Protection Phase V</v>
          </cell>
          <cell r="C5803">
            <v>20498</v>
          </cell>
          <cell r="D5803" t="str">
            <v>T3265</v>
          </cell>
        </row>
        <row r="5804">
          <cell r="A5804" t="str">
            <v>BV188</v>
          </cell>
          <cell r="B5804" t="str">
            <v>Black Lane WTW - ISEP Resin Vessels Repairs</v>
          </cell>
          <cell r="C5804">
            <v>12008</v>
          </cell>
          <cell r="D5804" t="str">
            <v>1200818</v>
          </cell>
        </row>
        <row r="5805">
          <cell r="A5805" t="str">
            <v>BV189</v>
          </cell>
          <cell r="B5805" t="str">
            <v>Cathodic Protection of Supply Mains</v>
          </cell>
          <cell r="C5805">
            <v>20498</v>
          </cell>
          <cell r="D5805" t="str">
            <v>T3265</v>
          </cell>
        </row>
        <row r="5806">
          <cell r="A5806" t="str">
            <v>BV190</v>
          </cell>
          <cell r="B5806" t="str">
            <v>Maundown Lime Mixer Changeover</v>
          </cell>
          <cell r="C5806">
            <v>12081</v>
          </cell>
          <cell r="D5806" t="str">
            <v>1208118</v>
          </cell>
        </row>
        <row r="5807">
          <cell r="A5807" t="str">
            <v>BV191</v>
          </cell>
          <cell r="B5807" t="str">
            <v>A354 Rodwell Road, Weymouth - Mains Replacement</v>
          </cell>
          <cell r="C5807">
            <v>21174</v>
          </cell>
          <cell r="D5807" t="str">
            <v>2117418</v>
          </cell>
        </row>
        <row r="5808">
          <cell r="A5808" t="str">
            <v>BV192</v>
          </cell>
          <cell r="B5808" t="str">
            <v>Chippenham Wilts &amp; Berks Canal Crossings</v>
          </cell>
          <cell r="C5808">
            <v>11026</v>
          </cell>
          <cell r="D5808" t="str">
            <v>1102618</v>
          </cell>
        </row>
        <row r="5809">
          <cell r="A5809" t="str">
            <v>BV193</v>
          </cell>
          <cell r="B5809" t="str">
            <v>Camp Hill Reservoir - Water Main Replacement</v>
          </cell>
          <cell r="C5809">
            <v>21356</v>
          </cell>
          <cell r="D5809" t="str">
            <v>2135618</v>
          </cell>
        </row>
        <row r="5810">
          <cell r="A5810" t="str">
            <v>BV194</v>
          </cell>
          <cell r="B5810" t="str">
            <v>Maundown WTW Automation and Communication System Improvements</v>
          </cell>
          <cell r="C5810">
            <v>12081</v>
          </cell>
          <cell r="D5810" t="str">
            <v>1208118</v>
          </cell>
        </row>
        <row r="5811">
          <cell r="A5811" t="str">
            <v>BV195</v>
          </cell>
          <cell r="B5811" t="str">
            <v>South Wraxall Stream Support BH Pump Upgrading</v>
          </cell>
          <cell r="C5811">
            <v>12505</v>
          </cell>
          <cell r="D5811" t="str">
            <v>1250518</v>
          </cell>
        </row>
        <row r="5812">
          <cell r="A5812" t="str">
            <v>BV196</v>
          </cell>
          <cell r="B5812" t="str">
            <v>Water Quality Monitors - Regional</v>
          </cell>
          <cell r="C5812">
            <v>20498</v>
          </cell>
          <cell r="D5812" t="str">
            <v>T0392</v>
          </cell>
        </row>
        <row r="5813">
          <cell r="A5813" t="str">
            <v>BV197</v>
          </cell>
          <cell r="B5813" t="str">
            <v>Maundown WTW Emergency Treatment Deployment</v>
          </cell>
          <cell r="C5813">
            <v>12081</v>
          </cell>
          <cell r="D5813" t="str">
            <v>1208118</v>
          </cell>
        </row>
        <row r="5814">
          <cell r="A5814" t="str">
            <v>BV198</v>
          </cell>
          <cell r="B5814" t="str">
            <v>Otterhead Dam Remedial Works</v>
          </cell>
          <cell r="C5814">
            <v>12095</v>
          </cell>
          <cell r="D5814" t="str">
            <v>1209518</v>
          </cell>
        </row>
        <row r="5815">
          <cell r="A5815" t="str">
            <v>BV199</v>
          </cell>
          <cell r="B5815" t="str">
            <v>Maundown WTW - Fire Alarm Improvements</v>
          </cell>
          <cell r="C5815">
            <v>12081</v>
          </cell>
          <cell r="D5815" t="str">
            <v>1208118</v>
          </cell>
        </row>
        <row r="5816">
          <cell r="A5816" t="str">
            <v>BV200</v>
          </cell>
          <cell r="B5816" t="str">
            <v>Bath Road Booster Bridgwater - Silicate Dosing Rig Decommissioning</v>
          </cell>
          <cell r="C5816">
            <v>11451</v>
          </cell>
          <cell r="D5816" t="str">
            <v>1145118</v>
          </cell>
        </row>
        <row r="5817">
          <cell r="A5817" t="str">
            <v>BV201</v>
          </cell>
          <cell r="B5817" t="str">
            <v>Mount Pleasant Avenue, Weymouth - PRV Update</v>
          </cell>
          <cell r="C5817">
            <v>21487</v>
          </cell>
          <cell r="D5817" t="str">
            <v>2148718</v>
          </cell>
        </row>
        <row r="5818">
          <cell r="A5818" t="str">
            <v>BV202</v>
          </cell>
          <cell r="B5818" t="str">
            <v>Sutton Bingham Reservoir - Spill Way Barrier</v>
          </cell>
          <cell r="C5818">
            <v>12111</v>
          </cell>
          <cell r="D5818" t="str">
            <v>1211118</v>
          </cell>
        </row>
        <row r="5819">
          <cell r="A5819" t="str">
            <v>BV203</v>
          </cell>
          <cell r="B5819" t="str">
            <v>Maundown Site Security Improvements</v>
          </cell>
          <cell r="C5819">
            <v>12081</v>
          </cell>
          <cell r="D5819" t="str">
            <v>1208118</v>
          </cell>
        </row>
        <row r="5820">
          <cell r="A5820" t="str">
            <v>BV204</v>
          </cell>
          <cell r="B5820" t="str">
            <v>Briantspuddle WTW Borehole 1 Refurbishment</v>
          </cell>
          <cell r="C5820">
            <v>12015</v>
          </cell>
          <cell r="D5820" t="str">
            <v>1201518</v>
          </cell>
        </row>
        <row r="5821">
          <cell r="A5821" t="str">
            <v>BV205</v>
          </cell>
          <cell r="B5821" t="str">
            <v>Goodshill - Borehole No2 Reinstatement Appraisal</v>
          </cell>
          <cell r="C5821">
            <v>12060</v>
          </cell>
          <cell r="D5821" t="str">
            <v>1206018</v>
          </cell>
        </row>
        <row r="5822">
          <cell r="A5822" t="str">
            <v>BV206</v>
          </cell>
          <cell r="B5822" t="str">
            <v>Maundown WTW - Recyle Pump Installer</v>
          </cell>
          <cell r="C5822">
            <v>12081</v>
          </cell>
          <cell r="D5822" t="str">
            <v>1208118</v>
          </cell>
        </row>
        <row r="5823">
          <cell r="A5823" t="str">
            <v>BV207</v>
          </cell>
          <cell r="B5823" t="str">
            <v>Bourton WTW Borehole Cleaning</v>
          </cell>
          <cell r="C5823">
            <v>12012</v>
          </cell>
          <cell r="D5823" t="str">
            <v>1201218</v>
          </cell>
        </row>
        <row r="5824">
          <cell r="A5824" t="str">
            <v>BV208</v>
          </cell>
          <cell r="B5824" t="str">
            <v>Orchard Close, Corfe Mullen - Water Main Replacement</v>
          </cell>
          <cell r="C5824">
            <v>20654</v>
          </cell>
          <cell r="D5824" t="str">
            <v>2065418</v>
          </cell>
        </row>
        <row r="5825">
          <cell r="A5825" t="str">
            <v>BV209</v>
          </cell>
          <cell r="B5825" t="str">
            <v>Dewlish WTW - Stream Support Enhancements</v>
          </cell>
          <cell r="C5825">
            <v>12043</v>
          </cell>
          <cell r="D5825" t="str">
            <v>T3265</v>
          </cell>
        </row>
        <row r="5826">
          <cell r="A5826" t="str">
            <v>BV210</v>
          </cell>
          <cell r="B5826" t="str">
            <v>Clarendon WTW - Access Road Refurbishment</v>
          </cell>
          <cell r="C5826">
            <v>12032</v>
          </cell>
          <cell r="D5826" t="str">
            <v>1203218</v>
          </cell>
        </row>
        <row r="5827">
          <cell r="A5827" t="str">
            <v>BV211</v>
          </cell>
          <cell r="B5827" t="str">
            <v>Hungerford Farm, Washford</v>
          </cell>
          <cell r="C5827">
            <v>21392</v>
          </cell>
          <cell r="D5827" t="str">
            <v>T3265</v>
          </cell>
        </row>
        <row r="5828">
          <cell r="A5828" t="str">
            <v>BW001</v>
          </cell>
          <cell r="B5828" t="str">
            <v>Summerland Park Close/Avenue, Ilminster - Water Main Replacement</v>
          </cell>
          <cell r="C5828">
            <v>21132</v>
          </cell>
          <cell r="D5828" t="str">
            <v>2113218</v>
          </cell>
        </row>
        <row r="5829">
          <cell r="A5829" t="str">
            <v>BW002</v>
          </cell>
          <cell r="B5829" t="str">
            <v>"Purbeck Heights", Belle Vue Road, Swanage - Water Main Replacement</v>
          </cell>
          <cell r="C5829">
            <v>20971</v>
          </cell>
          <cell r="D5829" t="str">
            <v>2097118</v>
          </cell>
        </row>
        <row r="5830">
          <cell r="A5830" t="str">
            <v>BW003</v>
          </cell>
          <cell r="B5830" t="str">
            <v>Whitesheet Reservoir Washout Modifications</v>
          </cell>
          <cell r="C5830">
            <v>11341</v>
          </cell>
          <cell r="D5830" t="str">
            <v>1134118</v>
          </cell>
        </row>
        <row r="5831">
          <cell r="A5831" t="str">
            <v>BW004</v>
          </cell>
          <cell r="B5831" t="str">
            <v>Tollerdown Reservoir Remedial Repairs</v>
          </cell>
          <cell r="C5831">
            <v>11320</v>
          </cell>
          <cell r="D5831" t="str">
            <v>1132018</v>
          </cell>
        </row>
        <row r="5832">
          <cell r="A5832" t="str">
            <v>BW005</v>
          </cell>
          <cell r="B5832" t="str">
            <v>Production South Asset Improvements 12/13</v>
          </cell>
          <cell r="C5832">
            <v>20495</v>
          </cell>
          <cell r="D5832" t="str">
            <v>T0640</v>
          </cell>
        </row>
        <row r="5833">
          <cell r="A5833" t="str">
            <v>BW006</v>
          </cell>
          <cell r="B5833" t="str">
            <v>Production North Asset Improvements 12/13</v>
          </cell>
          <cell r="C5833">
            <v>20496</v>
          </cell>
          <cell r="D5833" t="str">
            <v>T3265</v>
          </cell>
        </row>
        <row r="5834">
          <cell r="A5834" t="str">
            <v>BW007</v>
          </cell>
          <cell r="B5834" t="str">
            <v>Production West Asset Improvemets 12/13</v>
          </cell>
          <cell r="C5834">
            <v>20497</v>
          </cell>
          <cell r="D5834" t="str">
            <v>T3265</v>
          </cell>
        </row>
        <row r="5835">
          <cell r="A5835" t="str">
            <v>BW008</v>
          </cell>
          <cell r="B5835" t="str">
            <v>Fisheries Asset Improvements 12/13</v>
          </cell>
          <cell r="C5835">
            <v>20498</v>
          </cell>
          <cell r="D5835" t="str">
            <v>T3265</v>
          </cell>
        </row>
        <row r="5836">
          <cell r="A5836" t="str">
            <v>BW009</v>
          </cell>
          <cell r="B5836" t="str">
            <v>Minor H&amp;S Improvements 12/13 Production South</v>
          </cell>
          <cell r="C5836">
            <v>20495</v>
          </cell>
          <cell r="D5836" t="str">
            <v>1331818</v>
          </cell>
        </row>
        <row r="5837">
          <cell r="A5837" t="str">
            <v>BW010</v>
          </cell>
          <cell r="B5837" t="str">
            <v>Minor H&amp;S Improvements 12/13 - Production North</v>
          </cell>
          <cell r="C5837">
            <v>20497</v>
          </cell>
          <cell r="D5837" t="str">
            <v>T3265</v>
          </cell>
        </row>
        <row r="5838">
          <cell r="A5838" t="str">
            <v>BW011</v>
          </cell>
          <cell r="B5838" t="str">
            <v>Minor H&amp;S Improvements 12/13 - Production West</v>
          </cell>
          <cell r="C5838">
            <v>20496</v>
          </cell>
          <cell r="D5838" t="str">
            <v>1204918</v>
          </cell>
        </row>
        <row r="5839">
          <cell r="A5839" t="str">
            <v>BW012</v>
          </cell>
          <cell r="B5839" t="str">
            <v>Production H&amp;S 12/13</v>
          </cell>
          <cell r="C5839">
            <v>20498</v>
          </cell>
          <cell r="D5839" t="str">
            <v>T0640</v>
          </cell>
        </row>
        <row r="5840">
          <cell r="A5840" t="str">
            <v>BW013</v>
          </cell>
          <cell r="B5840" t="str">
            <v>Production - Regional Replacement Membranes 12/13</v>
          </cell>
          <cell r="C5840">
            <v>20495</v>
          </cell>
          <cell r="D5840" t="str">
            <v>T0640</v>
          </cell>
        </row>
        <row r="5841">
          <cell r="A5841" t="str">
            <v>BW014</v>
          </cell>
          <cell r="B5841" t="str">
            <v>East Production EM&amp;I Fixed Plant Renewals 12/13</v>
          </cell>
          <cell r="C5841">
            <v>20495</v>
          </cell>
          <cell r="D5841" t="str">
            <v>T3265</v>
          </cell>
        </row>
        <row r="5842">
          <cell r="A5842" t="str">
            <v>BW015</v>
          </cell>
          <cell r="B5842" t="str">
            <v>West Production EM&amp;I Fixed Plant Renewals 12/13</v>
          </cell>
          <cell r="C5842">
            <v>20496</v>
          </cell>
          <cell r="D5842" t="str">
            <v>T3265</v>
          </cell>
        </row>
        <row r="5843">
          <cell r="A5843" t="str">
            <v>BW016</v>
          </cell>
          <cell r="B5843" t="str">
            <v>Supply Treatment Statutory Obligations 12/13</v>
          </cell>
          <cell r="C5843">
            <v>20498</v>
          </cell>
          <cell r="D5843" t="str">
            <v>T0640</v>
          </cell>
        </row>
        <row r="5844">
          <cell r="A5844" t="str">
            <v>BW017</v>
          </cell>
          <cell r="B5844" t="str">
            <v>Manager Steered Minor Process Improvments 12/13 South</v>
          </cell>
          <cell r="C5844">
            <v>20495</v>
          </cell>
          <cell r="D5844" t="str">
            <v>T0640</v>
          </cell>
        </row>
        <row r="5845">
          <cell r="A5845" t="str">
            <v>BW018</v>
          </cell>
          <cell r="B5845" t="str">
            <v>Manager Steered Minor Process Improvements 12/13 North</v>
          </cell>
          <cell r="C5845">
            <v>20497</v>
          </cell>
          <cell r="D5845" t="str">
            <v>T3265</v>
          </cell>
        </row>
        <row r="5846">
          <cell r="A5846" t="str">
            <v>BW019</v>
          </cell>
          <cell r="B5846" t="str">
            <v>Manager Steered Minor Process Improvements 12/13 West</v>
          </cell>
          <cell r="C5846">
            <v>20496</v>
          </cell>
          <cell r="D5846" t="str">
            <v>T0640</v>
          </cell>
        </row>
        <row r="5847">
          <cell r="A5847" t="str">
            <v>BW020</v>
          </cell>
          <cell r="B5847" t="str">
            <v>Critical Borehole Pumps Test &amp; Refurb 12/13</v>
          </cell>
          <cell r="C5847">
            <v>20498</v>
          </cell>
          <cell r="D5847" t="str">
            <v>T3265</v>
          </cell>
        </row>
        <row r="5848">
          <cell r="A5848" t="str">
            <v>BW021</v>
          </cell>
          <cell r="B5848" t="str">
            <v>Household Meter Location</v>
          </cell>
          <cell r="C5848">
            <v>20498</v>
          </cell>
          <cell r="D5848" t="str">
            <v>T3265</v>
          </cell>
        </row>
        <row r="5849">
          <cell r="A5849" t="str">
            <v>BW022</v>
          </cell>
          <cell r="B5849" t="str">
            <v>Planned Domestic Meter Replacements 12/13</v>
          </cell>
          <cell r="C5849">
            <v>20498</v>
          </cell>
          <cell r="D5849" t="str">
            <v>T3265</v>
          </cell>
        </row>
        <row r="5850">
          <cell r="A5850" t="str">
            <v>BW023</v>
          </cell>
          <cell r="B5850" t="str">
            <v>Northern Free Meters 12/13</v>
          </cell>
          <cell r="C5850">
            <v>20497</v>
          </cell>
          <cell r="D5850" t="str">
            <v>T3265</v>
          </cell>
        </row>
        <row r="5851">
          <cell r="A5851" t="str">
            <v>BW024</v>
          </cell>
          <cell r="B5851" t="str">
            <v>Southern Free Meters 12/13</v>
          </cell>
          <cell r="C5851">
            <v>20495</v>
          </cell>
          <cell r="D5851" t="str">
            <v>T3265</v>
          </cell>
        </row>
        <row r="5852">
          <cell r="A5852" t="str">
            <v>BW025</v>
          </cell>
          <cell r="B5852" t="str">
            <v>Western Free Meters 12/13</v>
          </cell>
          <cell r="C5852">
            <v>20496</v>
          </cell>
          <cell r="D5852" t="str">
            <v>T3265</v>
          </cell>
        </row>
        <row r="5853">
          <cell r="A5853" t="str">
            <v>BW026</v>
          </cell>
          <cell r="B5853" t="str">
            <v>Miscellaneous SDB Supply Appraisals 12/13</v>
          </cell>
          <cell r="C5853">
            <v>20498</v>
          </cell>
          <cell r="D5853" t="str">
            <v>T3265</v>
          </cell>
        </row>
        <row r="5854">
          <cell r="A5854" t="str">
            <v>BW027</v>
          </cell>
          <cell r="B5854" t="str">
            <v>Maiden Newton WTW - New Disinfection System</v>
          </cell>
          <cell r="C5854">
            <v>12079</v>
          </cell>
          <cell r="D5854" t="str">
            <v>1207918</v>
          </cell>
        </row>
        <row r="5855">
          <cell r="A5855" t="str">
            <v>BW028</v>
          </cell>
          <cell r="B5855" t="str">
            <v>Portesham WTW - New Disinfection System</v>
          </cell>
          <cell r="C5855">
            <v>12101</v>
          </cell>
          <cell r="D5855" t="str">
            <v>1210118</v>
          </cell>
        </row>
        <row r="5856">
          <cell r="A5856" t="str">
            <v>BW029</v>
          </cell>
          <cell r="B5856" t="str">
            <v>Fonthill Bishop WTW - Refurb</v>
          </cell>
          <cell r="C5856">
            <v>12055</v>
          </cell>
          <cell r="D5856" t="str">
            <v>1205518</v>
          </cell>
        </row>
        <row r="5857">
          <cell r="A5857" t="str">
            <v>BW030</v>
          </cell>
          <cell r="B5857" t="str">
            <v>Stubhampton Generator Replacement</v>
          </cell>
          <cell r="C5857">
            <v>12109</v>
          </cell>
          <cell r="D5857" t="str">
            <v>1210918</v>
          </cell>
        </row>
        <row r="5858">
          <cell r="A5858" t="str">
            <v>BW031</v>
          </cell>
          <cell r="B5858" t="str">
            <v>Goodshill - New WQ Monitoring and Mixing</v>
          </cell>
          <cell r="C5858">
            <v>12060</v>
          </cell>
          <cell r="D5858" t="str">
            <v>1206018</v>
          </cell>
        </row>
        <row r="5859">
          <cell r="A5859" t="str">
            <v>BW032</v>
          </cell>
          <cell r="B5859" t="str">
            <v>Yatesbury WTW - Dosing Upgrade</v>
          </cell>
          <cell r="C5859">
            <v>12134</v>
          </cell>
          <cell r="D5859" t="str">
            <v>1213418</v>
          </cell>
        </row>
        <row r="5860">
          <cell r="A5860" t="str">
            <v>BW033</v>
          </cell>
          <cell r="B5860" t="str">
            <v>Milborne WTW MCC</v>
          </cell>
          <cell r="C5860">
            <v>12085</v>
          </cell>
          <cell r="D5860" t="str">
            <v>1208518</v>
          </cell>
        </row>
        <row r="5861">
          <cell r="A5861" t="str">
            <v>BW034</v>
          </cell>
          <cell r="B5861" t="str">
            <v>Charlton WTW Washouts</v>
          </cell>
          <cell r="C5861">
            <v>12026</v>
          </cell>
          <cell r="D5861" t="str">
            <v>1202618</v>
          </cell>
        </row>
        <row r="5862">
          <cell r="A5862" t="str">
            <v>BW035</v>
          </cell>
          <cell r="B5862" t="str">
            <v>Nutscale Compensation Flow</v>
          </cell>
          <cell r="C5862">
            <v>12092</v>
          </cell>
          <cell r="D5862" t="str">
            <v>1209218</v>
          </cell>
        </row>
        <row r="5863">
          <cell r="A5863" t="str">
            <v>BW036</v>
          </cell>
          <cell r="B5863" t="str">
            <v>Maundown PAC Plant</v>
          </cell>
          <cell r="C5863">
            <v>12081</v>
          </cell>
          <cell r="D5863" t="str">
            <v>1208118</v>
          </cell>
        </row>
        <row r="5864">
          <cell r="A5864" t="str">
            <v>BW037</v>
          </cell>
          <cell r="B5864" t="str">
            <v>Pole Rue WTW - Borehole Refurb</v>
          </cell>
          <cell r="C5864">
            <v>12099</v>
          </cell>
          <cell r="D5864" t="str">
            <v>1209918</v>
          </cell>
        </row>
        <row r="5865">
          <cell r="A5865" t="str">
            <v>BW038</v>
          </cell>
          <cell r="B5865" t="str">
            <v>Pole Rue WTW - Disinfection Improvments</v>
          </cell>
          <cell r="C5865">
            <v>12099</v>
          </cell>
          <cell r="D5865" t="str">
            <v>1209918</v>
          </cell>
        </row>
        <row r="5866">
          <cell r="A5866" t="str">
            <v>BW039</v>
          </cell>
          <cell r="B5866" t="str">
            <v>Maundown WTW Lime Injector</v>
          </cell>
          <cell r="C5866">
            <v>12081</v>
          </cell>
          <cell r="D5866" t="str">
            <v>1208118</v>
          </cell>
        </row>
        <row r="5867">
          <cell r="A5867" t="str">
            <v>BW040</v>
          </cell>
          <cell r="B5867" t="str">
            <v>Fulwood WTW - Refurb</v>
          </cell>
          <cell r="C5867">
            <v>12059</v>
          </cell>
          <cell r="D5867" t="str">
            <v>1205918</v>
          </cell>
        </row>
        <row r="5868">
          <cell r="A5868" t="str">
            <v>BW041</v>
          </cell>
          <cell r="B5868" t="str">
            <v>Durleigh Caustic Bund Refurbishment</v>
          </cell>
          <cell r="C5868">
            <v>12049</v>
          </cell>
          <cell r="D5868" t="str">
            <v>1204918</v>
          </cell>
        </row>
        <row r="5869">
          <cell r="A5869" t="str">
            <v>BW042</v>
          </cell>
          <cell r="B5869" t="str">
            <v>Maundown WTW De-Chlorination</v>
          </cell>
          <cell r="C5869">
            <v>12081</v>
          </cell>
          <cell r="D5869" t="str">
            <v>1208118</v>
          </cell>
        </row>
        <row r="5870">
          <cell r="A5870" t="str">
            <v>BW043</v>
          </cell>
          <cell r="B5870" t="str">
            <v>Durleigh WTW Walkways</v>
          </cell>
          <cell r="C5870">
            <v>12049</v>
          </cell>
          <cell r="D5870" t="str">
            <v>1204918</v>
          </cell>
        </row>
        <row r="5871">
          <cell r="A5871" t="str">
            <v>BW044</v>
          </cell>
          <cell r="B5871" t="str">
            <v>Fulwood WTW Walkways</v>
          </cell>
          <cell r="C5871">
            <v>12059</v>
          </cell>
          <cell r="D5871" t="str">
            <v>1205918</v>
          </cell>
        </row>
        <row r="5872">
          <cell r="A5872" t="str">
            <v>BW045</v>
          </cell>
          <cell r="B5872" t="str">
            <v>Maundown Turbidity Monitors</v>
          </cell>
          <cell r="C5872">
            <v>12081</v>
          </cell>
          <cell r="D5872" t="str">
            <v>1208118</v>
          </cell>
        </row>
        <row r="5873">
          <cell r="A5873" t="str">
            <v>BW046</v>
          </cell>
          <cell r="B5873" t="str">
            <v>Durleigh WTW GAC Filters</v>
          </cell>
          <cell r="C5873">
            <v>12049</v>
          </cell>
          <cell r="D5873" t="str">
            <v>1204918</v>
          </cell>
        </row>
        <row r="5874">
          <cell r="A5874" t="str">
            <v>BW047</v>
          </cell>
          <cell r="B5874" t="str">
            <v>Clatworthy Valves and Controls</v>
          </cell>
          <cell r="C5874">
            <v>12033</v>
          </cell>
          <cell r="D5874" t="str">
            <v>1203318</v>
          </cell>
        </row>
        <row r="5875">
          <cell r="A5875" t="str">
            <v>BW048</v>
          </cell>
          <cell r="B5875" t="str">
            <v>Hawkridge Valves and Controls</v>
          </cell>
          <cell r="C5875">
            <v>12062</v>
          </cell>
          <cell r="D5875" t="str">
            <v>1206218</v>
          </cell>
        </row>
        <row r="5876">
          <cell r="A5876" t="str">
            <v>BW049</v>
          </cell>
          <cell r="B5876" t="str">
            <v>Nutscale WTW Valves and Controls</v>
          </cell>
          <cell r="C5876">
            <v>12092</v>
          </cell>
          <cell r="D5876" t="str">
            <v>1209218</v>
          </cell>
        </row>
        <row r="5877">
          <cell r="A5877" t="str">
            <v>BW050</v>
          </cell>
          <cell r="B5877" t="str">
            <v>Cattistock WTW MCC Replacement</v>
          </cell>
          <cell r="C5877">
            <v>12025</v>
          </cell>
          <cell r="D5877" t="str">
            <v>1202518</v>
          </cell>
        </row>
        <row r="5878">
          <cell r="A5878" t="str">
            <v>BW051</v>
          </cell>
          <cell r="B5878" t="str">
            <v>Borehole Headplate Improvements Phase 3</v>
          </cell>
          <cell r="C5878">
            <v>20498</v>
          </cell>
          <cell r="D5878" t="str">
            <v>T3265</v>
          </cell>
        </row>
        <row r="5879">
          <cell r="A5879" t="str">
            <v>BW052</v>
          </cell>
          <cell r="B5879" t="str">
            <v>Chlorine Treatment and Gas Room Improvements</v>
          </cell>
          <cell r="C5879">
            <v>20498</v>
          </cell>
          <cell r="D5879" t="str">
            <v>T3265</v>
          </cell>
        </row>
        <row r="5880">
          <cell r="A5880" t="str">
            <v>BW053</v>
          </cell>
          <cell r="B5880" t="str">
            <v>Constitution Hill Reservoir Abandonment (Site 11084)</v>
          </cell>
          <cell r="C5880">
            <v>11084</v>
          </cell>
          <cell r="D5880" t="str">
            <v>1108418</v>
          </cell>
        </row>
        <row r="5881">
          <cell r="A5881" t="str">
            <v>BW054</v>
          </cell>
          <cell r="B5881" t="str">
            <v>Dodington Reservoir Remedial Repairs</v>
          </cell>
          <cell r="C5881">
            <v>11690</v>
          </cell>
          <cell r="D5881" t="str">
            <v>1169018</v>
          </cell>
        </row>
        <row r="5882">
          <cell r="A5882" t="str">
            <v>BW055</v>
          </cell>
          <cell r="B5882" t="str">
            <v>Compton Down Res Remedial Roof Repairs</v>
          </cell>
          <cell r="C5882">
            <v>11083</v>
          </cell>
          <cell r="D5882" t="str">
            <v>1108318</v>
          </cell>
        </row>
        <row r="5883">
          <cell r="A5883" t="str">
            <v>BW056</v>
          </cell>
          <cell r="B5883" t="str">
            <v>Broomfield Reservoir -Access Track</v>
          </cell>
          <cell r="C5883">
            <v>11036</v>
          </cell>
          <cell r="D5883" t="str">
            <v>1103618</v>
          </cell>
        </row>
        <row r="5884">
          <cell r="A5884" t="str">
            <v>BW057</v>
          </cell>
          <cell r="B5884" t="str">
            <v>Leakage 12/13 - Replacement of Old and Over Sized District Meters</v>
          </cell>
          <cell r="C5884">
            <v>20498</v>
          </cell>
          <cell r="D5884" t="str">
            <v>T3265</v>
          </cell>
        </row>
        <row r="5885">
          <cell r="A5885" t="str">
            <v>BW058</v>
          </cell>
          <cell r="B5885" t="str">
            <v>Leakage 12/13 - Trade Night Use Data Improvements</v>
          </cell>
          <cell r="C5885">
            <v>20498</v>
          </cell>
          <cell r="D5885" t="str">
            <v>T3265</v>
          </cell>
        </row>
        <row r="5886">
          <cell r="A5886" t="str">
            <v>BW059</v>
          </cell>
          <cell r="B5886" t="str">
            <v>leakage 12/13 PRV Control Upgrading</v>
          </cell>
          <cell r="C5886">
            <v>20498</v>
          </cell>
          <cell r="D5886" t="str">
            <v>T3265</v>
          </cell>
        </row>
        <row r="5887">
          <cell r="A5887" t="str">
            <v>BW060</v>
          </cell>
          <cell r="B5887" t="str">
            <v>Leakage 12/13 - PRV Critical Point Monitoring</v>
          </cell>
          <cell r="C5887">
            <v>20498</v>
          </cell>
          <cell r="D5887" t="str">
            <v>T3265</v>
          </cell>
        </row>
        <row r="5888">
          <cell r="A5888" t="str">
            <v>BW061</v>
          </cell>
          <cell r="B5888" t="str">
            <v>Leakage 12/13 - Distribution Input Meter Verification</v>
          </cell>
          <cell r="C5888">
            <v>20498</v>
          </cell>
          <cell r="D5888" t="str">
            <v>T3265</v>
          </cell>
        </row>
        <row r="5889">
          <cell r="A5889" t="str">
            <v>BW062</v>
          </cell>
          <cell r="B5889" t="str">
            <v>Leakage 12/13 - Average Zone Night Pressure Calculation</v>
          </cell>
          <cell r="C5889">
            <v>20498</v>
          </cell>
          <cell r="D5889" t="str">
            <v>T3265</v>
          </cell>
        </row>
        <row r="5890">
          <cell r="A5890" t="str">
            <v>BW063</v>
          </cell>
          <cell r="B5890" t="str">
            <v>Leakage 12/13 - WaterNet Phase 3 – Natural Rate of Rise</v>
          </cell>
          <cell r="C5890">
            <v>20498</v>
          </cell>
          <cell r="D5890" t="str">
            <v>T3265</v>
          </cell>
        </row>
        <row r="5891">
          <cell r="A5891" t="str">
            <v>BW064</v>
          </cell>
          <cell r="B5891" t="str">
            <v>Camp Hill to Ditchampton, Wilton - Water Main Replacement</v>
          </cell>
          <cell r="C5891">
            <v>21356</v>
          </cell>
          <cell r="D5891" t="str">
            <v>2135618</v>
          </cell>
        </row>
        <row r="5892">
          <cell r="A5892" t="str">
            <v>BW065</v>
          </cell>
          <cell r="B5892" t="str">
            <v>Networks Asset Improvement 12/13(Supply)</v>
          </cell>
          <cell r="C5892">
            <v>20498</v>
          </cell>
          <cell r="D5892" t="str">
            <v>T3265</v>
          </cell>
        </row>
        <row r="5893">
          <cell r="A5893" t="str">
            <v>BW066</v>
          </cell>
          <cell r="B5893" t="str">
            <v>Distribution Network Statutory Obligations 12/13</v>
          </cell>
          <cell r="C5893">
            <v>20498</v>
          </cell>
          <cell r="D5893" t="str">
            <v>T3265</v>
          </cell>
        </row>
        <row r="5894">
          <cell r="A5894" t="str">
            <v>BW067</v>
          </cell>
          <cell r="B5894" t="str">
            <v>Highway Diversion Contributions 12/13</v>
          </cell>
          <cell r="C5894">
            <v>20498</v>
          </cell>
          <cell r="D5894" t="str">
            <v>T3265</v>
          </cell>
        </row>
        <row r="5895">
          <cell r="A5895" t="str">
            <v>BW068</v>
          </cell>
          <cell r="B5895" t="str">
            <v>Mains Flushing Washout Installations 12/13</v>
          </cell>
          <cell r="C5895">
            <v>20498</v>
          </cell>
          <cell r="D5895" t="str">
            <v>T3265</v>
          </cell>
        </row>
        <row r="5896">
          <cell r="A5896" t="str">
            <v>BW069</v>
          </cell>
          <cell r="B5896" t="str">
            <v>Networks Supply H&amp;S Improvements 12/13</v>
          </cell>
          <cell r="C5896">
            <v>20498</v>
          </cell>
          <cell r="D5896" t="str">
            <v>T3265</v>
          </cell>
        </row>
        <row r="5897">
          <cell r="A5897" t="str">
            <v>BW070</v>
          </cell>
          <cell r="B5897" t="str">
            <v>Service Reservoir Surveys Programme 12/13</v>
          </cell>
          <cell r="C5897">
            <v>20498</v>
          </cell>
          <cell r="D5897" t="str">
            <v>T3265</v>
          </cell>
        </row>
        <row r="5898">
          <cell r="A5898" t="str">
            <v>BW071</v>
          </cell>
          <cell r="B5898" t="str">
            <v>Service Reservoir Survey Accommodation Works 12/13</v>
          </cell>
          <cell r="C5898">
            <v>20498</v>
          </cell>
          <cell r="D5898" t="str">
            <v>T3265</v>
          </cell>
        </row>
        <row r="5899">
          <cell r="A5899" t="str">
            <v>BW072</v>
          </cell>
          <cell r="B5899" t="str">
            <v>Service Reservoir Survey Minor Repairs 12/13</v>
          </cell>
          <cell r="C5899">
            <v>20498</v>
          </cell>
          <cell r="D5899" t="str">
            <v>T3265</v>
          </cell>
        </row>
        <row r="5900">
          <cell r="A5900" t="str">
            <v>BW073</v>
          </cell>
          <cell r="B5900" t="str">
            <v>Northern Stop Taps 12/13</v>
          </cell>
          <cell r="C5900">
            <v>20498</v>
          </cell>
          <cell r="D5900" t="str">
            <v>T3265</v>
          </cell>
        </row>
        <row r="5901">
          <cell r="A5901" t="str">
            <v>BW074</v>
          </cell>
          <cell r="B5901" t="str">
            <v>Southern Stop Taps 12/13</v>
          </cell>
          <cell r="C5901">
            <v>20498</v>
          </cell>
          <cell r="D5901" t="str">
            <v>T3265</v>
          </cell>
        </row>
        <row r="5902">
          <cell r="A5902" t="str">
            <v>BW075</v>
          </cell>
          <cell r="B5902" t="str">
            <v>Western Stop Taps 12/13</v>
          </cell>
          <cell r="C5902">
            <v>20498</v>
          </cell>
          <cell r="D5902" t="str">
            <v>T3265</v>
          </cell>
        </row>
        <row r="5903">
          <cell r="A5903" t="str">
            <v>BW076</v>
          </cell>
          <cell r="B5903" t="str">
            <v>Northern Meter Replacement 12/13</v>
          </cell>
          <cell r="C5903">
            <v>20498</v>
          </cell>
          <cell r="D5903" t="str">
            <v>T3265</v>
          </cell>
        </row>
        <row r="5904">
          <cell r="A5904" t="str">
            <v>BW077</v>
          </cell>
          <cell r="B5904" t="str">
            <v>Southern Meter Replacements 12/13</v>
          </cell>
          <cell r="C5904">
            <v>20498</v>
          </cell>
          <cell r="D5904" t="str">
            <v>T3265</v>
          </cell>
        </row>
        <row r="5905">
          <cell r="A5905" t="str">
            <v>BW078</v>
          </cell>
          <cell r="B5905" t="str">
            <v>Western Meter Replacements 12/13</v>
          </cell>
          <cell r="C5905">
            <v>20498</v>
          </cell>
          <cell r="D5905" t="str">
            <v>T3265</v>
          </cell>
        </row>
        <row r="5906">
          <cell r="A5906" t="str">
            <v>BW079</v>
          </cell>
          <cell r="B5906" t="str">
            <v>Northern Chamber Replacements 12/13</v>
          </cell>
          <cell r="C5906">
            <v>20498</v>
          </cell>
          <cell r="D5906" t="str">
            <v>T3265</v>
          </cell>
        </row>
        <row r="5907">
          <cell r="A5907" t="str">
            <v>BW080</v>
          </cell>
          <cell r="B5907" t="str">
            <v>Southern Chamber Replacements 12/13</v>
          </cell>
          <cell r="C5907">
            <v>20498</v>
          </cell>
          <cell r="D5907" t="str">
            <v>T3265</v>
          </cell>
        </row>
        <row r="5908">
          <cell r="A5908" t="str">
            <v>BW081</v>
          </cell>
          <cell r="B5908" t="str">
            <v>Western Chamber Replacements 12/13</v>
          </cell>
          <cell r="C5908">
            <v>20498</v>
          </cell>
          <cell r="D5908" t="str">
            <v>T3265</v>
          </cell>
        </row>
        <row r="5909">
          <cell r="A5909" t="str">
            <v>BW082</v>
          </cell>
          <cell r="B5909" t="str">
            <v>Northern Service Pipe Replacements 12/13</v>
          </cell>
          <cell r="C5909">
            <v>20498</v>
          </cell>
          <cell r="D5909" t="str">
            <v>T3265</v>
          </cell>
        </row>
        <row r="5910">
          <cell r="A5910" t="str">
            <v>BW083</v>
          </cell>
          <cell r="B5910" t="str">
            <v>Southern Service Pipe Replacements 12/13</v>
          </cell>
          <cell r="C5910">
            <v>20498</v>
          </cell>
          <cell r="D5910" t="str">
            <v>T3265</v>
          </cell>
        </row>
        <row r="5911">
          <cell r="A5911" t="str">
            <v>BW084</v>
          </cell>
          <cell r="B5911" t="str">
            <v>Western Service Pipe Replacements 12/13</v>
          </cell>
          <cell r="C5911">
            <v>20498</v>
          </cell>
          <cell r="D5911" t="str">
            <v>T3265</v>
          </cell>
        </row>
        <row r="5912">
          <cell r="A5912" t="str">
            <v>BW085</v>
          </cell>
          <cell r="B5912" t="str">
            <v>Northern BWBSL Meter Replacements 12/13</v>
          </cell>
          <cell r="C5912">
            <v>20498</v>
          </cell>
          <cell r="D5912" t="str">
            <v>T3265</v>
          </cell>
        </row>
        <row r="5913">
          <cell r="A5913" t="str">
            <v>BW086</v>
          </cell>
          <cell r="B5913" t="str">
            <v>Southern BWBSL Meter Replacements 12/13</v>
          </cell>
          <cell r="C5913">
            <v>20498</v>
          </cell>
          <cell r="D5913" t="str">
            <v>T3265</v>
          </cell>
        </row>
        <row r="5914">
          <cell r="A5914" t="str">
            <v>BW087</v>
          </cell>
          <cell r="B5914" t="str">
            <v>Western BWBSL Meter Replacements 12/13</v>
          </cell>
          <cell r="C5914">
            <v>20498</v>
          </cell>
          <cell r="D5914" t="str">
            <v>T3265</v>
          </cell>
        </row>
        <row r="5915">
          <cell r="A5915" t="str">
            <v>BW088</v>
          </cell>
          <cell r="B5915" t="str">
            <v>Leakage 12/13 - Flow Monitoring Equipment</v>
          </cell>
          <cell r="C5915">
            <v>20498</v>
          </cell>
          <cell r="D5915" t="str">
            <v>T3265</v>
          </cell>
        </row>
        <row r="5916">
          <cell r="A5916" t="str">
            <v>BW089</v>
          </cell>
          <cell r="B5916" t="str">
            <v>Leakage 12/13 - Leakage Equipment</v>
          </cell>
          <cell r="C5916">
            <v>20498</v>
          </cell>
          <cell r="D5916" t="str">
            <v>T3265</v>
          </cell>
        </row>
        <row r="5917">
          <cell r="A5917" t="str">
            <v>BW090</v>
          </cell>
          <cell r="B5917" t="str">
            <v>Leakage 12/13 - PRV Installation / Replacement</v>
          </cell>
          <cell r="C5917">
            <v>20498</v>
          </cell>
          <cell r="D5917" t="str">
            <v>T3265</v>
          </cell>
        </row>
        <row r="5918">
          <cell r="A5918" t="str">
            <v>BW091</v>
          </cell>
          <cell r="B5918" t="str">
            <v>Leakage 12/13 - Additional Repairs North</v>
          </cell>
          <cell r="C5918">
            <v>20498</v>
          </cell>
          <cell r="D5918" t="str">
            <v>T3265</v>
          </cell>
        </row>
        <row r="5919">
          <cell r="A5919" t="str">
            <v>BW092</v>
          </cell>
          <cell r="B5919" t="str">
            <v>Leakage 12/13 - Additional Repairs South</v>
          </cell>
          <cell r="C5919">
            <v>20498</v>
          </cell>
          <cell r="D5919" t="str">
            <v>T3265</v>
          </cell>
        </row>
        <row r="5920">
          <cell r="A5920" t="str">
            <v>BW093</v>
          </cell>
          <cell r="B5920" t="str">
            <v>Leakage 12/13 - Additional Repairs West</v>
          </cell>
          <cell r="C5920">
            <v>20498</v>
          </cell>
          <cell r="D5920" t="str">
            <v>T3265</v>
          </cell>
        </row>
        <row r="5921">
          <cell r="A5921" t="str">
            <v>BW094</v>
          </cell>
          <cell r="B5921" t="str">
            <v>Leakage 12/13 - PR Costs</v>
          </cell>
          <cell r="C5921">
            <v>20948</v>
          </cell>
          <cell r="D5921" t="str">
            <v>2094818</v>
          </cell>
        </row>
        <row r="5922">
          <cell r="A5922" t="str">
            <v>BW095</v>
          </cell>
          <cell r="B5922" t="str">
            <v>Leakage 12/13 - Cello &amp; Airtime Agreement Replacement</v>
          </cell>
          <cell r="C5922">
            <v>20498</v>
          </cell>
          <cell r="D5922" t="str">
            <v>T3265</v>
          </cell>
        </row>
        <row r="5923">
          <cell r="A5923" t="str">
            <v>BW096</v>
          </cell>
          <cell r="B5923" t="str">
            <v>The Manse, Stoke St Gregory - Main Replacement</v>
          </cell>
          <cell r="C5923">
            <v>20847</v>
          </cell>
          <cell r="D5923" t="str">
            <v>2084718</v>
          </cell>
        </row>
        <row r="5924">
          <cell r="A5924" t="str">
            <v>BW097</v>
          </cell>
          <cell r="B5924" t="str">
            <v>Chapel Cross House, North Cadbury - Water Main Replacement</v>
          </cell>
          <cell r="C5924">
            <v>20661</v>
          </cell>
          <cell r="D5924" t="str">
            <v>2066118</v>
          </cell>
        </row>
        <row r="5925">
          <cell r="A5925" t="str">
            <v>BW098</v>
          </cell>
          <cell r="B5925" t="str">
            <v>Codford Village Filling Station - Mains Diversion</v>
          </cell>
          <cell r="C5925">
            <v>20748</v>
          </cell>
          <cell r="D5925" t="str">
            <v>2074818</v>
          </cell>
        </row>
        <row r="5926">
          <cell r="A5926" t="str">
            <v>BW099</v>
          </cell>
          <cell r="B5926" t="str">
            <v>Chideock Hill, Chideock - Main Replacement</v>
          </cell>
          <cell r="C5926">
            <v>20842</v>
          </cell>
          <cell r="D5926" t="str">
            <v>2084218</v>
          </cell>
        </row>
        <row r="5927">
          <cell r="A5927" t="str">
            <v>BW100</v>
          </cell>
          <cell r="B5927" t="str">
            <v>Salisbury Road, Shaftesbury - Main Replacement</v>
          </cell>
          <cell r="C5927">
            <v>20930</v>
          </cell>
          <cell r="D5927" t="str">
            <v>2093018</v>
          </cell>
        </row>
        <row r="5928">
          <cell r="A5928" t="str">
            <v>BW101</v>
          </cell>
          <cell r="B5928" t="str">
            <v>Cherry Orchard Farm, Shaftesbury - Water Main Replacement</v>
          </cell>
          <cell r="C5928">
            <v>20844</v>
          </cell>
          <cell r="D5928" t="str">
            <v>2084418</v>
          </cell>
        </row>
        <row r="5929">
          <cell r="A5929" t="str">
            <v>BW102</v>
          </cell>
          <cell r="B5929" t="str">
            <v>Whaddon Lane, Staverton - Main Replacement</v>
          </cell>
          <cell r="C5929">
            <v>21418</v>
          </cell>
          <cell r="D5929" t="str">
            <v>2141818</v>
          </cell>
        </row>
        <row r="5930">
          <cell r="A5930" t="str">
            <v>BW103</v>
          </cell>
          <cell r="B5930" t="str">
            <v>Beech Tree Close, Wiveliscombe - Water Main Replacement</v>
          </cell>
          <cell r="C5930">
            <v>21378</v>
          </cell>
          <cell r="D5930" t="str">
            <v>2137818</v>
          </cell>
        </row>
        <row r="5931">
          <cell r="A5931" t="str">
            <v>BW104</v>
          </cell>
          <cell r="B5931" t="str">
            <v>Knapps Hill Reservoir - Main Replacement</v>
          </cell>
          <cell r="C5931">
            <v>20781</v>
          </cell>
          <cell r="D5931" t="str">
            <v>2078118</v>
          </cell>
        </row>
        <row r="5932">
          <cell r="A5932" t="str">
            <v>BW105</v>
          </cell>
          <cell r="B5932" t="str">
            <v>Knackers Hole - Main Replacement</v>
          </cell>
          <cell r="C5932">
            <v>20771</v>
          </cell>
          <cell r="D5932" t="str">
            <v>2077118</v>
          </cell>
        </row>
        <row r="5933">
          <cell r="A5933" t="str">
            <v>BW106</v>
          </cell>
          <cell r="B5933" t="str">
            <v>Dianas House, Amesbury - Main Replacement</v>
          </cell>
          <cell r="C5933">
            <v>20524</v>
          </cell>
          <cell r="D5933" t="str">
            <v>2052418</v>
          </cell>
        </row>
        <row r="5934">
          <cell r="A5934" t="str">
            <v>BW107</v>
          </cell>
          <cell r="B5934" t="str">
            <v>Higher Merley Lane - Main Replacement</v>
          </cell>
          <cell r="C5934">
            <v>20654</v>
          </cell>
          <cell r="D5934" t="str">
            <v>2065418</v>
          </cell>
        </row>
        <row r="5935">
          <cell r="A5935" t="str">
            <v>BW108</v>
          </cell>
          <cell r="B5935" t="str">
            <v>Corton Ridge Outlet - Main Replacement</v>
          </cell>
          <cell r="C5935">
            <v>20661</v>
          </cell>
          <cell r="D5935" t="str">
            <v>2066118</v>
          </cell>
        </row>
        <row r="5936">
          <cell r="A5936" t="str">
            <v>BW109</v>
          </cell>
          <cell r="B5936" t="str">
            <v>Great Somerford to Lower Seagry - Main Replacement</v>
          </cell>
          <cell r="C5936">
            <v>21316</v>
          </cell>
          <cell r="D5936" t="str">
            <v>2131618</v>
          </cell>
        </row>
        <row r="5937">
          <cell r="A5937" t="str">
            <v>BW110</v>
          </cell>
          <cell r="B5937" t="str">
            <v>Sutton Bingham to Weston Lane - Main Replacement</v>
          </cell>
          <cell r="C5937">
            <v>21060</v>
          </cell>
          <cell r="D5937" t="str">
            <v>2106018</v>
          </cell>
        </row>
        <row r="5938">
          <cell r="A5938" t="str">
            <v>BW111</v>
          </cell>
          <cell r="B5938" t="str">
            <v>Storridge View, Brompton Regis - Main Replacement</v>
          </cell>
          <cell r="C5938">
            <v>21783</v>
          </cell>
          <cell r="D5938" t="str">
            <v>2178318</v>
          </cell>
        </row>
        <row r="5939">
          <cell r="A5939" t="str">
            <v>BW112</v>
          </cell>
          <cell r="B5939" t="str">
            <v>New Park Farm, Stavordale Priory - Main Replacement</v>
          </cell>
          <cell r="C5939">
            <v>21032</v>
          </cell>
          <cell r="D5939" t="str">
            <v>2103218</v>
          </cell>
        </row>
        <row r="5940">
          <cell r="A5940" t="str">
            <v>BW113</v>
          </cell>
          <cell r="B5940" t="str">
            <v>Westcombe Lane, Somerton - Main Replacement</v>
          </cell>
          <cell r="C5940">
            <v>21398</v>
          </cell>
          <cell r="D5940" t="str">
            <v>2139818</v>
          </cell>
        </row>
        <row r="5941">
          <cell r="A5941" t="str">
            <v>BW114</v>
          </cell>
          <cell r="B5941" t="str">
            <v>Puriton Hill to ROF, Woolavington - Main Replacement</v>
          </cell>
          <cell r="C5941">
            <v>21027</v>
          </cell>
          <cell r="D5941" t="str">
            <v>2102718</v>
          </cell>
        </row>
        <row r="5942">
          <cell r="A5942" t="str">
            <v>BW115</v>
          </cell>
          <cell r="B5942" t="str">
            <v>Athelney Bridge - Main Replacement</v>
          </cell>
          <cell r="C5942">
            <v>21384</v>
          </cell>
          <cell r="D5942" t="str">
            <v>2138418</v>
          </cell>
        </row>
        <row r="5943">
          <cell r="A5943" t="str">
            <v>BW116</v>
          </cell>
          <cell r="B5943" t="str">
            <v>Moor Green/Green Hill - Main Replacement</v>
          </cell>
          <cell r="C5943">
            <v>21461</v>
          </cell>
          <cell r="D5943" t="str">
            <v>2146118</v>
          </cell>
        </row>
        <row r="5944">
          <cell r="A5944" t="str">
            <v>BW117</v>
          </cell>
          <cell r="B5944" t="str">
            <v>Ashley Place, Deverill Road - Main Replacement</v>
          </cell>
          <cell r="C5944">
            <v>20571</v>
          </cell>
          <cell r="D5944" t="str">
            <v>2057118</v>
          </cell>
        </row>
        <row r="5945">
          <cell r="A5945" t="str">
            <v>BW118</v>
          </cell>
          <cell r="B5945" t="str">
            <v>Pewsey Wharf Mains Replacement</v>
          </cell>
          <cell r="C5945">
            <v>21042</v>
          </cell>
          <cell r="D5945" t="str">
            <v>2104218</v>
          </cell>
        </row>
        <row r="5946">
          <cell r="A5946" t="str">
            <v>BW119</v>
          </cell>
          <cell r="B5946" t="str">
            <v>Weavern Lane, Biddestone Mains Replacement</v>
          </cell>
          <cell r="C5946">
            <v>20554</v>
          </cell>
          <cell r="D5946" t="str">
            <v>2055418</v>
          </cell>
        </row>
        <row r="5947">
          <cell r="A5947" t="str">
            <v>BW120</v>
          </cell>
          <cell r="B5947" t="str">
            <v>Wheatsheaf Lane Oaksey - Main Replacement</v>
          </cell>
          <cell r="C5947">
            <v>20836</v>
          </cell>
          <cell r="D5947" t="str">
            <v>2083618</v>
          </cell>
        </row>
        <row r="5948">
          <cell r="A5948" t="str">
            <v>BW121</v>
          </cell>
          <cell r="B5948" t="str">
            <v>Yatesbury Reservoir - Main Replacement</v>
          </cell>
          <cell r="C5948">
            <v>21057</v>
          </cell>
          <cell r="D5948" t="str">
            <v>2105718</v>
          </cell>
        </row>
        <row r="5949">
          <cell r="A5949" t="str">
            <v>BW122</v>
          </cell>
          <cell r="B5949" t="str">
            <v>Church Knowle to Glebe Bungalow, Corfe Castle - Water Main Replacement</v>
          </cell>
          <cell r="C5949">
            <v>21337</v>
          </cell>
          <cell r="D5949" t="str">
            <v>2133718</v>
          </cell>
        </row>
        <row r="5950">
          <cell r="A5950" t="str">
            <v>BW123</v>
          </cell>
          <cell r="B5950" t="str">
            <v>New Lane, Stour Provost - Main Replacement</v>
          </cell>
          <cell r="C5950">
            <v>20581</v>
          </cell>
          <cell r="D5950" t="str">
            <v>2058118</v>
          </cell>
        </row>
        <row r="5951">
          <cell r="A5951" t="str">
            <v>BW124</v>
          </cell>
          <cell r="B5951" t="str">
            <v>Vicarage Lane/Watergates, Colerne - Water Main Replacement</v>
          </cell>
          <cell r="C5951">
            <v>20641</v>
          </cell>
          <cell r="D5951" t="str">
            <v>2064118</v>
          </cell>
        </row>
        <row r="5952">
          <cell r="A5952" t="str">
            <v>BW125</v>
          </cell>
          <cell r="B5952" t="str">
            <v>Durlett Road/Berhills Lane - Main Replacement</v>
          </cell>
          <cell r="C5952">
            <v>20579</v>
          </cell>
          <cell r="D5952" t="str">
            <v>2057918</v>
          </cell>
        </row>
        <row r="5953">
          <cell r="A5953" t="str">
            <v>BW126</v>
          </cell>
          <cell r="B5953" t="str">
            <v>Leigh Park Road, Bradford-on-Avon - Main Replacement</v>
          </cell>
          <cell r="C5953">
            <v>20567</v>
          </cell>
          <cell r="D5953" t="str">
            <v>2056718</v>
          </cell>
        </row>
        <row r="5954">
          <cell r="A5954" t="str">
            <v>BW127</v>
          </cell>
          <cell r="B5954" t="str">
            <v>Southmead, Chippenham - Main Replacement</v>
          </cell>
          <cell r="C5954">
            <v>20916</v>
          </cell>
          <cell r="D5954" t="str">
            <v>2091618</v>
          </cell>
        </row>
        <row r="5955">
          <cell r="A5955" t="str">
            <v>BW128</v>
          </cell>
          <cell r="B5955" t="str">
            <v>Waterloo Road/Amber Road - Main Replacement</v>
          </cell>
          <cell r="C5955">
            <v>20743</v>
          </cell>
          <cell r="D5955" t="str">
            <v>2074318</v>
          </cell>
        </row>
        <row r="5956">
          <cell r="A5956" t="str">
            <v>BW129</v>
          </cell>
          <cell r="B5956" t="str">
            <v>Loddon Way, Bradford-on-Avon - Main Replacement</v>
          </cell>
          <cell r="C5956">
            <v>21462</v>
          </cell>
          <cell r="D5956" t="str">
            <v>2146218</v>
          </cell>
        </row>
        <row r="5957">
          <cell r="A5957" t="str">
            <v>BW130</v>
          </cell>
          <cell r="B5957" t="str">
            <v>Draycot Cerne, Sutton Benger - Main Replacement</v>
          </cell>
          <cell r="C5957">
            <v>21314</v>
          </cell>
          <cell r="D5957" t="str">
            <v>2131418</v>
          </cell>
        </row>
        <row r="5958">
          <cell r="A5958" t="str">
            <v>BW131</v>
          </cell>
          <cell r="B5958" t="str">
            <v>Park Cottages - Main Replacement</v>
          </cell>
          <cell r="C5958">
            <v>21341</v>
          </cell>
          <cell r="D5958" t="str">
            <v>2134118</v>
          </cell>
        </row>
        <row r="5959">
          <cell r="A5959" t="str">
            <v>BW132</v>
          </cell>
          <cell r="B5959" t="str">
            <v>Watergates Lane, Broadmayne - Main Replacement</v>
          </cell>
          <cell r="C5959">
            <v>21194</v>
          </cell>
          <cell r="D5959" t="str">
            <v>2119418</v>
          </cell>
        </row>
        <row r="5960">
          <cell r="A5960" t="str">
            <v>BW133</v>
          </cell>
          <cell r="B5960" t="str">
            <v>Ruskin Avenue, Melksham - Main Replacement</v>
          </cell>
          <cell r="C5960">
            <v>21423</v>
          </cell>
          <cell r="D5960" t="str">
            <v>2142318</v>
          </cell>
        </row>
        <row r="5961">
          <cell r="A5961" t="str">
            <v>BW134</v>
          </cell>
          <cell r="B5961" t="str">
            <v>Higher Road, Horsington - Main Replacement</v>
          </cell>
          <cell r="C5961">
            <v>20576</v>
          </cell>
          <cell r="D5961" t="str">
            <v>2057618</v>
          </cell>
        </row>
        <row r="5962">
          <cell r="A5962" t="str">
            <v>BW135</v>
          </cell>
          <cell r="B5962" t="str">
            <v>Railway to Cole Street Lane, Madjeston, Gillingham - Main Replacement</v>
          </cell>
          <cell r="C5962">
            <v>20715</v>
          </cell>
          <cell r="D5962" t="str">
            <v>2071518</v>
          </cell>
        </row>
        <row r="5963">
          <cell r="A5963" t="str">
            <v>BW136</v>
          </cell>
          <cell r="B5963" t="str">
            <v>Brickyard Lane, Bagber, Lydlinch - Main Replacement</v>
          </cell>
          <cell r="C5963">
            <v>20968</v>
          </cell>
          <cell r="D5963" t="str">
            <v>2096818</v>
          </cell>
        </row>
        <row r="5964">
          <cell r="A5964" t="str">
            <v>BW137</v>
          </cell>
          <cell r="B5964" t="str">
            <v>Mill Lane, Preston Road, Weymouth - Main Replacement</v>
          </cell>
          <cell r="C5964">
            <v>21190</v>
          </cell>
          <cell r="D5964" t="str">
            <v>2119018</v>
          </cell>
        </row>
        <row r="5965">
          <cell r="A5965" t="str">
            <v>BW138</v>
          </cell>
          <cell r="B5965" t="str">
            <v>Duntish Cross to Brockhampton Bridge - Main Replacement</v>
          </cell>
          <cell r="C5965">
            <v>20781</v>
          </cell>
          <cell r="D5965" t="str">
            <v>2078118</v>
          </cell>
        </row>
        <row r="5966">
          <cell r="A5966" t="str">
            <v>BW139</v>
          </cell>
          <cell r="B5966" t="str">
            <v>Weaveland Road, Tisbury - Main Replacement</v>
          </cell>
          <cell r="C5966">
            <v>20980</v>
          </cell>
          <cell r="D5966" t="str">
            <v>2098018</v>
          </cell>
        </row>
        <row r="5967">
          <cell r="A5967" t="str">
            <v>BW140</v>
          </cell>
          <cell r="B5967" t="str">
            <v>St John's Crescent, Studley Green - Main Replacement</v>
          </cell>
          <cell r="C5967">
            <v>20549</v>
          </cell>
          <cell r="D5967" t="str">
            <v>2054918</v>
          </cell>
        </row>
        <row r="5968">
          <cell r="A5968" t="str">
            <v>BW141</v>
          </cell>
          <cell r="B5968" t="str">
            <v>Grosvenor Bridge Road, Bath - Main Replacement</v>
          </cell>
          <cell r="C5968">
            <v>20723</v>
          </cell>
          <cell r="D5968" t="str">
            <v>2072318</v>
          </cell>
        </row>
        <row r="5969">
          <cell r="A5969" t="str">
            <v>BW142</v>
          </cell>
          <cell r="B5969" t="str">
            <v>Rodwell Avenue/Spring Lane - Main Replacement</v>
          </cell>
          <cell r="C5969">
            <v>21174</v>
          </cell>
          <cell r="D5969" t="str">
            <v>2117418</v>
          </cell>
        </row>
        <row r="5970">
          <cell r="A5970" t="str">
            <v>BW143</v>
          </cell>
          <cell r="B5970" t="str">
            <v>Newstead Road/Ilchester Road - Main Replacement</v>
          </cell>
          <cell r="C5970">
            <v>21174</v>
          </cell>
          <cell r="D5970" t="str">
            <v>2117418</v>
          </cell>
        </row>
        <row r="5971">
          <cell r="A5971" t="str">
            <v>BW144</v>
          </cell>
          <cell r="B5971" t="str">
            <v>Hops Close/Barn Hill - Main Replacement</v>
          </cell>
          <cell r="C5971">
            <v>20757</v>
          </cell>
          <cell r="D5971" t="str">
            <v>2075718</v>
          </cell>
        </row>
        <row r="5972">
          <cell r="A5972" t="str">
            <v>BW145</v>
          </cell>
          <cell r="B5972" t="str">
            <v>Abberd Way, Calne - Main Replacement</v>
          </cell>
          <cell r="C5972">
            <v>20603</v>
          </cell>
          <cell r="D5972" t="str">
            <v>2060318</v>
          </cell>
        </row>
        <row r="5973">
          <cell r="A5973" t="str">
            <v>BW146</v>
          </cell>
          <cell r="B5973" t="str">
            <v>Lower Street, Okeford Fitzpaine - Main Replacement</v>
          </cell>
          <cell r="C5973">
            <v>20771</v>
          </cell>
          <cell r="D5973" t="str">
            <v>2077118</v>
          </cell>
        </row>
        <row r="5974">
          <cell r="A5974" t="str">
            <v>BW147</v>
          </cell>
          <cell r="B5974" t="str">
            <v>West Street/Market Street, Abbotsbury - Main Replacement</v>
          </cell>
          <cell r="C5974">
            <v>21196</v>
          </cell>
          <cell r="D5974" t="str">
            <v>2119618</v>
          </cell>
        </row>
        <row r="5975">
          <cell r="A5975" t="str">
            <v>BW148</v>
          </cell>
          <cell r="B5975" t="str">
            <v>Rodden Row, Main Road, Abbotsbury - Main Replacement</v>
          </cell>
          <cell r="C5975">
            <v>21196</v>
          </cell>
          <cell r="D5975" t="str">
            <v>2119618</v>
          </cell>
        </row>
        <row r="5976">
          <cell r="A5976" t="str">
            <v>BW149</v>
          </cell>
          <cell r="B5976" t="str">
            <v>Hope Cottage to M4 Services, Leigh Delamere - Water Main Replacement</v>
          </cell>
          <cell r="C5976">
            <v>21310</v>
          </cell>
          <cell r="D5976" t="str">
            <v>2131018</v>
          </cell>
        </row>
        <row r="5977">
          <cell r="A5977" t="str">
            <v>BW150</v>
          </cell>
          <cell r="B5977" t="str">
            <v>Oath Hill Farm, Oath Moor - Main Replacement</v>
          </cell>
          <cell r="C5977">
            <v>20671</v>
          </cell>
          <cell r="D5977" t="str">
            <v>2067118</v>
          </cell>
        </row>
        <row r="5978">
          <cell r="A5978" t="str">
            <v>BW151</v>
          </cell>
          <cell r="B5978" t="str">
            <v>Sandpit Lodge, Seaborough - Main Replacement</v>
          </cell>
          <cell r="C5978">
            <v>20977</v>
          </cell>
          <cell r="D5978" t="str">
            <v>2097718</v>
          </cell>
        </row>
        <row r="5979">
          <cell r="A5979" t="str">
            <v>BW152</v>
          </cell>
          <cell r="B5979" t="str">
            <v>Ridgeway Cottages, Burton Road, Shurton - Water Main Replacement</v>
          </cell>
          <cell r="C5979">
            <v>21791</v>
          </cell>
          <cell r="D5979" t="str">
            <v>2179118</v>
          </cell>
        </row>
        <row r="5980">
          <cell r="A5980" t="str">
            <v>BW153</v>
          </cell>
          <cell r="B5980" t="str">
            <v>Apple Tree Cottage - Main Replacement</v>
          </cell>
          <cell r="C5980">
            <v>20575</v>
          </cell>
          <cell r="D5980" t="str">
            <v>2057518</v>
          </cell>
        </row>
        <row r="5981">
          <cell r="A5981" t="str">
            <v>BW154</v>
          </cell>
          <cell r="B5981" t="str">
            <v>Shaft Road, Claverton Down, Bath - Water Main Replacement</v>
          </cell>
          <cell r="C5981">
            <v>20931</v>
          </cell>
          <cell r="D5981" t="str">
            <v>2093118</v>
          </cell>
        </row>
        <row r="5982">
          <cell r="A5982" t="str">
            <v>BW155</v>
          </cell>
          <cell r="B5982" t="str">
            <v>Milborne St Andrew Contact Tank Repairs</v>
          </cell>
          <cell r="C5982">
            <v>20498</v>
          </cell>
          <cell r="D5982" t="str">
            <v>T3265</v>
          </cell>
        </row>
        <row r="5983">
          <cell r="A5983" t="str">
            <v>BW156</v>
          </cell>
          <cell r="B5983" t="str">
            <v>Lytchett Minster Reservoir Remedial Repairs</v>
          </cell>
          <cell r="C5983">
            <v>11212</v>
          </cell>
          <cell r="D5983" t="str">
            <v>1121218</v>
          </cell>
        </row>
        <row r="5984">
          <cell r="A5984" t="str">
            <v>BW157</v>
          </cell>
          <cell r="B5984" t="str">
            <v>Hilperton Reservoir (Site 11165) Internal Remedial Roof Repairs</v>
          </cell>
          <cell r="C5984">
            <v>11165</v>
          </cell>
          <cell r="D5984" t="str">
            <v>1116518</v>
          </cell>
        </row>
        <row r="5985">
          <cell r="A5985" t="str">
            <v>BW158</v>
          </cell>
          <cell r="B5985" t="str">
            <v>Regional DG2 Verification &amp; Equipment 12/13</v>
          </cell>
          <cell r="C5985">
            <v>20498</v>
          </cell>
          <cell r="D5985" t="str">
            <v>T3265</v>
          </cell>
        </row>
        <row r="5986">
          <cell r="A5986" t="str">
            <v>BW159</v>
          </cell>
          <cell r="B5986" t="str">
            <v>Blackdown Springs Refurbishment Phase 2</v>
          </cell>
          <cell r="C5986">
            <v>11208</v>
          </cell>
          <cell r="D5986" t="str">
            <v>1120818</v>
          </cell>
        </row>
        <row r="5987">
          <cell r="A5987" t="str">
            <v>BW160</v>
          </cell>
          <cell r="B5987" t="str">
            <v>Gillingham Booster Refurb</v>
          </cell>
          <cell r="C5987">
            <v>11662</v>
          </cell>
          <cell r="D5987" t="str">
            <v>1166218</v>
          </cell>
        </row>
        <row r="5988">
          <cell r="A5988" t="str">
            <v>BW161</v>
          </cell>
          <cell r="B5988" t="str">
            <v>Winterslow Tower Booster Refurb</v>
          </cell>
          <cell r="C5988">
            <v>11352</v>
          </cell>
          <cell r="D5988" t="str">
            <v>1135218</v>
          </cell>
        </row>
        <row r="5989">
          <cell r="A5989" t="str">
            <v>BW162</v>
          </cell>
          <cell r="B5989" t="str">
            <v>Charmouth HL Res - High Level Booster installation</v>
          </cell>
          <cell r="C5989">
            <v>11060</v>
          </cell>
          <cell r="D5989" t="str">
            <v>1106018</v>
          </cell>
        </row>
        <row r="5990">
          <cell r="A5990" t="str">
            <v>BW163</v>
          </cell>
          <cell r="B5990" t="str">
            <v>Willett Reservoir Inlet Control Upgrade</v>
          </cell>
          <cell r="C5990">
            <v>11346</v>
          </cell>
          <cell r="D5990" t="str">
            <v>1134618</v>
          </cell>
        </row>
        <row r="5991">
          <cell r="A5991" t="str">
            <v>BW164</v>
          </cell>
          <cell r="B5991" t="str">
            <v>Spring Grove Serv Res - Inlet Control Upgrade</v>
          </cell>
          <cell r="C5991">
            <v>11124</v>
          </cell>
          <cell r="D5991" t="str">
            <v>1112418</v>
          </cell>
        </row>
        <row r="5992">
          <cell r="A5992" t="str">
            <v>BW165</v>
          </cell>
          <cell r="B5992" t="str">
            <v>Farringdon Hill Reservoir, Stogursey - Inlet Control Improvements</v>
          </cell>
          <cell r="C5992">
            <v>11124</v>
          </cell>
          <cell r="D5992" t="str">
            <v>1112418</v>
          </cell>
        </row>
        <row r="5993">
          <cell r="A5993" t="str">
            <v>BW166</v>
          </cell>
          <cell r="B5993" t="str">
            <v>Rockwell Green Tower (Victorian Brick) - Asset Update</v>
          </cell>
          <cell r="C5993">
            <v>11269</v>
          </cell>
          <cell r="D5993" t="str">
            <v>1126918</v>
          </cell>
        </row>
        <row r="5994">
          <cell r="A5994" t="str">
            <v>BW167</v>
          </cell>
          <cell r="B5994" t="str">
            <v>Pole Rue WTW Disinfection Improvements</v>
          </cell>
          <cell r="C5994">
            <v>12099</v>
          </cell>
          <cell r="D5994" t="str">
            <v>1209918</v>
          </cell>
        </row>
        <row r="5995">
          <cell r="A5995" t="str">
            <v>BW168</v>
          </cell>
          <cell r="B5995" t="str">
            <v>Lead Pipe Reactive Replacement 12/13</v>
          </cell>
          <cell r="C5995">
            <v>20498</v>
          </cell>
          <cell r="D5995" t="str">
            <v>T0640</v>
          </cell>
        </row>
        <row r="5996">
          <cell r="A5996" t="str">
            <v>BW169</v>
          </cell>
          <cell r="B5996" t="str">
            <v>Consumption Monitor 12/13</v>
          </cell>
          <cell r="C5996">
            <v>20498</v>
          </cell>
          <cell r="D5996" t="str">
            <v>P0213</v>
          </cell>
        </row>
        <row r="5997">
          <cell r="A5997" t="str">
            <v>BW170</v>
          </cell>
          <cell r="B5997" t="str">
            <v>Carter's Lodge, Henstridge Marsh Main Replacement</v>
          </cell>
          <cell r="C5997">
            <v>20746</v>
          </cell>
          <cell r="D5997" t="str">
            <v>2074618</v>
          </cell>
        </row>
        <row r="5998">
          <cell r="A5998" t="str">
            <v>BW171</v>
          </cell>
          <cell r="B5998" t="str">
            <v>Goose Hill, Portesham - Water Main Replacement</v>
          </cell>
          <cell r="C5998">
            <v>21196</v>
          </cell>
          <cell r="D5998" t="str">
            <v>2119618</v>
          </cell>
        </row>
        <row r="5999">
          <cell r="A5999" t="str">
            <v>BW172</v>
          </cell>
          <cell r="B5999" t="str">
            <v>Briantspuddle Replacement Borehole</v>
          </cell>
          <cell r="C5999">
            <v>12015</v>
          </cell>
          <cell r="D5999" t="str">
            <v>1201518</v>
          </cell>
        </row>
        <row r="6000">
          <cell r="A6000" t="str">
            <v>BW173</v>
          </cell>
          <cell r="B6000" t="str">
            <v>Parish Church to St Georges, Wootton Courtenay Main Replacement</v>
          </cell>
          <cell r="C6000">
            <v>21795</v>
          </cell>
          <cell r="D6000" t="str">
            <v>1550818</v>
          </cell>
        </row>
        <row r="6001">
          <cell r="A6001" t="str">
            <v>BW174</v>
          </cell>
          <cell r="B6001" t="str">
            <v>Mere Investigation</v>
          </cell>
          <cell r="C6001">
            <v>12082</v>
          </cell>
          <cell r="D6001" t="str">
            <v>T0705</v>
          </cell>
        </row>
        <row r="6002">
          <cell r="A6002" t="str">
            <v>BW175</v>
          </cell>
          <cell r="B6002" t="str">
            <v>Bishops Cottages to Ford Farm, Wootton Courtenay Main Replacement</v>
          </cell>
          <cell r="C6002">
            <v>21795</v>
          </cell>
          <cell r="D6002" t="str">
            <v>1550818</v>
          </cell>
        </row>
        <row r="6003">
          <cell r="A6003" t="str">
            <v>BW176</v>
          </cell>
          <cell r="B6003" t="str">
            <v>Dry Weather Action Plan 12/13 - Dunkerton Utilisation Strategy</v>
          </cell>
          <cell r="C6003">
            <v>12048</v>
          </cell>
          <cell r="D6003" t="str">
            <v>1204818</v>
          </cell>
        </row>
        <row r="6004">
          <cell r="A6004" t="str">
            <v>BW177</v>
          </cell>
          <cell r="B6004" t="str">
            <v>Dry Weather Action Plan 12/13 - Distribution Input Meter Replacement</v>
          </cell>
          <cell r="C6004">
            <v>20498</v>
          </cell>
          <cell r="D6004" t="str">
            <v>T3265</v>
          </cell>
        </row>
        <row r="6005">
          <cell r="A6005" t="str">
            <v>BW178</v>
          </cell>
          <cell r="B6005" t="str">
            <v>Danesborough Inlet Mains Improvements</v>
          </cell>
          <cell r="C6005">
            <v>11098</v>
          </cell>
          <cell r="D6005" t="str">
            <v>1109818</v>
          </cell>
        </row>
        <row r="6006">
          <cell r="A6006" t="str">
            <v>BW179</v>
          </cell>
          <cell r="B6006" t="str">
            <v>Camp (Noth Hill)Reservoir, Minehead - Abandonment Site 11045</v>
          </cell>
          <cell r="C6006">
            <v>11045</v>
          </cell>
          <cell r="D6006" t="str">
            <v>1104518</v>
          </cell>
        </row>
        <row r="6007">
          <cell r="A6007" t="str">
            <v>BW180</v>
          </cell>
          <cell r="B6007" t="str">
            <v>Provision of Large Diameter Filling Points for Third Parties</v>
          </cell>
          <cell r="C6007">
            <v>20498</v>
          </cell>
          <cell r="D6007" t="str">
            <v>T3265</v>
          </cell>
        </row>
        <row r="6008">
          <cell r="A6008" t="str">
            <v>BW181</v>
          </cell>
          <cell r="B6008" t="str">
            <v>Maiden Newton Reservoir Abandonment</v>
          </cell>
          <cell r="C6008">
            <v>11214</v>
          </cell>
          <cell r="D6008" t="str">
            <v>1121418</v>
          </cell>
        </row>
        <row r="6009">
          <cell r="A6009" t="str">
            <v>BW182</v>
          </cell>
          <cell r="B6009" t="str">
            <v>Chemical Tank Surveys 12/13</v>
          </cell>
          <cell r="C6009">
            <v>20498</v>
          </cell>
          <cell r="D6009" t="str">
            <v>T3265</v>
          </cell>
        </row>
        <row r="6010">
          <cell r="A6010" t="str">
            <v>BW183</v>
          </cell>
          <cell r="B6010" t="str">
            <v>Mapperton Reservoir Abandonment</v>
          </cell>
          <cell r="C6010">
            <v>11217</v>
          </cell>
          <cell r="D6010" t="str">
            <v>1121718</v>
          </cell>
        </row>
        <row r="6011">
          <cell r="A6011" t="str">
            <v>BW184</v>
          </cell>
          <cell r="B6011" t="str">
            <v>Hele Bridge Pumping Station, Allerford - PS Update</v>
          </cell>
          <cell r="C6011">
            <v>12061</v>
          </cell>
          <cell r="D6011" t="str">
            <v>1206118</v>
          </cell>
        </row>
        <row r="6012">
          <cell r="A6012" t="str">
            <v>BW185</v>
          </cell>
          <cell r="B6012" t="str">
            <v>Englishcombe Inlet PSV's from West Ashton</v>
          </cell>
          <cell r="C6012">
            <v>12054</v>
          </cell>
          <cell r="D6012" t="str">
            <v>1205418</v>
          </cell>
        </row>
        <row r="6013">
          <cell r="A6013" t="str">
            <v>BW186</v>
          </cell>
          <cell r="B6013" t="str">
            <v>Mere Emergency Stream Support 2012</v>
          </cell>
          <cell r="C6013">
            <v>12082</v>
          </cell>
          <cell r="D6013" t="str">
            <v>1208218</v>
          </cell>
        </row>
        <row r="6014">
          <cell r="A6014" t="str">
            <v>BW187</v>
          </cell>
          <cell r="B6014" t="str">
            <v>Wimbleball/Clatworthy Licence Protection Modifications</v>
          </cell>
          <cell r="C6014">
            <v>20496</v>
          </cell>
          <cell r="D6014" t="str">
            <v>1212918</v>
          </cell>
        </row>
        <row r="6015">
          <cell r="A6015" t="str">
            <v>BW188</v>
          </cell>
          <cell r="B6015" t="str">
            <v>Impounding Reservoir Storage Measurement Improvements</v>
          </cell>
          <cell r="C6015">
            <v>20498</v>
          </cell>
          <cell r="D6015" t="str">
            <v>T3387</v>
          </cell>
        </row>
        <row r="6016">
          <cell r="A6016" t="str">
            <v>BW189</v>
          </cell>
          <cell r="B6016" t="str">
            <v>Briantspuddle - Stream Support Control Modifications</v>
          </cell>
          <cell r="C6016">
            <v>12015</v>
          </cell>
          <cell r="D6016" t="str">
            <v>1201518</v>
          </cell>
        </row>
        <row r="6017">
          <cell r="A6017" t="str">
            <v>BW190</v>
          </cell>
          <cell r="B6017" t="str">
            <v>Cowbridge WTW - Source Optimisation</v>
          </cell>
          <cell r="C6017">
            <v>12040</v>
          </cell>
          <cell r="D6017" t="str">
            <v>1204018</v>
          </cell>
        </row>
        <row r="6018">
          <cell r="A6018" t="str">
            <v>BW191</v>
          </cell>
          <cell r="B6018" t="str">
            <v>Arn Hill WTW - Output Control Improvements</v>
          </cell>
          <cell r="C6018">
            <v>12003</v>
          </cell>
          <cell r="D6018" t="str">
            <v>1200318</v>
          </cell>
        </row>
        <row r="6019">
          <cell r="A6019" t="str">
            <v>BW192</v>
          </cell>
          <cell r="B6019" t="str">
            <v>Codford to Chitterne New Sample Lines and ASD</v>
          </cell>
          <cell r="C6019">
            <v>20497</v>
          </cell>
          <cell r="D6019" t="str">
            <v>T3265</v>
          </cell>
        </row>
        <row r="6020">
          <cell r="A6020" t="str">
            <v>BW193</v>
          </cell>
          <cell r="B6020" t="str">
            <v>Bishops Cannings - Borehole Rehabilitation and Chemical Clean</v>
          </cell>
          <cell r="C6020">
            <v>12007</v>
          </cell>
          <cell r="D6020" t="str">
            <v>1200718</v>
          </cell>
        </row>
        <row r="6021">
          <cell r="A6021" t="str">
            <v>BW194</v>
          </cell>
          <cell r="B6021" t="str">
            <v>Holtdown Springs - Monkswood Water Quality Controls</v>
          </cell>
          <cell r="C6021">
            <v>12087</v>
          </cell>
          <cell r="D6021" t="str">
            <v>1208718</v>
          </cell>
        </row>
        <row r="6022">
          <cell r="A6022" t="str">
            <v>BW195</v>
          </cell>
          <cell r="B6022" t="str">
            <v>Borehole Water Level Measurement Improvements</v>
          </cell>
          <cell r="C6022">
            <v>20498</v>
          </cell>
          <cell r="D6022" t="str">
            <v>T3387</v>
          </cell>
        </row>
        <row r="6023">
          <cell r="A6023" t="str">
            <v>BW196</v>
          </cell>
          <cell r="B6023" t="str">
            <v>Hardenhuish Inlet Control</v>
          </cell>
          <cell r="C6023">
            <v>11150</v>
          </cell>
          <cell r="D6023" t="str">
            <v>1115018</v>
          </cell>
        </row>
        <row r="6024">
          <cell r="A6024" t="str">
            <v>BW197</v>
          </cell>
          <cell r="B6024" t="str">
            <v>Forest Hills Reservoir Abandonment</v>
          </cell>
          <cell r="C6024">
            <v>11133</v>
          </cell>
          <cell r="D6024" t="str">
            <v>1113318</v>
          </cell>
        </row>
        <row r="6025">
          <cell r="A6025" t="str">
            <v>BW198</v>
          </cell>
          <cell r="B6025" t="str">
            <v>Maundown WTW Lime Dosing Investigations</v>
          </cell>
          <cell r="C6025">
            <v>12081</v>
          </cell>
          <cell r="D6025" t="str">
            <v>1208118</v>
          </cell>
        </row>
        <row r="6026">
          <cell r="A6026" t="str">
            <v>BW199</v>
          </cell>
          <cell r="B6026" t="str">
            <v>Borehole headplate acceleration Year 1</v>
          </cell>
          <cell r="C6026">
            <v>20498</v>
          </cell>
          <cell r="D6026" t="str">
            <v>T3265</v>
          </cell>
        </row>
        <row r="6027">
          <cell r="A6027" t="str">
            <v>BW200</v>
          </cell>
          <cell r="B6027" t="str">
            <v>Blandford Road, Hamworthy, Poole Main Replacement</v>
          </cell>
          <cell r="C6027">
            <v>20819</v>
          </cell>
          <cell r="D6027" t="str">
            <v>2081918</v>
          </cell>
        </row>
        <row r="6028">
          <cell r="A6028" t="str">
            <v>BW201</v>
          </cell>
          <cell r="B6028" t="str">
            <v>Castleton WTW Borehole Improvement Works</v>
          </cell>
          <cell r="C6028">
            <v>12024</v>
          </cell>
          <cell r="D6028" t="str">
            <v>1202418</v>
          </cell>
        </row>
        <row r="6029">
          <cell r="A6029" t="str">
            <v>BW202</v>
          </cell>
          <cell r="B6029" t="str">
            <v>DG2 Low Pressure - Permanent Logging Strategy</v>
          </cell>
          <cell r="C6029">
            <v>20498</v>
          </cell>
          <cell r="D6029" t="str">
            <v>T3265</v>
          </cell>
        </row>
        <row r="6030">
          <cell r="A6030" t="str">
            <v>BW203</v>
          </cell>
          <cell r="B6030" t="str">
            <v>Royal School Reservoir Remedial Repairs</v>
          </cell>
          <cell r="C6030">
            <v>11273</v>
          </cell>
          <cell r="D6030" t="str">
            <v>1127318</v>
          </cell>
        </row>
        <row r="6031">
          <cell r="A6031" t="str">
            <v>BW204</v>
          </cell>
          <cell r="B6031" t="str">
            <v>Distribution Mains Biofilm Regeneration Trial &amp; Analysis</v>
          </cell>
          <cell r="C6031">
            <v>11019</v>
          </cell>
          <cell r="D6031" t="str">
            <v>1101918</v>
          </cell>
        </row>
        <row r="6032">
          <cell r="A6032" t="str">
            <v>BW205</v>
          </cell>
          <cell r="B6032" t="str">
            <v>Yatesbury source optimisation</v>
          </cell>
          <cell r="C6032">
            <v>12134</v>
          </cell>
          <cell r="D6032" t="str">
            <v>1213418</v>
          </cell>
        </row>
        <row r="6033">
          <cell r="A6033" t="str">
            <v>BW206</v>
          </cell>
          <cell r="B6033" t="str">
            <v>County Boundries Spring Source - Washpool</v>
          </cell>
          <cell r="C6033">
            <v>12118</v>
          </cell>
          <cell r="D6033" t="str">
            <v>1211818</v>
          </cell>
        </row>
        <row r="6034">
          <cell r="A6034" t="str">
            <v>BW207</v>
          </cell>
          <cell r="B6034" t="str">
            <v>Rodbourne WTW Asbestos Removal and Survey</v>
          </cell>
          <cell r="C6034">
            <v>12103</v>
          </cell>
          <cell r="D6034" t="str">
            <v>1210318</v>
          </cell>
        </row>
        <row r="6035">
          <cell r="A6035" t="str">
            <v>BW208</v>
          </cell>
          <cell r="B6035" t="str">
            <v>Long Load, Langport to Martock - Trunk Main Replacement</v>
          </cell>
          <cell r="C6035">
            <v>20829</v>
          </cell>
          <cell r="D6035" t="str">
            <v>2082918</v>
          </cell>
        </row>
        <row r="6036">
          <cell r="A6036" t="str">
            <v>BW209</v>
          </cell>
          <cell r="B6036" t="str">
            <v>Holwell Road, King Stag Water Main Replacement</v>
          </cell>
          <cell r="C6036">
            <v>20781</v>
          </cell>
          <cell r="D6036" t="str">
            <v>2078118</v>
          </cell>
        </row>
        <row r="6037">
          <cell r="A6037" t="str">
            <v>BW210</v>
          </cell>
          <cell r="B6037" t="str">
            <v>Bleet Lane, Madjeston Water Main Replacement</v>
          </cell>
          <cell r="C6037">
            <v>20715</v>
          </cell>
          <cell r="D6037" t="str">
            <v>2071518</v>
          </cell>
        </row>
        <row r="6038">
          <cell r="A6038" t="str">
            <v>BW211</v>
          </cell>
          <cell r="B6038" t="str">
            <v>Sturminster Newton Water Main Replacement (DG2)</v>
          </cell>
          <cell r="C6038">
            <v>20968</v>
          </cell>
          <cell r="D6038" t="str">
            <v>2096818</v>
          </cell>
        </row>
        <row r="6039">
          <cell r="A6039" t="str">
            <v>BW212</v>
          </cell>
          <cell r="B6039" t="str">
            <v>Replacment of PDA's Terralogic)</v>
          </cell>
          <cell r="C6039">
            <v>20498</v>
          </cell>
          <cell r="D6039" t="str">
            <v>T3265</v>
          </cell>
        </row>
        <row r="6040">
          <cell r="A6040" t="str">
            <v>BW213</v>
          </cell>
          <cell r="B6040" t="str">
            <v>Replacment of Trunk Main Flow Meters</v>
          </cell>
          <cell r="C6040">
            <v>20498</v>
          </cell>
          <cell r="D6040" t="str">
            <v>T3265</v>
          </cell>
        </row>
        <row r="6041">
          <cell r="A6041" t="str">
            <v>BW214</v>
          </cell>
          <cell r="B6041" t="str">
            <v>Extend Chlorine Monitors</v>
          </cell>
          <cell r="C6041">
            <v>20498</v>
          </cell>
          <cell r="D6041" t="str">
            <v>T3265</v>
          </cell>
        </row>
        <row r="6042">
          <cell r="A6042" t="str">
            <v>BW215</v>
          </cell>
          <cell r="B6042" t="str">
            <v>Extend Nitrate Meters</v>
          </cell>
          <cell r="C6042">
            <v>20498</v>
          </cell>
          <cell r="D6042" t="str">
            <v>T3265</v>
          </cell>
        </row>
        <row r="6043">
          <cell r="A6043" t="str">
            <v>BW216</v>
          </cell>
          <cell r="B6043" t="str">
            <v>Corfe Castle Booster Fuel Tank Replacement</v>
          </cell>
          <cell r="C6043">
            <v>11486</v>
          </cell>
          <cell r="D6043" t="str">
            <v>1148618</v>
          </cell>
        </row>
        <row r="6044">
          <cell r="A6044" t="str">
            <v>BW217</v>
          </cell>
          <cell r="B6044" t="str">
            <v>Bothenhampton Reservoir Leak Repair</v>
          </cell>
          <cell r="C6044">
            <v>11023</v>
          </cell>
          <cell r="D6044" t="str">
            <v>1102318</v>
          </cell>
        </row>
        <row r="6045">
          <cell r="A6045" t="str">
            <v>BW218</v>
          </cell>
          <cell r="B6045" t="str">
            <v>Rodbourne WTW Aspestod Removal</v>
          </cell>
          <cell r="C6045">
            <v>12103</v>
          </cell>
          <cell r="D6045" t="str">
            <v>1210318</v>
          </cell>
        </row>
        <row r="6046">
          <cell r="A6046" t="str">
            <v>BW219</v>
          </cell>
          <cell r="B6046" t="str">
            <v>Heytesbury WTW Aspestos Removal</v>
          </cell>
          <cell r="C6046">
            <v>12063</v>
          </cell>
          <cell r="D6046" t="str">
            <v>1206318</v>
          </cell>
        </row>
        <row r="6047">
          <cell r="A6047" t="str">
            <v>BW220</v>
          </cell>
          <cell r="B6047" t="str">
            <v>Litton Cheney WTW HV Transformer Upgrade</v>
          </cell>
          <cell r="C6047">
            <v>12075</v>
          </cell>
          <cell r="D6047" t="str">
            <v>1207518</v>
          </cell>
        </row>
        <row r="6048">
          <cell r="A6048" t="str">
            <v>BW221</v>
          </cell>
          <cell r="B6048" t="str">
            <v>Durleigh WTW Installation Manganese Filter</v>
          </cell>
          <cell r="C6048">
            <v>12049</v>
          </cell>
          <cell r="D6048" t="str">
            <v>1204918</v>
          </cell>
        </row>
        <row r="6049">
          <cell r="A6049" t="str">
            <v>BW222</v>
          </cell>
          <cell r="B6049" t="str">
            <v>Fulwood - Hele Bridge PS Surge Vessel Replacement</v>
          </cell>
          <cell r="C6049">
            <v>12059</v>
          </cell>
          <cell r="D6049" t="str">
            <v>1205918</v>
          </cell>
        </row>
        <row r="6050">
          <cell r="A6050" t="str">
            <v>BW223</v>
          </cell>
          <cell r="B6050" t="str">
            <v>Clatworthy Res Public Access Road Improvements</v>
          </cell>
          <cell r="C6050">
            <v>12033</v>
          </cell>
          <cell r="D6050" t="str">
            <v>1203318</v>
          </cell>
        </row>
        <row r="6051">
          <cell r="A6051" t="str">
            <v>BW224</v>
          </cell>
          <cell r="B6051" t="str">
            <v>Room Hill Tank Remedial Repairs</v>
          </cell>
          <cell r="C6051">
            <v>11272</v>
          </cell>
          <cell r="D6051" t="str">
            <v>1127218</v>
          </cell>
        </row>
        <row r="6052">
          <cell r="A6052" t="str">
            <v>BW225</v>
          </cell>
          <cell r="B6052" t="str">
            <v>Gupple's Farm, Hartgrove, Shaftesbury - Water Main Replacement</v>
          </cell>
          <cell r="C6052">
            <v>20752</v>
          </cell>
          <cell r="D6052" t="str">
            <v>2075218</v>
          </cell>
        </row>
        <row r="6053">
          <cell r="A6053" t="str">
            <v>BW226</v>
          </cell>
          <cell r="B6053" t="str">
            <v>Balls Hill Pumping Station, Tintinhull - Control Valve Replacement</v>
          </cell>
          <cell r="C6053">
            <v>11678</v>
          </cell>
          <cell r="D6053" t="str">
            <v>1167818</v>
          </cell>
        </row>
        <row r="6054">
          <cell r="A6054" t="str">
            <v>BW227</v>
          </cell>
          <cell r="B6054" t="str">
            <v>Shepherds Shore WTW - Site Turbidity Investigation</v>
          </cell>
          <cell r="C6054">
            <v>12105</v>
          </cell>
          <cell r="D6054" t="str">
            <v>1210518</v>
          </cell>
        </row>
        <row r="6055">
          <cell r="A6055" t="str">
            <v>BW228</v>
          </cell>
          <cell r="B6055" t="str">
            <v>Durleigh WTW Standby Generator Refurbishment</v>
          </cell>
          <cell r="C6055">
            <v>12049</v>
          </cell>
          <cell r="D6055" t="str">
            <v>1204918</v>
          </cell>
        </row>
        <row r="6056">
          <cell r="A6056" t="str">
            <v>BW229</v>
          </cell>
          <cell r="B6056" t="str">
            <v>Hele Bridge River Intake PS Replacement of Surge Vessel</v>
          </cell>
          <cell r="C6056">
            <v>12061</v>
          </cell>
          <cell r="D6056" t="str">
            <v>1206118</v>
          </cell>
        </row>
        <row r="6057">
          <cell r="A6057" t="str">
            <v>BW230</v>
          </cell>
          <cell r="B6057" t="str">
            <v>Studland Reservoir Roof Repairs</v>
          </cell>
          <cell r="C6057">
            <v>11305</v>
          </cell>
          <cell r="D6057" t="str">
            <v>1130518</v>
          </cell>
        </row>
        <row r="6058">
          <cell r="A6058" t="str">
            <v>BW231</v>
          </cell>
          <cell r="B6058" t="str">
            <v>Maundown WTW - SEMD Membrane Commissioning</v>
          </cell>
          <cell r="C6058">
            <v>12081</v>
          </cell>
          <cell r="D6058" t="str">
            <v>1208118</v>
          </cell>
        </row>
        <row r="6059">
          <cell r="A6059" t="str">
            <v>BW232</v>
          </cell>
          <cell r="B6059" t="str">
            <v>Fulwood - Raw Water Main Protection Work</v>
          </cell>
          <cell r="C6059">
            <v>12059</v>
          </cell>
          <cell r="D6059" t="str">
            <v>1205918</v>
          </cell>
        </row>
        <row r="6060">
          <cell r="A6060" t="str">
            <v>BW233</v>
          </cell>
          <cell r="B6060" t="str">
            <v>Chalbury No. 1 Service Reservoir Refurbishment Phase 2 Site 11053</v>
          </cell>
          <cell r="C6060">
            <v>11053</v>
          </cell>
          <cell r="D6060" t="str">
            <v>1105318</v>
          </cell>
        </row>
        <row r="6061">
          <cell r="A6061" t="str">
            <v>BW234</v>
          </cell>
          <cell r="B6061" t="str">
            <v>Empool BH2 Investigation</v>
          </cell>
          <cell r="C6061">
            <v>12053</v>
          </cell>
          <cell r="D6061" t="str">
            <v>T0705</v>
          </cell>
        </row>
        <row r="6062">
          <cell r="A6062" t="str">
            <v>BW235</v>
          </cell>
          <cell r="B6062" t="str">
            <v>Halstock Booster Upgrade</v>
          </cell>
          <cell r="C6062">
            <v>11505</v>
          </cell>
          <cell r="D6062" t="str">
            <v>1150518</v>
          </cell>
        </row>
        <row r="6063">
          <cell r="A6063" t="str">
            <v>BW236</v>
          </cell>
          <cell r="B6063" t="str">
            <v>Woolcombe Spring Lake Dam Repairs</v>
          </cell>
          <cell r="C6063">
            <v>12131</v>
          </cell>
          <cell r="D6063" t="str">
            <v>1213118</v>
          </cell>
        </row>
        <row r="6064">
          <cell r="A6064" t="str">
            <v>BW237</v>
          </cell>
          <cell r="B6064" t="str">
            <v>Easterton BH1 Rehabilitation</v>
          </cell>
          <cell r="C6064">
            <v>12052</v>
          </cell>
          <cell r="D6064" t="str">
            <v>1205218</v>
          </cell>
        </row>
        <row r="6065">
          <cell r="A6065" t="str">
            <v>BW238</v>
          </cell>
          <cell r="B6065" t="str">
            <v>Oakford WTW - Spring Tank Oveflow Improvements</v>
          </cell>
          <cell r="C6065">
            <v>12093</v>
          </cell>
          <cell r="D6065" t="str">
            <v>1209318</v>
          </cell>
        </row>
        <row r="6066">
          <cell r="A6066" t="str">
            <v>BW239</v>
          </cell>
          <cell r="B6066" t="str">
            <v>Burton Road WTw - Site Drainage Improvements</v>
          </cell>
          <cell r="C6066">
            <v>19304</v>
          </cell>
          <cell r="D6066" t="str">
            <v>1930418</v>
          </cell>
        </row>
        <row r="6067">
          <cell r="A6067" t="str">
            <v>BW240</v>
          </cell>
          <cell r="B6067" t="str">
            <v>Cattistock WTw - Generator Refurbishment</v>
          </cell>
          <cell r="C6067">
            <v>12025</v>
          </cell>
          <cell r="D6067" t="str">
            <v>1202518</v>
          </cell>
        </row>
        <row r="6068">
          <cell r="A6068" t="str">
            <v>BW241</v>
          </cell>
          <cell r="B6068" t="str">
            <v>Maundown WTw - Sulphuric Acid Dosing Pipework Repairs</v>
          </cell>
          <cell r="C6068">
            <v>12081</v>
          </cell>
          <cell r="D6068" t="str">
            <v>1208118</v>
          </cell>
        </row>
        <row r="6069">
          <cell r="A6069" t="str">
            <v>BW242</v>
          </cell>
          <cell r="B6069" t="str">
            <v>Cattistock WTw - Access Track Improvements</v>
          </cell>
          <cell r="C6069">
            <v>12025</v>
          </cell>
          <cell r="D6069" t="str">
            <v>1202518</v>
          </cell>
        </row>
        <row r="6070">
          <cell r="A6070" t="str">
            <v>BW243</v>
          </cell>
          <cell r="B6070" t="str">
            <v>Transient (surge) Pressure Loggers</v>
          </cell>
          <cell r="C6070">
            <v>20498</v>
          </cell>
          <cell r="D6070" t="str">
            <v>T3265</v>
          </cell>
        </row>
        <row r="6071">
          <cell r="A6071" t="str">
            <v>BW244</v>
          </cell>
          <cell r="B6071" t="str">
            <v>Leakage 14/15 - PRV control upgrading</v>
          </cell>
          <cell r="C6071">
            <v>20498</v>
          </cell>
          <cell r="D6071" t="str">
            <v>T3265</v>
          </cell>
        </row>
        <row r="6072">
          <cell r="A6072" t="str">
            <v>BW245</v>
          </cell>
          <cell r="B6072" t="str">
            <v>Leakage 14/15 - PRV critical point monitoring</v>
          </cell>
          <cell r="C6072">
            <v>20498</v>
          </cell>
          <cell r="D6072" t="str">
            <v>T3265</v>
          </cell>
        </row>
        <row r="6073">
          <cell r="A6073" t="str">
            <v>BW246</v>
          </cell>
          <cell r="B6073" t="str">
            <v>Leakage 14/15 - Waternet - Small Area Monitor</v>
          </cell>
          <cell r="C6073">
            <v>20498</v>
          </cell>
          <cell r="D6073" t="str">
            <v>T3265</v>
          </cell>
        </row>
        <row r="6074">
          <cell r="A6074" t="str">
            <v>BW247</v>
          </cell>
          <cell r="B6074" t="str">
            <v>Leakage 14/15 - Waternet - Additional Commercial logging</v>
          </cell>
          <cell r="C6074">
            <v>20498</v>
          </cell>
          <cell r="D6074" t="str">
            <v>T3265</v>
          </cell>
        </row>
        <row r="6075">
          <cell r="A6075" t="str">
            <v>BW248</v>
          </cell>
          <cell r="B6075" t="str">
            <v>Leakage 14/15 - Additional Repairs West</v>
          </cell>
          <cell r="C6075">
            <v>20498</v>
          </cell>
          <cell r="D6075" t="str">
            <v>T3265</v>
          </cell>
        </row>
        <row r="6076">
          <cell r="A6076" t="str">
            <v>BX009</v>
          </cell>
          <cell r="B6076" t="str">
            <v>BOWER MANOR BRIDGWATER ARE</v>
          </cell>
          <cell r="C6076">
            <v>20498</v>
          </cell>
        </row>
        <row r="6077">
          <cell r="A6077" t="str">
            <v>BX011</v>
          </cell>
          <cell r="B6077" t="str">
            <v>CUFFS LANE TISBURY WILTS</v>
          </cell>
          <cell r="C6077">
            <v>20498</v>
          </cell>
        </row>
        <row r="6078">
          <cell r="A6078" t="str">
            <v>BX013</v>
          </cell>
          <cell r="B6078" t="str">
            <v>SCHEME APPRAISAL-BATH &amp; WI</v>
          </cell>
          <cell r="C6078">
            <v>20498</v>
          </cell>
        </row>
        <row r="6079">
          <cell r="A6079" t="str">
            <v>BX014</v>
          </cell>
          <cell r="B6079" t="str">
            <v>SCHEME APPRAISAL - SOMERSE</v>
          </cell>
          <cell r="C6079">
            <v>20498</v>
          </cell>
        </row>
        <row r="6080">
          <cell r="A6080" t="str">
            <v>BX015</v>
          </cell>
          <cell r="B6080" t="str">
            <v>SCHEME APPRAISAL - DORSET</v>
          </cell>
          <cell r="C6080">
            <v>20498</v>
          </cell>
        </row>
        <row r="6081">
          <cell r="A6081" t="str">
            <v>BX021</v>
          </cell>
          <cell r="B6081" t="str">
            <v>CASTLE COOMBE</v>
          </cell>
          <cell r="C6081">
            <v>20498</v>
          </cell>
        </row>
        <row r="6082">
          <cell r="A6082" t="str">
            <v>BX040</v>
          </cell>
          <cell r="B6082" t="str">
            <v>BISHOPDOWN FARM SAILSBURY</v>
          </cell>
          <cell r="C6082">
            <v>20498</v>
          </cell>
        </row>
        <row r="6083">
          <cell r="A6083" t="str">
            <v>BX043</v>
          </cell>
          <cell r="B6083" t="str">
            <v>MELSTOCK AVE DORCHESTER</v>
          </cell>
          <cell r="C6083">
            <v>20498</v>
          </cell>
        </row>
        <row r="6084">
          <cell r="A6084" t="str">
            <v>BX045</v>
          </cell>
          <cell r="B6084" t="str">
            <v>ZEALS GREEN WILTSHIRE</v>
          </cell>
          <cell r="C6084">
            <v>20498</v>
          </cell>
        </row>
        <row r="6085">
          <cell r="A6085" t="str">
            <v>BX055</v>
          </cell>
          <cell r="B6085" t="str">
            <v>SOUTH WALKS BRIDPORT</v>
          </cell>
          <cell r="C6085">
            <v>20498</v>
          </cell>
        </row>
        <row r="6086">
          <cell r="A6086" t="str">
            <v>BX057</v>
          </cell>
          <cell r="B6086" t="str">
            <v>REDLANDS FARM, BROADWINDSO</v>
          </cell>
          <cell r="C6086">
            <v>20498</v>
          </cell>
        </row>
        <row r="6087">
          <cell r="A6087" t="str">
            <v>BX062</v>
          </cell>
          <cell r="B6087" t="str">
            <v>CELLS A&amp;B CEPEN PARKS</v>
          </cell>
          <cell r="C6087">
            <v>20498</v>
          </cell>
        </row>
        <row r="6088">
          <cell r="A6088" t="str">
            <v>BX070</v>
          </cell>
          <cell r="B6088" t="str">
            <v>MERLEY PARK RD, ASHINGTON</v>
          </cell>
          <cell r="C6088">
            <v>20498</v>
          </cell>
        </row>
        <row r="6089">
          <cell r="A6089" t="str">
            <v>BX072</v>
          </cell>
          <cell r="B6089" t="str">
            <v>LITTLEMOOR RD, PRESTON PH</v>
          </cell>
          <cell r="C6089">
            <v>11205</v>
          </cell>
        </row>
        <row r="6090">
          <cell r="A6090" t="str">
            <v>BX073</v>
          </cell>
          <cell r="B6090" t="str">
            <v>NEW STREET, PUDDLETOWN</v>
          </cell>
          <cell r="C6090">
            <v>20498</v>
          </cell>
        </row>
        <row r="6091">
          <cell r="A6091" t="str">
            <v>BX074</v>
          </cell>
          <cell r="B6091" t="str">
            <v>LOWER RD, STALBRIDGE PHASE</v>
          </cell>
          <cell r="C6091">
            <v>20498</v>
          </cell>
        </row>
        <row r="6092">
          <cell r="A6092" t="str">
            <v>BX080</v>
          </cell>
          <cell r="B6092" t="str">
            <v>NORTH ALLINGTON &amp; PARSONAG</v>
          </cell>
          <cell r="C6092">
            <v>20498</v>
          </cell>
        </row>
        <row r="6093">
          <cell r="A6093" t="str">
            <v>BX082</v>
          </cell>
          <cell r="B6093" t="str">
            <v>ANNINGS LANE BURTON RADSTO</v>
          </cell>
          <cell r="C6093">
            <v>20498</v>
          </cell>
        </row>
        <row r="6094">
          <cell r="A6094" t="str">
            <v>BX083</v>
          </cell>
          <cell r="B6094" t="str">
            <v>GILLINGHAM LIBRARY / MUSEU</v>
          </cell>
          <cell r="C6094">
            <v>20498</v>
          </cell>
        </row>
        <row r="6095">
          <cell r="A6095" t="str">
            <v>BX090</v>
          </cell>
          <cell r="B6095" t="str">
            <v>WYKE RD GILLINGHAM PHASE 3</v>
          </cell>
          <cell r="C6095">
            <v>20498</v>
          </cell>
        </row>
        <row r="6096">
          <cell r="A6096" t="str">
            <v>BX093</v>
          </cell>
          <cell r="B6096" t="str">
            <v>BISHOPSDOWN FARM SALISBURY</v>
          </cell>
          <cell r="C6096">
            <v>20498</v>
          </cell>
        </row>
        <row r="6097">
          <cell r="A6097" t="str">
            <v>BX094</v>
          </cell>
          <cell r="B6097" t="str">
            <v>TORBAY ROAD CASTLE CARY</v>
          </cell>
          <cell r="C6097">
            <v>20498</v>
          </cell>
        </row>
        <row r="6098">
          <cell r="A6098" t="str">
            <v>BX095</v>
          </cell>
          <cell r="B6098" t="str">
            <v>ALFRED PLACE DORCHESTER</v>
          </cell>
          <cell r="C6098">
            <v>20498</v>
          </cell>
        </row>
        <row r="6099">
          <cell r="A6099" t="str">
            <v>BX096</v>
          </cell>
          <cell r="B6099" t="str">
            <v>PH1 PINESPRING BROADSTONE</v>
          </cell>
          <cell r="C6099">
            <v>20498</v>
          </cell>
        </row>
        <row r="6100">
          <cell r="A6100" t="str">
            <v>BX101</v>
          </cell>
          <cell r="B6100" t="str">
            <v>HAMMOND WAY TROWBRIDGE</v>
          </cell>
          <cell r="C6100">
            <v>20498</v>
          </cell>
        </row>
        <row r="6101">
          <cell r="A6101" t="str">
            <v>BX102</v>
          </cell>
          <cell r="B6101" t="str">
            <v>GROVE AVENUE WEYMOUTH</v>
          </cell>
          <cell r="C6101">
            <v>20498</v>
          </cell>
        </row>
        <row r="6102">
          <cell r="A6102" t="str">
            <v>BX104</v>
          </cell>
          <cell r="B6102" t="str">
            <v>SPIRE BISHOPSDOWN FM SALIS</v>
          </cell>
          <cell r="C6102">
            <v>20498</v>
          </cell>
        </row>
        <row r="6103">
          <cell r="A6103" t="str">
            <v>BX124</v>
          </cell>
          <cell r="B6103" t="str">
            <v>BISHOPSDOWN FARM SALISBURY</v>
          </cell>
          <cell r="C6103">
            <v>20498</v>
          </cell>
        </row>
        <row r="6104">
          <cell r="A6104" t="str">
            <v>BX126</v>
          </cell>
          <cell r="B6104" t="str">
            <v>WYKE HOUSE HOTEL WEYMOUTH</v>
          </cell>
          <cell r="C6104">
            <v>20498</v>
          </cell>
        </row>
        <row r="6105">
          <cell r="A6105" t="str">
            <v>BX130</v>
          </cell>
          <cell r="B6105" t="str">
            <v>SITE OFF POLTERY RD_PARKST</v>
          </cell>
          <cell r="C6105">
            <v>20498</v>
          </cell>
        </row>
        <row r="6106">
          <cell r="A6106" t="str">
            <v>BX134</v>
          </cell>
          <cell r="B6106" t="str">
            <v>MOUNT PLEASANT FARM_WEYMOU</v>
          </cell>
          <cell r="C6106">
            <v>20498</v>
          </cell>
        </row>
        <row r="6107">
          <cell r="A6107" t="str">
            <v>BX135</v>
          </cell>
          <cell r="B6107" t="str">
            <v>BISHOPSDOWN FARM SALISBURY</v>
          </cell>
          <cell r="C6107">
            <v>20498</v>
          </cell>
        </row>
        <row r="6108">
          <cell r="A6108" t="str">
            <v>BX140</v>
          </cell>
          <cell r="B6108" t="str">
            <v>CELL E CEPEN PK S CHIPPENH</v>
          </cell>
          <cell r="C6108">
            <v>20498</v>
          </cell>
        </row>
        <row r="6109">
          <cell r="A6109" t="str">
            <v>BX158</v>
          </cell>
          <cell r="B6109" t="str">
            <v>CAMP FARM BATH ROAD CHIPPE</v>
          </cell>
          <cell r="C6109">
            <v>20498</v>
          </cell>
        </row>
        <row r="6110">
          <cell r="A6110" t="str">
            <v>BX166</v>
          </cell>
          <cell r="B6110" t="str">
            <v>BISHOPDOWN FARM SALISBURY</v>
          </cell>
          <cell r="C6110">
            <v>20498</v>
          </cell>
        </row>
        <row r="6111">
          <cell r="A6111" t="str">
            <v>BX168</v>
          </cell>
          <cell r="B6111" t="str">
            <v>SEAWARD RD SWANAGE</v>
          </cell>
          <cell r="C6111">
            <v>20498</v>
          </cell>
        </row>
        <row r="6112">
          <cell r="A6112" t="str">
            <v>BX169</v>
          </cell>
          <cell r="B6112" t="str">
            <v>CHARD ST THORNCOMBE</v>
          </cell>
          <cell r="C6112">
            <v>20495</v>
          </cell>
          <cell r="D6112" t="str">
            <v>T0394</v>
          </cell>
        </row>
        <row r="6113">
          <cell r="A6113" t="str">
            <v>BX171</v>
          </cell>
          <cell r="B6113" t="str">
            <v>THE HAWTHORNS CEPEN PK NTH</v>
          </cell>
          <cell r="C6113">
            <v>20498</v>
          </cell>
        </row>
        <row r="6114">
          <cell r="A6114" t="str">
            <v>BX172</v>
          </cell>
          <cell r="B6114" t="str">
            <v>LYTCHETT DR TADDEN WK B/ST</v>
          </cell>
          <cell r="C6114">
            <v>20498</v>
          </cell>
        </row>
        <row r="6115">
          <cell r="A6115" t="str">
            <v>BX180</v>
          </cell>
          <cell r="B6115" t="str">
            <v>OFF CROMWELL RD PARKSTONE</v>
          </cell>
          <cell r="C6115">
            <v>20498</v>
          </cell>
        </row>
        <row r="6116">
          <cell r="A6116" t="str">
            <v>BX191</v>
          </cell>
          <cell r="B6116" t="str">
            <v>HARVARD HOSP COMBE RD_SALI</v>
          </cell>
          <cell r="C6116">
            <v>20498</v>
          </cell>
        </row>
        <row r="6117">
          <cell r="A6117" t="str">
            <v>BX195</v>
          </cell>
          <cell r="B6117" t="str">
            <v>MOUNT HINDRANCE LANE CHARD</v>
          </cell>
          <cell r="C6117">
            <v>20498</v>
          </cell>
        </row>
        <row r="6118">
          <cell r="A6118" t="str">
            <v>BX197</v>
          </cell>
          <cell r="B6118" t="str">
            <v>PULLMAN DR PEMBROKE_RD SAL</v>
          </cell>
          <cell r="C6118">
            <v>20498</v>
          </cell>
        </row>
        <row r="6119">
          <cell r="A6119" t="str">
            <v>BX198</v>
          </cell>
          <cell r="B6119" t="str">
            <v>LONGFORTH FARM WELLINGTON</v>
          </cell>
          <cell r="C6119">
            <v>20498</v>
          </cell>
        </row>
        <row r="6120">
          <cell r="A6120" t="str">
            <v>BX200</v>
          </cell>
          <cell r="B6120" t="str">
            <v>COUNTESS ROAD AMESBURY</v>
          </cell>
          <cell r="C6120">
            <v>20498</v>
          </cell>
        </row>
        <row r="6121">
          <cell r="A6121" t="str">
            <v>BX201</v>
          </cell>
          <cell r="B6121" t="str">
            <v>OFF MANTON RD HAMWORTHY PO</v>
          </cell>
          <cell r="C6121">
            <v>20498</v>
          </cell>
        </row>
        <row r="6122">
          <cell r="A6122" t="str">
            <v>BX204</v>
          </cell>
          <cell r="B6122" t="str">
            <v>POUNDBURY PH 1 SCT A DORCH</v>
          </cell>
          <cell r="C6122">
            <v>20498</v>
          </cell>
        </row>
        <row r="6123">
          <cell r="A6123" t="str">
            <v>BX206</v>
          </cell>
          <cell r="B6123" t="str">
            <v>OLD MARKET MARTOCK</v>
          </cell>
          <cell r="C6123">
            <v>20498</v>
          </cell>
        </row>
        <row r="6124">
          <cell r="A6124" t="str">
            <v>BX207</v>
          </cell>
          <cell r="B6124" t="str">
            <v>BIRKDALE COURT BROADSTONE</v>
          </cell>
          <cell r="C6124">
            <v>20498</v>
          </cell>
        </row>
        <row r="6125">
          <cell r="A6125" t="str">
            <v>BX208</v>
          </cell>
          <cell r="B6125" t="str">
            <v>LOWER RD QUIDHAMPTON SALIS</v>
          </cell>
          <cell r="C6125">
            <v>20498</v>
          </cell>
        </row>
        <row r="6126">
          <cell r="A6126" t="str">
            <v>BX209</v>
          </cell>
          <cell r="B6126" t="str">
            <v>ENFORD PADDOCK CL WATER LANE</v>
          </cell>
          <cell r="C6126">
            <v>20498</v>
          </cell>
        </row>
        <row r="6127">
          <cell r="A6127" t="str">
            <v>BX212</v>
          </cell>
          <cell r="B6127" t="str">
            <v>CONSTITUTION HILL ROAD POO</v>
          </cell>
          <cell r="C6127">
            <v>20498</v>
          </cell>
        </row>
        <row r="6128">
          <cell r="A6128" t="str">
            <v>BX213</v>
          </cell>
          <cell r="B6128" t="str">
            <v>FROGWELL CHIPPENHAM PH 10</v>
          </cell>
          <cell r="C6128">
            <v>20498</v>
          </cell>
        </row>
        <row r="6129">
          <cell r="A6129" t="str">
            <v>BX216</v>
          </cell>
          <cell r="B6129" t="str">
            <v>LANDMARK HOUSE WILTON</v>
          </cell>
          <cell r="C6129">
            <v>20498</v>
          </cell>
        </row>
        <row r="6130">
          <cell r="A6130" t="str">
            <v>BX217</v>
          </cell>
          <cell r="B6130" t="str">
            <v>SHAFTESBURY HSE PARKSTONE</v>
          </cell>
          <cell r="C6130">
            <v>20498</v>
          </cell>
        </row>
        <row r="6131">
          <cell r="A6131" t="str">
            <v>BX220</v>
          </cell>
          <cell r="B6131" t="str">
            <v>FOXHILL LYTCHETT MATRAVERS</v>
          </cell>
          <cell r="C6131">
            <v>20498</v>
          </cell>
        </row>
        <row r="6132">
          <cell r="A6132" t="str">
            <v>BX221</v>
          </cell>
          <cell r="B6132" t="str">
            <v>THE HOLLOWS PH 3 CHILD OKE</v>
          </cell>
          <cell r="C6132">
            <v>20498</v>
          </cell>
        </row>
        <row r="6133">
          <cell r="A6133" t="str">
            <v>BX222</v>
          </cell>
          <cell r="B6133" t="str">
            <v>WINTERBOURNE EARLS</v>
          </cell>
          <cell r="C6133">
            <v>20498</v>
          </cell>
        </row>
        <row r="6134">
          <cell r="A6134" t="str">
            <v>BX224</v>
          </cell>
          <cell r="B6134" t="str">
            <v>CASTLE LANE WHADDON SALISB</v>
          </cell>
          <cell r="C6134">
            <v>20498</v>
          </cell>
        </row>
        <row r="6135">
          <cell r="A6135" t="str">
            <v>BX226</v>
          </cell>
          <cell r="B6135" t="str">
            <v>BEARLEY BRIDGE MARTOCK</v>
          </cell>
          <cell r="C6135">
            <v>20498</v>
          </cell>
        </row>
        <row r="6136">
          <cell r="A6136" t="str">
            <v>BX229</v>
          </cell>
          <cell r="B6136" t="str">
            <v>OLD FURZEBROOK RD STOBOROU</v>
          </cell>
          <cell r="C6136">
            <v>20498</v>
          </cell>
        </row>
        <row r="6137">
          <cell r="A6137" t="str">
            <v>BX231</v>
          </cell>
          <cell r="B6137" t="str">
            <v>WOODSFORD ROAD CROSSWAYS A</v>
          </cell>
          <cell r="C6137">
            <v>20498</v>
          </cell>
        </row>
        <row r="6138">
          <cell r="A6138" t="str">
            <v>BX233</v>
          </cell>
          <cell r="B6138" t="str">
            <v>LE MARCHANT BARRACKS AREA</v>
          </cell>
          <cell r="C6138">
            <v>20498</v>
          </cell>
        </row>
        <row r="6139">
          <cell r="A6139" t="str">
            <v>BX234</v>
          </cell>
          <cell r="B6139" t="str">
            <v>SALISBURY ROLLESTONE ST 2</v>
          </cell>
          <cell r="C6139">
            <v>20498</v>
          </cell>
        </row>
        <row r="6140">
          <cell r="A6140" t="str">
            <v>BX235</v>
          </cell>
          <cell r="B6140" t="str">
            <v>POOLE PH2 AREA 2 PINESPRON</v>
          </cell>
          <cell r="C6140">
            <v>20498</v>
          </cell>
        </row>
        <row r="6141">
          <cell r="A6141" t="str">
            <v>BX239</v>
          </cell>
          <cell r="B6141" t="str">
            <v>OFF BREDY CL WEST CANFORD</v>
          </cell>
          <cell r="C6141">
            <v>20498</v>
          </cell>
        </row>
        <row r="6142">
          <cell r="A6142" t="str">
            <v>BX241</v>
          </cell>
          <cell r="B6142" t="str">
            <v>FRENCH FARM UPTON POOLE</v>
          </cell>
          <cell r="C6142">
            <v>20498</v>
          </cell>
        </row>
        <row r="6143">
          <cell r="A6143" t="str">
            <v>BX242</v>
          </cell>
          <cell r="B6143" t="str">
            <v>ASHCROFT PH 3 GILLINGHAM</v>
          </cell>
          <cell r="C6143">
            <v>20498</v>
          </cell>
        </row>
        <row r="6144">
          <cell r="A6144" t="str">
            <v>BX243</v>
          </cell>
          <cell r="B6144" t="str">
            <v>PIDGEON CL BLANDFORD ST MA</v>
          </cell>
          <cell r="C6144">
            <v>20498</v>
          </cell>
        </row>
        <row r="6145">
          <cell r="A6145" t="str">
            <v>BX246</v>
          </cell>
          <cell r="B6145" t="str">
            <v>ASHLEY CROSS CHURCH RD POO</v>
          </cell>
          <cell r="C6145">
            <v>20498</v>
          </cell>
        </row>
        <row r="6146">
          <cell r="A6146" t="str">
            <v>BX247</v>
          </cell>
          <cell r="B6146" t="str">
            <v>CORFE MULLEN MULLOCK FARM</v>
          </cell>
          <cell r="C6146">
            <v>20498</v>
          </cell>
        </row>
        <row r="6147">
          <cell r="A6147" t="str">
            <v>BX248</v>
          </cell>
          <cell r="B6147" t="str">
            <v>60-62 EAST ST BRIDPORT</v>
          </cell>
          <cell r="C6147">
            <v>20498</v>
          </cell>
        </row>
        <row r="6148">
          <cell r="A6148" t="str">
            <v>BX249</v>
          </cell>
          <cell r="B6148" t="str">
            <v>AMESBURY GRANARY LANE SALI</v>
          </cell>
          <cell r="C6148">
            <v>20498</v>
          </cell>
        </row>
        <row r="6149">
          <cell r="A6149" t="str">
            <v>BX250</v>
          </cell>
          <cell r="B6149" t="str">
            <v>KING GOERGE ROAD MINEHEAD</v>
          </cell>
          <cell r="C6149">
            <v>20498</v>
          </cell>
        </row>
        <row r="6150">
          <cell r="A6150" t="str">
            <v>BX254</v>
          </cell>
          <cell r="B6150" t="str">
            <v>WYKE HOUSE HOTEL WEYMOUTH</v>
          </cell>
          <cell r="C6150">
            <v>20498</v>
          </cell>
        </row>
        <row r="6151">
          <cell r="A6151" t="str">
            <v>BX255</v>
          </cell>
          <cell r="B6151" t="str">
            <v>BARTON HILL SHAFTESBURY</v>
          </cell>
          <cell r="C6151">
            <v>20498</v>
          </cell>
        </row>
        <row r="6152">
          <cell r="A6152" t="str">
            <v>BX257</v>
          </cell>
          <cell r="B6152" t="str">
            <v>STATION ROAD DEVIZES</v>
          </cell>
          <cell r="C6152">
            <v>20498</v>
          </cell>
        </row>
        <row r="6153">
          <cell r="A6153" t="str">
            <v>BX258</v>
          </cell>
          <cell r="B6153" t="str">
            <v>LODDEN BRIDGE GILLINGHAM</v>
          </cell>
          <cell r="C6153">
            <v>20498</v>
          </cell>
        </row>
        <row r="6154">
          <cell r="A6154" t="str">
            <v>BX259</v>
          </cell>
          <cell r="B6154" t="str">
            <v>GRAVEL HILL POOLE</v>
          </cell>
          <cell r="C6154">
            <v>20498</v>
          </cell>
        </row>
        <row r="6155">
          <cell r="A6155" t="str">
            <v>BX261</v>
          </cell>
          <cell r="B6155" t="str">
            <v>LONG LOAD SOMERSET</v>
          </cell>
          <cell r="C6155">
            <v>20498</v>
          </cell>
        </row>
        <row r="6156">
          <cell r="A6156" t="str">
            <v>BX264</v>
          </cell>
          <cell r="B6156" t="str">
            <v>NEWBRIDGE HOSPITAL SITE, S</v>
          </cell>
          <cell r="C6156">
            <v>20498</v>
          </cell>
        </row>
        <row r="6157">
          <cell r="A6157" t="str">
            <v>BX265</v>
          </cell>
          <cell r="B6157" t="str">
            <v>SALISBURY ROAD BLANDFORD</v>
          </cell>
          <cell r="C6157">
            <v>20498</v>
          </cell>
        </row>
        <row r="6158">
          <cell r="A6158" t="str">
            <v>BX266</v>
          </cell>
          <cell r="B6158" t="str">
            <v>SOUTH STREET, WILTON</v>
          </cell>
          <cell r="C6158">
            <v>20498</v>
          </cell>
        </row>
        <row r="6159">
          <cell r="A6159" t="str">
            <v>BX267</v>
          </cell>
          <cell r="B6159" t="str">
            <v>SOUTHAMPTON RD WHADDON</v>
          </cell>
          <cell r="C6159">
            <v>20498</v>
          </cell>
        </row>
        <row r="6160">
          <cell r="A6160" t="str">
            <v>BX269</v>
          </cell>
          <cell r="B6160" t="str">
            <v>HYDE LANE BATHPOOL TAUNTON</v>
          </cell>
          <cell r="C6160">
            <v>20498</v>
          </cell>
        </row>
        <row r="6161">
          <cell r="A6161" t="str">
            <v>BX270</v>
          </cell>
          <cell r="B6161" t="str">
            <v>PHASE 1C ROLLS BRIDGE GILL</v>
          </cell>
          <cell r="C6161">
            <v>20498</v>
          </cell>
        </row>
        <row r="6162">
          <cell r="A6162" t="str">
            <v>BX271</v>
          </cell>
          <cell r="B6162" t="str">
            <v>YARDE FARM PIMPERNE</v>
          </cell>
          <cell r="C6162">
            <v>20498</v>
          </cell>
        </row>
        <row r="6163">
          <cell r="A6163" t="str">
            <v>BX273</v>
          </cell>
          <cell r="B6163" t="str">
            <v>BRIDE VALLEY SERVICE STATI</v>
          </cell>
          <cell r="C6163">
            <v>20498</v>
          </cell>
        </row>
        <row r="6164">
          <cell r="A6164" t="str">
            <v>BX275</v>
          </cell>
          <cell r="B6164" t="str">
            <v>HAMWORTHY ALDIS GARDENS P</v>
          </cell>
          <cell r="C6164">
            <v>20498</v>
          </cell>
        </row>
        <row r="6165">
          <cell r="A6165" t="str">
            <v>BX276</v>
          </cell>
          <cell r="B6165" t="str">
            <v>BULKINGTON LAWN FARM</v>
          </cell>
          <cell r="C6165">
            <v>20498</v>
          </cell>
        </row>
        <row r="6166">
          <cell r="A6166" t="str">
            <v>BX277</v>
          </cell>
          <cell r="B6166" t="str">
            <v>BARRINGTON BAKER LANE SITE B</v>
          </cell>
          <cell r="C6166">
            <v>20963</v>
          </cell>
          <cell r="D6166" t="str">
            <v>2096318</v>
          </cell>
        </row>
        <row r="6167">
          <cell r="A6167" t="str">
            <v>BX279</v>
          </cell>
          <cell r="B6167" t="str">
            <v>MILBORNE ST ANDREW MILTON</v>
          </cell>
          <cell r="C6167">
            <v>20833</v>
          </cell>
        </row>
        <row r="6168">
          <cell r="A6168" t="str">
            <v>BX280</v>
          </cell>
          <cell r="B6168" t="str">
            <v>SALISBURY BEMERTON PK P 87</v>
          </cell>
          <cell r="C6168">
            <v>20498</v>
          </cell>
        </row>
        <row r="6169">
          <cell r="A6169" t="str">
            <v>BX282</v>
          </cell>
          <cell r="B6169" t="str">
            <v>SOMERTON NORTHFIELD</v>
          </cell>
          <cell r="C6169">
            <v>20498</v>
          </cell>
        </row>
        <row r="6170">
          <cell r="A6170" t="str">
            <v>BX283</v>
          </cell>
          <cell r="B6170" t="str">
            <v>BROADWAY TANYARDS MEADOW</v>
          </cell>
          <cell r="C6170">
            <v>20498</v>
          </cell>
        </row>
        <row r="6171">
          <cell r="A6171" t="str">
            <v>BX284</v>
          </cell>
          <cell r="B6171" t="str">
            <v>UPTON DOUGLAS CLS PT 1/15</v>
          </cell>
          <cell r="C6171">
            <v>20498</v>
          </cell>
        </row>
        <row r="6172">
          <cell r="A6172" t="str">
            <v>BX285</v>
          </cell>
          <cell r="B6172" t="str">
            <v>WARMINSTER COPHEAD LANE</v>
          </cell>
          <cell r="C6172">
            <v>20498</v>
          </cell>
        </row>
        <row r="6173">
          <cell r="A6173" t="str">
            <v>BX286</v>
          </cell>
          <cell r="B6173" t="str">
            <v>WINTERSLOW WILTS</v>
          </cell>
          <cell r="C6173">
            <v>20498</v>
          </cell>
        </row>
        <row r="6174">
          <cell r="A6174" t="str">
            <v>BX287</v>
          </cell>
          <cell r="B6174" t="str">
            <v>WESTBURY DANVERS WAY</v>
          </cell>
          <cell r="C6174">
            <v>20498</v>
          </cell>
        </row>
        <row r="6175">
          <cell r="A6175" t="str">
            <v>BX288</v>
          </cell>
          <cell r="B6175" t="str">
            <v>BATH BATHAMPTON DOWN LANE</v>
          </cell>
          <cell r="C6175">
            <v>20498</v>
          </cell>
        </row>
        <row r="6176">
          <cell r="A6176" t="str">
            <v>BX292</v>
          </cell>
          <cell r="B6176" t="str">
            <v>UPTON SCUDAMORE MILLARDS F</v>
          </cell>
          <cell r="C6176">
            <v>20498</v>
          </cell>
        </row>
        <row r="6177">
          <cell r="A6177" t="str">
            <v>BX293</v>
          </cell>
          <cell r="B6177" t="str">
            <v>TISBURY WARDOUR CASTLE</v>
          </cell>
          <cell r="C6177">
            <v>20498</v>
          </cell>
        </row>
        <row r="6178">
          <cell r="A6178" t="str">
            <v>BX294</v>
          </cell>
          <cell r="B6178" t="str">
            <v>TAUNTON TRINITY HOSPITAL S</v>
          </cell>
          <cell r="C6178">
            <v>20498</v>
          </cell>
        </row>
        <row r="6179">
          <cell r="A6179" t="str">
            <v>BX295</v>
          </cell>
          <cell r="B6179" t="str">
            <v>BISHIPS CAUNDLE CURTIS CL</v>
          </cell>
          <cell r="C6179">
            <v>20498</v>
          </cell>
        </row>
        <row r="6180">
          <cell r="A6180" t="str">
            <v>BX296</v>
          </cell>
          <cell r="B6180" t="str">
            <v>BRIDGWATER DAWES PARK AREA</v>
          </cell>
          <cell r="C6180">
            <v>20498</v>
          </cell>
        </row>
        <row r="6181">
          <cell r="A6181" t="str">
            <v>BX297</v>
          </cell>
          <cell r="B6181" t="str">
            <v>CHARD ELLIOTS GR ELIZEBETH</v>
          </cell>
          <cell r="C6181">
            <v>20498</v>
          </cell>
        </row>
        <row r="6182">
          <cell r="A6182" t="str">
            <v>BX298</v>
          </cell>
          <cell r="B6182" t="str">
            <v>SOMERTON SUTTON ROAD</v>
          </cell>
          <cell r="C6182">
            <v>20498</v>
          </cell>
        </row>
        <row r="6183">
          <cell r="A6183" t="str">
            <v>BX299</v>
          </cell>
          <cell r="B6183" t="str">
            <v>KILMINGTON THE OLD SAWMILLS</v>
          </cell>
          <cell r="C6183">
            <v>20498</v>
          </cell>
        </row>
        <row r="6184">
          <cell r="A6184" t="str">
            <v>BX300</v>
          </cell>
          <cell r="B6184" t="str">
            <v>TROWBRIDGE ORCHARD ROAD</v>
          </cell>
          <cell r="C6184">
            <v>20498</v>
          </cell>
        </row>
        <row r="6185">
          <cell r="A6185" t="str">
            <v>BX301</v>
          </cell>
          <cell r="B6185" t="str">
            <v>GILLINGHAM PH3 WYKE ROAD</v>
          </cell>
          <cell r="C6185">
            <v>20498</v>
          </cell>
        </row>
        <row r="6186">
          <cell r="A6186" t="str">
            <v>BX302</v>
          </cell>
          <cell r="B6186" t="str">
            <v>POOLE EAST CANFORD HEATH CHALD</v>
          </cell>
          <cell r="C6186">
            <v>20498</v>
          </cell>
        </row>
        <row r="6187">
          <cell r="A6187" t="str">
            <v>BX304</v>
          </cell>
          <cell r="B6187" t="str">
            <v>CALNE LONDON ROAD</v>
          </cell>
          <cell r="C6187">
            <v>20498</v>
          </cell>
        </row>
        <row r="6188">
          <cell r="A6188" t="str">
            <v>BX305</v>
          </cell>
          <cell r="B6188" t="str">
            <v>HILLSIDE DEVELOPMENT</v>
          </cell>
          <cell r="C6188">
            <v>20498</v>
          </cell>
        </row>
        <row r="6189">
          <cell r="A6189" t="str">
            <v>BX309</v>
          </cell>
          <cell r="B6189" t="str">
            <v>MALMESBURY REEDS FARM 21/2</v>
          </cell>
          <cell r="C6189">
            <v>20498</v>
          </cell>
        </row>
        <row r="6190">
          <cell r="A6190" t="str">
            <v>BX310</v>
          </cell>
          <cell r="B6190" t="str">
            <v>CHIPPENHAM CELLS UTV CEPEN</v>
          </cell>
          <cell r="C6190">
            <v>20498</v>
          </cell>
        </row>
        <row r="6191">
          <cell r="A6191" t="str">
            <v>BX314</v>
          </cell>
          <cell r="B6191" t="str">
            <v>MALMESBURY PARK ROAD</v>
          </cell>
          <cell r="C6191">
            <v>20498</v>
          </cell>
        </row>
        <row r="6192">
          <cell r="A6192" t="str">
            <v>BX315</v>
          </cell>
          <cell r="B6192" t="str">
            <v>NORTON FITZWARREN MANOR FM</v>
          </cell>
          <cell r="C6192">
            <v>20498</v>
          </cell>
        </row>
        <row r="6193">
          <cell r="A6193" t="str">
            <v>BX317</v>
          </cell>
          <cell r="B6193" t="str">
            <v>GILLINGHAM PH 2 ROLLS BRID</v>
          </cell>
          <cell r="C6193">
            <v>20498</v>
          </cell>
        </row>
        <row r="6194">
          <cell r="A6194" t="str">
            <v>BX319</v>
          </cell>
          <cell r="B6194" t="str">
            <v>WOLLAVINGTON THE PADDOCK</v>
          </cell>
          <cell r="C6194">
            <v>20498</v>
          </cell>
        </row>
        <row r="6195">
          <cell r="A6195" t="str">
            <v>BX322</v>
          </cell>
          <cell r="B6195" t="str">
            <v>CHARMOUHT MINTAKA THE STRE</v>
          </cell>
          <cell r="C6195">
            <v>20498</v>
          </cell>
        </row>
        <row r="6196">
          <cell r="A6196" t="str">
            <v>BX323</v>
          </cell>
          <cell r="B6196" t="str">
            <v>MELKSHAM SPA ROAD</v>
          </cell>
          <cell r="C6196">
            <v>20498</v>
          </cell>
        </row>
        <row r="6197">
          <cell r="A6197" t="str">
            <v>BX325</v>
          </cell>
          <cell r="B6197" t="str">
            <v>MOSTERTON MOSTERTON CROSS</v>
          </cell>
          <cell r="C6197">
            <v>20498</v>
          </cell>
        </row>
        <row r="6198">
          <cell r="A6198" t="str">
            <v>BX328</v>
          </cell>
          <cell r="B6198" t="str">
            <v>HENSTRIDGE FURGE LANE</v>
          </cell>
          <cell r="C6198">
            <v>20498</v>
          </cell>
        </row>
        <row r="6199">
          <cell r="A6199" t="str">
            <v>BX330</v>
          </cell>
          <cell r="B6199" t="str">
            <v>POOLE W/CANDFORD HEATH HON</v>
          </cell>
          <cell r="C6199">
            <v>20498</v>
          </cell>
        </row>
        <row r="6200">
          <cell r="A6200" t="str">
            <v>BX332</v>
          </cell>
          <cell r="B6200" t="str">
            <v>TAUNTON RIVERSIDE</v>
          </cell>
          <cell r="C6200">
            <v>20498</v>
          </cell>
        </row>
        <row r="6201">
          <cell r="A6201" t="str">
            <v>BX333</v>
          </cell>
          <cell r="B6201" t="str">
            <v>LYTCHETT MATRAVERS FOXHILL</v>
          </cell>
          <cell r="C6201">
            <v>20498</v>
          </cell>
        </row>
        <row r="6202">
          <cell r="A6202" t="str">
            <v>BX334</v>
          </cell>
          <cell r="B6202" t="str">
            <v>SHERBORNE TINNEYS LANE</v>
          </cell>
          <cell r="C6202">
            <v>20498</v>
          </cell>
        </row>
        <row r="6203">
          <cell r="A6203" t="str">
            <v>BX335</v>
          </cell>
          <cell r="B6203" t="str">
            <v>NORTH CURRY WHITE STREET</v>
          </cell>
          <cell r="C6203">
            <v>20498</v>
          </cell>
        </row>
        <row r="6204">
          <cell r="A6204" t="str">
            <v>BX336</v>
          </cell>
          <cell r="B6204" t="str">
            <v>STURMINSTER MARSHALL PH4 P</v>
          </cell>
          <cell r="C6204">
            <v>20498</v>
          </cell>
        </row>
        <row r="6205">
          <cell r="A6205" t="str">
            <v>BX337</v>
          </cell>
          <cell r="B6205" t="str">
            <v>BRIDGWATER DAWES PK AREA F</v>
          </cell>
          <cell r="C6205">
            <v>20498</v>
          </cell>
        </row>
        <row r="6206">
          <cell r="A6206" t="str">
            <v>BX338</v>
          </cell>
          <cell r="B6206" t="str">
            <v>TAUNTON BISHOP FOXS SCHOO</v>
          </cell>
          <cell r="C6206">
            <v>20498</v>
          </cell>
        </row>
        <row r="6207">
          <cell r="A6207" t="str">
            <v>BX339</v>
          </cell>
          <cell r="B6207" t="str">
            <v>CHILDE OKEFORD APPLECOURT</v>
          </cell>
          <cell r="C6207">
            <v>20498</v>
          </cell>
        </row>
        <row r="6208">
          <cell r="A6208" t="str">
            <v>BX340</v>
          </cell>
          <cell r="B6208" t="str">
            <v>SOUTH PETHERTON THE OLD BA</v>
          </cell>
          <cell r="C6208">
            <v>20498</v>
          </cell>
        </row>
        <row r="6209">
          <cell r="A6209" t="str">
            <v>BX341</v>
          </cell>
          <cell r="B6209" t="str">
            <v>TROWBRIDGE ASHTON LEA PH 2</v>
          </cell>
          <cell r="C6209">
            <v>20498</v>
          </cell>
        </row>
        <row r="6210">
          <cell r="A6210" t="str">
            <v>BX342</v>
          </cell>
          <cell r="B6210" t="str">
            <v>MONKTON HEATHFIELD CROFTER</v>
          </cell>
          <cell r="C6210">
            <v>20498</v>
          </cell>
        </row>
        <row r="6211">
          <cell r="A6211" t="str">
            <v>BX343</v>
          </cell>
          <cell r="B6211" t="str">
            <v>POOLE FITZWORTH AVENUE PHA</v>
          </cell>
          <cell r="C6211">
            <v>20498</v>
          </cell>
        </row>
        <row r="6212">
          <cell r="A6212" t="str">
            <v>BX344</v>
          </cell>
          <cell r="B6212" t="str">
            <v>CHIPPENHAM ST ANDREWS HOSP</v>
          </cell>
          <cell r="C6212">
            <v>20498</v>
          </cell>
        </row>
        <row r="6213">
          <cell r="A6213" t="str">
            <v>BX345</v>
          </cell>
          <cell r="B6213" t="str">
            <v>HIGHER LEWEL FARM</v>
          </cell>
          <cell r="C6213">
            <v>20498</v>
          </cell>
        </row>
        <row r="6214">
          <cell r="A6214" t="str">
            <v>BX346</v>
          </cell>
          <cell r="B6214" t="str">
            <v>CALNE SANDS FARM</v>
          </cell>
          <cell r="C6214">
            <v>20498</v>
          </cell>
        </row>
        <row r="6215">
          <cell r="A6215" t="str">
            <v>BX347</v>
          </cell>
          <cell r="B6215" t="str">
            <v>BROADSTONE OFF PLANTATION</v>
          </cell>
          <cell r="C6215">
            <v>20498</v>
          </cell>
        </row>
        <row r="6216">
          <cell r="A6216" t="str">
            <v>BX348</v>
          </cell>
          <cell r="B6216" t="str">
            <v>UPPER CHUTE TIBBS MEADOW</v>
          </cell>
          <cell r="C6216">
            <v>20498</v>
          </cell>
        </row>
        <row r="6217">
          <cell r="A6217" t="str">
            <v>BX349</v>
          </cell>
          <cell r="B6217" t="str">
            <v>SALISBURY PH 2 HARVARD HOS</v>
          </cell>
          <cell r="C6217">
            <v>20498</v>
          </cell>
        </row>
        <row r="6218">
          <cell r="A6218" t="str">
            <v>BX351</v>
          </cell>
          <cell r="B6218" t="str">
            <v>SHOCKERWICK HOME FARM</v>
          </cell>
          <cell r="C6218">
            <v>20498</v>
          </cell>
        </row>
        <row r="6219">
          <cell r="A6219" t="str">
            <v>BX352</v>
          </cell>
          <cell r="B6219" t="str">
            <v>MELKSHAM HURRICAN ROAD</v>
          </cell>
          <cell r="C6219">
            <v>20498</v>
          </cell>
        </row>
        <row r="6220">
          <cell r="A6220" t="str">
            <v>BX353</v>
          </cell>
          <cell r="B6220" t="str">
            <v>MARTOCK OLD MARKET</v>
          </cell>
          <cell r="C6220">
            <v>20498</v>
          </cell>
        </row>
        <row r="6221">
          <cell r="A6221" t="str">
            <v>BX354</v>
          </cell>
          <cell r="B6221" t="str">
            <v>MARTOCK PH 2 BEARLEY BRIDG</v>
          </cell>
          <cell r="C6221">
            <v>20498</v>
          </cell>
        </row>
        <row r="6222">
          <cell r="A6222" t="str">
            <v>BX355</v>
          </cell>
          <cell r="B6222" t="str">
            <v>GILLINGHAM PH 5 PEACEMARSH</v>
          </cell>
          <cell r="C6222">
            <v>20498</v>
          </cell>
        </row>
        <row r="6223">
          <cell r="A6223" t="str">
            <v>BX356</v>
          </cell>
          <cell r="B6223" t="str">
            <v>CHARD DUCK LANE PHASE 3</v>
          </cell>
          <cell r="C6223">
            <v>20498</v>
          </cell>
        </row>
        <row r="6224">
          <cell r="A6224" t="str">
            <v>BX357</v>
          </cell>
          <cell r="B6224" t="str">
            <v>TAUNTON CROSS KEYS</v>
          </cell>
          <cell r="C6224">
            <v>20498</v>
          </cell>
        </row>
        <row r="6225">
          <cell r="A6225" t="str">
            <v>BX358</v>
          </cell>
          <cell r="B6225" t="str">
            <v>BRINKWORTH MAINS EXTENSION</v>
          </cell>
          <cell r="C6225">
            <v>20498</v>
          </cell>
        </row>
        <row r="6226">
          <cell r="A6226" t="str">
            <v>BX359</v>
          </cell>
          <cell r="B6226" t="str">
            <v>WINDSLEY HOSPITAL PH 3</v>
          </cell>
          <cell r="C6226">
            <v>20498</v>
          </cell>
        </row>
        <row r="6227">
          <cell r="A6227" t="str">
            <v>BX360</v>
          </cell>
          <cell r="B6227" t="str">
            <v>CORSHAM BEECHFIELD HOUSE</v>
          </cell>
          <cell r="C6227">
            <v>20498</v>
          </cell>
        </row>
        <row r="6228">
          <cell r="A6228" t="str">
            <v>BX361</v>
          </cell>
          <cell r="B6228" t="str">
            <v>TROWBRIDGE ADCROFT PLACE</v>
          </cell>
          <cell r="C6228">
            <v>20498</v>
          </cell>
        </row>
        <row r="6229">
          <cell r="A6229" t="str">
            <v>BX362</v>
          </cell>
          <cell r="B6229" t="str">
            <v>PARKSTONE HIGHVIEW GARDENS</v>
          </cell>
          <cell r="C6229">
            <v>20498</v>
          </cell>
        </row>
        <row r="6230">
          <cell r="A6230" t="str">
            <v>BX363</v>
          </cell>
          <cell r="B6230" t="str">
            <v>DEVIZES AREA H2E LE MARCHA</v>
          </cell>
          <cell r="C6230">
            <v>20498</v>
          </cell>
        </row>
        <row r="6231">
          <cell r="A6231" t="str">
            <v>BX364</v>
          </cell>
          <cell r="B6231" t="str">
            <v>TAUNTON WEIRFIELD SCHOOL</v>
          </cell>
          <cell r="C6231">
            <v>20498</v>
          </cell>
        </row>
        <row r="6232">
          <cell r="A6232" t="str">
            <v>BX365</v>
          </cell>
          <cell r="B6232" t="str">
            <v>POOLE RYALL RD WEST CANFOR</v>
          </cell>
          <cell r="C6232">
            <v>20498</v>
          </cell>
        </row>
        <row r="6233">
          <cell r="A6233" t="str">
            <v>BX366</v>
          </cell>
          <cell r="B6233" t="str">
            <v>NRSHAFTESBURY WILOWWAY MOT</v>
          </cell>
          <cell r="C6233">
            <v>20498</v>
          </cell>
        </row>
        <row r="6234">
          <cell r="A6234" t="str">
            <v>BX367</v>
          </cell>
          <cell r="B6234" t="str">
            <v>BATH BYFIELD FARM SUMMER L</v>
          </cell>
          <cell r="C6234">
            <v>20498</v>
          </cell>
        </row>
        <row r="6235">
          <cell r="A6235" t="str">
            <v>BX368</v>
          </cell>
          <cell r="B6235" t="str">
            <v>BRIDGWATER BENNETTS FARM C</v>
          </cell>
          <cell r="C6235">
            <v>20498</v>
          </cell>
        </row>
        <row r="6236">
          <cell r="A6236" t="str">
            <v>BX369</v>
          </cell>
          <cell r="B6236" t="str">
            <v>CHILTHORNE DOMER MAIN STRE</v>
          </cell>
          <cell r="C6236">
            <v>20498</v>
          </cell>
        </row>
        <row r="6237">
          <cell r="A6237" t="str">
            <v>BX370</v>
          </cell>
          <cell r="B6237" t="str">
            <v>TAUNTON ASHBOURNE CRESCENT</v>
          </cell>
          <cell r="C6237">
            <v>20498</v>
          </cell>
        </row>
        <row r="6238">
          <cell r="A6238" t="str">
            <v>BX371</v>
          </cell>
          <cell r="B6238" t="str">
            <v>WAREHAM SCOTT CL PH 2 STOB</v>
          </cell>
          <cell r="C6238">
            <v>20498</v>
          </cell>
        </row>
        <row r="6239">
          <cell r="A6239" t="str">
            <v>BX372</v>
          </cell>
          <cell r="B6239" t="str">
            <v>TAUNTON JELLALABAD BARRACK</v>
          </cell>
          <cell r="C6239">
            <v>20498</v>
          </cell>
        </row>
        <row r="6240">
          <cell r="A6240" t="str">
            <v>BX373</v>
          </cell>
          <cell r="B6240" t="str">
            <v>SALWAY ASH C G FRY</v>
          </cell>
          <cell r="C6240">
            <v>20498</v>
          </cell>
        </row>
        <row r="6241">
          <cell r="A6241" t="str">
            <v>BX374</v>
          </cell>
          <cell r="B6241" t="str">
            <v>CHIPPENHAM CELL C CEPEN PA</v>
          </cell>
          <cell r="C6241">
            <v>20498</v>
          </cell>
        </row>
        <row r="6242">
          <cell r="A6242" t="str">
            <v>BX375</v>
          </cell>
          <cell r="B6242" t="str">
            <v>WESTBURY OLD GASWORKS SITE</v>
          </cell>
          <cell r="C6242">
            <v>20498</v>
          </cell>
        </row>
        <row r="6243">
          <cell r="A6243" t="str">
            <v>BX376</v>
          </cell>
          <cell r="B6243" t="str">
            <v>BURBAGE EASTCOURT ROAD</v>
          </cell>
          <cell r="C6243">
            <v>20498</v>
          </cell>
        </row>
        <row r="6244">
          <cell r="A6244" t="str">
            <v>BX377</v>
          </cell>
          <cell r="B6244" t="str">
            <v>BRINKWORTH THE STREET</v>
          </cell>
          <cell r="C6244">
            <v>20498</v>
          </cell>
        </row>
        <row r="6245">
          <cell r="A6245" t="str">
            <v>BX378</v>
          </cell>
          <cell r="B6245" t="str">
            <v>LEA THE OLD BAKERY WILTSHI</v>
          </cell>
          <cell r="C6245">
            <v>20498</v>
          </cell>
        </row>
        <row r="6246">
          <cell r="A6246" t="str">
            <v>BX379</v>
          </cell>
          <cell r="B6246" t="str">
            <v>BLANDFORD SALISBURY RD PH2</v>
          </cell>
          <cell r="C6246">
            <v>20498</v>
          </cell>
        </row>
        <row r="6247">
          <cell r="A6247" t="str">
            <v>BX380</v>
          </cell>
          <cell r="B6247" t="str">
            <v>YEOVIL BEER STREET</v>
          </cell>
          <cell r="C6247">
            <v>20498</v>
          </cell>
        </row>
        <row r="6248">
          <cell r="A6248" t="str">
            <v>BX382</v>
          </cell>
          <cell r="B6248" t="str">
            <v>PENNYCREST BOWER MANOR PH1 AR4</v>
          </cell>
          <cell r="C6248">
            <v>20498</v>
          </cell>
        </row>
        <row r="6249">
          <cell r="A6249" t="str">
            <v>BX383</v>
          </cell>
          <cell r="B6249" t="str">
            <v>TAUNTON MONKTON HEATHFIELD</v>
          </cell>
          <cell r="C6249">
            <v>20498</v>
          </cell>
        </row>
        <row r="6250">
          <cell r="A6250" t="str">
            <v>BX384</v>
          </cell>
          <cell r="B6250" t="str">
            <v>SALISBURY HAMPTON PARK</v>
          </cell>
          <cell r="C6250">
            <v>20498</v>
          </cell>
        </row>
        <row r="6251">
          <cell r="A6251" t="str">
            <v>BX385</v>
          </cell>
          <cell r="B6251" t="str">
            <v>YEOVIL BEECHWOOD</v>
          </cell>
          <cell r="C6251">
            <v>20498</v>
          </cell>
        </row>
        <row r="6252">
          <cell r="A6252" t="str">
            <v>BX386</v>
          </cell>
          <cell r="B6252" t="str">
            <v>SALISBURY HAMPTON PARK</v>
          </cell>
          <cell r="C6252">
            <v>20498</v>
          </cell>
        </row>
        <row r="6253">
          <cell r="A6253" t="str">
            <v>BX388</v>
          </cell>
          <cell r="B6253" t="str">
            <v>BLANDFORD ST MARY</v>
          </cell>
          <cell r="C6253">
            <v>20498</v>
          </cell>
        </row>
        <row r="6254">
          <cell r="A6254" t="str">
            <v>BX389</v>
          </cell>
          <cell r="B6254" t="str">
            <v>HENSTRIDGE SHAFTESBURY ROA</v>
          </cell>
          <cell r="C6254">
            <v>20498</v>
          </cell>
        </row>
        <row r="6255">
          <cell r="A6255" t="str">
            <v>BX390</v>
          </cell>
          <cell r="B6255" t="str">
            <v>UPAVON UPAVON FARM</v>
          </cell>
          <cell r="C6255">
            <v>20498</v>
          </cell>
        </row>
        <row r="6256">
          <cell r="A6256" t="str">
            <v>BX391</v>
          </cell>
          <cell r="B6256" t="str">
            <v>KINGSBURY EPISCOPI ORCHARD</v>
          </cell>
          <cell r="C6256">
            <v>20498</v>
          </cell>
        </row>
        <row r="6257">
          <cell r="A6257" t="str">
            <v>BX392</v>
          </cell>
          <cell r="B6257" t="str">
            <v>NESTON MOOR GREEN</v>
          </cell>
          <cell r="C6257">
            <v>20498</v>
          </cell>
        </row>
        <row r="6258">
          <cell r="A6258" t="str">
            <v>BX393</v>
          </cell>
          <cell r="B6258" t="str">
            <v>BISHOPS CAUNDLE PH2 CURTIS</v>
          </cell>
          <cell r="C6258">
            <v>20498</v>
          </cell>
        </row>
        <row r="6259">
          <cell r="A6259" t="str">
            <v>BX394</v>
          </cell>
          <cell r="B6259" t="str">
            <v>DORCHESTER LUBECKE WAY</v>
          </cell>
          <cell r="C6259">
            <v>20498</v>
          </cell>
        </row>
        <row r="6260">
          <cell r="A6260" t="str">
            <v>BX395</v>
          </cell>
          <cell r="B6260" t="str">
            <v>LUDGERSHALL EAST OF PRINCE</v>
          </cell>
          <cell r="C6260">
            <v>20498</v>
          </cell>
        </row>
        <row r="6261">
          <cell r="A6261" t="str">
            <v>BX396</v>
          </cell>
          <cell r="B6261" t="str">
            <v>BURBAGE EASTCOURT ROAD</v>
          </cell>
          <cell r="C6261">
            <v>20498</v>
          </cell>
        </row>
        <row r="6262">
          <cell r="A6262" t="str">
            <v>BX397</v>
          </cell>
          <cell r="B6262" t="str">
            <v>BISHOPS CANNINGS LONG CLAY</v>
          </cell>
          <cell r="C6262">
            <v>20498</v>
          </cell>
        </row>
        <row r="6263">
          <cell r="A6263" t="str">
            <v>BX398</v>
          </cell>
          <cell r="B6263" t="str">
            <v>HEDDINGTON SCOTTS CLOSE</v>
          </cell>
          <cell r="C6263">
            <v>20498</v>
          </cell>
        </row>
        <row r="6264">
          <cell r="A6264" t="str">
            <v>BX399</v>
          </cell>
          <cell r="B6264" t="str">
            <v>CHIPPENHAM CEPEN PK STH PA</v>
          </cell>
          <cell r="C6264">
            <v>20498</v>
          </cell>
        </row>
        <row r="6265">
          <cell r="A6265" t="str">
            <v>BX400</v>
          </cell>
          <cell r="B6265" t="str">
            <v>CHIPPENHAM DERRIADS LANE</v>
          </cell>
          <cell r="C6265">
            <v>20498</v>
          </cell>
        </row>
        <row r="6266">
          <cell r="A6266" t="str">
            <v>BX401</v>
          </cell>
          <cell r="B6266" t="str">
            <v>SALISBURY WESTWOOD GARAGE</v>
          </cell>
          <cell r="C6266">
            <v>20498</v>
          </cell>
        </row>
        <row r="6267">
          <cell r="A6267" t="str">
            <v>BX402</v>
          </cell>
          <cell r="B6267" t="str">
            <v>MELKSHAM PHASE 3 SPA ROAD</v>
          </cell>
          <cell r="C6267">
            <v>20498</v>
          </cell>
        </row>
        <row r="6268">
          <cell r="A6268" t="str">
            <v>BX403</v>
          </cell>
          <cell r="B6268" t="str">
            <v>MALMESBURY NORTH HILL HSE</v>
          </cell>
          <cell r="C6268">
            <v>20498</v>
          </cell>
        </row>
        <row r="6269">
          <cell r="A6269" t="str">
            <v>BX404</v>
          </cell>
          <cell r="B6269" t="str">
            <v>SALISBURY HARVARD HOSP PH</v>
          </cell>
          <cell r="C6269">
            <v>20498</v>
          </cell>
        </row>
        <row r="6270">
          <cell r="A6270" t="str">
            <v>BX405</v>
          </cell>
          <cell r="B6270" t="str">
            <v>BRIDGWATER EDINBURGH RD DA</v>
          </cell>
          <cell r="C6270">
            <v>20498</v>
          </cell>
        </row>
        <row r="6271">
          <cell r="A6271" t="str">
            <v>BX406</v>
          </cell>
          <cell r="B6271" t="str">
            <v>TAUNTON LAMBROOK ROAD</v>
          </cell>
          <cell r="C6271">
            <v>20498</v>
          </cell>
        </row>
        <row r="6272">
          <cell r="A6272" t="str">
            <v>BX407</v>
          </cell>
          <cell r="B6272" t="str">
            <v>WEYMOUTH WOODFORD RD CROSS</v>
          </cell>
          <cell r="C6272">
            <v>20498</v>
          </cell>
        </row>
        <row r="6273">
          <cell r="A6273" t="str">
            <v>BX408</v>
          </cell>
          <cell r="B6273" t="str">
            <v>NORTH PETHERTON BRIDGWATER</v>
          </cell>
          <cell r="C6273">
            <v>20498</v>
          </cell>
        </row>
        <row r="6274">
          <cell r="A6274" t="str">
            <v>BX409</v>
          </cell>
          <cell r="B6274" t="str">
            <v>CHIPPENHAM DERRY HILL</v>
          </cell>
          <cell r="C6274">
            <v>20498</v>
          </cell>
        </row>
        <row r="6275">
          <cell r="A6275" t="str">
            <v>BX410</v>
          </cell>
          <cell r="B6275" t="str">
            <v>BRIDGWATER SALTLANDS AVENU</v>
          </cell>
          <cell r="C6275">
            <v>20498</v>
          </cell>
        </row>
        <row r="6276">
          <cell r="A6276" t="str">
            <v>BX411</v>
          </cell>
          <cell r="B6276" t="str">
            <v>BINTON BUSINESS PARK</v>
          </cell>
          <cell r="C6276">
            <v>20498</v>
          </cell>
        </row>
        <row r="6277">
          <cell r="A6277" t="str">
            <v>BX412</v>
          </cell>
          <cell r="B6277" t="str">
            <v>GILLINGHAM POPPYFIELD/CHER</v>
          </cell>
          <cell r="C6277">
            <v>20498</v>
          </cell>
        </row>
        <row r="6278">
          <cell r="A6278" t="str">
            <v>BX413</v>
          </cell>
          <cell r="B6278" t="str">
            <v>WELLINGTON  OLD CREAMERY P</v>
          </cell>
          <cell r="C6278">
            <v>20498</v>
          </cell>
        </row>
        <row r="6279">
          <cell r="A6279" t="str">
            <v>BX414</v>
          </cell>
          <cell r="B6279" t="str">
            <v>STAVERTON SMALLBROOK HOUSE</v>
          </cell>
          <cell r="C6279">
            <v>20498</v>
          </cell>
        </row>
        <row r="6280">
          <cell r="A6280" t="str">
            <v>BX415</v>
          </cell>
          <cell r="B6280" t="str">
            <v>BRIDPORT LOWER WALDITCH LA</v>
          </cell>
          <cell r="C6280">
            <v>20498</v>
          </cell>
        </row>
        <row r="6281">
          <cell r="A6281" t="str">
            <v>BX416</v>
          </cell>
          <cell r="B6281" t="str">
            <v>HAMPTON PARK SALISBURY AH1</v>
          </cell>
          <cell r="C6281">
            <v>20498</v>
          </cell>
        </row>
        <row r="6282">
          <cell r="A6282" t="str">
            <v>BX417</v>
          </cell>
          <cell r="B6282" t="str">
            <v>BLANDFORD EAST STREET</v>
          </cell>
          <cell r="C6282">
            <v>20498</v>
          </cell>
        </row>
        <row r="6283">
          <cell r="A6283" t="str">
            <v>BX418</v>
          </cell>
          <cell r="B6283" t="str">
            <v>YEOVIL SHERBORNE ROAD</v>
          </cell>
          <cell r="C6283">
            <v>20498</v>
          </cell>
        </row>
        <row r="6284">
          <cell r="A6284" t="str">
            <v>BX419</v>
          </cell>
          <cell r="B6284" t="str">
            <v>POOLE MORICONIUM QUAY PH 4</v>
          </cell>
          <cell r="C6284">
            <v>20498</v>
          </cell>
        </row>
        <row r="6285">
          <cell r="A6285" t="str">
            <v>BX420</v>
          </cell>
          <cell r="B6285" t="str">
            <v>YATTON KEYNELL STREET FARM</v>
          </cell>
          <cell r="C6285">
            <v>20498</v>
          </cell>
        </row>
        <row r="6286">
          <cell r="A6286" t="str">
            <v>BX421</v>
          </cell>
          <cell r="B6286" t="str">
            <v>LANGPORT ST GILDAS COURT T</v>
          </cell>
          <cell r="C6286">
            <v>20498</v>
          </cell>
        </row>
        <row r="6287">
          <cell r="A6287" t="str">
            <v>BX422</v>
          </cell>
          <cell r="B6287" t="str">
            <v>DILTON MARSH HIGH STREET</v>
          </cell>
          <cell r="C6287">
            <v>20498</v>
          </cell>
        </row>
        <row r="6288">
          <cell r="A6288" t="str">
            <v>BX423</v>
          </cell>
          <cell r="B6288" t="str">
            <v>CALNE SANDY RIDGE</v>
          </cell>
          <cell r="C6288">
            <v>20498</v>
          </cell>
        </row>
        <row r="6289">
          <cell r="A6289" t="str">
            <v>BX424</v>
          </cell>
          <cell r="B6289" t="str">
            <v>BLANDFORD ST MARY RBOUT SP</v>
          </cell>
          <cell r="C6289">
            <v>20498</v>
          </cell>
        </row>
        <row r="6290">
          <cell r="A6290" t="str">
            <v>BX425</v>
          </cell>
          <cell r="B6290" t="str">
            <v>CORFE MULLEN HILLSIDE ROAD</v>
          </cell>
          <cell r="C6290">
            <v>20498</v>
          </cell>
        </row>
        <row r="6291">
          <cell r="A6291" t="str">
            <v>BX426</v>
          </cell>
          <cell r="B6291" t="str">
            <v>WATCHET FORMER COUNTY 1ST</v>
          </cell>
          <cell r="C6291">
            <v>20498</v>
          </cell>
        </row>
        <row r="6292">
          <cell r="A6292" t="str">
            <v>BX427</v>
          </cell>
          <cell r="B6292" t="str">
            <v>BATH MILK STREET</v>
          </cell>
          <cell r="C6292">
            <v>20498</v>
          </cell>
        </row>
        <row r="6293">
          <cell r="A6293" t="str">
            <v>BX428</v>
          </cell>
          <cell r="B6293" t="str">
            <v>CANNINGTON MILL LANE</v>
          </cell>
          <cell r="C6293">
            <v>20498</v>
          </cell>
        </row>
        <row r="6294">
          <cell r="A6294" t="str">
            <v>BX429</v>
          </cell>
          <cell r="B6294" t="str">
            <v>CHARMOUTH DORSET LEISURE C</v>
          </cell>
          <cell r="C6294">
            <v>20498</v>
          </cell>
        </row>
        <row r="6295">
          <cell r="A6295" t="str">
            <v>BX430</v>
          </cell>
          <cell r="B6295" t="str">
            <v>TISBURY WEAVELAND RD ALLOT</v>
          </cell>
          <cell r="C6295">
            <v>20498</v>
          </cell>
        </row>
        <row r="6296">
          <cell r="A6296" t="str">
            <v>BX431</v>
          </cell>
          <cell r="B6296" t="str">
            <v>CALNE DUNCAN ST PLOTS 99-1</v>
          </cell>
          <cell r="C6296">
            <v>20498</v>
          </cell>
        </row>
        <row r="6297">
          <cell r="A6297" t="str">
            <v>BX432</v>
          </cell>
          <cell r="B6297" t="str">
            <v>OKEFORD FITZPAINE PHASE 3</v>
          </cell>
          <cell r="C6297">
            <v>20498</v>
          </cell>
        </row>
        <row r="6298">
          <cell r="A6298" t="str">
            <v>BX433</v>
          </cell>
          <cell r="B6298" t="str">
            <v>BATH GAINSBOROUGH GARDENS</v>
          </cell>
          <cell r="C6298">
            <v>20498</v>
          </cell>
        </row>
        <row r="6299">
          <cell r="A6299" t="str">
            <v>BX434</v>
          </cell>
          <cell r="B6299" t="str">
            <v>CURRY RIVEL CHATHAM PLACE</v>
          </cell>
          <cell r="C6299">
            <v>20498</v>
          </cell>
        </row>
        <row r="6300">
          <cell r="A6300" t="str">
            <v>BX435</v>
          </cell>
          <cell r="B6300" t="str">
            <v>UPTON FRENCHS FM PLOTS 115</v>
          </cell>
          <cell r="C6300">
            <v>20498</v>
          </cell>
        </row>
        <row r="6301">
          <cell r="A6301" t="str">
            <v>BX436</v>
          </cell>
          <cell r="B6301" t="str">
            <v>BOURTON ADJ RED LION</v>
          </cell>
          <cell r="C6301">
            <v>20498</v>
          </cell>
        </row>
        <row r="6302">
          <cell r="A6302" t="str">
            <v>BX437</v>
          </cell>
          <cell r="B6302" t="str">
            <v>STEEPLE ASHTON TROWBRIDGE</v>
          </cell>
          <cell r="C6302">
            <v>20498</v>
          </cell>
        </row>
        <row r="6303">
          <cell r="A6303" t="str">
            <v>BX438</v>
          </cell>
          <cell r="B6303" t="str">
            <v>WYLYE DINTON ROAD</v>
          </cell>
          <cell r="C6303">
            <v>20498</v>
          </cell>
        </row>
        <row r="6304">
          <cell r="A6304" t="str">
            <v>BX439</v>
          </cell>
          <cell r="B6304" t="str">
            <v>TROWBRIDGE HOME FARM CLOSE</v>
          </cell>
          <cell r="C6304">
            <v>20498</v>
          </cell>
        </row>
        <row r="6305">
          <cell r="A6305" t="str">
            <v>BX440</v>
          </cell>
          <cell r="B6305" t="str">
            <v>WARMINSTER FOLLY LANE</v>
          </cell>
          <cell r="C6305">
            <v>20498</v>
          </cell>
        </row>
        <row r="6306">
          <cell r="A6306" t="str">
            <v>BX441</v>
          </cell>
          <cell r="B6306" t="str">
            <v>CORSHAM BEECHFIELD HOUSE</v>
          </cell>
          <cell r="C6306">
            <v>20498</v>
          </cell>
        </row>
        <row r="6307">
          <cell r="A6307" t="str">
            <v>BX442</v>
          </cell>
          <cell r="B6307" t="str">
            <v>PARKSTONE JACQUELINE ROAD</v>
          </cell>
          <cell r="C6307">
            <v>20498</v>
          </cell>
        </row>
        <row r="6308">
          <cell r="A6308" t="str">
            <v>BX443</v>
          </cell>
          <cell r="B6308" t="str">
            <v>STAWELL CHRUCH FARM</v>
          </cell>
          <cell r="C6308">
            <v>20498</v>
          </cell>
        </row>
        <row r="6309">
          <cell r="A6309" t="str">
            <v>BX444</v>
          </cell>
          <cell r="B6309" t="str">
            <v>COMPTON DUNDON COMPTON STR</v>
          </cell>
          <cell r="C6309">
            <v>20498</v>
          </cell>
        </row>
        <row r="6310">
          <cell r="A6310" t="str">
            <v>BX445</v>
          </cell>
          <cell r="B6310" t="str">
            <v>B/WATER BAIRDWEAR SITE MAR</v>
          </cell>
          <cell r="C6310">
            <v>20498</v>
          </cell>
        </row>
        <row r="6311">
          <cell r="A6311" t="str">
            <v>BX446</v>
          </cell>
          <cell r="B6311" t="str">
            <v>CHIPPENHAM PH2 DERRIADS LA</v>
          </cell>
          <cell r="C6311">
            <v>20498</v>
          </cell>
        </row>
        <row r="6312">
          <cell r="A6312" t="str">
            <v>BX447</v>
          </cell>
          <cell r="B6312" t="str">
            <v>LUDGERSHALL EMPRESS WAY</v>
          </cell>
          <cell r="C6312">
            <v>20498</v>
          </cell>
        </row>
        <row r="6313">
          <cell r="A6313" t="str">
            <v>BX448</v>
          </cell>
          <cell r="B6313" t="str">
            <v>DEVIZES H2(E) LE MERCHANT</v>
          </cell>
          <cell r="C6313">
            <v>20498</v>
          </cell>
        </row>
        <row r="6314">
          <cell r="A6314" t="str">
            <v>BX449</v>
          </cell>
          <cell r="B6314" t="str">
            <v>HOLTON RD UNITS B9 TO B16</v>
          </cell>
          <cell r="C6314">
            <v>20498</v>
          </cell>
        </row>
        <row r="6315">
          <cell r="A6315" t="str">
            <v>BX450</v>
          </cell>
          <cell r="B6315" t="str">
            <v>WARMINSTER 5 VICTORIA ROAD</v>
          </cell>
          <cell r="C6315">
            <v>20498</v>
          </cell>
        </row>
        <row r="6316">
          <cell r="A6316" t="str">
            <v>BX451</v>
          </cell>
          <cell r="B6316" t="str">
            <v>SALISBURY PH2 HAMPTON PARK</v>
          </cell>
          <cell r="C6316">
            <v>20498</v>
          </cell>
        </row>
        <row r="6317">
          <cell r="A6317" t="str">
            <v>BX452</v>
          </cell>
          <cell r="B6317" t="str">
            <v>BISHOPSTONE THE ORCHARD BU</v>
          </cell>
          <cell r="C6317">
            <v>20498</v>
          </cell>
        </row>
        <row r="6318">
          <cell r="A6318" t="str">
            <v>BX453</v>
          </cell>
          <cell r="B6318" t="str">
            <v>YEOVIL DAWES PARK AREA S3</v>
          </cell>
          <cell r="C6318">
            <v>20498</v>
          </cell>
        </row>
        <row r="6319">
          <cell r="A6319" t="str">
            <v>BX454</v>
          </cell>
          <cell r="B6319" t="str">
            <v>CHIPPENHAM CELL C CEPEN PK</v>
          </cell>
          <cell r="C6319">
            <v>20498</v>
          </cell>
        </row>
        <row r="6320">
          <cell r="A6320" t="str">
            <v>BX455</v>
          </cell>
          <cell r="B6320" t="str">
            <v>WEYMOUTH RANELAGH ROAD</v>
          </cell>
          <cell r="C6320">
            <v>20498</v>
          </cell>
        </row>
        <row r="6321">
          <cell r="A6321" t="str">
            <v>BX456</v>
          </cell>
          <cell r="B6321" t="str">
            <v>CHARLTON MARSHALL THE CLOS</v>
          </cell>
          <cell r="C6321">
            <v>20498</v>
          </cell>
        </row>
        <row r="6322">
          <cell r="A6322" t="str">
            <v>BX457</v>
          </cell>
          <cell r="B6322" t="str">
            <v>WARMINSTER BOREHAM ROAD</v>
          </cell>
          <cell r="C6322">
            <v>20498</v>
          </cell>
        </row>
        <row r="6323">
          <cell r="A6323" t="str">
            <v>BX458</v>
          </cell>
          <cell r="B6323" t="str">
            <v>STOBOROUGH MEADOW</v>
          </cell>
          <cell r="C6323">
            <v>20498</v>
          </cell>
        </row>
        <row r="6324">
          <cell r="A6324" t="str">
            <v>BX459</v>
          </cell>
          <cell r="B6324" t="str">
            <v>YETMINSTER CHAPEL LANE</v>
          </cell>
          <cell r="C6324">
            <v>20498</v>
          </cell>
        </row>
        <row r="6325">
          <cell r="A6325" t="str">
            <v>BX460</v>
          </cell>
          <cell r="B6325" t="str">
            <v>YETMINSTER SUSSEX HSE FARM</v>
          </cell>
          <cell r="C6325">
            <v>20498</v>
          </cell>
        </row>
        <row r="6326">
          <cell r="A6326" t="str">
            <v>BX461</v>
          </cell>
          <cell r="B6326" t="str">
            <v>CALNE DERRY HILL PH 2</v>
          </cell>
          <cell r="C6326">
            <v>20498</v>
          </cell>
        </row>
        <row r="6327">
          <cell r="A6327" t="str">
            <v>BX462</v>
          </cell>
          <cell r="B6327" t="str">
            <v>SOUTHWICK FLEUR DE LYS DRI</v>
          </cell>
          <cell r="C6327">
            <v>20498</v>
          </cell>
        </row>
        <row r="6328">
          <cell r="A6328" t="str">
            <v>BX463</v>
          </cell>
          <cell r="B6328" t="str">
            <v>UPTON PL 1-18 WARBLER CLOS</v>
          </cell>
          <cell r="C6328">
            <v>20498</v>
          </cell>
        </row>
        <row r="6329">
          <cell r="A6329" t="str">
            <v>BX464</v>
          </cell>
          <cell r="B6329" t="str">
            <v>GORE CROSS BUSINESS PARK</v>
          </cell>
          <cell r="C6329">
            <v>20498</v>
          </cell>
        </row>
        <row r="6330">
          <cell r="A6330" t="str">
            <v>BX465</v>
          </cell>
          <cell r="B6330" t="str">
            <v>LUDGERSHALL PRINCESS MARY</v>
          </cell>
          <cell r="C6330">
            <v>20498</v>
          </cell>
        </row>
        <row r="6331">
          <cell r="A6331" t="str">
            <v>BX466</v>
          </cell>
          <cell r="B6331" t="str">
            <v>BLANDFORD 10 MARKET PLACE</v>
          </cell>
          <cell r="C6331">
            <v>20498</v>
          </cell>
        </row>
        <row r="6332">
          <cell r="A6332" t="str">
            <v>BX467</v>
          </cell>
          <cell r="B6332" t="str">
            <v>POTTERNE ST MARYS CLOSE</v>
          </cell>
          <cell r="C6332">
            <v>20498</v>
          </cell>
        </row>
        <row r="6333">
          <cell r="A6333" t="str">
            <v>BX468</v>
          </cell>
          <cell r="B6333" t="str">
            <v>MINEHEAD SEAWARD WAY PH 2</v>
          </cell>
          <cell r="C6333">
            <v>20498</v>
          </cell>
        </row>
        <row r="6334">
          <cell r="A6334" t="str">
            <v>BX469</v>
          </cell>
          <cell r="B6334" t="str">
            <v>SALISBURY HAMPTON PK A30 R</v>
          </cell>
          <cell r="C6334">
            <v>20498</v>
          </cell>
        </row>
        <row r="6335">
          <cell r="A6335" t="str">
            <v>BX470</v>
          </cell>
          <cell r="B6335" t="str">
            <v>WEYMOUTH COOMBE VALLEY ROA</v>
          </cell>
          <cell r="C6335">
            <v>20498</v>
          </cell>
        </row>
        <row r="6336">
          <cell r="A6336" t="str">
            <v>BX471</v>
          </cell>
          <cell r="B6336" t="str">
            <v>BRIDGWATER FLATS 86&amp;88 ST</v>
          </cell>
          <cell r="C6336">
            <v>20498</v>
          </cell>
        </row>
        <row r="6337">
          <cell r="A6337" t="str">
            <v>BX472</v>
          </cell>
          <cell r="B6337" t="str">
            <v>BRIDPORT BARRACK STREET</v>
          </cell>
          <cell r="C6337">
            <v>20498</v>
          </cell>
        </row>
        <row r="6338">
          <cell r="A6338" t="str">
            <v>BX473</v>
          </cell>
          <cell r="B6338" t="str">
            <v>SEAGRY SEAGRY STABLES HENN</v>
          </cell>
          <cell r="C6338">
            <v>20498</v>
          </cell>
        </row>
        <row r="6339">
          <cell r="A6339" t="str">
            <v>BX474</v>
          </cell>
          <cell r="B6339" t="str">
            <v>MERE MANOR ROAD</v>
          </cell>
          <cell r="C6339">
            <v>20498</v>
          </cell>
        </row>
        <row r="6340">
          <cell r="A6340" t="str">
            <v>BX475</v>
          </cell>
          <cell r="B6340" t="str">
            <v>STAVERTON HILPERTON MARINA</v>
          </cell>
          <cell r="C6340">
            <v>20498</v>
          </cell>
        </row>
        <row r="6341">
          <cell r="A6341" t="str">
            <v>BX476</v>
          </cell>
          <cell r="B6341" t="str">
            <v>FOVANT MOOR HILL</v>
          </cell>
          <cell r="C6341">
            <v>20498</v>
          </cell>
        </row>
        <row r="6342">
          <cell r="A6342" t="str">
            <v>BX477</v>
          </cell>
          <cell r="B6342" t="str">
            <v>OLMINSTER LISTER HILL</v>
          </cell>
          <cell r="C6342">
            <v>20498</v>
          </cell>
        </row>
        <row r="6343">
          <cell r="A6343" t="str">
            <v>BX478</v>
          </cell>
          <cell r="B6343" t="str">
            <v>GILLINGHAM CHANTRY FIELDS</v>
          </cell>
          <cell r="C6343">
            <v>20498</v>
          </cell>
        </row>
        <row r="6344">
          <cell r="A6344" t="str">
            <v>BX479</v>
          </cell>
          <cell r="B6344" t="str">
            <v>WINTERSLOW THE BRAMBLES MI</v>
          </cell>
          <cell r="C6344">
            <v>20498</v>
          </cell>
        </row>
        <row r="6345">
          <cell r="A6345" t="str">
            <v>BX480</v>
          </cell>
          <cell r="B6345" t="str">
            <v>BATH LARKHALL SHELTERED HO</v>
          </cell>
          <cell r="C6345">
            <v>20498</v>
          </cell>
        </row>
        <row r="6346">
          <cell r="A6346" t="str">
            <v>BX481</v>
          </cell>
          <cell r="B6346" t="str">
            <v>WATCHETT KINGSLAND</v>
          </cell>
          <cell r="C6346">
            <v>20498</v>
          </cell>
        </row>
        <row r="6347">
          <cell r="A6347" t="str">
            <v>BX482</v>
          </cell>
          <cell r="B6347" t="str">
            <v>NETHER COMPTON PLUM ORCHAR</v>
          </cell>
          <cell r="C6347">
            <v>20498</v>
          </cell>
        </row>
        <row r="6348">
          <cell r="A6348" t="str">
            <v>BX483</v>
          </cell>
          <cell r="B6348" t="str">
            <v>WAREHAM CHRISTMAS CLOSE</v>
          </cell>
          <cell r="C6348">
            <v>20498</v>
          </cell>
        </row>
        <row r="6349">
          <cell r="A6349" t="str">
            <v>BX484</v>
          </cell>
          <cell r="B6349" t="str">
            <v>TILSHEAD IMBER PLACE</v>
          </cell>
          <cell r="C6349">
            <v>20498</v>
          </cell>
        </row>
        <row r="6350">
          <cell r="A6350" t="str">
            <v>BX485</v>
          </cell>
          <cell r="B6350" t="str">
            <v>NORTH TIDWORTH LUDGERSHALL</v>
          </cell>
          <cell r="C6350">
            <v>20498</v>
          </cell>
        </row>
        <row r="6351">
          <cell r="A6351" t="str">
            <v>BX486</v>
          </cell>
          <cell r="B6351" t="str">
            <v>YEOVIL PARCEL 6 PH1 STOURT</v>
          </cell>
          <cell r="C6351">
            <v>20498</v>
          </cell>
        </row>
        <row r="6352">
          <cell r="A6352" t="str">
            <v>BX487</v>
          </cell>
          <cell r="B6352" t="str">
            <v>YEOVIL ALVINGTON TRIANGLE</v>
          </cell>
          <cell r="C6352">
            <v>20498</v>
          </cell>
        </row>
        <row r="6353">
          <cell r="A6353" t="str">
            <v>BX488</v>
          </cell>
          <cell r="B6353" t="str">
            <v>DEVIZES MARINA LA MARCHANT</v>
          </cell>
          <cell r="C6353">
            <v>20498</v>
          </cell>
        </row>
        <row r="6354">
          <cell r="A6354" t="str">
            <v>BX489</v>
          </cell>
          <cell r="B6354" t="str">
            <v>BROADSTONE 9-12 AIRETONS C</v>
          </cell>
          <cell r="C6354">
            <v>20498</v>
          </cell>
        </row>
        <row r="6355">
          <cell r="A6355" t="str">
            <v>BX490</v>
          </cell>
          <cell r="B6355" t="str">
            <v>SWANAGE DURLSTON COURT PAR</v>
          </cell>
          <cell r="C6355">
            <v>20498</v>
          </cell>
        </row>
        <row r="6356">
          <cell r="A6356" t="str">
            <v>BX491</v>
          </cell>
          <cell r="B6356" t="str">
            <v>HAMWORTHY MORICONIUM QUAY</v>
          </cell>
          <cell r="C6356">
            <v>20498</v>
          </cell>
        </row>
        <row r="6357">
          <cell r="A6357" t="str">
            <v>BX492</v>
          </cell>
          <cell r="B6357" t="str">
            <v>BOURTON LILAC COTTAGES</v>
          </cell>
          <cell r="C6357">
            <v>20498</v>
          </cell>
        </row>
        <row r="6358">
          <cell r="A6358" t="str">
            <v>BX493</v>
          </cell>
          <cell r="B6358" t="str">
            <v>BRUTON THE PLOX</v>
          </cell>
          <cell r="C6358">
            <v>20498</v>
          </cell>
        </row>
        <row r="6359">
          <cell r="A6359" t="str">
            <v>BX494</v>
          </cell>
          <cell r="B6359" t="str">
            <v>CHIPPENHAM LOWER STANTON M</v>
          </cell>
          <cell r="C6359">
            <v>20498</v>
          </cell>
        </row>
        <row r="6360">
          <cell r="A6360" t="str">
            <v>BX495</v>
          </cell>
          <cell r="B6360" t="str">
            <v>WEYMOUTH MOUNT PLESANT BS PK 2</v>
          </cell>
          <cell r="C6360">
            <v>20495</v>
          </cell>
          <cell r="D6360" t="str">
            <v>T0394</v>
          </cell>
        </row>
        <row r="6361">
          <cell r="A6361" t="str">
            <v>BX496</v>
          </cell>
          <cell r="B6361" t="str">
            <v>WINCANTON WEST HILL</v>
          </cell>
          <cell r="C6361">
            <v>20498</v>
          </cell>
        </row>
        <row r="6362">
          <cell r="A6362" t="str">
            <v>BX497</v>
          </cell>
          <cell r="B6362" t="str">
            <v>BISHOPS CANNINGS PH 3 LONG</v>
          </cell>
          <cell r="C6362">
            <v>20498</v>
          </cell>
        </row>
        <row r="6363">
          <cell r="A6363" t="str">
            <v>BX498</v>
          </cell>
          <cell r="B6363" t="str">
            <v>SEE BX497 BISHOP CAN LONG CLAY</v>
          </cell>
          <cell r="C6363">
            <v>20498</v>
          </cell>
        </row>
        <row r="6364">
          <cell r="A6364" t="str">
            <v>BX499</v>
          </cell>
          <cell r="B6364" t="str">
            <v>COLE NR BRUTON</v>
          </cell>
          <cell r="C6364">
            <v>20498</v>
          </cell>
        </row>
        <row r="6365">
          <cell r="A6365" t="str">
            <v>BX500</v>
          </cell>
          <cell r="B6365" t="str">
            <v>WEYMOUTH CARLTON ROAD</v>
          </cell>
          <cell r="C6365">
            <v>20498</v>
          </cell>
        </row>
        <row r="6366">
          <cell r="A6366" t="str">
            <v>BX501</v>
          </cell>
          <cell r="B6366" t="str">
            <v>BRIDGWATER CORNBOROUGH PLA</v>
          </cell>
          <cell r="C6366">
            <v>20498</v>
          </cell>
        </row>
        <row r="6367">
          <cell r="A6367" t="str">
            <v>BX502</v>
          </cell>
          <cell r="B6367" t="str">
            <v>TINTINHULL ST MARGARETS RD</v>
          </cell>
          <cell r="C6367">
            <v>20498</v>
          </cell>
        </row>
        <row r="6368">
          <cell r="A6368" t="str">
            <v>BX503</v>
          </cell>
          <cell r="B6368" t="str">
            <v>BATH COOMBE HAY LANE</v>
          </cell>
          <cell r="C6368">
            <v>20498</v>
          </cell>
        </row>
        <row r="6369">
          <cell r="A6369" t="str">
            <v>BX504</v>
          </cell>
          <cell r="B6369" t="str">
            <v>WEYMOUTH CHALBURY SITE PRE</v>
          </cell>
          <cell r="C6369">
            <v>20498</v>
          </cell>
        </row>
        <row r="6370">
          <cell r="A6370" t="str">
            <v>BX505</v>
          </cell>
          <cell r="B6370" t="str">
            <v>CHARD KINGS RIDE ELIZEBETH</v>
          </cell>
          <cell r="C6370">
            <v>20498</v>
          </cell>
        </row>
        <row r="6371">
          <cell r="A6371" t="str">
            <v>BX506</v>
          </cell>
          <cell r="B6371" t="str">
            <v>CHARD FURNHAM ROAD</v>
          </cell>
          <cell r="C6371">
            <v>20498</v>
          </cell>
        </row>
        <row r="6372">
          <cell r="A6372" t="str">
            <v>BX507</v>
          </cell>
          <cell r="B6372" t="str">
            <v>WELLINGTON FARTHING NYNEHE</v>
          </cell>
          <cell r="C6372">
            <v>20498</v>
          </cell>
        </row>
        <row r="6373">
          <cell r="A6373" t="str">
            <v>BX508</v>
          </cell>
          <cell r="B6373" t="str">
            <v>CHARMOUTH HIGHER SEA LANE</v>
          </cell>
          <cell r="C6373">
            <v>20498</v>
          </cell>
        </row>
        <row r="6374">
          <cell r="A6374" t="str">
            <v>BX509</v>
          </cell>
          <cell r="B6374" t="str">
            <v>BRIANTSPUDDLE DAIRY</v>
          </cell>
          <cell r="C6374">
            <v>20498</v>
          </cell>
        </row>
        <row r="6375">
          <cell r="A6375" t="str">
            <v>BX510</v>
          </cell>
          <cell r="B6375" t="str">
            <v>BATH LOCKSBROOK ROAD</v>
          </cell>
          <cell r="C6375">
            <v>20498</v>
          </cell>
        </row>
        <row r="6376">
          <cell r="A6376" t="str">
            <v>BX511</v>
          </cell>
          <cell r="B6376" t="str">
            <v>MARNHULL HAM LANE</v>
          </cell>
          <cell r="C6376">
            <v>20498</v>
          </cell>
        </row>
        <row r="6377">
          <cell r="A6377" t="str">
            <v>BX512</v>
          </cell>
          <cell r="B6377" t="str">
            <v>YEOVIL ALVINGTON TRIANGLE</v>
          </cell>
          <cell r="C6377">
            <v>20498</v>
          </cell>
        </row>
        <row r="6378">
          <cell r="A6378" t="str">
            <v>BX513</v>
          </cell>
          <cell r="B6378" t="str">
            <v>HAMWORTHY PLANTERS KEYS</v>
          </cell>
          <cell r="C6378">
            <v>20498</v>
          </cell>
        </row>
        <row r="6379">
          <cell r="A6379" t="str">
            <v>BX514</v>
          </cell>
          <cell r="B6379" t="str">
            <v>AMESBURY ADJ 42 COUNTESS R</v>
          </cell>
          <cell r="C6379">
            <v>20498</v>
          </cell>
        </row>
        <row r="6380">
          <cell r="A6380" t="str">
            <v>BX515</v>
          </cell>
          <cell r="B6380" t="str">
            <v>LUDGERSHALL HEI LIN WAY</v>
          </cell>
          <cell r="C6380">
            <v>20498</v>
          </cell>
        </row>
        <row r="6381">
          <cell r="A6381" t="str">
            <v>BX516</v>
          </cell>
          <cell r="B6381" t="str">
            <v>TAUNTON BLAGDON HL HOWLEIG</v>
          </cell>
          <cell r="C6381">
            <v>20498</v>
          </cell>
        </row>
        <row r="6382">
          <cell r="A6382" t="str">
            <v>BX517</v>
          </cell>
          <cell r="B6382" t="str">
            <v>DORCHESTER NORTH SQUARE</v>
          </cell>
          <cell r="C6382">
            <v>20498</v>
          </cell>
        </row>
        <row r="6383">
          <cell r="A6383" t="str">
            <v>BX518</v>
          </cell>
          <cell r="B6383" t="str">
            <v>DURRINGTON NORTH PINCKNEYS</v>
          </cell>
          <cell r="C6383">
            <v>20498</v>
          </cell>
        </row>
        <row r="6384">
          <cell r="A6384" t="str">
            <v>BX519</v>
          </cell>
          <cell r="B6384" t="str">
            <v>MALMESBURY REEDS FARM 22-2</v>
          </cell>
          <cell r="C6384">
            <v>20498</v>
          </cell>
        </row>
        <row r="6385">
          <cell r="A6385" t="str">
            <v>BX520</v>
          </cell>
          <cell r="B6385" t="str">
            <v>CHARLTON MARSHALL BARNWHEL</v>
          </cell>
          <cell r="C6385">
            <v>20498</v>
          </cell>
        </row>
        <row r="6386">
          <cell r="A6386" t="str">
            <v>BX521</v>
          </cell>
          <cell r="B6386" t="str">
            <v>DORCHESTER 39-40 HIGH EAST</v>
          </cell>
          <cell r="C6386">
            <v>20498</v>
          </cell>
        </row>
        <row r="6387">
          <cell r="A6387" t="str">
            <v>BX522</v>
          </cell>
          <cell r="B6387" t="str">
            <v>GREAT SOMERFORD RIVERSIDE</v>
          </cell>
          <cell r="C6387">
            <v>20498</v>
          </cell>
        </row>
        <row r="6388">
          <cell r="A6388" t="str">
            <v>BX523</v>
          </cell>
          <cell r="B6388" t="str">
            <v>CHIPPENHAM GOLDNEY AVENUE</v>
          </cell>
          <cell r="C6388">
            <v>20498</v>
          </cell>
        </row>
        <row r="6389">
          <cell r="A6389" t="str">
            <v>BX524</v>
          </cell>
          <cell r="B6389" t="str">
            <v>STURMINSTER MARSHALL PL7-1</v>
          </cell>
          <cell r="C6389">
            <v>20498</v>
          </cell>
        </row>
        <row r="6390">
          <cell r="A6390" t="str">
            <v>BX525</v>
          </cell>
          <cell r="B6390" t="str">
            <v>ALDERBURY SILVER WOOD SOUT</v>
          </cell>
          <cell r="C6390">
            <v>20498</v>
          </cell>
        </row>
        <row r="6391">
          <cell r="A6391" t="str">
            <v>BX526</v>
          </cell>
          <cell r="B6391" t="str">
            <v>WARMINSTER FOLLY FARM FOLL</v>
          </cell>
          <cell r="C6391">
            <v>20498</v>
          </cell>
        </row>
        <row r="6392">
          <cell r="A6392" t="str">
            <v>BX527</v>
          </cell>
          <cell r="B6392" t="str">
            <v>BRADFORD PEVERELL CHURCH L</v>
          </cell>
          <cell r="C6392">
            <v>20498</v>
          </cell>
        </row>
        <row r="6393">
          <cell r="A6393" t="str">
            <v>BX528</v>
          </cell>
          <cell r="B6393" t="str">
            <v>BATH SWAINSWICK LANE</v>
          </cell>
          <cell r="C6393">
            <v>20498</v>
          </cell>
        </row>
        <row r="6394">
          <cell r="A6394" t="str">
            <v>BX529</v>
          </cell>
          <cell r="B6394" t="str">
            <v>WESTON HOLCOMBE GREEN BROOKFIE</v>
          </cell>
          <cell r="C6394">
            <v>20498</v>
          </cell>
        </row>
        <row r="6395">
          <cell r="A6395" t="str">
            <v>BX530</v>
          </cell>
          <cell r="B6395" t="str">
            <v>SALISBURY HAMPTON PARK CELL P3</v>
          </cell>
          <cell r="C6395">
            <v>20498</v>
          </cell>
        </row>
        <row r="6396">
          <cell r="A6396" t="str">
            <v>BX531</v>
          </cell>
          <cell r="B6396" t="str">
            <v>SALISBURY THE VENTRY ST MARKS</v>
          </cell>
          <cell r="C6396">
            <v>20498</v>
          </cell>
        </row>
        <row r="6397">
          <cell r="A6397" t="str">
            <v>BX532</v>
          </cell>
          <cell r="B6397" t="str">
            <v>SWANAGE CAULDRON BARN ROAD</v>
          </cell>
          <cell r="C6397">
            <v>20498</v>
          </cell>
        </row>
        <row r="6398">
          <cell r="A6398" t="str">
            <v>BX533</v>
          </cell>
          <cell r="B6398" t="str">
            <v>SOUTH PETHERTON LAMPREYS LANE</v>
          </cell>
          <cell r="C6398">
            <v>20498</v>
          </cell>
        </row>
        <row r="6399">
          <cell r="A6399" t="str">
            <v>BX534</v>
          </cell>
          <cell r="B6399" t="str">
            <v>WILTON MAPLE CRES</v>
          </cell>
          <cell r="C6399">
            <v>20498</v>
          </cell>
        </row>
        <row r="6400">
          <cell r="A6400" t="str">
            <v>BX535</v>
          </cell>
          <cell r="B6400" t="str">
            <v>BRIDGWATER PENNYCREST PH 2 BOW</v>
          </cell>
          <cell r="C6400">
            <v>20498</v>
          </cell>
        </row>
        <row r="6401">
          <cell r="A6401" t="str">
            <v>BX536</v>
          </cell>
          <cell r="B6401" t="str">
            <v>WINTERBORNE STICKLAND QUARLEST</v>
          </cell>
          <cell r="C6401">
            <v>20498</v>
          </cell>
        </row>
        <row r="6402">
          <cell r="A6402" t="str">
            <v>BX537</v>
          </cell>
          <cell r="B6402" t="str">
            <v>WEYMOUTH HILLCREST ROAD</v>
          </cell>
          <cell r="C6402">
            <v>20498</v>
          </cell>
        </row>
        <row r="6403">
          <cell r="A6403" t="str">
            <v>BX538</v>
          </cell>
          <cell r="B6403" t="str">
            <v>BRIDGWATER BOWER MANOR 4B PH3</v>
          </cell>
          <cell r="C6403">
            <v>20498</v>
          </cell>
        </row>
        <row r="6404">
          <cell r="A6404" t="str">
            <v>BX539</v>
          </cell>
          <cell r="B6404" t="str">
            <v>STANTON ST QUINTON LOWER STANT</v>
          </cell>
          <cell r="C6404">
            <v>20498</v>
          </cell>
        </row>
        <row r="6405">
          <cell r="A6405" t="str">
            <v>BX540</v>
          </cell>
          <cell r="B6405" t="str">
            <v>SALISBURY ST MARKS AV CONCORDE</v>
          </cell>
          <cell r="C6405">
            <v>20498</v>
          </cell>
        </row>
        <row r="6406">
          <cell r="A6406" t="str">
            <v>BX541</v>
          </cell>
          <cell r="B6406" t="str">
            <v>BRIDGWATER CROWPILL</v>
          </cell>
          <cell r="C6406">
            <v>20498</v>
          </cell>
        </row>
        <row r="6407">
          <cell r="A6407" t="str">
            <v>BX542</v>
          </cell>
          <cell r="B6407" t="str">
            <v>BATH NEWTON ROAD</v>
          </cell>
          <cell r="C6407">
            <v>20498</v>
          </cell>
        </row>
        <row r="6408">
          <cell r="A6408" t="str">
            <v>BX543</v>
          </cell>
          <cell r="B6408" t="str">
            <v>BATH COMBE HAY LANE PH 6</v>
          </cell>
          <cell r="C6408">
            <v>20498</v>
          </cell>
        </row>
        <row r="6409">
          <cell r="A6409" t="str">
            <v>BX544</v>
          </cell>
          <cell r="B6409" t="str">
            <v>TAUNTON BISHOP FOXS SCHOOL</v>
          </cell>
          <cell r="C6409">
            <v>20498</v>
          </cell>
        </row>
        <row r="6410">
          <cell r="A6410" t="str">
            <v>BX545</v>
          </cell>
          <cell r="B6410" t="str">
            <v>STURMINSTER MARSHALL PLEA A</v>
          </cell>
          <cell r="C6410">
            <v>20498</v>
          </cell>
        </row>
        <row r="6411">
          <cell r="A6411" t="str">
            <v>BX546</v>
          </cell>
          <cell r="B6411" t="str">
            <v>STURMINSTER MARSHALL PLEA B</v>
          </cell>
          <cell r="C6411">
            <v>20498</v>
          </cell>
        </row>
        <row r="6412">
          <cell r="A6412" t="str">
            <v>BX547</v>
          </cell>
          <cell r="B6412" t="str">
            <v>TROWBRIDGE HOME CL FM SITE F</v>
          </cell>
          <cell r="C6412">
            <v>20498</v>
          </cell>
        </row>
        <row r="6413">
          <cell r="A6413" t="str">
            <v>BX548</v>
          </cell>
          <cell r="B6413" t="str">
            <v>OWERMOIGNE CHURCH LANE</v>
          </cell>
          <cell r="C6413">
            <v>20498</v>
          </cell>
        </row>
        <row r="6414">
          <cell r="A6414" t="str">
            <v>BX549</v>
          </cell>
          <cell r="B6414" t="str">
            <v>KINGTON ST MICHAEL MANOR FARM</v>
          </cell>
          <cell r="C6414">
            <v>20498</v>
          </cell>
        </row>
        <row r="6415">
          <cell r="A6415" t="str">
            <v>BX550</v>
          </cell>
          <cell r="B6415" t="str">
            <v>ILTON</v>
          </cell>
          <cell r="C6415">
            <v>20498</v>
          </cell>
        </row>
        <row r="6416">
          <cell r="A6416" t="str">
            <v>BX551</v>
          </cell>
          <cell r="B6416" t="str">
            <v>BEAMINSTER BARNES LANE</v>
          </cell>
          <cell r="C6416">
            <v>20498</v>
          </cell>
        </row>
        <row r="6417">
          <cell r="A6417" t="str">
            <v>BX552</v>
          </cell>
          <cell r="B6417" t="str">
            <v>COMPTON BASSET NR CALNE ROWEN</v>
          </cell>
          <cell r="C6417">
            <v>20498</v>
          </cell>
        </row>
        <row r="6418">
          <cell r="A6418" t="str">
            <v>BX553</v>
          </cell>
          <cell r="B6418" t="str">
            <v>BATH COMBE HAY LANE PH 3</v>
          </cell>
          <cell r="C6418">
            <v>20498</v>
          </cell>
        </row>
        <row r="6419">
          <cell r="A6419" t="str">
            <v>BX554</v>
          </cell>
          <cell r="B6419" t="str">
            <v>HORSINGTON HORSINGTON HOUSE</v>
          </cell>
          <cell r="C6419">
            <v>20498</v>
          </cell>
        </row>
        <row r="6420">
          <cell r="A6420" t="str">
            <v>BX555</v>
          </cell>
          <cell r="B6420" t="str">
            <v>MALMESBURY REEDS FARM PT 30-39</v>
          </cell>
          <cell r="C6420">
            <v>20498</v>
          </cell>
        </row>
        <row r="6421">
          <cell r="A6421" t="str">
            <v>BX556</v>
          </cell>
          <cell r="B6421" t="str">
            <v>CHIPPENHAM DERRIADS FARM</v>
          </cell>
          <cell r="C6421">
            <v>20498</v>
          </cell>
        </row>
        <row r="6422">
          <cell r="A6422" t="str">
            <v>BX557</v>
          </cell>
          <cell r="B6422" t="str">
            <v>CALNE ANCHOR RD/BREWERS LANE</v>
          </cell>
          <cell r="C6422">
            <v>20498</v>
          </cell>
        </row>
        <row r="6423">
          <cell r="A6423" t="str">
            <v>BX558</v>
          </cell>
          <cell r="B6423" t="str">
            <v>TAUNTON SHOREDITCH RD HARP CL</v>
          </cell>
          <cell r="C6423">
            <v>20498</v>
          </cell>
        </row>
        <row r="6424">
          <cell r="A6424" t="str">
            <v>BX559</v>
          </cell>
          <cell r="B6424" t="str">
            <v>NORTH DORSET PULHAM</v>
          </cell>
          <cell r="C6424">
            <v>20498</v>
          </cell>
        </row>
        <row r="6425">
          <cell r="A6425" t="str">
            <v>BX560</v>
          </cell>
          <cell r="B6425" t="str">
            <v>DEVIZES HILLWORTH ROAD</v>
          </cell>
          <cell r="C6425">
            <v>20498</v>
          </cell>
        </row>
        <row r="6426">
          <cell r="A6426" t="str">
            <v>BX561</v>
          </cell>
          <cell r="B6426" t="str">
            <v>TAUNTON WEST BUCKLAND</v>
          </cell>
          <cell r="C6426">
            <v>20498</v>
          </cell>
        </row>
        <row r="6427">
          <cell r="A6427" t="str">
            <v>BX562</v>
          </cell>
          <cell r="B6427" t="str">
            <v>WESTBURY PENLEIGH PARK PH B1</v>
          </cell>
          <cell r="C6427">
            <v>20498</v>
          </cell>
        </row>
        <row r="6428">
          <cell r="A6428" t="str">
            <v>BX563</v>
          </cell>
          <cell r="B6428" t="str">
            <v>SHERBORNE COLDHARBOUR</v>
          </cell>
          <cell r="C6428">
            <v>20498</v>
          </cell>
        </row>
        <row r="6429">
          <cell r="A6429" t="str">
            <v>BX564</v>
          </cell>
          <cell r="B6429" t="str">
            <v>BLANDFORD SHAFTESBURY LANE</v>
          </cell>
          <cell r="C6429">
            <v>20495</v>
          </cell>
          <cell r="D6429" t="str">
            <v>T0394</v>
          </cell>
        </row>
        <row r="6430">
          <cell r="A6430" t="str">
            <v>BX565</v>
          </cell>
          <cell r="B6430" t="str">
            <v>POUNDBURY PHASE 1 SECTION B</v>
          </cell>
          <cell r="C6430">
            <v>21456</v>
          </cell>
        </row>
        <row r="6431">
          <cell r="A6431" t="str">
            <v>BX566</v>
          </cell>
          <cell r="B6431" t="str">
            <v>SALISBURY CASTLEGATE BUS PARK</v>
          </cell>
          <cell r="C6431">
            <v>20498</v>
          </cell>
        </row>
        <row r="6432">
          <cell r="A6432" t="str">
            <v>BX567</v>
          </cell>
          <cell r="B6432" t="str">
            <v>NORTH PETHERTON OLD ROAD</v>
          </cell>
          <cell r="C6432">
            <v>20498</v>
          </cell>
        </row>
        <row r="6433">
          <cell r="A6433" t="str">
            <v>BX568</v>
          </cell>
          <cell r="B6433" t="str">
            <v>WINCANTON CROFTS YARD MOOR LN</v>
          </cell>
          <cell r="C6433">
            <v>20498</v>
          </cell>
        </row>
        <row r="6434">
          <cell r="A6434" t="str">
            <v>BX569</v>
          </cell>
          <cell r="B6434" t="str">
            <v>EAST STOUR HEAD LANE</v>
          </cell>
          <cell r="C6434">
            <v>20498</v>
          </cell>
        </row>
        <row r="6435">
          <cell r="A6435" t="str">
            <v>BX570</v>
          </cell>
          <cell r="B6435" t="str">
            <v>BATH COMBE DOWN ROCK LANE</v>
          </cell>
          <cell r="C6435">
            <v>20498</v>
          </cell>
        </row>
        <row r="6436">
          <cell r="A6436" t="str">
            <v>BX571</v>
          </cell>
          <cell r="B6436" t="str">
            <v>CODFORD WOOL HOUSE</v>
          </cell>
          <cell r="C6436">
            <v>20498</v>
          </cell>
        </row>
        <row r="6437">
          <cell r="A6437" t="str">
            <v>BX572</v>
          </cell>
          <cell r="B6437" t="str">
            <v>AMESBURY BOSCOMBE ROAD</v>
          </cell>
          <cell r="C6437">
            <v>20498</v>
          </cell>
        </row>
        <row r="6438">
          <cell r="A6438" t="str">
            <v>BX573</v>
          </cell>
          <cell r="B6438" t="str">
            <v>QUEEN CAMEL RECTORY FARM</v>
          </cell>
          <cell r="C6438">
            <v>20498</v>
          </cell>
        </row>
        <row r="6439">
          <cell r="A6439" t="str">
            <v>BX574</v>
          </cell>
          <cell r="B6439" t="str">
            <v>TISBURY DUCK STREET</v>
          </cell>
          <cell r="C6439">
            <v>20498</v>
          </cell>
        </row>
        <row r="6440">
          <cell r="A6440" t="str">
            <v>BX575</v>
          </cell>
          <cell r="B6440" t="str">
            <v>DEVIZES GREEN LANE</v>
          </cell>
          <cell r="C6440">
            <v>20498</v>
          </cell>
        </row>
        <row r="6441">
          <cell r="A6441" t="str">
            <v>BX576</v>
          </cell>
          <cell r="B6441" t="str">
            <v>WINCANTON SOUTHGATE DRIVE</v>
          </cell>
          <cell r="C6441">
            <v>20498</v>
          </cell>
        </row>
        <row r="6442">
          <cell r="A6442" t="str">
            <v>BX577</v>
          </cell>
          <cell r="B6442" t="str">
            <v>MELKSHAM 18 SPA ROAD BRS DEPOT</v>
          </cell>
          <cell r="C6442">
            <v>20498</v>
          </cell>
        </row>
        <row r="6443">
          <cell r="A6443" t="str">
            <v>BX578</v>
          </cell>
          <cell r="B6443" t="str">
            <v>WELLINGTON SWAINS LANE PH 1</v>
          </cell>
          <cell r="C6443">
            <v>20498</v>
          </cell>
        </row>
        <row r="6444">
          <cell r="A6444" t="str">
            <v>BX579</v>
          </cell>
          <cell r="B6444" t="str">
            <v>CROSSWAYS EGDON HEATH</v>
          </cell>
          <cell r="C6444">
            <v>20498</v>
          </cell>
        </row>
        <row r="6445">
          <cell r="A6445" t="str">
            <v>BX580</v>
          </cell>
          <cell r="B6445" t="str">
            <v>SHERBORNE COLDHARBOUR</v>
          </cell>
          <cell r="C6445">
            <v>20498</v>
          </cell>
        </row>
        <row r="6446">
          <cell r="A6446" t="str">
            <v>BX581</v>
          </cell>
          <cell r="B6446" t="str">
            <v>PODIMORE NR ILCHESTER</v>
          </cell>
          <cell r="C6446">
            <v>20498</v>
          </cell>
        </row>
        <row r="6447">
          <cell r="A6447" t="str">
            <v>BX582</v>
          </cell>
          <cell r="B6447" t="str">
            <v>YEOVIL STERATFORD ROAD</v>
          </cell>
          <cell r="C6447">
            <v>20498</v>
          </cell>
        </row>
        <row r="6448">
          <cell r="A6448" t="str">
            <v>BX583</v>
          </cell>
          <cell r="B6448" t="str">
            <v>GILLINGHAM ADDISON CLOSE</v>
          </cell>
          <cell r="C6448">
            <v>20498</v>
          </cell>
        </row>
        <row r="6449">
          <cell r="A6449" t="str">
            <v>BX584</v>
          </cell>
          <cell r="B6449" t="str">
            <v>STURMINSTER MARSHALL PLOT 7-10</v>
          </cell>
          <cell r="C6449">
            <v>20498</v>
          </cell>
        </row>
        <row r="6450">
          <cell r="A6450" t="str">
            <v>BX585</v>
          </cell>
          <cell r="B6450" t="str">
            <v>WARMINSTER 39 GEORGE STR</v>
          </cell>
          <cell r="C6450">
            <v>20498</v>
          </cell>
        </row>
        <row r="6451">
          <cell r="A6451" t="str">
            <v>BX586</v>
          </cell>
          <cell r="B6451" t="str">
            <v>MELKSHAM BOWERHILL FARM</v>
          </cell>
          <cell r="C6451">
            <v>20498</v>
          </cell>
        </row>
        <row r="6452">
          <cell r="A6452" t="str">
            <v>BX587</v>
          </cell>
          <cell r="B6452" t="str">
            <v>YEOVIL SAMWAYS COTTAGE ALVINGT</v>
          </cell>
          <cell r="C6452">
            <v>20498</v>
          </cell>
        </row>
        <row r="6453">
          <cell r="A6453" t="str">
            <v>BX588</v>
          </cell>
          <cell r="B6453" t="str">
            <v>BATH COMBE HAY LANE PHASE 4</v>
          </cell>
          <cell r="C6453">
            <v>20498</v>
          </cell>
        </row>
        <row r="6454">
          <cell r="A6454" t="str">
            <v>BX589</v>
          </cell>
          <cell r="B6454" t="str">
            <v>WEST COKER RUDDOCK WAY</v>
          </cell>
          <cell r="C6454">
            <v>20498</v>
          </cell>
        </row>
        <row r="6455">
          <cell r="A6455" t="str">
            <v>BX590</v>
          </cell>
          <cell r="B6455" t="str">
            <v>MILTON ABBASS CATHERINE WELL</v>
          </cell>
          <cell r="C6455">
            <v>20498</v>
          </cell>
        </row>
        <row r="6456">
          <cell r="A6456" t="str">
            <v>BX591</v>
          </cell>
          <cell r="B6456" t="str">
            <v>YATTON KEYNELL NEELD CLOSE</v>
          </cell>
          <cell r="C6456">
            <v>20498</v>
          </cell>
        </row>
        <row r="6457">
          <cell r="A6457" t="str">
            <v>BX592</v>
          </cell>
          <cell r="B6457" t="str">
            <v>STURMINSTER MARSHALL PH 2 TATT</v>
          </cell>
          <cell r="C6457">
            <v>20498</v>
          </cell>
        </row>
        <row r="6458">
          <cell r="A6458" t="str">
            <v>BX593</v>
          </cell>
          <cell r="B6458" t="str">
            <v>SHAFTESBURY EINCOMBE LANE</v>
          </cell>
          <cell r="C6458">
            <v>20498</v>
          </cell>
        </row>
        <row r="6459">
          <cell r="A6459" t="str">
            <v>BX594</v>
          </cell>
          <cell r="B6459" t="str">
            <v>BRIDGWATER 1-7 PENEL ORLIEU</v>
          </cell>
          <cell r="C6459">
            <v>20498</v>
          </cell>
        </row>
        <row r="6460">
          <cell r="A6460" t="str">
            <v>BX595</v>
          </cell>
          <cell r="B6460" t="str">
            <v>CHARMOUTH BOW HOUSE THE STREET</v>
          </cell>
          <cell r="C6460">
            <v>20498</v>
          </cell>
        </row>
        <row r="6461">
          <cell r="A6461" t="str">
            <v>BX596</v>
          </cell>
          <cell r="B6461" t="str">
            <v>BATH CAVENDISH LODGE</v>
          </cell>
          <cell r="C6461">
            <v>20498</v>
          </cell>
        </row>
        <row r="6462">
          <cell r="A6462" t="str">
            <v>BX597</v>
          </cell>
          <cell r="B6462" t="str">
            <v>NETHERAVON THORNE ROAD</v>
          </cell>
          <cell r="C6462">
            <v>20498</v>
          </cell>
        </row>
        <row r="6463">
          <cell r="A6463" t="str">
            <v>BX598</v>
          </cell>
          <cell r="B6463" t="str">
            <v>CHIPPENHAM CELL D CEPEN PK NTH</v>
          </cell>
          <cell r="C6463">
            <v>20498</v>
          </cell>
        </row>
        <row r="6464">
          <cell r="A6464" t="str">
            <v>BX599</v>
          </cell>
          <cell r="B6464" t="str">
            <v>CRUDWELL THE RIDGEWAY</v>
          </cell>
          <cell r="C6464">
            <v>20498</v>
          </cell>
        </row>
        <row r="6465">
          <cell r="A6465" t="str">
            <v>BX600</v>
          </cell>
          <cell r="B6465" t="str">
            <v>SALISBURY CRANEBRIDGE</v>
          </cell>
          <cell r="C6465">
            <v>20498</v>
          </cell>
        </row>
        <row r="6466">
          <cell r="A6466" t="str">
            <v>BX601</v>
          </cell>
          <cell r="B6466" t="str">
            <v>UPTON WARBLER CLOSE</v>
          </cell>
          <cell r="C6466">
            <v>20498</v>
          </cell>
        </row>
        <row r="6467">
          <cell r="A6467" t="str">
            <v>BX602</v>
          </cell>
          <cell r="B6467" t="str">
            <v>CHIPPENHAM BOROUGH PARADE</v>
          </cell>
          <cell r="C6467">
            <v>20498</v>
          </cell>
        </row>
        <row r="6468">
          <cell r="A6468" t="str">
            <v>BX603</v>
          </cell>
          <cell r="B6468" t="str">
            <v>DEVIZES LE MARCHANT BARRACKS</v>
          </cell>
          <cell r="C6468">
            <v>20498</v>
          </cell>
        </row>
        <row r="6469">
          <cell r="A6469" t="str">
            <v>BX604</v>
          </cell>
          <cell r="B6469" t="str">
            <v>COOMBE BISSETT TOTTENS FARM</v>
          </cell>
          <cell r="C6469">
            <v>20498</v>
          </cell>
        </row>
        <row r="6470">
          <cell r="A6470" t="str">
            <v>BX605</v>
          </cell>
          <cell r="B6470" t="str">
            <v>DULVERTON HOLLAM DRIVE</v>
          </cell>
          <cell r="C6470">
            <v>20498</v>
          </cell>
        </row>
        <row r="6471">
          <cell r="A6471" t="str">
            <v>BX606</v>
          </cell>
          <cell r="B6471" t="str">
            <v>TEMPLECOMBE TEMPLARS BARTON</v>
          </cell>
          <cell r="C6471">
            <v>20498</v>
          </cell>
        </row>
        <row r="6472">
          <cell r="A6472" t="str">
            <v>BX607</v>
          </cell>
          <cell r="B6472" t="str">
            <v>YEOVIL SHILLINGFORD GRANGE PH2</v>
          </cell>
          <cell r="C6472">
            <v>20498</v>
          </cell>
        </row>
        <row r="6473">
          <cell r="A6473" t="str">
            <v>BX608</v>
          </cell>
          <cell r="B6473" t="str">
            <v>CHIPPENHAM CEPAN PK NTH S &amp; D</v>
          </cell>
          <cell r="C6473">
            <v>20498</v>
          </cell>
        </row>
        <row r="6474">
          <cell r="A6474" t="str">
            <v>BX609</v>
          </cell>
          <cell r="B6474" t="str">
            <v>MELKSHAM SPA ROAD</v>
          </cell>
          <cell r="C6474">
            <v>20498</v>
          </cell>
        </row>
        <row r="6475">
          <cell r="A6475" t="str">
            <v>BX610</v>
          </cell>
          <cell r="B6475" t="str">
            <v>CASTLE CARY MAGGS LANE ANSFORD</v>
          </cell>
          <cell r="C6475">
            <v>20498</v>
          </cell>
        </row>
        <row r="6476">
          <cell r="A6476" t="str">
            <v>BX611</v>
          </cell>
          <cell r="B6476" t="str">
            <v>SALISBURY HAMPTON LODGE HAMPTO</v>
          </cell>
          <cell r="C6476">
            <v>20498</v>
          </cell>
        </row>
        <row r="6477">
          <cell r="A6477" t="str">
            <v>BX612</v>
          </cell>
          <cell r="B6477" t="str">
            <v>UPWEY VICTORIA AVENUE 19</v>
          </cell>
          <cell r="C6477">
            <v>20498</v>
          </cell>
        </row>
        <row r="6478">
          <cell r="A6478" t="str">
            <v>BX613</v>
          </cell>
          <cell r="B6478" t="str">
            <v>DEVIZES LE MARCHANT BARRACKS</v>
          </cell>
          <cell r="C6478">
            <v>20498</v>
          </cell>
        </row>
        <row r="6479">
          <cell r="A6479" t="str">
            <v>BX614</v>
          </cell>
          <cell r="B6479" t="str">
            <v>TAUNTON OLD AVIMO HERBERT STR</v>
          </cell>
          <cell r="C6479">
            <v>20498</v>
          </cell>
        </row>
        <row r="6480">
          <cell r="A6480" t="str">
            <v>BX615</v>
          </cell>
          <cell r="B6480" t="str">
            <v>WIVELISCOMBE TAUNTON ROAD</v>
          </cell>
          <cell r="C6480">
            <v>20498</v>
          </cell>
        </row>
        <row r="6481">
          <cell r="A6481" t="str">
            <v>BX616</v>
          </cell>
          <cell r="B6481" t="str">
            <v>TAUNTON LOWER HOLWAY FARM</v>
          </cell>
          <cell r="C6481">
            <v>20498</v>
          </cell>
        </row>
        <row r="6482">
          <cell r="A6482" t="str">
            <v>BX617</v>
          </cell>
          <cell r="B6482" t="str">
            <v>DEVIZES CHURCH WALK</v>
          </cell>
          <cell r="C6482">
            <v>20498</v>
          </cell>
        </row>
        <row r="6483">
          <cell r="A6483" t="str">
            <v>BX618</v>
          </cell>
          <cell r="B6483" t="str">
            <v>YEOVIL LARKHILL ROAD</v>
          </cell>
          <cell r="C6483">
            <v>20498</v>
          </cell>
        </row>
        <row r="6484">
          <cell r="A6484" t="str">
            <v>BX619</v>
          </cell>
          <cell r="B6484" t="str">
            <v>BROADMAYNE BLACK DOG MAIN ST</v>
          </cell>
          <cell r="C6484">
            <v>20498</v>
          </cell>
        </row>
        <row r="6485">
          <cell r="A6485" t="str">
            <v>BX620</v>
          </cell>
          <cell r="B6485" t="str">
            <v>BLANDFORD HOME FARM BRYANSTON</v>
          </cell>
          <cell r="C6485">
            <v>20498</v>
          </cell>
        </row>
        <row r="6486">
          <cell r="A6486" t="str">
            <v>BX621</v>
          </cell>
          <cell r="B6486" t="str">
            <v>MINEHEAD BIRCHAM ROAD</v>
          </cell>
          <cell r="C6486">
            <v>21116</v>
          </cell>
        </row>
        <row r="6487">
          <cell r="A6487" t="str">
            <v>BX622</v>
          </cell>
          <cell r="B6487" t="str">
            <v>SOUTH PETHERTON MARE LANE</v>
          </cell>
          <cell r="C6487">
            <v>20498</v>
          </cell>
        </row>
        <row r="6488">
          <cell r="A6488" t="str">
            <v>BX623</v>
          </cell>
          <cell r="B6488" t="str">
            <v>TROWBRIDGE PAXCROFT MEAD</v>
          </cell>
          <cell r="C6488">
            <v>20498</v>
          </cell>
        </row>
        <row r="6489">
          <cell r="A6489" t="str">
            <v>BX624</v>
          </cell>
          <cell r="B6489" t="str">
            <v>TROWBRIDGE PAXCROFT ROAD</v>
          </cell>
          <cell r="C6489">
            <v>20498</v>
          </cell>
        </row>
        <row r="6490">
          <cell r="A6490" t="str">
            <v>BX625</v>
          </cell>
          <cell r="B6490" t="str">
            <v>SHERBORNE LONG STREET</v>
          </cell>
          <cell r="C6490">
            <v>20498</v>
          </cell>
        </row>
        <row r="6491">
          <cell r="A6491" t="str">
            <v>BX626</v>
          </cell>
          <cell r="B6491" t="str">
            <v>HARDINGTON MANDEVILLE RECTORY</v>
          </cell>
          <cell r="C6491">
            <v>20498</v>
          </cell>
        </row>
        <row r="6492">
          <cell r="A6492" t="str">
            <v>BX627</v>
          </cell>
          <cell r="B6492" t="str">
            <v>CHIPPENHAM CELL R13 CEPEN PK N</v>
          </cell>
          <cell r="C6492">
            <v>20498</v>
          </cell>
        </row>
        <row r="6493">
          <cell r="A6493" t="str">
            <v>BX628</v>
          </cell>
          <cell r="B6493" t="str">
            <v>BATH COOMBE HAY LANE PHASE 5</v>
          </cell>
          <cell r="C6493">
            <v>20498</v>
          </cell>
        </row>
        <row r="6494">
          <cell r="A6494" t="str">
            <v>BX629</v>
          </cell>
          <cell r="B6494" t="str">
            <v>PORTLAND WAKEHAM EASTON</v>
          </cell>
          <cell r="C6494">
            <v>20498</v>
          </cell>
        </row>
        <row r="6495">
          <cell r="A6495" t="str">
            <v>BX630</v>
          </cell>
          <cell r="B6495" t="str">
            <v>WEYMOUTH LITTLEMOOR RD PH 3</v>
          </cell>
          <cell r="C6495">
            <v>20498</v>
          </cell>
        </row>
        <row r="6496">
          <cell r="A6496" t="str">
            <v>BX631</v>
          </cell>
          <cell r="B6496" t="str">
            <v>CHIPPENHAM LONDON RD DIST HOSP</v>
          </cell>
          <cell r="C6496">
            <v>20498</v>
          </cell>
        </row>
        <row r="6497">
          <cell r="A6497" t="str">
            <v>BX632</v>
          </cell>
          <cell r="B6497" t="str">
            <v>CHICKERELL MARSHALLSAY ROAD</v>
          </cell>
          <cell r="C6497">
            <v>20498</v>
          </cell>
        </row>
        <row r="6498">
          <cell r="A6498" t="str">
            <v>BX633</v>
          </cell>
          <cell r="B6498" t="str">
            <v>BATH ENTRY HILL</v>
          </cell>
          <cell r="C6498">
            <v>20498</v>
          </cell>
        </row>
        <row r="6499">
          <cell r="A6499" t="str">
            <v>BX634</v>
          </cell>
          <cell r="B6499" t="str">
            <v>SOMERTON WEST END FARM WEST EN</v>
          </cell>
          <cell r="C6499">
            <v>20498</v>
          </cell>
        </row>
        <row r="6500">
          <cell r="A6500" t="str">
            <v>BX635</v>
          </cell>
          <cell r="B6500" t="str">
            <v>SALISBURY CATHEDRAL VIEW</v>
          </cell>
          <cell r="C6500">
            <v>20498</v>
          </cell>
        </row>
        <row r="6501">
          <cell r="A6501" t="str">
            <v>BX636</v>
          </cell>
          <cell r="B6501" t="str">
            <v>MINEHEAD ST ANDREWS LANE</v>
          </cell>
          <cell r="C6501">
            <v>20498</v>
          </cell>
        </row>
        <row r="6502">
          <cell r="A6502" t="str">
            <v>BX637</v>
          </cell>
          <cell r="B6502" t="str">
            <v>SHERBORNE OLD FAIRGROUND SITE</v>
          </cell>
          <cell r="C6502">
            <v>20498</v>
          </cell>
        </row>
        <row r="6503">
          <cell r="A6503" t="str">
            <v>BX638</v>
          </cell>
          <cell r="B6503" t="str">
            <v>BRATTON LOWER ROAD</v>
          </cell>
          <cell r="C6503">
            <v>20498</v>
          </cell>
        </row>
        <row r="6504">
          <cell r="A6504" t="str">
            <v>BX639</v>
          </cell>
          <cell r="B6504" t="str">
            <v>COMBWICK BROOKSIDE ROAD</v>
          </cell>
          <cell r="C6504">
            <v>20498</v>
          </cell>
        </row>
        <row r="6505">
          <cell r="A6505" t="str">
            <v>BX640</v>
          </cell>
          <cell r="B6505" t="str">
            <v>AMESBURY BUTTERFIELD DOWN PH4D</v>
          </cell>
          <cell r="C6505">
            <v>20498</v>
          </cell>
        </row>
        <row r="6506">
          <cell r="A6506" t="str">
            <v>BX641</v>
          </cell>
          <cell r="B6506" t="str">
            <v>CHILTON POLDEN PRIORY ROAD</v>
          </cell>
          <cell r="C6506">
            <v>20498</v>
          </cell>
        </row>
        <row r="6507">
          <cell r="A6507" t="str">
            <v>BX642</v>
          </cell>
          <cell r="B6507" t="str">
            <v>MALMESBURY PLOT 71-81 REEDS FM</v>
          </cell>
          <cell r="C6507">
            <v>20498</v>
          </cell>
        </row>
        <row r="6508">
          <cell r="A6508" t="str">
            <v>BX643</v>
          </cell>
          <cell r="B6508" t="str">
            <v>WORTON WHATLEYS</v>
          </cell>
          <cell r="C6508">
            <v>20498</v>
          </cell>
        </row>
        <row r="6509">
          <cell r="A6509" t="str">
            <v>BX644</v>
          </cell>
          <cell r="B6509" t="str">
            <v>TAUNTON HORTS FARM</v>
          </cell>
          <cell r="C6509">
            <v>20498</v>
          </cell>
        </row>
        <row r="6510">
          <cell r="A6510" t="str">
            <v>BX645</v>
          </cell>
          <cell r="B6510" t="str">
            <v>STORUTON CAUNDLE BRIMBLE COTTA</v>
          </cell>
          <cell r="C6510">
            <v>20498</v>
          </cell>
        </row>
        <row r="6511">
          <cell r="A6511" t="str">
            <v>BX646</v>
          </cell>
          <cell r="B6511" t="str">
            <v>PARKSTONE 2 HIGH VIEW GARDENS</v>
          </cell>
          <cell r="C6511">
            <v>20498</v>
          </cell>
        </row>
        <row r="6512">
          <cell r="A6512" t="str">
            <v>BX647</v>
          </cell>
          <cell r="B6512" t="str">
            <v>CREWKERNE BINCOMBE DRIVE</v>
          </cell>
          <cell r="C6512">
            <v>20498</v>
          </cell>
        </row>
        <row r="6513">
          <cell r="A6513" t="str">
            <v>BX648</v>
          </cell>
          <cell r="B6513" t="str">
            <v>CREWKERNE WADHAM SCHOOL</v>
          </cell>
          <cell r="C6513">
            <v>20498</v>
          </cell>
        </row>
        <row r="6514">
          <cell r="A6514" t="str">
            <v>BX649</v>
          </cell>
          <cell r="B6514" t="str">
            <v>GILLINGHAM RILEY COURT</v>
          </cell>
          <cell r="C6514">
            <v>20498</v>
          </cell>
        </row>
        <row r="6515">
          <cell r="A6515" t="str">
            <v>BX650</v>
          </cell>
          <cell r="B6515" t="str">
            <v>BRADPOLE GORE CROSS</v>
          </cell>
          <cell r="C6515">
            <v>20498</v>
          </cell>
        </row>
        <row r="6516">
          <cell r="A6516" t="str">
            <v>BX651</v>
          </cell>
          <cell r="B6516" t="str">
            <v>BRIDGWATER QUANTOCK ROAD</v>
          </cell>
          <cell r="C6516">
            <v>21378</v>
          </cell>
        </row>
        <row r="6517">
          <cell r="A6517" t="str">
            <v>BX652</v>
          </cell>
          <cell r="B6517" t="str">
            <v>NESTON PLOTS 1-28 MOOR GREEN</v>
          </cell>
          <cell r="C6517">
            <v>20498</v>
          </cell>
        </row>
        <row r="6518">
          <cell r="A6518" t="str">
            <v>BX653</v>
          </cell>
          <cell r="B6518" t="str">
            <v>NORTON FITZWARREN TAUNTON CIDE</v>
          </cell>
          <cell r="C6518">
            <v>20498</v>
          </cell>
        </row>
        <row r="6519">
          <cell r="A6519" t="str">
            <v>BX654</v>
          </cell>
          <cell r="B6519" t="str">
            <v>DORCHESTER, LONDON ROAD</v>
          </cell>
          <cell r="C6519">
            <v>20498</v>
          </cell>
        </row>
        <row r="6520">
          <cell r="A6520" t="str">
            <v>BX655</v>
          </cell>
          <cell r="B6520" t="str">
            <v>BFORD DAMORY CT SALISBURY RD</v>
          </cell>
          <cell r="C6520">
            <v>20498</v>
          </cell>
        </row>
        <row r="6521">
          <cell r="A6521" t="str">
            <v>BX656</v>
          </cell>
          <cell r="B6521" t="str">
            <v>YEOVIL ALVINGTON TRIANGLE DISTRIBUTION</v>
          </cell>
          <cell r="C6521">
            <v>20498</v>
          </cell>
        </row>
        <row r="6522">
          <cell r="A6522" t="str">
            <v>BX657</v>
          </cell>
          <cell r="B6522" t="str">
            <v>STURMINSTER NEWTON RED LION IN</v>
          </cell>
          <cell r="C6522">
            <v>20498</v>
          </cell>
        </row>
        <row r="6523">
          <cell r="A6523" t="str">
            <v>BX658</v>
          </cell>
          <cell r="B6523" t="str">
            <v>TINNEYS LANE - SHERBORNE</v>
          </cell>
          <cell r="C6523">
            <v>20498</v>
          </cell>
        </row>
        <row r="6524">
          <cell r="A6524" t="str">
            <v>BX659</v>
          </cell>
          <cell r="B6524" t="str">
            <v>SILVER ST LANE, TROWBRIDGE</v>
          </cell>
          <cell r="C6524">
            <v>20498</v>
          </cell>
        </row>
        <row r="6525">
          <cell r="A6525" t="str">
            <v>BX660</v>
          </cell>
          <cell r="B6525" t="str">
            <v>HILL FARM, SHEPTON MONTAGUE</v>
          </cell>
          <cell r="C6525">
            <v>20498</v>
          </cell>
        </row>
        <row r="6526">
          <cell r="A6526" t="str">
            <v>BX661</v>
          </cell>
          <cell r="B6526" t="str">
            <v>RED BARN FARM, THORNICOMBE</v>
          </cell>
          <cell r="C6526">
            <v>20498</v>
          </cell>
        </row>
        <row r="6527">
          <cell r="A6527" t="str">
            <v>BX662</v>
          </cell>
          <cell r="B6527" t="str">
            <v>FREE STREET, ILCHESTER</v>
          </cell>
          <cell r="C6527">
            <v>20498</v>
          </cell>
        </row>
        <row r="6528">
          <cell r="A6528" t="str">
            <v>BX663</v>
          </cell>
          <cell r="B6528" t="str">
            <v>BACK STREET, EAST STOUR</v>
          </cell>
          <cell r="C6528">
            <v>20498</v>
          </cell>
        </row>
        <row r="6529">
          <cell r="A6529" t="str">
            <v>BX664</v>
          </cell>
          <cell r="B6529" t="str">
            <v>ST MICHAELS COURT, WEYMOUTH</v>
          </cell>
          <cell r="C6529">
            <v>20498</v>
          </cell>
        </row>
        <row r="6530">
          <cell r="A6530" t="str">
            <v>BX665</v>
          </cell>
          <cell r="B6530" t="str">
            <v>LAWN FARM, SHAPWICK</v>
          </cell>
          <cell r="C6530">
            <v>20498</v>
          </cell>
        </row>
        <row r="6531">
          <cell r="A6531" t="str">
            <v>BX666</v>
          </cell>
          <cell r="B6531" t="str">
            <v>PROSPECT FARM, ATWORTH</v>
          </cell>
          <cell r="C6531">
            <v>20364</v>
          </cell>
        </row>
        <row r="6532">
          <cell r="A6532" t="str">
            <v>BX667</v>
          </cell>
          <cell r="B6532" t="str">
            <v>STATION RD, STALBRIDGE</v>
          </cell>
          <cell r="C6532">
            <v>20498</v>
          </cell>
        </row>
        <row r="6533">
          <cell r="A6533" t="str">
            <v>BX668</v>
          </cell>
          <cell r="B6533" t="str">
            <v>CEPEN PARK NTH CELLSR9&amp;R19 PH1</v>
          </cell>
          <cell r="C6533">
            <v>20498</v>
          </cell>
        </row>
        <row r="6534">
          <cell r="A6534" t="str">
            <v>BX669</v>
          </cell>
          <cell r="B6534" t="str">
            <v>SOUTHVIEW &amp; BISS,TROW, AREA 2A</v>
          </cell>
          <cell r="C6534">
            <v>20498</v>
          </cell>
        </row>
        <row r="6535">
          <cell r="A6535" t="str">
            <v>BX670</v>
          </cell>
          <cell r="B6535" t="str">
            <v>GOLD HILL CHILD OKEFORD</v>
          </cell>
          <cell r="C6535">
            <v>20498</v>
          </cell>
        </row>
        <row r="6536">
          <cell r="A6536" t="str">
            <v>BX671</v>
          </cell>
          <cell r="B6536" t="str">
            <v>WEST STREET, WINTERBOURNE KTN</v>
          </cell>
          <cell r="C6536">
            <v>20498</v>
          </cell>
        </row>
        <row r="6537">
          <cell r="A6537" t="str">
            <v>BX672</v>
          </cell>
          <cell r="B6537" t="str">
            <v>SCOTTS LANE, WELLINGTON</v>
          </cell>
          <cell r="C6537">
            <v>20498</v>
          </cell>
        </row>
        <row r="6538">
          <cell r="A6538" t="str">
            <v>BX673</v>
          </cell>
          <cell r="B6538" t="str">
            <v>HUNTWORTH HOTEL &amp; WATERWAYS</v>
          </cell>
          <cell r="C6538">
            <v>20673</v>
          </cell>
        </row>
        <row r="6539">
          <cell r="A6539" t="str">
            <v>BX674</v>
          </cell>
          <cell r="B6539" t="str">
            <v>MAPLE BROOK, STOURTON WAY, YEO</v>
          </cell>
          <cell r="C6539">
            <v>20498</v>
          </cell>
        </row>
        <row r="6540">
          <cell r="A6540" t="str">
            <v>BX675</v>
          </cell>
          <cell r="B6540" t="str">
            <v>BAKERS PADDOCK, BROADMAYNE</v>
          </cell>
          <cell r="C6540">
            <v>20498</v>
          </cell>
        </row>
        <row r="6541">
          <cell r="A6541" t="str">
            <v>BX676</v>
          </cell>
          <cell r="B6541" t="str">
            <v>THE SAWMILL, STYLES LANE, PUDD</v>
          </cell>
          <cell r="C6541">
            <v>20498</v>
          </cell>
        </row>
        <row r="6542">
          <cell r="A6542" t="str">
            <v>BX677</v>
          </cell>
          <cell r="B6542" t="str">
            <v>HOME FARM, BRYANSTON UNITS C&amp;D</v>
          </cell>
          <cell r="C6542">
            <v>20498</v>
          </cell>
        </row>
        <row r="6543">
          <cell r="A6543" t="str">
            <v>BX678</v>
          </cell>
          <cell r="B6543" t="str">
            <v>COLLINGBOURNE DUCIS -EVERLEIGH</v>
          </cell>
          <cell r="C6543">
            <v>20498</v>
          </cell>
        </row>
        <row r="6544">
          <cell r="A6544" t="str">
            <v>BX679</v>
          </cell>
          <cell r="B6544" t="str">
            <v>SALISBURY - WAITROSE SITE</v>
          </cell>
          <cell r="C6544">
            <v>20498</v>
          </cell>
        </row>
        <row r="6545">
          <cell r="A6545" t="str">
            <v>BX680</v>
          </cell>
          <cell r="B6545" t="str">
            <v>BUTTERFIELD DOWN, AMESBURY</v>
          </cell>
          <cell r="C6545">
            <v>20498</v>
          </cell>
        </row>
        <row r="6546">
          <cell r="A6546" t="str">
            <v>BX681</v>
          </cell>
          <cell r="B6546" t="str">
            <v>THE HOLLOW, BATH</v>
          </cell>
          <cell r="C6546">
            <v>20498</v>
          </cell>
        </row>
        <row r="6547">
          <cell r="A6547" t="str">
            <v>BX682</v>
          </cell>
          <cell r="B6547" t="str">
            <v>VICTORIA GARDENS, CASTLE CARY</v>
          </cell>
          <cell r="C6547">
            <v>20498</v>
          </cell>
        </row>
        <row r="6548">
          <cell r="A6548" t="str">
            <v>BX683</v>
          </cell>
          <cell r="B6548" t="str">
            <v>FORMER CHICKERELL SCHOOL, WTH</v>
          </cell>
          <cell r="C6548">
            <v>20498</v>
          </cell>
        </row>
        <row r="6549">
          <cell r="A6549" t="str">
            <v>BX684</v>
          </cell>
          <cell r="B6549" t="str">
            <v>BLACKSMITHS LANE, THORNFORD</v>
          </cell>
          <cell r="C6549">
            <v>20498</v>
          </cell>
        </row>
        <row r="6550">
          <cell r="A6550" t="str">
            <v>BX685</v>
          </cell>
          <cell r="B6550" t="str">
            <v>LOWER MARSH ROAD, WARMINSTER</v>
          </cell>
          <cell r="C6550">
            <v>20498</v>
          </cell>
        </row>
        <row r="6551">
          <cell r="A6551" t="str">
            <v>BX686</v>
          </cell>
          <cell r="B6551" t="str">
            <v>PLOTS 17-26 PARKLEA, ST. MARSH</v>
          </cell>
          <cell r="C6551">
            <v>20498</v>
          </cell>
        </row>
        <row r="6552">
          <cell r="A6552" t="str">
            <v>BX687</v>
          </cell>
          <cell r="B6552" t="str">
            <v>BOSCOMBE ROAD, AMESBURY</v>
          </cell>
          <cell r="C6552">
            <v>20498</v>
          </cell>
        </row>
        <row r="6553">
          <cell r="A6553" t="str">
            <v>BX688</v>
          </cell>
          <cell r="B6553" t="str">
            <v>BOURTON, NR GILLINGHAM</v>
          </cell>
          <cell r="C6553">
            <v>20498</v>
          </cell>
        </row>
        <row r="6554">
          <cell r="A6554" t="str">
            <v>BX689</v>
          </cell>
          <cell r="B6554" t="str">
            <v>THE SPINNEY, LYTCHETT MATRAVER</v>
          </cell>
          <cell r="C6554">
            <v>20498</v>
          </cell>
        </row>
        <row r="6555">
          <cell r="A6555" t="str">
            <v>BX690</v>
          </cell>
          <cell r="B6555" t="str">
            <v>STOUR PARK, BLANDFORD ST MARY</v>
          </cell>
          <cell r="C6555">
            <v>20525</v>
          </cell>
        </row>
        <row r="6556">
          <cell r="A6556" t="str">
            <v>BX691</v>
          </cell>
          <cell r="B6556" t="str">
            <v>CAREY ROAD, WAREHAM</v>
          </cell>
          <cell r="C6556">
            <v>20498</v>
          </cell>
        </row>
        <row r="6557">
          <cell r="A6557" t="str">
            <v>BX692</v>
          </cell>
          <cell r="B6557" t="str">
            <v>AREA P5, HAMPTON PARK,SALISBRY</v>
          </cell>
          <cell r="C6557">
            <v>20498</v>
          </cell>
        </row>
        <row r="6558">
          <cell r="A6558" t="str">
            <v>BX693</v>
          </cell>
          <cell r="B6558" t="str">
            <v>PEW HILL, CHIPPENHAM PHASE 1</v>
          </cell>
          <cell r="C6558">
            <v>20498</v>
          </cell>
        </row>
        <row r="6559">
          <cell r="A6559" t="str">
            <v>BX694</v>
          </cell>
          <cell r="B6559" t="str">
            <v>AREA AH4 HAMPTON PARK, SALISBU</v>
          </cell>
          <cell r="C6559">
            <v>20498</v>
          </cell>
        </row>
        <row r="6560">
          <cell r="A6560" t="str">
            <v>BX695</v>
          </cell>
          <cell r="B6560" t="str">
            <v>AREA AH2 HAMPTON PARK, SALISBU</v>
          </cell>
          <cell r="C6560">
            <v>20498</v>
          </cell>
        </row>
        <row r="6561">
          <cell r="A6561" t="str">
            <v>BX696</v>
          </cell>
          <cell r="B6561" t="str">
            <v>BRADLEY ROAD, TROWBRIDGE</v>
          </cell>
          <cell r="C6561">
            <v>20498</v>
          </cell>
        </row>
        <row r="6562">
          <cell r="A6562" t="str">
            <v>BX697</v>
          </cell>
          <cell r="B6562" t="str">
            <v>PURITON, WOLLAVINGTON ROAD</v>
          </cell>
          <cell r="C6562">
            <v>20498</v>
          </cell>
        </row>
        <row r="6563">
          <cell r="A6563" t="str">
            <v>BX698</v>
          </cell>
          <cell r="B6563" t="str">
            <v>THE CAUSEWAY, MERE</v>
          </cell>
          <cell r="C6563">
            <v>20498</v>
          </cell>
        </row>
        <row r="6564">
          <cell r="A6564" t="str">
            <v>BX699</v>
          </cell>
          <cell r="B6564" t="str">
            <v>WEST STREET, WILTON</v>
          </cell>
          <cell r="C6564">
            <v>20498</v>
          </cell>
        </row>
        <row r="6565">
          <cell r="A6565" t="str">
            <v>BX700</v>
          </cell>
          <cell r="B6565" t="str">
            <v>HARDINGS COURT, STH PETHERTON</v>
          </cell>
          <cell r="C6565">
            <v>20498</v>
          </cell>
        </row>
        <row r="6566">
          <cell r="A6566" t="str">
            <v>BX701</v>
          </cell>
          <cell r="B6566" t="str">
            <v>FORMER ST ANDREWS SCHL,PRESTON</v>
          </cell>
          <cell r="C6566">
            <v>20498</v>
          </cell>
        </row>
        <row r="6567">
          <cell r="A6567" t="str">
            <v>BX702</v>
          </cell>
          <cell r="B6567" t="str">
            <v>LOWER WALDITCH RD,BRIDPORT PH2</v>
          </cell>
          <cell r="C6567">
            <v>20572</v>
          </cell>
        </row>
        <row r="6568">
          <cell r="A6568" t="str">
            <v>BX703</v>
          </cell>
          <cell r="B6568" t="str">
            <v>METHUEN PARK, CHIPPENHAM</v>
          </cell>
          <cell r="C6568">
            <v>20498</v>
          </cell>
        </row>
        <row r="6569">
          <cell r="A6569" t="str">
            <v>BX704</v>
          </cell>
          <cell r="B6569" t="str">
            <v>GREEN LANE, CODFORD</v>
          </cell>
          <cell r="C6569">
            <v>20498</v>
          </cell>
        </row>
        <row r="6570">
          <cell r="A6570" t="str">
            <v>BX705</v>
          </cell>
          <cell r="B6570" t="str">
            <v>CEPEN PARK NTH PH2, CHIPPENHAM</v>
          </cell>
          <cell r="C6570">
            <v>20498</v>
          </cell>
        </row>
        <row r="6571">
          <cell r="A6571" t="str">
            <v>BX706</v>
          </cell>
          <cell r="B6571" t="str">
            <v>PARSONAGE FARM, COLLINGBOURNE</v>
          </cell>
          <cell r="C6571">
            <v>20498</v>
          </cell>
        </row>
        <row r="6572">
          <cell r="A6572" t="str">
            <v>BX707</v>
          </cell>
          <cell r="B6572" t="str">
            <v>FOXMOOR NURSERIES, ROCKWELL GN</v>
          </cell>
          <cell r="C6572">
            <v>21416</v>
          </cell>
          <cell r="D6572" t="str">
            <v>2141618</v>
          </cell>
        </row>
        <row r="6573">
          <cell r="A6573" t="str">
            <v>BX708</v>
          </cell>
          <cell r="B6573" t="str">
            <v>HIGH STREET, LUDGERSHALL</v>
          </cell>
          <cell r="C6573">
            <v>20498</v>
          </cell>
        </row>
        <row r="6574">
          <cell r="A6574" t="str">
            <v>BX709</v>
          </cell>
          <cell r="B6574" t="str">
            <v>CARY ROAD, NORTH CADBURY</v>
          </cell>
          <cell r="C6574">
            <v>20498</v>
          </cell>
        </row>
        <row r="6575">
          <cell r="A6575" t="str">
            <v>BX710</v>
          </cell>
          <cell r="B6575" t="str">
            <v>ASHILL, ILMINSTER</v>
          </cell>
          <cell r="C6575">
            <v>20498</v>
          </cell>
        </row>
        <row r="6576">
          <cell r="A6576" t="str">
            <v>BX711</v>
          </cell>
          <cell r="B6576" t="str">
            <v>HAMPTON PARK, SALISBURY, P4</v>
          </cell>
          <cell r="C6576">
            <v>20498</v>
          </cell>
        </row>
        <row r="6577">
          <cell r="A6577" t="str">
            <v>BX712</v>
          </cell>
          <cell r="B6577" t="str">
            <v>TINNEYS LANE, SHERBORNE</v>
          </cell>
          <cell r="C6577">
            <v>20498</v>
          </cell>
        </row>
        <row r="6578">
          <cell r="A6578" t="str">
            <v>BX713</v>
          </cell>
          <cell r="B6578" t="str">
            <v>DORCHESTER RD, UPWEY, WEYMOUTH</v>
          </cell>
          <cell r="C6578">
            <v>20498</v>
          </cell>
        </row>
        <row r="6579">
          <cell r="A6579" t="str">
            <v>BX714</v>
          </cell>
          <cell r="B6579" t="str">
            <v>BAYMEAD LANE, NORTH PETHERTON</v>
          </cell>
          <cell r="C6579">
            <v>20498</v>
          </cell>
        </row>
        <row r="6580">
          <cell r="A6580" t="str">
            <v>BX715</v>
          </cell>
          <cell r="B6580" t="str">
            <v>MANOR FARM, BISHOPSTONE</v>
          </cell>
          <cell r="C6580">
            <v>20498</v>
          </cell>
        </row>
        <row r="6581">
          <cell r="A6581" t="str">
            <v>BX716</v>
          </cell>
          <cell r="B6581" t="str">
            <v>AREA R8 CEPEN PARK NTH, CHIPPE</v>
          </cell>
          <cell r="C6581">
            <v>20498</v>
          </cell>
        </row>
        <row r="6582">
          <cell r="A6582" t="str">
            <v>BX717</v>
          </cell>
          <cell r="B6582" t="str">
            <v>CELLS R9 &amp; R10, CEPEN PARK NTH</v>
          </cell>
          <cell r="C6582">
            <v>20498</v>
          </cell>
        </row>
        <row r="6583">
          <cell r="A6583" t="str">
            <v>BX718</v>
          </cell>
          <cell r="B6583" t="str">
            <v>CEPEN PARK (R5) CHIPPENHAM</v>
          </cell>
          <cell r="C6583">
            <v>20498</v>
          </cell>
        </row>
        <row r="6584">
          <cell r="A6584" t="str">
            <v>BX719</v>
          </cell>
          <cell r="B6584" t="str">
            <v>SHERBORNE ROAD, YEOVIL</v>
          </cell>
          <cell r="C6584">
            <v>20498</v>
          </cell>
        </row>
        <row r="6585">
          <cell r="A6585" t="str">
            <v>BX720</v>
          </cell>
          <cell r="B6585" t="str">
            <v>GLASSESMEAD, TAUNTON</v>
          </cell>
          <cell r="C6585">
            <v>20498</v>
          </cell>
        </row>
        <row r="6586">
          <cell r="A6586" t="str">
            <v>BX721</v>
          </cell>
          <cell r="B6586" t="str">
            <v>STATION ROAD, STALBRIDGE</v>
          </cell>
          <cell r="C6586">
            <v>20498</v>
          </cell>
        </row>
        <row r="6587">
          <cell r="A6587" t="str">
            <v>BX722</v>
          </cell>
          <cell r="B6587" t="str">
            <v>BANCOMBE LANE, SOMERTON</v>
          </cell>
          <cell r="C6587">
            <v>20498</v>
          </cell>
        </row>
        <row r="6588">
          <cell r="A6588" t="str">
            <v>BX723</v>
          </cell>
          <cell r="B6588" t="str">
            <v>HOPTON PARK, DEVIZES</v>
          </cell>
          <cell r="C6588">
            <v>20498</v>
          </cell>
        </row>
        <row r="6589">
          <cell r="A6589" t="str">
            <v>BX724</v>
          </cell>
          <cell r="B6589" t="str">
            <v>MONMOUTH FARM, PAWLETT, B-WTER</v>
          </cell>
          <cell r="C6589">
            <v>20498</v>
          </cell>
        </row>
        <row r="6590">
          <cell r="A6590" t="str">
            <v>BX725</v>
          </cell>
          <cell r="B6590" t="str">
            <v>LUDGERSHALL PHASE 3</v>
          </cell>
          <cell r="C6590">
            <v>20498</v>
          </cell>
        </row>
        <row r="6591">
          <cell r="A6591" t="str">
            <v>BX726</v>
          </cell>
          <cell r="B6591" t="str">
            <v>ODSTOCK ROAD, SALISBURY</v>
          </cell>
          <cell r="C6591">
            <v>20498</v>
          </cell>
        </row>
        <row r="6592">
          <cell r="A6592" t="str">
            <v>BX727</v>
          </cell>
          <cell r="B6592" t="str">
            <v>BRIDGWATER DOCKS NORTH</v>
          </cell>
          <cell r="C6592">
            <v>20498</v>
          </cell>
        </row>
        <row r="6593">
          <cell r="A6593" t="str">
            <v>BX728</v>
          </cell>
          <cell r="B6593" t="str">
            <v>LAMPREYS LANE S PETHERTON</v>
          </cell>
          <cell r="C6593">
            <v>20498</v>
          </cell>
        </row>
        <row r="6594">
          <cell r="A6594" t="str">
            <v>BX729</v>
          </cell>
          <cell r="B6594" t="str">
            <v>DALER BOARD SITE, WAREHAM</v>
          </cell>
          <cell r="C6594">
            <v>20498</v>
          </cell>
        </row>
        <row r="6595">
          <cell r="A6595" t="str">
            <v>BX730</v>
          </cell>
          <cell r="B6595" t="str">
            <v>SOUTHVIEW &amp; BISS, TROWBRIDGE</v>
          </cell>
          <cell r="C6595">
            <v>20498</v>
          </cell>
        </row>
        <row r="6596">
          <cell r="A6596" t="str">
            <v>BX731</v>
          </cell>
          <cell r="B6596" t="str">
            <v>TAUNTON SOUTH STREET</v>
          </cell>
          <cell r="C6596">
            <v>20351</v>
          </cell>
        </row>
        <row r="6597">
          <cell r="A6597" t="str">
            <v>BX732</v>
          </cell>
          <cell r="B6597" t="str">
            <v>RYES LANE, CREECH ST MICHAEL</v>
          </cell>
          <cell r="C6597">
            <v>20498</v>
          </cell>
        </row>
        <row r="6598">
          <cell r="A6598" t="str">
            <v>BX733</v>
          </cell>
          <cell r="B6598" t="str">
            <v>PHOENIX RISE, PH B2, WESTBURY</v>
          </cell>
          <cell r="C6598">
            <v>20498</v>
          </cell>
        </row>
        <row r="6599">
          <cell r="A6599" t="str">
            <v>BX734</v>
          </cell>
          <cell r="B6599" t="str">
            <v>FROME VALLEY ROAD, CROSSWAYS</v>
          </cell>
          <cell r="C6599">
            <v>20498</v>
          </cell>
        </row>
        <row r="6600">
          <cell r="A6600" t="str">
            <v>BX735</v>
          </cell>
          <cell r="B6600" t="str">
            <v>HAMMONDS MEAD, CHARMOUTH</v>
          </cell>
          <cell r="C6600">
            <v>20498</v>
          </cell>
        </row>
        <row r="6601">
          <cell r="A6601" t="str">
            <v>BX736</v>
          </cell>
          <cell r="B6601" t="str">
            <v>TOWNSEND CLOSE, MERE</v>
          </cell>
          <cell r="C6601">
            <v>20498</v>
          </cell>
        </row>
        <row r="6602">
          <cell r="A6602" t="str">
            <v>BX737</v>
          </cell>
          <cell r="B6602" t="str">
            <v>CROSS LANES FM, MELCOMBE BINGH</v>
          </cell>
          <cell r="C6602">
            <v>20498</v>
          </cell>
        </row>
        <row r="6603">
          <cell r="A6603" t="str">
            <v>BX738</v>
          </cell>
          <cell r="B6603" t="str">
            <v>ELBURY VIEW, FONTMELL MAGNA</v>
          </cell>
          <cell r="C6603">
            <v>20498</v>
          </cell>
        </row>
        <row r="6604">
          <cell r="A6604" t="str">
            <v>BX739</v>
          </cell>
          <cell r="B6604" t="str">
            <v>VALES LANE, DEVIZES</v>
          </cell>
          <cell r="C6604">
            <v>20498</v>
          </cell>
        </row>
        <row r="6605">
          <cell r="A6605" t="str">
            <v>BX740</v>
          </cell>
          <cell r="B6605" t="str">
            <v>PARKLANDS CLOSE, MALMESBURY</v>
          </cell>
          <cell r="C6605">
            <v>20874</v>
          </cell>
        </row>
        <row r="6606">
          <cell r="A6606" t="str">
            <v>BX742</v>
          </cell>
          <cell r="B6606" t="str">
            <v>HOD VIEW, STOURPAINE</v>
          </cell>
          <cell r="C6606">
            <v>20498</v>
          </cell>
        </row>
        <row r="6607">
          <cell r="A6607" t="str">
            <v>BX743</v>
          </cell>
          <cell r="B6607" t="str">
            <v>BACK STREET, EAST STOUR, PH 2</v>
          </cell>
          <cell r="C6607">
            <v>20498</v>
          </cell>
        </row>
        <row r="6608">
          <cell r="A6608" t="str">
            <v>BX744</v>
          </cell>
          <cell r="B6608" t="str">
            <v>GREENLAND MILLS, BRADF-ON-AVON</v>
          </cell>
          <cell r="C6608">
            <v>20498</v>
          </cell>
        </row>
        <row r="6609">
          <cell r="A6609" t="str">
            <v>BX745</v>
          </cell>
          <cell r="B6609" t="str">
            <v>ALVINGTON TRIANGLE, YEOVIL</v>
          </cell>
          <cell r="C6609">
            <v>20498</v>
          </cell>
        </row>
        <row r="6610">
          <cell r="A6610" t="str">
            <v>BX746</v>
          </cell>
          <cell r="B6610" t="str">
            <v>COMBE HAY LANE, BATH PHASE 2</v>
          </cell>
          <cell r="C6610">
            <v>20498</v>
          </cell>
        </row>
        <row r="6611">
          <cell r="A6611" t="str">
            <v>BX747</v>
          </cell>
          <cell r="B6611" t="str">
            <v>COMBE HAY LANE, PHASE 7</v>
          </cell>
          <cell r="C6611">
            <v>20498</v>
          </cell>
        </row>
        <row r="6612">
          <cell r="A6612" t="str">
            <v>BX748</v>
          </cell>
          <cell r="B6612" t="str">
            <v>ST CLEERS FARM, SOMERTON</v>
          </cell>
          <cell r="C6612">
            <v>21398</v>
          </cell>
        </row>
        <row r="6613">
          <cell r="A6613" t="str">
            <v>BX749</v>
          </cell>
          <cell r="B6613" t="str">
            <v>FROGWELL HOSPITAL</v>
          </cell>
          <cell r="C6613">
            <v>20498</v>
          </cell>
        </row>
        <row r="6614">
          <cell r="A6614" t="str">
            <v>BX750</v>
          </cell>
          <cell r="B6614" t="str">
            <v>QUEEN STREET, TAUNTON</v>
          </cell>
          <cell r="C6614">
            <v>20498</v>
          </cell>
        </row>
        <row r="6615">
          <cell r="A6615" t="str">
            <v>BX751</v>
          </cell>
          <cell r="B6615" t="str">
            <v>AUDLEY ROAD, CHIPPENHAM</v>
          </cell>
          <cell r="C6615">
            <v>20498</v>
          </cell>
        </row>
        <row r="6616">
          <cell r="A6616" t="str">
            <v>BX752</v>
          </cell>
          <cell r="B6616" t="str">
            <v>AMESBURY ALLINGTON WAY</v>
          </cell>
          <cell r="C6616">
            <v>20498</v>
          </cell>
        </row>
        <row r="6617">
          <cell r="A6617" t="str">
            <v>BX753</v>
          </cell>
          <cell r="B6617" t="str">
            <v>WATCHET MARINERS WAY</v>
          </cell>
          <cell r="C6617">
            <v>20498</v>
          </cell>
        </row>
        <row r="6618">
          <cell r="A6618" t="str">
            <v>BX754</v>
          </cell>
          <cell r="B6618" t="str">
            <v>BRIDGWATER WOLMER CLOSE</v>
          </cell>
          <cell r="C6618">
            <v>20498</v>
          </cell>
        </row>
        <row r="6619">
          <cell r="A6619" t="str">
            <v>BX755</v>
          </cell>
          <cell r="B6619" t="str">
            <v>DORCHESTER - HARDYES SCHOOL</v>
          </cell>
          <cell r="C6619">
            <v>20498</v>
          </cell>
        </row>
        <row r="6620">
          <cell r="A6620" t="str">
            <v>BX756</v>
          </cell>
          <cell r="B6620" t="str">
            <v>NORTON SUB HAMDON</v>
          </cell>
          <cell r="C6620">
            <v>20498</v>
          </cell>
        </row>
        <row r="6621">
          <cell r="A6621" t="str">
            <v>BX757</v>
          </cell>
          <cell r="B6621" t="str">
            <v>BRIDGWATER HUNTWORTH BS PARK</v>
          </cell>
          <cell r="C6621">
            <v>20498</v>
          </cell>
        </row>
        <row r="6622">
          <cell r="A6622" t="str">
            <v>BX758</v>
          </cell>
          <cell r="B6622" t="str">
            <v>YEOVIL BOUNDARY ROAD</v>
          </cell>
          <cell r="C6622">
            <v>20498</v>
          </cell>
        </row>
        <row r="6623">
          <cell r="A6623" t="str">
            <v>BX759</v>
          </cell>
          <cell r="B6623" t="str">
            <v>MELKSHAM BOWER HILL PHASE 4</v>
          </cell>
          <cell r="C6623">
            <v>20498</v>
          </cell>
        </row>
        <row r="6624">
          <cell r="A6624" t="str">
            <v>BX760</v>
          </cell>
          <cell r="B6624" t="str">
            <v>WEYMOUTH BUXTON ROAD</v>
          </cell>
          <cell r="C6624">
            <v>20498</v>
          </cell>
        </row>
        <row r="6625">
          <cell r="A6625" t="str">
            <v>BX761</v>
          </cell>
          <cell r="B6625" t="str">
            <v>BRIDPORT CASTLE INN CHIDEOCK</v>
          </cell>
          <cell r="C6625">
            <v>20498</v>
          </cell>
        </row>
        <row r="6626">
          <cell r="A6626" t="str">
            <v>BX762</v>
          </cell>
          <cell r="B6626" t="str">
            <v>SWANAGE BELL STREET PHASE 1</v>
          </cell>
          <cell r="C6626">
            <v>20498</v>
          </cell>
        </row>
        <row r="6627">
          <cell r="A6627" t="str">
            <v>BX764</v>
          </cell>
          <cell r="B6627" t="str">
            <v>DEVIZES OLD PARK FARM</v>
          </cell>
          <cell r="C6627">
            <v>20525</v>
          </cell>
        </row>
        <row r="6628">
          <cell r="A6628" t="str">
            <v>BX765</v>
          </cell>
          <cell r="B6628" t="str">
            <v>PORTESHAM MALTHOUSE MEADOW</v>
          </cell>
          <cell r="C6628">
            <v>20498</v>
          </cell>
        </row>
        <row r="6629">
          <cell r="A6629" t="str">
            <v>BX766</v>
          </cell>
          <cell r="B6629" t="str">
            <v>ILCHESTER IVEL GARDENS</v>
          </cell>
          <cell r="C6629">
            <v>20498</v>
          </cell>
        </row>
        <row r="6630">
          <cell r="A6630" t="str">
            <v>BX767</v>
          </cell>
          <cell r="B6630" t="str">
            <v>WEYMOUTH PORTLAND ROAD</v>
          </cell>
          <cell r="C6630">
            <v>20498</v>
          </cell>
        </row>
        <row r="6631">
          <cell r="A6631" t="str">
            <v>BX768</v>
          </cell>
          <cell r="B6631" t="str">
            <v>POOLE JACKSON ROAD</v>
          </cell>
          <cell r="C6631">
            <v>20498</v>
          </cell>
        </row>
        <row r="6632">
          <cell r="A6632" t="str">
            <v>BX769</v>
          </cell>
          <cell r="B6632" t="str">
            <v>OAKE OAKE BRIDGE</v>
          </cell>
          <cell r="C6632">
            <v>21380</v>
          </cell>
        </row>
        <row r="6633">
          <cell r="A6633" t="str">
            <v>BX770</v>
          </cell>
          <cell r="B6633" t="str">
            <v>WARMINSTER WEST STREET</v>
          </cell>
          <cell r="C6633">
            <v>20498</v>
          </cell>
        </row>
        <row r="6634">
          <cell r="A6634" t="str">
            <v>BX771</v>
          </cell>
          <cell r="B6634" t="str">
            <v>CHICKERELL PUTTON LANE</v>
          </cell>
          <cell r="C6634">
            <v>20498</v>
          </cell>
        </row>
        <row r="6635">
          <cell r="A6635" t="str">
            <v>BX772</v>
          </cell>
          <cell r="B6635" t="str">
            <v>MOTCOMBE REDHOUSE FARM</v>
          </cell>
          <cell r="C6635">
            <v>20498</v>
          </cell>
        </row>
        <row r="6636">
          <cell r="A6636" t="str">
            <v>BX773</v>
          </cell>
          <cell r="B6636" t="str">
            <v>NESTON PHASE 3</v>
          </cell>
          <cell r="C6636">
            <v>20498</v>
          </cell>
        </row>
        <row r="6637">
          <cell r="A6637" t="str">
            <v>BX774</v>
          </cell>
          <cell r="B6637" t="str">
            <v>BISHOPS LYDEARD STATION RD</v>
          </cell>
          <cell r="C6637">
            <v>21382</v>
          </cell>
        </row>
        <row r="6638">
          <cell r="A6638" t="str">
            <v>BX775</v>
          </cell>
          <cell r="B6638" t="str">
            <v>BATH RICHMOND HEIGHTS</v>
          </cell>
          <cell r="C6638">
            <v>20498</v>
          </cell>
        </row>
        <row r="6639">
          <cell r="A6639" t="str">
            <v>BX776</v>
          </cell>
          <cell r="B6639" t="str">
            <v>MELKSHAM THE CRESCENT</v>
          </cell>
          <cell r="C6639">
            <v>20498</v>
          </cell>
        </row>
        <row r="6640">
          <cell r="A6640" t="str">
            <v>BX777</v>
          </cell>
          <cell r="B6640" t="str">
            <v>PARKSTONE ROAEMARY ROAD</v>
          </cell>
          <cell r="C6640">
            <v>20498</v>
          </cell>
        </row>
        <row r="6641">
          <cell r="A6641" t="str">
            <v>BX778</v>
          </cell>
          <cell r="B6641" t="str">
            <v>MELKSHAM AWDRY AVENUE</v>
          </cell>
          <cell r="C6641">
            <v>20498</v>
          </cell>
        </row>
        <row r="6642">
          <cell r="A6642" t="str">
            <v>BX779</v>
          </cell>
          <cell r="B6642" t="str">
            <v>YEOVIL MAPLE BROOK PHASE 4</v>
          </cell>
          <cell r="C6642">
            <v>20498</v>
          </cell>
        </row>
        <row r="6643">
          <cell r="A6643" t="str">
            <v>BX780</v>
          </cell>
          <cell r="B6643" t="str">
            <v>WATERMEAD TATWORTH</v>
          </cell>
          <cell r="C6643">
            <v>21139</v>
          </cell>
        </row>
        <row r="6644">
          <cell r="A6644" t="str">
            <v>BX781</v>
          </cell>
          <cell r="B6644" t="str">
            <v>MERE KINGSMERE BRAMLEY HILL</v>
          </cell>
          <cell r="C6644">
            <v>20498</v>
          </cell>
        </row>
        <row r="6645">
          <cell r="A6645" t="str">
            <v>BX782</v>
          </cell>
          <cell r="B6645" t="str">
            <v>ANSTY MALTHOUSE</v>
          </cell>
          <cell r="C6645">
            <v>20498</v>
          </cell>
        </row>
        <row r="6646">
          <cell r="A6646" t="str">
            <v>BX783</v>
          </cell>
          <cell r="B6646" t="str">
            <v>DORCHESTER STINSFORD HOUSE</v>
          </cell>
          <cell r="C6646">
            <v>20498</v>
          </cell>
        </row>
        <row r="6647">
          <cell r="A6647" t="str">
            <v>BX784</v>
          </cell>
          <cell r="B6647" t="str">
            <v>KINGSTON ST MARY GREENWAYS</v>
          </cell>
          <cell r="C6647">
            <v>21421</v>
          </cell>
          <cell r="D6647" t="str">
            <v>2142118</v>
          </cell>
        </row>
        <row r="6648">
          <cell r="A6648" t="str">
            <v>BX785</v>
          </cell>
          <cell r="B6648" t="str">
            <v>SHERBORNE JOHNSONS GARAGE</v>
          </cell>
          <cell r="C6648">
            <v>20498</v>
          </cell>
        </row>
        <row r="6649">
          <cell r="A6649" t="str">
            <v>BX786</v>
          </cell>
          <cell r="B6649" t="str">
            <v>PEWSEY OVERBROW UPAVON</v>
          </cell>
          <cell r="C6649">
            <v>20498</v>
          </cell>
        </row>
        <row r="6650">
          <cell r="A6650" t="str">
            <v>BX787</v>
          </cell>
          <cell r="B6650" t="str">
            <v>DEVIZES CASTLE LANE</v>
          </cell>
          <cell r="C6650">
            <v>20498</v>
          </cell>
        </row>
        <row r="6651">
          <cell r="A6651" t="str">
            <v>BX788</v>
          </cell>
          <cell r="B6651" t="str">
            <v>WESTBURY THE OLD COACH WORKS</v>
          </cell>
          <cell r="C6651">
            <v>20498</v>
          </cell>
        </row>
        <row r="6652">
          <cell r="A6652" t="str">
            <v>BX799</v>
          </cell>
          <cell r="B6652" t="str">
            <v>WEST WILTS TRADING EST LINK RD</v>
          </cell>
          <cell r="C6652">
            <v>20498</v>
          </cell>
        </row>
        <row r="6653">
          <cell r="A6653" t="str">
            <v>BX800</v>
          </cell>
          <cell r="B6653" t="str">
            <v>WEYMOUTH THE FISHERMANS ARMS</v>
          </cell>
          <cell r="C6653">
            <v>20498</v>
          </cell>
        </row>
        <row r="6654">
          <cell r="A6654" t="str">
            <v>BX801</v>
          </cell>
          <cell r="B6654" t="str">
            <v>TAUNTON TONE VALE VILLAGE</v>
          </cell>
          <cell r="C6654">
            <v>20498</v>
          </cell>
        </row>
        <row r="6655">
          <cell r="A6655" t="str">
            <v>BX802</v>
          </cell>
          <cell r="B6655" t="str">
            <v>TAUNTON KILKENNY AVENUE</v>
          </cell>
          <cell r="C6655">
            <v>20720</v>
          </cell>
        </row>
        <row r="6656">
          <cell r="A6656" t="str">
            <v>BX803</v>
          </cell>
          <cell r="B6656" t="str">
            <v>AMESBURY PHASE 2</v>
          </cell>
          <cell r="C6656">
            <v>20498</v>
          </cell>
        </row>
        <row r="6657">
          <cell r="A6657" t="str">
            <v>BX804</v>
          </cell>
          <cell r="B6657" t="str">
            <v>SWANAGE BELL STREET</v>
          </cell>
          <cell r="C6657">
            <v>20498</v>
          </cell>
        </row>
        <row r="6658">
          <cell r="A6658" t="str">
            <v>BX805</v>
          </cell>
          <cell r="B6658" t="str">
            <v>DEVIZES PHASE 2 CANNINGS LOCK</v>
          </cell>
          <cell r="C6658">
            <v>20498</v>
          </cell>
        </row>
        <row r="6659">
          <cell r="A6659" t="str">
            <v>BX806</v>
          </cell>
          <cell r="B6659" t="str">
            <v>FONTMELL MAGNA MOORES FARM</v>
          </cell>
          <cell r="C6659">
            <v>20498</v>
          </cell>
        </row>
        <row r="6660">
          <cell r="A6660" t="str">
            <v>BX807</v>
          </cell>
          <cell r="B6660" t="str">
            <v>SOMERTON BELVEDERE GRANGE</v>
          </cell>
          <cell r="C6660">
            <v>20498</v>
          </cell>
        </row>
        <row r="6661">
          <cell r="A6661" t="str">
            <v>BX808</v>
          </cell>
          <cell r="B6661" t="str">
            <v>MERRIOTT HITCHEN</v>
          </cell>
          <cell r="C6661">
            <v>20498</v>
          </cell>
        </row>
        <row r="6662">
          <cell r="A6662" t="str">
            <v>BX809</v>
          </cell>
          <cell r="B6662" t="str">
            <v>BATH ODD DOWN</v>
          </cell>
          <cell r="C6662">
            <v>20498</v>
          </cell>
        </row>
        <row r="6663">
          <cell r="A6663" t="str">
            <v>BX810</v>
          </cell>
          <cell r="B6663" t="str">
            <v>WEYMOUTH BUDMOUTH TECHNICAL COLLEGE</v>
          </cell>
          <cell r="C6663">
            <v>20337</v>
          </cell>
        </row>
        <row r="6664">
          <cell r="A6664" t="str">
            <v>BX811</v>
          </cell>
          <cell r="B6664" t="str">
            <v>YEOVIL ALVINGTON TRIANGLE</v>
          </cell>
          <cell r="C6664">
            <v>20498</v>
          </cell>
        </row>
        <row r="6665">
          <cell r="A6665" t="str">
            <v>BX812</v>
          </cell>
          <cell r="B6665" t="str">
            <v>POOLE NUFFIELD 3 DEVELOPMENT</v>
          </cell>
          <cell r="C6665">
            <v>20498</v>
          </cell>
        </row>
        <row r="6666">
          <cell r="A6666" t="str">
            <v>BX813</v>
          </cell>
          <cell r="B6666" t="str">
            <v>PEWSEY PEWSEY HOS WILCOTT RD</v>
          </cell>
          <cell r="C6666">
            <v>20498</v>
          </cell>
        </row>
        <row r="6667">
          <cell r="A6667" t="str">
            <v>BX814</v>
          </cell>
          <cell r="B6667" t="str">
            <v>YEOVIL ALVINGTON TRIANGLE</v>
          </cell>
          <cell r="C6667">
            <v>20498</v>
          </cell>
        </row>
        <row r="6668">
          <cell r="A6668" t="str">
            <v>BX815</v>
          </cell>
          <cell r="B6668" t="str">
            <v>SALISBURY INFIRMARY</v>
          </cell>
          <cell r="C6668">
            <v>20498</v>
          </cell>
        </row>
        <row r="6669">
          <cell r="A6669" t="str">
            <v>BX816</v>
          </cell>
          <cell r="B6669" t="str">
            <v>BROADSTONE BROOKDALE FARM</v>
          </cell>
          <cell r="C6669">
            <v>20498</v>
          </cell>
        </row>
        <row r="6670">
          <cell r="A6670" t="str">
            <v>BX817</v>
          </cell>
          <cell r="B6670" t="str">
            <v>BRADFORD ON AVON ABBEY MILL</v>
          </cell>
          <cell r="C6670">
            <v>20364</v>
          </cell>
        </row>
        <row r="6671">
          <cell r="A6671" t="str">
            <v>BX818</v>
          </cell>
          <cell r="B6671" t="str">
            <v>HAMWORTHY MANLEY WOOD</v>
          </cell>
          <cell r="C6671">
            <v>20498</v>
          </cell>
        </row>
        <row r="6672">
          <cell r="A6672" t="str">
            <v>BX819</v>
          </cell>
          <cell r="B6672" t="str">
            <v>ATHWORTH BATH RD</v>
          </cell>
          <cell r="C6672">
            <v>20498</v>
          </cell>
        </row>
        <row r="6673">
          <cell r="A6673" t="str">
            <v>BX820</v>
          </cell>
          <cell r="B6673" t="str">
            <v>SHERBORNE CASTLETOWN WAY</v>
          </cell>
          <cell r="C6673">
            <v>20498</v>
          </cell>
        </row>
        <row r="6674">
          <cell r="A6674" t="str">
            <v>BX821</v>
          </cell>
          <cell r="B6674" t="str">
            <v>DURRINGTON PINKNEYS WAY</v>
          </cell>
          <cell r="C6674">
            <v>20498</v>
          </cell>
        </row>
        <row r="6675">
          <cell r="A6675" t="str">
            <v>BX822</v>
          </cell>
          <cell r="B6675" t="str">
            <v>CHICKERELL EAST STREET</v>
          </cell>
          <cell r="C6675">
            <v>20498</v>
          </cell>
        </row>
        <row r="6676">
          <cell r="A6676" t="str">
            <v>BX823</v>
          </cell>
          <cell r="B6676" t="str">
            <v>CHIPPENHAM WOOD LANE</v>
          </cell>
          <cell r="C6676">
            <v>20498</v>
          </cell>
        </row>
        <row r="6677">
          <cell r="A6677" t="str">
            <v>BX824</v>
          </cell>
          <cell r="B6677" t="str">
            <v>BISHOPS LYDEARD SANDHILL PARK</v>
          </cell>
          <cell r="C6677">
            <v>21382</v>
          </cell>
          <cell r="D6677" t="str">
            <v>2138218</v>
          </cell>
        </row>
        <row r="6678">
          <cell r="A6678" t="str">
            <v>BX825</v>
          </cell>
          <cell r="B6678" t="str">
            <v>AMESBURY BOSCOMBE ROAD</v>
          </cell>
          <cell r="C6678">
            <v>20498</v>
          </cell>
        </row>
        <row r="6679">
          <cell r="A6679" t="str">
            <v>BX826</v>
          </cell>
          <cell r="B6679" t="str">
            <v>PEW HILL CHIPPENHAM PHASE 2</v>
          </cell>
          <cell r="C6679">
            <v>20498</v>
          </cell>
        </row>
        <row r="6680">
          <cell r="A6680" t="str">
            <v>BX827</v>
          </cell>
          <cell r="B6680" t="str">
            <v>SALISBURY GIGANT STREET</v>
          </cell>
          <cell r="C6680">
            <v>20498</v>
          </cell>
        </row>
        <row r="6681">
          <cell r="A6681" t="str">
            <v>BX828</v>
          </cell>
          <cell r="B6681" t="str">
            <v>WARMINSTER SUTTON VENY NURSING</v>
          </cell>
          <cell r="C6681">
            <v>20676</v>
          </cell>
        </row>
        <row r="6682">
          <cell r="A6682" t="str">
            <v>BX829</v>
          </cell>
          <cell r="B6682" t="str">
            <v>CHARMOUTH NUTCOMBE TERRACE</v>
          </cell>
          <cell r="C6682">
            <v>20498</v>
          </cell>
        </row>
        <row r="6683">
          <cell r="A6683" t="str">
            <v>BX830</v>
          </cell>
          <cell r="B6683" t="str">
            <v>YEOVIL BUNFORD</v>
          </cell>
          <cell r="C6683">
            <v>20498</v>
          </cell>
        </row>
        <row r="6684">
          <cell r="A6684" t="str">
            <v>BX831</v>
          </cell>
          <cell r="B6684" t="str">
            <v>CALEN JOHN BENTLEY SCHOOL</v>
          </cell>
          <cell r="C6684">
            <v>21167</v>
          </cell>
        </row>
        <row r="6685">
          <cell r="A6685" t="str">
            <v>BX832</v>
          </cell>
          <cell r="B6685" t="str">
            <v>MILTON ABBAS ATHELSTON WAY 3-6</v>
          </cell>
          <cell r="C6685">
            <v>20498</v>
          </cell>
        </row>
        <row r="6686">
          <cell r="A6686" t="str">
            <v>BX833</v>
          </cell>
          <cell r="B6686" t="str">
            <v>CHARLTON HAWTHORNE ORCHARD WAY</v>
          </cell>
          <cell r="C6686">
            <v>20498</v>
          </cell>
        </row>
        <row r="6687">
          <cell r="A6687" t="str">
            <v>BX834</v>
          </cell>
          <cell r="B6687" t="str">
            <v>PEWSEY HOSPITAL 21 HOUSES</v>
          </cell>
          <cell r="C6687">
            <v>20498</v>
          </cell>
        </row>
        <row r="6688">
          <cell r="A6688" t="str">
            <v>BX835</v>
          </cell>
          <cell r="B6688" t="str">
            <v>DINTON TYNDALES MEADOW</v>
          </cell>
          <cell r="C6688">
            <v>20498</v>
          </cell>
        </row>
        <row r="6689">
          <cell r="A6689" t="str">
            <v>BX836</v>
          </cell>
          <cell r="B6689" t="str">
            <v>BRIDGWATER HAMP BROOK WAY</v>
          </cell>
          <cell r="C6689">
            <v>20498</v>
          </cell>
        </row>
        <row r="6690">
          <cell r="A6690" t="str">
            <v>BX837</v>
          </cell>
          <cell r="B6690" t="str">
            <v>DEVIZES COLSTON ROAD</v>
          </cell>
          <cell r="C6690">
            <v>20498</v>
          </cell>
        </row>
        <row r="6691">
          <cell r="A6691" t="str">
            <v>BX838</v>
          </cell>
          <cell r="B6691" t="str">
            <v>GREAT CHEVERELL</v>
          </cell>
          <cell r="C6691">
            <v>20621</v>
          </cell>
        </row>
        <row r="6692">
          <cell r="A6692" t="str">
            <v>BX839</v>
          </cell>
          <cell r="B6692" t="str">
            <v>SALISBURY EDWARD GARAGE ARCHER</v>
          </cell>
          <cell r="C6692">
            <v>20498</v>
          </cell>
        </row>
        <row r="6693">
          <cell r="A6693" t="str">
            <v>BX840</v>
          </cell>
          <cell r="B6693" t="str">
            <v>BATH WESTGATE STREET</v>
          </cell>
          <cell r="C6693">
            <v>21018</v>
          </cell>
        </row>
        <row r="6694">
          <cell r="A6694" t="str">
            <v>BX841</v>
          </cell>
          <cell r="B6694" t="str">
            <v>HAMWORTH ROYAL ROAD</v>
          </cell>
          <cell r="C6694">
            <v>20498</v>
          </cell>
        </row>
        <row r="6695">
          <cell r="A6695" t="str">
            <v>BX842</v>
          </cell>
          <cell r="B6695" t="str">
            <v>PYMORE MILLS PHASE A</v>
          </cell>
          <cell r="C6695">
            <v>20498</v>
          </cell>
        </row>
        <row r="6696">
          <cell r="A6696" t="str">
            <v>BX843</v>
          </cell>
          <cell r="B6696" t="str">
            <v>LYTCHETT OLD SCH GREEN LIME KI</v>
          </cell>
          <cell r="C6696">
            <v>20498</v>
          </cell>
        </row>
        <row r="6697">
          <cell r="A6697" t="str">
            <v>BX844</v>
          </cell>
          <cell r="B6697" t="str">
            <v>POUNDBURY DORCHESTER</v>
          </cell>
          <cell r="C6697">
            <v>20498</v>
          </cell>
        </row>
        <row r="6698">
          <cell r="A6698" t="str">
            <v>BX845</v>
          </cell>
          <cell r="B6698" t="str">
            <v>WEYMOUTH NTH SQR CHICKERELL</v>
          </cell>
          <cell r="C6698">
            <v>20498</v>
          </cell>
        </row>
        <row r="6699">
          <cell r="A6699" t="str">
            <v>BX846</v>
          </cell>
          <cell r="B6699" t="str">
            <v>WARMINSTER BRADLEY ROAD</v>
          </cell>
          <cell r="C6699">
            <v>20571</v>
          </cell>
        </row>
        <row r="6700">
          <cell r="A6700" t="str">
            <v>BX847</v>
          </cell>
          <cell r="B6700" t="str">
            <v>WEYMOUTH QUAYSIDE OFF COMMERCI</v>
          </cell>
          <cell r="C6700">
            <v>20498</v>
          </cell>
        </row>
        <row r="6701">
          <cell r="A6701" t="str">
            <v>BX848</v>
          </cell>
          <cell r="B6701" t="str">
            <v>BLANDFORD FORUM THE MOUNT ST L</v>
          </cell>
          <cell r="C6701">
            <v>20498</v>
          </cell>
        </row>
        <row r="6702">
          <cell r="A6702" t="str">
            <v>BX849</v>
          </cell>
          <cell r="B6702" t="str">
            <v>EAST COKER HAVLES LANE</v>
          </cell>
          <cell r="C6702">
            <v>20498</v>
          </cell>
        </row>
        <row r="6703">
          <cell r="A6703" t="str">
            <v>BX850</v>
          </cell>
          <cell r="B6703" t="str">
            <v>HEYTESBURY HEYTESBURY HOUSE WI</v>
          </cell>
          <cell r="C6703">
            <v>20498</v>
          </cell>
        </row>
        <row r="6704">
          <cell r="A6704" t="str">
            <v>BX851</v>
          </cell>
          <cell r="B6704" t="str">
            <v>TROWBRIDGE PAXCROFT MEAD</v>
          </cell>
          <cell r="C6704">
            <v>21436</v>
          </cell>
        </row>
        <row r="6705">
          <cell r="A6705" t="str">
            <v>BX852</v>
          </cell>
          <cell r="B6705" t="str">
            <v>CALNE LAND ADJ WESSINGTON HSE</v>
          </cell>
          <cell r="C6705">
            <v>21167</v>
          </cell>
        </row>
        <row r="6706">
          <cell r="A6706" t="str">
            <v>BX853</v>
          </cell>
          <cell r="B6706" t="str">
            <v>BRIDPORT CONEYGAR HILL</v>
          </cell>
          <cell r="C6706">
            <v>20498</v>
          </cell>
        </row>
        <row r="6707">
          <cell r="A6707" t="str">
            <v>BX854</v>
          </cell>
          <cell r="B6707" t="str">
            <v>MELKSHAW BOWERHILL LODGE FARM</v>
          </cell>
          <cell r="C6707">
            <v>21424</v>
          </cell>
        </row>
        <row r="6708">
          <cell r="A6708" t="str">
            <v>BX855</v>
          </cell>
          <cell r="B6708" t="str">
            <v>SHAPWICK SHAPWICK HILL</v>
          </cell>
          <cell r="C6708">
            <v>20886</v>
          </cell>
        </row>
        <row r="6709">
          <cell r="A6709" t="str">
            <v>BX856</v>
          </cell>
          <cell r="B6709" t="str">
            <v>WINCANTON ELLISCOMBE HSE HOLTO</v>
          </cell>
          <cell r="C6709">
            <v>14108</v>
          </cell>
        </row>
        <row r="6710">
          <cell r="A6710" t="str">
            <v>BX857</v>
          </cell>
          <cell r="B6710" t="str">
            <v>BRIDGWATER THE ORCHARDS BOWER</v>
          </cell>
          <cell r="C6710">
            <v>20907</v>
          </cell>
        </row>
        <row r="6711">
          <cell r="A6711" t="str">
            <v>BX858</v>
          </cell>
          <cell r="B6711" t="str">
            <v>FROME VALLEY RD CROSSWAYS (PLOTS 92-98)</v>
          </cell>
          <cell r="C6711">
            <v>20498</v>
          </cell>
        </row>
        <row r="6712">
          <cell r="A6712" t="str">
            <v>BX859</v>
          </cell>
          <cell r="B6712" t="str">
            <v>SHERBORNE SEYMOURS YARD PRIEST</v>
          </cell>
          <cell r="C6712">
            <v>14283</v>
          </cell>
        </row>
        <row r="6713">
          <cell r="A6713" t="str">
            <v>BX860</v>
          </cell>
          <cell r="B6713" t="str">
            <v>SHREWTON PRIORY CLOSE</v>
          </cell>
          <cell r="C6713">
            <v>14108</v>
          </cell>
        </row>
        <row r="6714">
          <cell r="A6714" t="str">
            <v>BX861</v>
          </cell>
          <cell r="B6714" t="str">
            <v>COMEYTROWE THE BEECHES COMEYTR</v>
          </cell>
          <cell r="C6714">
            <v>20517</v>
          </cell>
        </row>
        <row r="6715">
          <cell r="A6715" t="str">
            <v>BX862</v>
          </cell>
          <cell r="B6715" t="str">
            <v>CHAPMANSLADE BARTERS FARM NURS</v>
          </cell>
          <cell r="C6715">
            <v>20527</v>
          </cell>
        </row>
        <row r="6716">
          <cell r="A6716" t="str">
            <v>BX863</v>
          </cell>
          <cell r="B6716" t="str">
            <v>TROWBRIDGE PAXCROFT MEAD HAWKS</v>
          </cell>
          <cell r="C6716">
            <v>21436</v>
          </cell>
        </row>
        <row r="6717">
          <cell r="A6717" t="str">
            <v>BX864</v>
          </cell>
          <cell r="B6717" t="str">
            <v>STURMINSTER MARSHALL HENBURY H</v>
          </cell>
          <cell r="C6717">
            <v>20498</v>
          </cell>
        </row>
        <row r="6718">
          <cell r="A6718" t="str">
            <v>BX865</v>
          </cell>
          <cell r="B6718" t="str">
            <v>PARKSTONE GLEN ROAD 10 FLATS</v>
          </cell>
          <cell r="C6718">
            <v>20498</v>
          </cell>
        </row>
        <row r="6719">
          <cell r="A6719" t="str">
            <v>BX866</v>
          </cell>
          <cell r="B6719" t="str">
            <v>WELLINGTON FOXMOOR NURSERIES P</v>
          </cell>
          <cell r="C6719">
            <v>20498</v>
          </cell>
          <cell r="D6719" t="str">
            <v>T3087</v>
          </cell>
        </row>
        <row r="6720">
          <cell r="A6720" t="str">
            <v>BX867</v>
          </cell>
          <cell r="B6720" t="str">
            <v>YEOVIL STIBY ROAD</v>
          </cell>
          <cell r="C6720">
            <v>20498</v>
          </cell>
        </row>
        <row r="6721">
          <cell r="A6721" t="str">
            <v>BX868</v>
          </cell>
          <cell r="B6721" t="str">
            <v>YEOVIL MAPLE BROOK PLOT 64-75</v>
          </cell>
          <cell r="C6721">
            <v>20356</v>
          </cell>
        </row>
        <row r="6722">
          <cell r="A6722" t="str">
            <v>BX869</v>
          </cell>
          <cell r="B6722" t="str">
            <v>TAUNTON TONE VALE HOS PH 1</v>
          </cell>
          <cell r="C6722">
            <v>21448</v>
          </cell>
        </row>
        <row r="6723">
          <cell r="A6723" t="str">
            <v>BX870</v>
          </cell>
          <cell r="B6723" t="str">
            <v>MILBORNE ST ANDREW COLES LANE</v>
          </cell>
          <cell r="C6723">
            <v>20498</v>
          </cell>
        </row>
        <row r="6724">
          <cell r="A6724" t="str">
            <v>BX871</v>
          </cell>
          <cell r="B6724" t="str">
            <v>TEMPLECOMBE VINE ST</v>
          </cell>
          <cell r="C6724">
            <v>20498</v>
          </cell>
        </row>
        <row r="6725">
          <cell r="A6725" t="str">
            <v>BX872</v>
          </cell>
          <cell r="B6725" t="str">
            <v>BRADFORD-O-A UPPER REGENTS PK</v>
          </cell>
          <cell r="C6725">
            <v>21462</v>
          </cell>
        </row>
        <row r="6726">
          <cell r="A6726" t="str">
            <v>BX873</v>
          </cell>
          <cell r="B6726" t="str">
            <v>CORSHAM LYPIATTS MEAD</v>
          </cell>
          <cell r="C6726">
            <v>20659</v>
          </cell>
        </row>
        <row r="6727">
          <cell r="A6727" t="str">
            <v>BX874</v>
          </cell>
          <cell r="B6727" t="str">
            <v>CHIPPENHAM CELL 14/15 CEPEN PK</v>
          </cell>
          <cell r="C6727">
            <v>21325</v>
          </cell>
        </row>
        <row r="6728">
          <cell r="A6728" t="str">
            <v>BX875</v>
          </cell>
          <cell r="B6728" t="str">
            <v>DEVIZES HOPTON PK IND ESTATE</v>
          </cell>
          <cell r="C6728">
            <v>20498</v>
          </cell>
        </row>
        <row r="6729">
          <cell r="A6729" t="str">
            <v>BX876</v>
          </cell>
          <cell r="B6729" t="str">
            <v>ALL CANNINGS THE GLEBE</v>
          </cell>
          <cell r="C6729">
            <v>20498</v>
          </cell>
        </row>
        <row r="6730">
          <cell r="A6730" t="str">
            <v>BX877</v>
          </cell>
          <cell r="B6730" t="str">
            <v>HULLAVINGTON WATTS LANE</v>
          </cell>
          <cell r="C6730">
            <v>20498</v>
          </cell>
        </row>
        <row r="6731">
          <cell r="A6731" t="str">
            <v>BX878</v>
          </cell>
          <cell r="B6731" t="str">
            <v>SHILLINGFORD GRANGE PH 4 ALVIN</v>
          </cell>
          <cell r="C6731">
            <v>20498</v>
          </cell>
        </row>
        <row r="6732">
          <cell r="A6732" t="str">
            <v>BX879</v>
          </cell>
          <cell r="B6732" t="str">
            <v>BEARMINSTER YARN BARTON</v>
          </cell>
          <cell r="C6732">
            <v>20498</v>
          </cell>
        </row>
        <row r="6733">
          <cell r="A6733" t="str">
            <v>BX880</v>
          </cell>
          <cell r="B6733" t="str">
            <v>LAVERSTOCK PROBUS GARDENS</v>
          </cell>
          <cell r="C6733">
            <v>20498</v>
          </cell>
        </row>
        <row r="6734">
          <cell r="A6734" t="str">
            <v>BX881</v>
          </cell>
          <cell r="B6734" t="str">
            <v>WEYMOUTH 43 DORCHESTER ROAD</v>
          </cell>
          <cell r="C6734">
            <v>20498</v>
          </cell>
        </row>
        <row r="6735">
          <cell r="A6735" t="str">
            <v>BX882</v>
          </cell>
          <cell r="B6735" t="str">
            <v>BISHOPS LYDEARD SANDHILL PARK</v>
          </cell>
          <cell r="C6735">
            <v>21382</v>
          </cell>
        </row>
        <row r="6736">
          <cell r="A6736" t="str">
            <v>BX883</v>
          </cell>
          <cell r="B6736" t="str">
            <v>TROWBRIDGE PAXCROFT MEAD A2/A4</v>
          </cell>
          <cell r="C6736">
            <v>21436</v>
          </cell>
        </row>
        <row r="6737">
          <cell r="A6737" t="str">
            <v>BX884</v>
          </cell>
          <cell r="B6737" t="str">
            <v>YEOVIL ROMSEY ROAD</v>
          </cell>
          <cell r="C6737">
            <v>20498</v>
          </cell>
        </row>
        <row r="6738">
          <cell r="A6738" t="str">
            <v>BX885</v>
          </cell>
          <cell r="B6738" t="str">
            <v>TROWBRIDGE PAXCROFT MEAD</v>
          </cell>
          <cell r="C6738">
            <v>21436</v>
          </cell>
          <cell r="D6738" t="str">
            <v>2143618</v>
          </cell>
        </row>
        <row r="6739">
          <cell r="A6739" t="str">
            <v>BX886</v>
          </cell>
          <cell r="B6739" t="str">
            <v>BRUTON TOLBURY MILL</v>
          </cell>
          <cell r="C6739">
            <v>20586</v>
          </cell>
        </row>
        <row r="6740">
          <cell r="A6740" t="str">
            <v>BX887</v>
          </cell>
          <cell r="B6740" t="str">
            <v>TAUNTON TONE VALE VILLAGE PH1A</v>
          </cell>
          <cell r="C6740">
            <v>20498</v>
          </cell>
        </row>
        <row r="6741">
          <cell r="A6741" t="str">
            <v>BX888</v>
          </cell>
          <cell r="B6741" t="str">
            <v>YEOVIL HORSEY LANE</v>
          </cell>
          <cell r="C6741">
            <v>20498</v>
          </cell>
        </row>
        <row r="6742">
          <cell r="A6742" t="str">
            <v>BX889</v>
          </cell>
          <cell r="B6742" t="str">
            <v>POOLE PARKSTONE HEIGHTS PARKST</v>
          </cell>
          <cell r="C6742">
            <v>21300</v>
          </cell>
        </row>
        <row r="6743">
          <cell r="A6743" t="str">
            <v>BX890</v>
          </cell>
          <cell r="B6743" t="str">
            <v>BATH ENTRY HILL REAR 100-104</v>
          </cell>
          <cell r="C6743">
            <v>20693</v>
          </cell>
        </row>
        <row r="6744">
          <cell r="A6744" t="str">
            <v>BX891</v>
          </cell>
          <cell r="B6744" t="str">
            <v>POOLE NUFFIELD IND ESTATE 3</v>
          </cell>
          <cell r="C6744">
            <v>20498</v>
          </cell>
        </row>
        <row r="6745">
          <cell r="A6745" t="str">
            <v>BX892</v>
          </cell>
          <cell r="B6745" t="str">
            <v>BORTON ADJ THE B3092</v>
          </cell>
          <cell r="C6745">
            <v>20498</v>
          </cell>
        </row>
        <row r="6746">
          <cell r="A6746" t="str">
            <v>BX893</v>
          </cell>
          <cell r="B6746" t="str">
            <v>DORCHERSTER THE FOUNDRY</v>
          </cell>
          <cell r="C6746">
            <v>20498</v>
          </cell>
        </row>
        <row r="6747">
          <cell r="A6747" t="str">
            <v>BX894</v>
          </cell>
          <cell r="B6747" t="str">
            <v>WEYMOUTH HOPE SQ</v>
          </cell>
          <cell r="C6747">
            <v>20498</v>
          </cell>
        </row>
        <row r="6748">
          <cell r="A6748" t="str">
            <v>BX895</v>
          </cell>
          <cell r="B6748" t="str">
            <v>YATTON KEYNELL FORMER ADVENT E</v>
          </cell>
          <cell r="C6748">
            <v>20361</v>
          </cell>
        </row>
        <row r="6749">
          <cell r="A6749" t="str">
            <v>BX896</v>
          </cell>
          <cell r="B6749" t="str">
            <v>WARMINSTER NEWPORT</v>
          </cell>
          <cell r="C6749">
            <v>21437</v>
          </cell>
        </row>
        <row r="6750">
          <cell r="A6750" t="str">
            <v>BX897</v>
          </cell>
          <cell r="B6750" t="str">
            <v>TAUNTON CROWCOMBE HEATHFIELD</v>
          </cell>
          <cell r="C6750">
            <v>21083</v>
          </cell>
        </row>
        <row r="6751">
          <cell r="A6751" t="str">
            <v>BX898</v>
          </cell>
          <cell r="B6751" t="str">
            <v>HOME FARM WONSTON HAZELBURY</v>
          </cell>
          <cell r="C6751">
            <v>20498</v>
          </cell>
        </row>
        <row r="6752">
          <cell r="A6752" t="str">
            <v>BX899</v>
          </cell>
          <cell r="B6752" t="str">
            <v>TROWBRIDGE TROWBRIDGE COLLEGE</v>
          </cell>
          <cell r="C6752">
            <v>20978</v>
          </cell>
        </row>
        <row r="6753">
          <cell r="A6753" t="str">
            <v>BX900</v>
          </cell>
          <cell r="B6753" t="str">
            <v>TAUNTON TONE VALE PH1 AREA 2</v>
          </cell>
          <cell r="C6753">
            <v>21448</v>
          </cell>
        </row>
        <row r="6754">
          <cell r="A6754" t="str">
            <v>BX901</v>
          </cell>
          <cell r="B6754" t="str">
            <v>WELLINTON TRINITY FARM LIDLING</v>
          </cell>
          <cell r="C6754">
            <v>21416</v>
          </cell>
        </row>
        <row r="6755">
          <cell r="A6755" t="str">
            <v>BX902</v>
          </cell>
          <cell r="B6755" t="str">
            <v>DEVIZES ROUNDWAY HOSPITAL</v>
          </cell>
          <cell r="C6755">
            <v>20525</v>
          </cell>
        </row>
        <row r="6756">
          <cell r="A6756" t="str">
            <v>BX903</v>
          </cell>
          <cell r="B6756" t="str">
            <v>N PETHERTON PL 17-53 BAYMEAD L</v>
          </cell>
          <cell r="C6756">
            <v>20857</v>
          </cell>
        </row>
        <row r="6757">
          <cell r="A6757" t="str">
            <v>BX904</v>
          </cell>
          <cell r="B6757" t="str">
            <v>WELLINTON PLOT 167-195 PH 1B</v>
          </cell>
          <cell r="C6757">
            <v>20498</v>
          </cell>
        </row>
        <row r="6758">
          <cell r="A6758" t="str">
            <v>BX905</v>
          </cell>
          <cell r="B6758" t="str">
            <v>NORTH CURRY WINDMILL HILL</v>
          </cell>
          <cell r="C6758">
            <v>21385</v>
          </cell>
        </row>
        <row r="6759">
          <cell r="A6759" t="str">
            <v>BX906</v>
          </cell>
          <cell r="B6759" t="str">
            <v>MINEHEAD PLOT 7-9 STAUNTON RIS</v>
          </cell>
          <cell r="C6759">
            <v>20498</v>
          </cell>
        </row>
        <row r="6760">
          <cell r="A6760" t="str">
            <v>BX907</v>
          </cell>
          <cell r="B6760" t="str">
            <v>HAMWORTHY MATRAVERS PK PH1B</v>
          </cell>
          <cell r="C6760">
            <v>20783</v>
          </cell>
          <cell r="D6760" t="str">
            <v>2078318</v>
          </cell>
        </row>
        <row r="6761">
          <cell r="A6761" t="str">
            <v>BX908</v>
          </cell>
          <cell r="B6761" t="str">
            <v>BATH ODD DOWN PH 9 PLOTS 11/20</v>
          </cell>
          <cell r="C6761">
            <v>20359</v>
          </cell>
        </row>
        <row r="6762">
          <cell r="A6762" t="str">
            <v>BX909</v>
          </cell>
          <cell r="B6762" t="str">
            <v>WINSFORD VALE VIEW W SOMERSET</v>
          </cell>
          <cell r="C6762">
            <v>20349</v>
          </cell>
        </row>
        <row r="6763">
          <cell r="A6763" t="str">
            <v>BX910</v>
          </cell>
          <cell r="B6763" t="str">
            <v>YEOVIL ALVINGTON TRIANGLE PH3</v>
          </cell>
          <cell r="C6763">
            <v>20356</v>
          </cell>
        </row>
        <row r="6764">
          <cell r="A6764" t="str">
            <v>BX911</v>
          </cell>
          <cell r="B6764" t="str">
            <v>LOWER BLANDFORD HEIGHTS IND EST</v>
          </cell>
          <cell r="C6764">
            <v>20340</v>
          </cell>
        </row>
        <row r="6765">
          <cell r="A6765" t="str">
            <v>BX912</v>
          </cell>
          <cell r="B6765" t="str">
            <v>SHERBORNE ST ANTONY'S CONVENT</v>
          </cell>
          <cell r="C6765">
            <v>20358</v>
          </cell>
        </row>
        <row r="6766">
          <cell r="A6766" t="str">
            <v>BX913</v>
          </cell>
          <cell r="B6766" t="str">
            <v>DORCHESTER, THOMAS HARDY SCHL</v>
          </cell>
          <cell r="C6766">
            <v>21205</v>
          </cell>
        </row>
        <row r="6767">
          <cell r="A6767" t="str">
            <v>BX914</v>
          </cell>
          <cell r="B6767" t="str">
            <v>TROWBRIDGE, WEST ASHTON RD 2B</v>
          </cell>
          <cell r="C6767">
            <v>20364</v>
          </cell>
        </row>
        <row r="6768">
          <cell r="A6768" t="str">
            <v>BX915</v>
          </cell>
          <cell r="B6768" t="str">
            <v>SHREWTON, COAL YARD</v>
          </cell>
          <cell r="C6768">
            <v>20498</v>
          </cell>
        </row>
        <row r="6769">
          <cell r="A6769" t="str">
            <v>BX916</v>
          </cell>
          <cell r="B6769" t="str">
            <v>TONE VALE VILLAGE PH1 AREA 1</v>
          </cell>
          <cell r="C6769">
            <v>21448</v>
          </cell>
        </row>
        <row r="6770">
          <cell r="A6770" t="str">
            <v>BX917</v>
          </cell>
          <cell r="B6770" t="str">
            <v>DORCHESTER PARK FM MARTINSTOWN</v>
          </cell>
          <cell r="C6770">
            <v>20498</v>
          </cell>
        </row>
        <row r="6771">
          <cell r="A6771" t="str">
            <v>BX918</v>
          </cell>
          <cell r="B6771" t="str">
            <v>LONG SUTTON GLEBE YARD MARTOCK</v>
          </cell>
          <cell r="C6771">
            <v>20498</v>
          </cell>
        </row>
        <row r="6772">
          <cell r="A6772" t="str">
            <v>BX919</v>
          </cell>
          <cell r="B6772" t="str">
            <v>HAMWORTHY PL 87-111 OF LAKE RD</v>
          </cell>
          <cell r="C6772">
            <v>20498</v>
          </cell>
        </row>
        <row r="6773">
          <cell r="A6773" t="str">
            <v>BX920</v>
          </cell>
          <cell r="B6773" t="str">
            <v>WESTLANDS LANE BEANACRE</v>
          </cell>
          <cell r="C6773">
            <v>20498</v>
          </cell>
        </row>
        <row r="6774">
          <cell r="A6774" t="str">
            <v>BX921</v>
          </cell>
          <cell r="B6774" t="str">
            <v>MILBORNE ST ANDREW FIDDLERS GR</v>
          </cell>
          <cell r="C6774">
            <v>20498</v>
          </cell>
        </row>
        <row r="6775">
          <cell r="A6775" t="str">
            <v>BX922</v>
          </cell>
          <cell r="B6775" t="str">
            <v>WINTERSLOW GARAGE MIDDLETON RD</v>
          </cell>
          <cell r="C6775">
            <v>20498</v>
          </cell>
        </row>
        <row r="6776">
          <cell r="A6776" t="str">
            <v>BX923</v>
          </cell>
          <cell r="B6776" t="str">
            <v>LYTCHET MATRAVERS PARKLEA</v>
          </cell>
          <cell r="C6776">
            <v>20498</v>
          </cell>
        </row>
        <row r="6777">
          <cell r="A6777" t="str">
            <v>BX924</v>
          </cell>
          <cell r="B6777" t="str">
            <v>BRIDGWATRE BAILEY STREET</v>
          </cell>
          <cell r="C6777">
            <v>20922</v>
          </cell>
        </row>
        <row r="6778">
          <cell r="A6778" t="str">
            <v>BX925</v>
          </cell>
          <cell r="B6778" t="str">
            <v>WARMINSTER THE BEECHES SAMBOUR</v>
          </cell>
          <cell r="C6778">
            <v>20571</v>
          </cell>
        </row>
        <row r="6779">
          <cell r="A6779" t="str">
            <v>BX926</v>
          </cell>
          <cell r="B6779" t="str">
            <v>CHARD MOUNT HINDRANCE LANE</v>
          </cell>
          <cell r="C6779">
            <v>20496</v>
          </cell>
          <cell r="D6779" t="str">
            <v>T0395</v>
          </cell>
        </row>
        <row r="6780">
          <cell r="A6780" t="str">
            <v>BX927</v>
          </cell>
          <cell r="B6780" t="str">
            <v>CALNE STOCKLEY LANE</v>
          </cell>
          <cell r="C6780">
            <v>21167</v>
          </cell>
        </row>
        <row r="6781">
          <cell r="A6781" t="str">
            <v>BX928</v>
          </cell>
          <cell r="B6781" t="str">
            <v>WELLINGTON PHOENIX PK PL 101-1</v>
          </cell>
          <cell r="C6781">
            <v>21379</v>
          </cell>
        </row>
        <row r="6782">
          <cell r="A6782" t="str">
            <v>BX929</v>
          </cell>
          <cell r="B6782" t="str">
            <v>AMESBURY BUTTERFIELD DOWN PH 5</v>
          </cell>
          <cell r="C6782">
            <v>20688</v>
          </cell>
        </row>
        <row r="6783">
          <cell r="A6783" t="str">
            <v>BX930</v>
          </cell>
          <cell r="B6783" t="str">
            <v>CASTLE CARY ST JOHN'S PRIORY</v>
          </cell>
          <cell r="C6783">
            <v>20498</v>
          </cell>
        </row>
        <row r="6784">
          <cell r="A6784" t="str">
            <v>BX931</v>
          </cell>
          <cell r="B6784" t="str">
            <v>STURMINSTER NEWTON FILBRIDGE R</v>
          </cell>
          <cell r="C6784">
            <v>20968</v>
          </cell>
          <cell r="D6784" t="str">
            <v>2096818</v>
          </cell>
        </row>
        <row r="6785">
          <cell r="A6785" t="str">
            <v>BX932</v>
          </cell>
          <cell r="B6785" t="str">
            <v>TAUNTON FORMER COLTHURST SITE</v>
          </cell>
          <cell r="C6785">
            <v>20892</v>
          </cell>
        </row>
        <row r="6786">
          <cell r="A6786" t="str">
            <v>BX933</v>
          </cell>
          <cell r="B6786" t="str">
            <v>FONTMELL MAGNA ST ANDREWS WELL</v>
          </cell>
          <cell r="C6786">
            <v>20752</v>
          </cell>
        </row>
        <row r="6787">
          <cell r="A6787" t="str">
            <v>BX934</v>
          </cell>
          <cell r="B6787" t="str">
            <v>PARKSTONE HIGHVIEW GDN PT7-18</v>
          </cell>
          <cell r="C6787">
            <v>20498</v>
          </cell>
        </row>
        <row r="6788">
          <cell r="A6788" t="str">
            <v>BX935</v>
          </cell>
          <cell r="B6788" t="str">
            <v>TAUNTON PRIORSWOOD RD CONCRETE</v>
          </cell>
          <cell r="C6788">
            <v>20498</v>
          </cell>
          <cell r="D6788" t="str">
            <v>T3087</v>
          </cell>
        </row>
        <row r="6789">
          <cell r="A6789" t="str">
            <v>BX936</v>
          </cell>
          <cell r="B6789" t="str">
            <v>WINTERBOURNE WHITECHURCH OLD O</v>
          </cell>
          <cell r="C6789">
            <v>20498</v>
          </cell>
        </row>
        <row r="6790">
          <cell r="A6790" t="str">
            <v>BX937</v>
          </cell>
          <cell r="B6790" t="str">
            <v>TROWBRIDGE DUKE ST/UNION ST</v>
          </cell>
          <cell r="C6790">
            <v>20498</v>
          </cell>
        </row>
        <row r="6791">
          <cell r="A6791" t="str">
            <v>BX938</v>
          </cell>
          <cell r="B6791" t="str">
            <v>SALISBURY 8-10 COPPICE STREET</v>
          </cell>
          <cell r="C6791">
            <v>20498</v>
          </cell>
        </row>
        <row r="6792">
          <cell r="A6792" t="str">
            <v>BX939</v>
          </cell>
          <cell r="B6792" t="str">
            <v>HINTON CHARTERHOUSE</v>
          </cell>
          <cell r="C6792">
            <v>20759</v>
          </cell>
        </row>
        <row r="6793">
          <cell r="A6793" t="str">
            <v>BX940</v>
          </cell>
          <cell r="B6793" t="str">
            <v>AMESBURY BOSCOMBE ROAD PH 3</v>
          </cell>
          <cell r="C6793">
            <v>20498</v>
          </cell>
        </row>
        <row r="6794">
          <cell r="A6794" t="str">
            <v>BX941</v>
          </cell>
          <cell r="B6794" t="str">
            <v>KILVE MILLANDS LANE</v>
          </cell>
          <cell r="C6794">
            <v>21103</v>
          </cell>
        </row>
        <row r="6795">
          <cell r="A6795" t="str">
            <v>BX942</v>
          </cell>
          <cell r="B6795" t="str">
            <v>TROWBRIDGE STUDLEY GREEN</v>
          </cell>
          <cell r="C6795">
            <v>20549</v>
          </cell>
        </row>
        <row r="6796">
          <cell r="A6796" t="str">
            <v>BX943</v>
          </cell>
          <cell r="B6796" t="str">
            <v>DERRIADS FARM CHIPPENHAM PHASE 2</v>
          </cell>
          <cell r="C6796">
            <v>21321</v>
          </cell>
        </row>
        <row r="6797">
          <cell r="A6797" t="str">
            <v>BX944</v>
          </cell>
          <cell r="B6797" t="str">
            <v>SHERBOURNE ABBEY PRIMARY SCHOO</v>
          </cell>
          <cell r="C6797">
            <v>20496</v>
          </cell>
          <cell r="D6797" t="str">
            <v>T0395</v>
          </cell>
        </row>
        <row r="6798">
          <cell r="A6798" t="str">
            <v>BX945</v>
          </cell>
          <cell r="B6798" t="str">
            <v>TAUNTON, HOLWAY AVENUE</v>
          </cell>
          <cell r="C6798">
            <v>20941</v>
          </cell>
        </row>
        <row r="6799">
          <cell r="A6799" t="str">
            <v>BX946</v>
          </cell>
          <cell r="B6799" t="str">
            <v>CALNE, 297 QUEMERFORD</v>
          </cell>
          <cell r="C6799">
            <v>20603</v>
          </cell>
        </row>
        <row r="6800">
          <cell r="A6800" t="str">
            <v>BX947</v>
          </cell>
          <cell r="B6800" t="str">
            <v>DORCHESTER, POUNDBURY PHASE 1C</v>
          </cell>
          <cell r="C6800">
            <v>21456</v>
          </cell>
          <cell r="D6800" t="str">
            <v>2145618</v>
          </cell>
        </row>
        <row r="6801">
          <cell r="A6801" t="str">
            <v>BX948</v>
          </cell>
          <cell r="B6801" t="str">
            <v>PARKSTONE, BLAIR AVENUE</v>
          </cell>
          <cell r="C6801">
            <v>20498</v>
          </cell>
        </row>
        <row r="6802">
          <cell r="A6802" t="str">
            <v>BX949</v>
          </cell>
          <cell r="B6802" t="str">
            <v>HAZELBURY BRYAN, CHURCHFOOT LN</v>
          </cell>
          <cell r="C6802">
            <v>20498</v>
          </cell>
        </row>
        <row r="6803">
          <cell r="A6803" t="str">
            <v>BX950</v>
          </cell>
          <cell r="B6803" t="str">
            <v>FOREST ESTATE MELKSHAM</v>
          </cell>
          <cell r="C6803">
            <v>21423</v>
          </cell>
        </row>
        <row r="6804">
          <cell r="A6804" t="str">
            <v>BX951</v>
          </cell>
          <cell r="B6804" t="str">
            <v>ADJACENT LOWER COTTAGES MILTON LILBOURNE</v>
          </cell>
          <cell r="C6804">
            <v>20498</v>
          </cell>
        </row>
        <row r="6805">
          <cell r="A6805" t="str">
            <v>BX952</v>
          </cell>
          <cell r="B6805" t="str">
            <v>TAUNTON, KILKENNY AVENUE</v>
          </cell>
          <cell r="C6805">
            <v>20498</v>
          </cell>
        </row>
        <row r="6806">
          <cell r="A6806" t="str">
            <v>BX953</v>
          </cell>
          <cell r="B6806" t="str">
            <v>BOTHENHAMPTON, LOWER WALDITCH</v>
          </cell>
          <cell r="C6806">
            <v>20572</v>
          </cell>
        </row>
        <row r="6807">
          <cell r="A6807" t="str">
            <v>BX954</v>
          </cell>
          <cell r="B6807" t="str">
            <v>TAUNTON, TONE VALLEY HOSP. PH2</v>
          </cell>
          <cell r="C6807">
            <v>20498</v>
          </cell>
        </row>
        <row r="6808">
          <cell r="A6808" t="str">
            <v>BX955</v>
          </cell>
          <cell r="B6808" t="str">
            <v>PRIMROSE WOOD WARMINSTER</v>
          </cell>
          <cell r="C6808">
            <v>20498</v>
          </cell>
        </row>
        <row r="6809">
          <cell r="A6809" t="str">
            <v>BX956</v>
          </cell>
          <cell r="B6809" t="str">
            <v>MORTIMER STREET TROWBRIDGE</v>
          </cell>
          <cell r="C6809">
            <v>21445</v>
          </cell>
        </row>
        <row r="6810">
          <cell r="A6810" t="str">
            <v>BX957</v>
          </cell>
          <cell r="B6810" t="str">
            <v>GILLINGHAM, PEACEMARSH FARM</v>
          </cell>
          <cell r="C6810">
            <v>20498</v>
          </cell>
        </row>
        <row r="6811">
          <cell r="A6811" t="str">
            <v>BX958</v>
          </cell>
          <cell r="B6811" t="str">
            <v>BRIDPORT, THE TANYARD</v>
          </cell>
          <cell r="C6811">
            <v>20498</v>
          </cell>
        </row>
        <row r="6812">
          <cell r="A6812" t="str">
            <v>BX959</v>
          </cell>
          <cell r="B6812" t="str">
            <v>UPTON, POOLE, FRENCHS FARM RD</v>
          </cell>
          <cell r="C6812">
            <v>20498</v>
          </cell>
        </row>
        <row r="6813">
          <cell r="A6813" t="str">
            <v>BX960</v>
          </cell>
          <cell r="B6813" t="str">
            <v>ROUNDWAY HOSPITAL DEVIZES</v>
          </cell>
          <cell r="C6813">
            <v>20498</v>
          </cell>
        </row>
        <row r="6814">
          <cell r="A6814" t="str">
            <v>BX961</v>
          </cell>
          <cell r="B6814" t="str">
            <v>THE OLD SCHOOL SITE NETHERAVON</v>
          </cell>
          <cell r="C6814">
            <v>20498</v>
          </cell>
        </row>
        <row r="6815">
          <cell r="A6815" t="str">
            <v>BX962</v>
          </cell>
          <cell r="B6815" t="str">
            <v>KINGTON MAGNA BACK LANE</v>
          </cell>
          <cell r="C6815">
            <v>20498</v>
          </cell>
        </row>
        <row r="6816">
          <cell r="A6816" t="str">
            <v>BX963</v>
          </cell>
          <cell r="B6816" t="str">
            <v>BRIDGWATER, STAWELL MANOR FARM</v>
          </cell>
          <cell r="C6816">
            <v>20886</v>
          </cell>
        </row>
        <row r="6817">
          <cell r="A6817" t="str">
            <v>BX964</v>
          </cell>
          <cell r="B6817" t="str">
            <v>TAUNTON, NERROLS FM (ON SITE)</v>
          </cell>
          <cell r="C6817">
            <v>21420</v>
          </cell>
          <cell r="D6817" t="str">
            <v>2142018</v>
          </cell>
        </row>
        <row r="6818">
          <cell r="A6818" t="str">
            <v>BX965</v>
          </cell>
          <cell r="B6818" t="str">
            <v>TAUNTON, NERROLS FM (OFF SITE)</v>
          </cell>
          <cell r="C6818">
            <v>20498</v>
          </cell>
          <cell r="D6818" t="str">
            <v>T3087</v>
          </cell>
        </row>
        <row r="6819">
          <cell r="A6819" t="str">
            <v>BX966</v>
          </cell>
          <cell r="B6819" t="str">
            <v>FONTWELL MAGNA ST AND VIEW PH3</v>
          </cell>
          <cell r="C6819">
            <v>20498</v>
          </cell>
        </row>
        <row r="6820">
          <cell r="A6820" t="str">
            <v>BX967</v>
          </cell>
          <cell r="B6820" t="str">
            <v>MARTOCK, LAVERS OAK</v>
          </cell>
          <cell r="C6820">
            <v>20498</v>
          </cell>
        </row>
        <row r="6821">
          <cell r="A6821" t="str">
            <v>BX968</v>
          </cell>
          <cell r="B6821" t="str">
            <v>DEVIZES LONGCROFT AVE</v>
          </cell>
          <cell r="C6821">
            <v>20498</v>
          </cell>
        </row>
        <row r="6822">
          <cell r="A6822" t="str">
            <v>BX969</v>
          </cell>
          <cell r="B6822" t="str">
            <v>AMESBURY LONDON ROAD</v>
          </cell>
          <cell r="C6822">
            <v>20498</v>
          </cell>
        </row>
        <row r="6823">
          <cell r="A6823" t="str">
            <v>BX970</v>
          </cell>
          <cell r="B6823" t="str">
            <v>TISBURY UNION ROAD</v>
          </cell>
          <cell r="C6823">
            <v>20498</v>
          </cell>
        </row>
        <row r="6824">
          <cell r="A6824" t="str">
            <v>BX971</v>
          </cell>
          <cell r="B6824" t="str">
            <v>SHAFTESBURY OFF GOWER RD POUND</v>
          </cell>
          <cell r="C6824">
            <v>20498</v>
          </cell>
        </row>
        <row r="6825">
          <cell r="A6825" t="str">
            <v>BX972</v>
          </cell>
          <cell r="B6825" t="str">
            <v>ALVINGTON REGENCY FIELDS PH 2</v>
          </cell>
          <cell r="C6825">
            <v>20909</v>
          </cell>
          <cell r="D6825" t="str">
            <v>2090918</v>
          </cell>
        </row>
        <row r="6826">
          <cell r="A6826" t="str">
            <v>BX973</v>
          </cell>
          <cell r="B6826" t="str">
            <v>ROUNDWAY HOSPITAL DEVIZES</v>
          </cell>
          <cell r="C6826">
            <v>20525</v>
          </cell>
        </row>
        <row r="6827">
          <cell r="A6827" t="str">
            <v>BX974</v>
          </cell>
          <cell r="B6827" t="str">
            <v>BARROW LEA BARROW HILL STALBRG</v>
          </cell>
          <cell r="C6827">
            <v>20498</v>
          </cell>
        </row>
        <row r="6828">
          <cell r="A6828" t="str">
            <v>BX975</v>
          </cell>
          <cell r="B6828" t="str">
            <v>BLANDFORD ST LEONARDS TERRACE</v>
          </cell>
          <cell r="C6828">
            <v>20498</v>
          </cell>
        </row>
        <row r="6829">
          <cell r="A6829" t="str">
            <v>BX976</v>
          </cell>
          <cell r="B6829" t="str">
            <v>POUNDBURY DORCHESTER PHASE 2</v>
          </cell>
          <cell r="C6829">
            <v>21456</v>
          </cell>
        </row>
        <row r="6830">
          <cell r="A6830" t="str">
            <v>BX978</v>
          </cell>
          <cell r="B6830" t="str">
            <v>TISBURY CHURCHILL ESTATE</v>
          </cell>
          <cell r="C6830">
            <v>20498</v>
          </cell>
        </row>
        <row r="6831">
          <cell r="A6831" t="str">
            <v>BX979</v>
          </cell>
          <cell r="B6831" t="str">
            <v>ARLINGTON CLOSE, YEOVIL</v>
          </cell>
          <cell r="C6831">
            <v>21045</v>
          </cell>
        </row>
        <row r="6832">
          <cell r="A6832" t="str">
            <v>BX980</v>
          </cell>
          <cell r="B6832" t="str">
            <v>WARDOUR CASTLE WALLED GARDEN</v>
          </cell>
          <cell r="C6832">
            <v>20498</v>
          </cell>
        </row>
        <row r="6833">
          <cell r="A6833" t="str">
            <v>BX981</v>
          </cell>
          <cell r="B6833" t="str">
            <v>BRIDGWATER 46 JOHN ST</v>
          </cell>
          <cell r="C6833">
            <v>20922</v>
          </cell>
        </row>
        <row r="6834">
          <cell r="A6834" t="str">
            <v>BX982</v>
          </cell>
          <cell r="B6834" t="str">
            <v>HERRISON HOSPITAL DORCH PH 1A</v>
          </cell>
          <cell r="C6834">
            <v>20495</v>
          </cell>
          <cell r="D6834" t="str">
            <v>T0394</v>
          </cell>
        </row>
        <row r="6835">
          <cell r="A6835" t="str">
            <v>BX983</v>
          </cell>
          <cell r="B6835" t="str">
            <v>NEWTON RD TWERTON BATH PH2-5</v>
          </cell>
          <cell r="C6835">
            <v>20498</v>
          </cell>
        </row>
        <row r="6836">
          <cell r="A6836" t="str">
            <v>BX984</v>
          </cell>
          <cell r="B6836" t="str">
            <v>DERRY HILL LANSDOWNE CRESCENT CALNE</v>
          </cell>
          <cell r="C6836">
            <v>20578</v>
          </cell>
        </row>
        <row r="6837">
          <cell r="A6837" t="str">
            <v>BX985</v>
          </cell>
          <cell r="B6837" t="str">
            <v>NORTHACRE PARK WESTBURY PH 1</v>
          </cell>
          <cell r="C6837">
            <v>21046</v>
          </cell>
        </row>
        <row r="6838">
          <cell r="A6838" t="str">
            <v>BX987</v>
          </cell>
          <cell r="B6838" t="str">
            <v>AVON &amp; WILTS S41 APP 1998/9</v>
          </cell>
          <cell r="C6838">
            <v>20498</v>
          </cell>
        </row>
        <row r="6839">
          <cell r="A6839" t="str">
            <v>BX988</v>
          </cell>
          <cell r="B6839" t="str">
            <v>DORSET SECTION 41 APPRAISALS 1998/9</v>
          </cell>
          <cell r="C6839">
            <v>20498</v>
          </cell>
        </row>
        <row r="6840">
          <cell r="A6840" t="str">
            <v>BX989</v>
          </cell>
          <cell r="B6840" t="str">
            <v>SOMERSET S41 APP 1998/9</v>
          </cell>
          <cell r="C6840">
            <v>20498</v>
          </cell>
        </row>
        <row r="6841">
          <cell r="A6841" t="str">
            <v>BX990</v>
          </cell>
          <cell r="B6841" t="str">
            <v>TAUNTON NERROLS FARM</v>
          </cell>
          <cell r="C6841">
            <v>20498</v>
          </cell>
        </row>
        <row r="6842">
          <cell r="A6842" t="str">
            <v>BX991</v>
          </cell>
          <cell r="B6842" t="str">
            <v>SECTION 41 APPRAISALS A&amp;W 97/8</v>
          </cell>
          <cell r="C6842">
            <v>20498</v>
          </cell>
        </row>
        <row r="6843">
          <cell r="A6843" t="str">
            <v>BX992</v>
          </cell>
          <cell r="B6843" t="str">
            <v>SOMERSET SECTION 41 MAINS EXTENSION APPRAISALS</v>
          </cell>
          <cell r="C6843">
            <v>20498</v>
          </cell>
        </row>
        <row r="6844">
          <cell r="A6844" t="str">
            <v>BX993</v>
          </cell>
          <cell r="B6844" t="str">
            <v>DORSET SECT41 APPRAISAL/DESIGN</v>
          </cell>
          <cell r="C6844">
            <v>20498</v>
          </cell>
        </row>
        <row r="6845">
          <cell r="A6845" t="str">
            <v>BX994</v>
          </cell>
          <cell r="B6845" t="str">
            <v>TAUNTON MAIDEN BROOK FARM</v>
          </cell>
          <cell r="C6845">
            <v>20498</v>
          </cell>
        </row>
        <row r="6846">
          <cell r="A6846" t="str">
            <v>BX995</v>
          </cell>
          <cell r="B6846" t="str">
            <v>RETENTIONS HOLDING A/C</v>
          </cell>
          <cell r="C6846">
            <v>20498</v>
          </cell>
        </row>
        <row r="6847">
          <cell r="A6847" t="str">
            <v>BX996</v>
          </cell>
          <cell r="B6847" t="str">
            <v>BATH &amp; WILTS NETWORK MODEL</v>
          </cell>
          <cell r="C6847">
            <v>20498</v>
          </cell>
        </row>
        <row r="6848">
          <cell r="A6848" t="str">
            <v>BX997</v>
          </cell>
          <cell r="B6848" t="str">
            <v>SOMERSET NETWORK MODELLING</v>
          </cell>
          <cell r="C6848">
            <v>20498</v>
          </cell>
        </row>
        <row r="6849">
          <cell r="A6849" t="str">
            <v>BX998</v>
          </cell>
          <cell r="B6849" t="str">
            <v>DORSET NETWORK MODELLING</v>
          </cell>
          <cell r="C6849">
            <v>20498</v>
          </cell>
        </row>
        <row r="6850">
          <cell r="A6850" t="str">
            <v>BY001</v>
          </cell>
          <cell r="B6850" t="str">
            <v>HAWKERIDGE RES VALVE ACTUATION</v>
          </cell>
          <cell r="C6850">
            <v>12062</v>
          </cell>
        </row>
        <row r="6851">
          <cell r="A6851" t="str">
            <v>BY002</v>
          </cell>
          <cell r="B6851" t="str">
            <v>BEECHES HOLIDAY CAMP BOOSTER</v>
          </cell>
          <cell r="C6851">
            <v>20498</v>
          </cell>
        </row>
        <row r="6852">
          <cell r="A6852" t="str">
            <v>BY003</v>
          </cell>
          <cell r="B6852" t="str">
            <v>CORFE CASTLE PS TREATMNT EQUIP</v>
          </cell>
          <cell r="C6852">
            <v>11486</v>
          </cell>
          <cell r="D6852" t="str">
            <v>1148618</v>
          </cell>
        </row>
        <row r="6853">
          <cell r="A6853" t="str">
            <v>BY004</v>
          </cell>
          <cell r="B6853" t="str">
            <v>LITTON CHENEY PS TREAT EQUIP</v>
          </cell>
          <cell r="C6853">
            <v>12075</v>
          </cell>
          <cell r="D6853" t="str">
            <v>1207518</v>
          </cell>
        </row>
        <row r="6854">
          <cell r="A6854" t="str">
            <v>BY005</v>
          </cell>
          <cell r="B6854" t="str">
            <v>DANESBOROUGH PUMPS</v>
          </cell>
          <cell r="C6854">
            <v>11098</v>
          </cell>
        </row>
        <row r="6855">
          <cell r="A6855" t="str">
            <v>BY006</v>
          </cell>
          <cell r="B6855" t="str">
            <v>BELHUISH TW AUTO-SHUTDOWN VALVE</v>
          </cell>
          <cell r="C6855">
            <v>12006</v>
          </cell>
        </row>
        <row r="6856">
          <cell r="A6856" t="str">
            <v>BY007</v>
          </cell>
          <cell r="B6856" t="str">
            <v>DEPLOX CHLORINE RESIDUAL MONITORS</v>
          </cell>
          <cell r="C6856">
            <v>20498</v>
          </cell>
        </row>
        <row r="6857">
          <cell r="A6857" t="str">
            <v>BY100</v>
          </cell>
          <cell r="B6857" t="str">
            <v>COURT FARM CLOSE NETHERAVON</v>
          </cell>
          <cell r="C6857">
            <v>20498</v>
          </cell>
        </row>
        <row r="6858">
          <cell r="A6858" t="str">
            <v>BY101</v>
          </cell>
          <cell r="B6858" t="str">
            <v>WESTBURY LEIGH PH 1</v>
          </cell>
          <cell r="C6858">
            <v>20498</v>
          </cell>
          <cell r="D6858" t="str">
            <v>T3087</v>
          </cell>
        </row>
        <row r="6859">
          <cell r="A6859" t="str">
            <v>BY102</v>
          </cell>
          <cell r="B6859" t="str">
            <v>KILNCROFT AUDLEY RD CHIPPENHAM</v>
          </cell>
          <cell r="C6859">
            <v>20498</v>
          </cell>
        </row>
        <row r="6860">
          <cell r="A6860" t="str">
            <v>BY103</v>
          </cell>
          <cell r="B6860" t="str">
            <v>DORCHESTER 4-6 DAMERS ROAD</v>
          </cell>
          <cell r="C6860">
            <v>20498</v>
          </cell>
        </row>
        <row r="6861">
          <cell r="A6861" t="str">
            <v>BY104</v>
          </cell>
          <cell r="B6861" t="str">
            <v>TAUNTON SITE A TONE VALE VILLG</v>
          </cell>
          <cell r="C6861">
            <v>20498</v>
          </cell>
        </row>
        <row r="6862">
          <cell r="A6862" t="str">
            <v>BY105</v>
          </cell>
          <cell r="B6862" t="str">
            <v>PAWLETT MANOR HOTEL PAWLETT</v>
          </cell>
          <cell r="C6862">
            <v>20498</v>
          </cell>
        </row>
        <row r="6863">
          <cell r="A6863" t="str">
            <v>BY106</v>
          </cell>
          <cell r="B6863" t="str">
            <v>AMESBURY BOSCOMBE DOWN PH 2</v>
          </cell>
          <cell r="C6863">
            <v>20498</v>
          </cell>
        </row>
        <row r="6864">
          <cell r="A6864" t="str">
            <v>BY107</v>
          </cell>
          <cell r="B6864" t="str">
            <v>WEYMOUTH WEYVIEW CRESCENT</v>
          </cell>
          <cell r="C6864">
            <v>20498</v>
          </cell>
        </row>
        <row r="6865">
          <cell r="A6865" t="str">
            <v>BY108</v>
          </cell>
          <cell r="B6865" t="str">
            <v>TISBURY CUFFS LANE</v>
          </cell>
          <cell r="C6865">
            <v>20498</v>
          </cell>
        </row>
        <row r="6866">
          <cell r="A6866" t="str">
            <v>BY109</v>
          </cell>
          <cell r="B6866" t="str">
            <v>CREWKERNE WINDMILL RISE WADHAM</v>
          </cell>
          <cell r="C6866">
            <v>21374</v>
          </cell>
        </row>
        <row r="6867">
          <cell r="A6867" t="str">
            <v>BY110</v>
          </cell>
          <cell r="B6867" t="str">
            <v>WELLINGTON FOXMOOR NURSERIES PHASE 3</v>
          </cell>
          <cell r="C6867">
            <v>21416</v>
          </cell>
        </row>
        <row r="6868">
          <cell r="A6868" t="str">
            <v>BY111</v>
          </cell>
          <cell r="B6868" t="str">
            <v>TAUNTON FACTORY SITE SOUTH ST</v>
          </cell>
          <cell r="C6868">
            <v>21428</v>
          </cell>
        </row>
        <row r="6869">
          <cell r="A6869" t="str">
            <v>BY112</v>
          </cell>
          <cell r="B6869" t="str">
            <v>STEEPLE ASHTON HIGH STREET</v>
          </cell>
          <cell r="C6869">
            <v>20582</v>
          </cell>
        </row>
        <row r="6870">
          <cell r="A6870" t="str">
            <v>BY113</v>
          </cell>
          <cell r="B6870" t="str">
            <v>CALNE CURZON STREET</v>
          </cell>
          <cell r="C6870">
            <v>21002</v>
          </cell>
          <cell r="D6870" t="str">
            <v>2100218</v>
          </cell>
        </row>
        <row r="6871">
          <cell r="A6871" t="str">
            <v>BY114</v>
          </cell>
          <cell r="B6871" t="str">
            <v>BRIDGWATER GAS DEPOT OLD TAUNT</v>
          </cell>
          <cell r="C6871">
            <v>20685</v>
          </cell>
        </row>
        <row r="6872">
          <cell r="A6872" t="str">
            <v>BY115</v>
          </cell>
          <cell r="B6872" t="str">
            <v>MINEHEAD MALLARD ROAD</v>
          </cell>
          <cell r="C6872">
            <v>21116</v>
          </cell>
        </row>
        <row r="6873">
          <cell r="A6873" t="str">
            <v>BY116</v>
          </cell>
          <cell r="B6873" t="str">
            <v>KNOLE BINEHAM FARM</v>
          </cell>
          <cell r="C6873">
            <v>20498</v>
          </cell>
        </row>
        <row r="6874">
          <cell r="A6874" t="str">
            <v>BY117</v>
          </cell>
          <cell r="B6874" t="str">
            <v>ILCHESTER SOMERSET</v>
          </cell>
          <cell r="C6874">
            <v>20772</v>
          </cell>
          <cell r="D6874" t="str">
            <v>2077218</v>
          </cell>
        </row>
        <row r="6875">
          <cell r="A6875" t="str">
            <v>BY118</v>
          </cell>
          <cell r="B6875" t="str">
            <v>MALMESBURY NEWMANS ABBATOIR</v>
          </cell>
          <cell r="C6875">
            <v>20874</v>
          </cell>
        </row>
        <row r="6876">
          <cell r="A6876" t="str">
            <v>BY119</v>
          </cell>
          <cell r="B6876" t="str">
            <v>WEYMOUTH FLEET LANE CHICKERELL</v>
          </cell>
          <cell r="C6876">
            <v>20498</v>
          </cell>
        </row>
        <row r="6877">
          <cell r="A6877" t="str">
            <v>BY120</v>
          </cell>
          <cell r="B6877" t="str">
            <v>THORNCOMBE HIGHER FARM HIGH ST</v>
          </cell>
          <cell r="C6877">
            <v>20498</v>
          </cell>
        </row>
        <row r="6878">
          <cell r="A6878" t="str">
            <v>BY121</v>
          </cell>
          <cell r="B6878" t="str">
            <v>YEOVIL KINGSMEAD ALV'TON PH 4B</v>
          </cell>
          <cell r="C6878">
            <v>20909</v>
          </cell>
          <cell r="D6878" t="str">
            <v>2090918</v>
          </cell>
        </row>
        <row r="6879">
          <cell r="A6879" t="str">
            <v>BY122</v>
          </cell>
          <cell r="B6879" t="str">
            <v>MALMESBURY PEMBROKE GREEN LEA</v>
          </cell>
          <cell r="C6879">
            <v>21306</v>
          </cell>
        </row>
        <row r="6880">
          <cell r="A6880" t="str">
            <v>BY123</v>
          </cell>
          <cell r="B6880" t="str">
            <v>WEYMOUTH REAR OF 87 BUXTON RD</v>
          </cell>
          <cell r="C6880">
            <v>20498</v>
          </cell>
        </row>
        <row r="6881">
          <cell r="A6881" t="str">
            <v>BY124</v>
          </cell>
          <cell r="B6881" t="str">
            <v>STALBRIDGE SANDHILL FM LOWER</v>
          </cell>
          <cell r="C6881">
            <v>20495</v>
          </cell>
          <cell r="D6881" t="str">
            <v>T0394</v>
          </cell>
        </row>
        <row r="6882">
          <cell r="A6882" t="str">
            <v>BY125</v>
          </cell>
          <cell r="B6882" t="str">
            <v>WATCHET CHERRY TREE WAY DONIFD</v>
          </cell>
          <cell r="C6882">
            <v>21391</v>
          </cell>
        </row>
        <row r="6883">
          <cell r="A6883" t="str">
            <v>BY126</v>
          </cell>
          <cell r="B6883" t="str">
            <v>WAREHAM NORTH CAUSEWAY</v>
          </cell>
          <cell r="C6883">
            <v>20498</v>
          </cell>
        </row>
        <row r="6884">
          <cell r="A6884" t="str">
            <v>BY127</v>
          </cell>
          <cell r="B6884" t="str">
            <v>SOMERTON ST CLEERS FARM 7 ACRE</v>
          </cell>
          <cell r="C6884">
            <v>21398</v>
          </cell>
        </row>
        <row r="6885">
          <cell r="A6885" t="str">
            <v>BY128</v>
          </cell>
          <cell r="B6885" t="str">
            <v>JUBILEE RETAIL PARK</v>
          </cell>
          <cell r="C6885">
            <v>20498</v>
          </cell>
        </row>
        <row r="6886">
          <cell r="A6886" t="str">
            <v>BY129</v>
          </cell>
          <cell r="B6886" t="str">
            <v>SHAFTESBURY GOWER/IMBER RD PH2</v>
          </cell>
          <cell r="C6886">
            <v>20498</v>
          </cell>
        </row>
        <row r="6887">
          <cell r="A6887" t="str">
            <v>BY130</v>
          </cell>
          <cell r="B6887" t="str">
            <v>YEOVIL STOURTON WAY ABBEY M PK</v>
          </cell>
          <cell r="C6887">
            <v>21045</v>
          </cell>
        </row>
        <row r="6888">
          <cell r="A6888" t="str">
            <v>BY131</v>
          </cell>
          <cell r="B6888" t="str">
            <v>TAUNTON COOK WAY BINDON ROAD</v>
          </cell>
          <cell r="C6888">
            <v>20556</v>
          </cell>
        </row>
        <row r="6889">
          <cell r="A6889" t="str">
            <v>BY132</v>
          </cell>
          <cell r="B6889" t="str">
            <v>MELKSHAM ROSEBROOK GDN CAMPION</v>
          </cell>
          <cell r="C6889">
            <v>21424</v>
          </cell>
        </row>
        <row r="6890">
          <cell r="A6890" t="str">
            <v>BY133</v>
          </cell>
          <cell r="B6890" t="str">
            <v>SHAFTSBURY GOWER/IMBER RD PH 3</v>
          </cell>
          <cell r="C6890">
            <v>20495</v>
          </cell>
          <cell r="D6890" t="str">
            <v>T0394</v>
          </cell>
        </row>
        <row r="6891">
          <cell r="A6891" t="str">
            <v>BY134</v>
          </cell>
          <cell r="B6891" t="str">
            <v>WHITEPARISH BRICKWORTH ROAD</v>
          </cell>
          <cell r="C6891">
            <v>20498</v>
          </cell>
        </row>
        <row r="6892">
          <cell r="A6892" t="str">
            <v>BY135</v>
          </cell>
          <cell r="B6892" t="str">
            <v>MERE OLD CLAY KNAPP</v>
          </cell>
          <cell r="C6892">
            <v>20498</v>
          </cell>
        </row>
        <row r="6893">
          <cell r="A6893" t="str">
            <v>BY136</v>
          </cell>
          <cell r="B6893" t="str">
            <v>DORCHESTER 41 HIGH EAST STREET</v>
          </cell>
          <cell r="C6893">
            <v>20498</v>
          </cell>
        </row>
        <row r="6894">
          <cell r="A6894" t="str">
            <v>BY137</v>
          </cell>
          <cell r="B6894" t="str">
            <v>TROWBRIDGE HAYLEAZE LAMBROK RD</v>
          </cell>
          <cell r="C6894">
            <v>20549</v>
          </cell>
          <cell r="D6894" t="str">
            <v>2054918</v>
          </cell>
        </row>
        <row r="6895">
          <cell r="A6895" t="str">
            <v>BY138</v>
          </cell>
          <cell r="B6895" t="str">
            <v>TROWBRIDGE, 5 FROME ROAD</v>
          </cell>
          <cell r="C6895">
            <v>21445</v>
          </cell>
        </row>
        <row r="6896">
          <cell r="A6896" t="str">
            <v>BY139</v>
          </cell>
          <cell r="B6896" t="str">
            <v>BRIDPORT WEST BAY ROAD PH 1</v>
          </cell>
          <cell r="C6896">
            <v>20495</v>
          </cell>
          <cell r="D6896" t="str">
            <v>T0394</v>
          </cell>
        </row>
        <row r="6897">
          <cell r="A6897" t="str">
            <v>BY140</v>
          </cell>
          <cell r="B6897" t="str">
            <v>POOLE SCHOOL LANE OFF PALMER ROAD OAKDALE</v>
          </cell>
          <cell r="C6897">
            <v>20498</v>
          </cell>
        </row>
        <row r="6898">
          <cell r="A6898" t="str">
            <v>BY141</v>
          </cell>
          <cell r="B6898" t="str">
            <v>COLLINGBOURNE DUCIS CADLEY ROAD</v>
          </cell>
          <cell r="C6898">
            <v>20639</v>
          </cell>
        </row>
        <row r="6899">
          <cell r="A6899" t="str">
            <v>BY142</v>
          </cell>
          <cell r="B6899" t="str">
            <v>DORCHESTER HERRISON HOSPITAL SITE</v>
          </cell>
          <cell r="C6899">
            <v>20337</v>
          </cell>
        </row>
        <row r="6900">
          <cell r="A6900" t="str">
            <v>BY144</v>
          </cell>
          <cell r="B6900" t="str">
            <v>LYTCHETT MATRAVERS ABBOTS COURT/FRIARS COURT</v>
          </cell>
          <cell r="C6900">
            <v>20498</v>
          </cell>
        </row>
        <row r="6901">
          <cell r="A6901" t="str">
            <v>BY145</v>
          </cell>
          <cell r="B6901" t="str">
            <v>STOKE-SUB-HAMBDEN NORTH STREET</v>
          </cell>
          <cell r="C6901">
            <v>21376</v>
          </cell>
        </row>
        <row r="6902">
          <cell r="A6902" t="str">
            <v>BY146</v>
          </cell>
          <cell r="B6902" t="str">
            <v>AMESBURY BOSCOMBE DOWN</v>
          </cell>
          <cell r="C6902">
            <v>20498</v>
          </cell>
        </row>
        <row r="6903">
          <cell r="A6903" t="str">
            <v>BY147</v>
          </cell>
          <cell r="B6903" t="str">
            <v>WESTBURY LEIGH J7-J8-J9 PART</v>
          </cell>
          <cell r="C6903">
            <v>20880</v>
          </cell>
        </row>
        <row r="6904">
          <cell r="A6904" t="str">
            <v>BY148</v>
          </cell>
          <cell r="B6904" t="str">
            <v>WARMINSTER QUEENSWAY/BOREHAM FIELD PHASE 1</v>
          </cell>
          <cell r="C6904">
            <v>21038</v>
          </cell>
        </row>
        <row r="6905">
          <cell r="A6905" t="str">
            <v>BY149</v>
          </cell>
          <cell r="B6905" t="str">
            <v>TAUNTON MAIDENBROOK FARM (BRYANTS) PHASE 1</v>
          </cell>
          <cell r="C6905">
            <v>21420</v>
          </cell>
        </row>
        <row r="6906">
          <cell r="A6906" t="str">
            <v>BY150</v>
          </cell>
          <cell r="B6906" t="str">
            <v>TAUNTON HILLYFIELDS</v>
          </cell>
          <cell r="C6906">
            <v>20619</v>
          </cell>
          <cell r="D6906" t="str">
            <v>2061918</v>
          </cell>
        </row>
        <row r="6907">
          <cell r="A6907" t="str">
            <v>BY151</v>
          </cell>
          <cell r="B6907" t="str">
            <v>BRIDGWATER MOUNT ST FLATS</v>
          </cell>
          <cell r="C6907">
            <v>20877</v>
          </cell>
          <cell r="D6907" t="str">
            <v>2087718</v>
          </cell>
        </row>
        <row r="6908">
          <cell r="A6908" t="str">
            <v>BY152</v>
          </cell>
          <cell r="B6908" t="str">
            <v>WYKE REGIS DONCASTER ROAD</v>
          </cell>
          <cell r="C6908">
            <v>21158</v>
          </cell>
        </row>
        <row r="6909">
          <cell r="A6909" t="str">
            <v>BY153</v>
          </cell>
          <cell r="B6909" t="str">
            <v>CHICKERELL PUTTON LANE</v>
          </cell>
          <cell r="C6909">
            <v>21181</v>
          </cell>
        </row>
        <row r="6910">
          <cell r="A6910" t="str">
            <v>BY154</v>
          </cell>
          <cell r="B6910" t="str">
            <v>SALISBURY PARTRIDGE WAY</v>
          </cell>
          <cell r="C6910">
            <v>20344</v>
          </cell>
        </row>
        <row r="6911">
          <cell r="A6911" t="str">
            <v>BY155</v>
          </cell>
          <cell r="B6911" t="str">
            <v>BRIDPORT PORT BREDY HOSPITAL</v>
          </cell>
          <cell r="C6911">
            <v>20498</v>
          </cell>
        </row>
        <row r="6912">
          <cell r="A6912" t="str">
            <v>BY156</v>
          </cell>
          <cell r="B6912" t="str">
            <v>BLANDFORD SALISBURY ROAD</v>
          </cell>
          <cell r="C6912">
            <v>20495</v>
          </cell>
          <cell r="D6912" t="str">
            <v>T0394</v>
          </cell>
        </row>
        <row r="6913">
          <cell r="A6913" t="str">
            <v>BY157</v>
          </cell>
          <cell r="B6913" t="str">
            <v>TROWBRIDGE PAXCROFT MEAD AREA 5</v>
          </cell>
          <cell r="C6913">
            <v>21436</v>
          </cell>
        </row>
        <row r="6914">
          <cell r="A6914" t="str">
            <v>BY158</v>
          </cell>
          <cell r="B6914" t="str">
            <v>BRIDPORT WEST MEAD GARDENS</v>
          </cell>
          <cell r="C6914">
            <v>20498</v>
          </cell>
          <cell r="D6914" t="str">
            <v>T3087</v>
          </cell>
        </row>
        <row r="6915">
          <cell r="A6915" t="str">
            <v>BY159</v>
          </cell>
          <cell r="B6915" t="str">
            <v>BLANDFORD FORUM PLOTS 1-11 HOLMLEA</v>
          </cell>
          <cell r="C6915">
            <v>20498</v>
          </cell>
        </row>
        <row r="6916">
          <cell r="A6916" t="str">
            <v>BY160</v>
          </cell>
          <cell r="B6916" t="str">
            <v>TROWBRIDGE WYKE MEADOW WYKE ROAD</v>
          </cell>
          <cell r="C6916">
            <v>21418</v>
          </cell>
        </row>
        <row r="6917">
          <cell r="A6917" t="str">
            <v>BY161</v>
          </cell>
          <cell r="B6917" t="str">
            <v>WESTBURY LEIGH AREA R5A</v>
          </cell>
          <cell r="C6917">
            <v>20880</v>
          </cell>
        </row>
        <row r="6918">
          <cell r="A6918" t="str">
            <v>BY162</v>
          </cell>
          <cell r="B6918" t="str">
            <v>TRULL STAPLEHAY LODGE</v>
          </cell>
          <cell r="C6918">
            <v>20709</v>
          </cell>
        </row>
        <row r="6919">
          <cell r="A6919" t="str">
            <v>BY163</v>
          </cell>
          <cell r="B6919" t="str">
            <v>YEOVIL WESTMINSTER</v>
          </cell>
          <cell r="C6919">
            <v>20498</v>
          </cell>
          <cell r="D6919" t="str">
            <v>T3087</v>
          </cell>
        </row>
        <row r="6920">
          <cell r="A6920" t="str">
            <v>BY164</v>
          </cell>
          <cell r="B6920" t="str">
            <v>MERRIOTT 69 LOWER STREET</v>
          </cell>
          <cell r="C6920">
            <v>21374</v>
          </cell>
        </row>
        <row r="6921">
          <cell r="A6921" t="str">
            <v>BY165</v>
          </cell>
          <cell r="B6921" t="str">
            <v>MINEHEAD ALEXANDRA ROAD</v>
          </cell>
          <cell r="C6921">
            <v>21116</v>
          </cell>
        </row>
        <row r="6922">
          <cell r="A6922" t="str">
            <v>BY166</v>
          </cell>
          <cell r="B6922" t="str">
            <v>TROWBRIDGE COCK HILL FARM</v>
          </cell>
          <cell r="C6922">
            <v>21426</v>
          </cell>
        </row>
        <row r="6923">
          <cell r="A6923" t="str">
            <v>BY167</v>
          </cell>
          <cell r="B6923" t="str">
            <v>BATH CIRCUS MEWS</v>
          </cell>
          <cell r="C6923">
            <v>20633</v>
          </cell>
        </row>
        <row r="6924">
          <cell r="A6924" t="str">
            <v>BY168</v>
          </cell>
          <cell r="B6924" t="str">
            <v>FONTMELL MAGNA PHASE 4 ST ANDREWS VIEW</v>
          </cell>
          <cell r="C6924">
            <v>20498</v>
          </cell>
        </row>
        <row r="6925">
          <cell r="A6925" t="str">
            <v>BY169</v>
          </cell>
          <cell r="B6925" t="str">
            <v>DURLEIGH POUND FARMROAD</v>
          </cell>
          <cell r="C6925">
            <v>20762</v>
          </cell>
          <cell r="D6925" t="str">
            <v>2076218</v>
          </cell>
        </row>
        <row r="6926">
          <cell r="A6926" t="str">
            <v>BY170</v>
          </cell>
          <cell r="B6926" t="str">
            <v>CHARMINSTER HERRISON HOSPITAL (EAST WING)</v>
          </cell>
          <cell r="C6926">
            <v>21458</v>
          </cell>
        </row>
        <row r="6927">
          <cell r="A6927" t="str">
            <v>BY171</v>
          </cell>
          <cell r="B6927" t="str">
            <v>WESTBURY LEIGH PHASES R6 AND R7</v>
          </cell>
          <cell r="C6927">
            <v>20880</v>
          </cell>
        </row>
        <row r="6928">
          <cell r="A6928" t="str">
            <v>BY172</v>
          </cell>
          <cell r="B6928" t="str">
            <v>YEOVIL SOUTHWAY DRIVE</v>
          </cell>
          <cell r="C6928">
            <v>20812</v>
          </cell>
        </row>
        <row r="6929">
          <cell r="A6929" t="str">
            <v>BY173</v>
          </cell>
          <cell r="B6929" t="str">
            <v>YEOVIL WEST HENDFORD</v>
          </cell>
          <cell r="C6929">
            <v>20498</v>
          </cell>
        </row>
        <row r="6930">
          <cell r="A6930" t="str">
            <v>BY174</v>
          </cell>
          <cell r="B6930" t="str">
            <v>SALISBURY CASTLEGATE BUSINESS PARK</v>
          </cell>
          <cell r="C6930">
            <v>20498</v>
          </cell>
        </row>
        <row r="6931">
          <cell r="A6931" t="str">
            <v>BY175</v>
          </cell>
          <cell r="B6931" t="str">
            <v>TAUNTON TONE VALE BRYANT PH1</v>
          </cell>
          <cell r="C6931">
            <v>20498</v>
          </cell>
          <cell r="D6931" t="str">
            <v>T3087</v>
          </cell>
        </row>
        <row r="6932">
          <cell r="A6932" t="str">
            <v>BY176</v>
          </cell>
          <cell r="B6932" t="str">
            <v>LANGPORT SOMERTON ROAD THE BEECHES</v>
          </cell>
          <cell r="C6932">
            <v>20785</v>
          </cell>
        </row>
        <row r="6933">
          <cell r="A6933" t="str">
            <v>BY177</v>
          </cell>
          <cell r="B6933" t="str">
            <v>WELLINGTON COURT DRIVE</v>
          </cell>
          <cell r="C6933">
            <v>21416</v>
          </cell>
        </row>
        <row r="6934">
          <cell r="A6934" t="str">
            <v>BY178</v>
          </cell>
          <cell r="B6934" t="str">
            <v>CHERHILL BELL FARM</v>
          </cell>
          <cell r="C6934">
            <v>21057</v>
          </cell>
        </row>
        <row r="6935">
          <cell r="A6935" t="str">
            <v>BY179</v>
          </cell>
          <cell r="B6935" t="str">
            <v>WEYMOUTH CHICKERELL ROAD BRICKWORKS SITE</v>
          </cell>
          <cell r="C6935">
            <v>21185</v>
          </cell>
        </row>
        <row r="6936">
          <cell r="A6936" t="str">
            <v>BY180</v>
          </cell>
          <cell r="B6936" t="str">
            <v>TROWBRIDGE PAXCROFT MEAD AREA 2</v>
          </cell>
          <cell r="C6936">
            <v>20497</v>
          </cell>
        </row>
        <row r="6937">
          <cell r="A6937" t="str">
            <v>BY181</v>
          </cell>
          <cell r="B6937" t="str">
            <v>SOUTH NEWTON WARMINSTER ROAD INDUSTRIAL ESTATE</v>
          </cell>
          <cell r="C6937">
            <v>20498</v>
          </cell>
        </row>
        <row r="6938">
          <cell r="A6938" t="str">
            <v>BY182</v>
          </cell>
          <cell r="B6938" t="str">
            <v>FIFEHEAD MAGDALEN HIGHER FARM</v>
          </cell>
          <cell r="C6938">
            <v>20498</v>
          </cell>
        </row>
        <row r="6939">
          <cell r="A6939" t="str">
            <v>BY183</v>
          </cell>
          <cell r="B6939" t="str">
            <v>WESTBURY LEIGH (20 HOUSES)</v>
          </cell>
          <cell r="C6939">
            <v>20880</v>
          </cell>
        </row>
        <row r="6940">
          <cell r="A6940" t="str">
            <v>BY184</v>
          </cell>
          <cell r="B6940" t="str">
            <v>TROWBRIDGE PH3 WEST ASHTON RD</v>
          </cell>
          <cell r="C6940">
            <v>20531</v>
          </cell>
          <cell r="D6940" t="str">
            <v>2053118</v>
          </cell>
        </row>
        <row r="6941">
          <cell r="A6941" t="str">
            <v>BY185</v>
          </cell>
          <cell r="B6941" t="str">
            <v>MELKSHAM HAMPTON PARK WEST</v>
          </cell>
          <cell r="C6941">
            <v>21424</v>
          </cell>
        </row>
        <row r="6942">
          <cell r="A6942" t="str">
            <v>BY186</v>
          </cell>
          <cell r="B6942" t="str">
            <v>SALISBURY DOWNTON ROAD</v>
          </cell>
          <cell r="C6942">
            <v>20498</v>
          </cell>
          <cell r="D6942" t="str">
            <v>T3087</v>
          </cell>
        </row>
        <row r="6943">
          <cell r="A6943" t="str">
            <v>BY187</v>
          </cell>
          <cell r="B6943" t="str">
            <v>TONE VALE (WESTBURY HOMES) PHASE 2</v>
          </cell>
          <cell r="C6943">
            <v>21448</v>
          </cell>
        </row>
        <row r="6944">
          <cell r="A6944" t="str">
            <v>BY188</v>
          </cell>
          <cell r="B6944" t="str">
            <v>WEYMOUTH LOUVIERS ROAD</v>
          </cell>
          <cell r="C6944">
            <v>20495</v>
          </cell>
        </row>
        <row r="6945">
          <cell r="A6945" t="str">
            <v>BY189</v>
          </cell>
          <cell r="B6945" t="str">
            <v>CALNE JOHN BENTLEY SCHOOL PHASE 2</v>
          </cell>
          <cell r="C6945">
            <v>20498</v>
          </cell>
        </row>
        <row r="6946">
          <cell r="A6946" t="str">
            <v>BY190</v>
          </cell>
          <cell r="B6946" t="str">
            <v>MERE NORTH STREET NURSERIES</v>
          </cell>
          <cell r="C6946">
            <v>20831</v>
          </cell>
        </row>
        <row r="6947">
          <cell r="A6947" t="str">
            <v>BY191</v>
          </cell>
          <cell r="B6947" t="str">
            <v>CORSTON (WILTS) CORSTON GARAGE SITE</v>
          </cell>
          <cell r="C6947">
            <v>21318</v>
          </cell>
        </row>
        <row r="6948">
          <cell r="A6948" t="str">
            <v>BY192</v>
          </cell>
          <cell r="B6948" t="str">
            <v>DEVIZES ROUNDWAY HOSPITAL PHASE 2</v>
          </cell>
          <cell r="C6948">
            <v>20525</v>
          </cell>
        </row>
        <row r="6949">
          <cell r="A6949" t="str">
            <v>BY193</v>
          </cell>
          <cell r="B6949" t="str">
            <v>UPTON WARBLER CLOSE</v>
          </cell>
          <cell r="C6949">
            <v>20498</v>
          </cell>
        </row>
        <row r="6950">
          <cell r="A6950" t="str">
            <v>BY194</v>
          </cell>
          <cell r="B6950" t="str">
            <v>POOLE DEAR HAY LANE (CRITCHCRAFT 2ND SUPPLY)</v>
          </cell>
          <cell r="C6950">
            <v>20498</v>
          </cell>
        </row>
        <row r="6951">
          <cell r="A6951" t="str">
            <v>BY195</v>
          </cell>
          <cell r="B6951" t="str">
            <v>POOLE HILL STREET (CRITCHCRAFT 1ST SUPPLY)</v>
          </cell>
          <cell r="C6951">
            <v>20498</v>
          </cell>
        </row>
        <row r="6952">
          <cell r="A6952" t="str">
            <v>BY196</v>
          </cell>
          <cell r="B6952" t="str">
            <v>WEYMOUTH LEGIONS FIELD WYKE RD</v>
          </cell>
          <cell r="C6952">
            <v>21193</v>
          </cell>
          <cell r="D6952" t="str">
            <v>2119318</v>
          </cell>
        </row>
        <row r="6953">
          <cell r="A6953" t="str">
            <v>BY197</v>
          </cell>
          <cell r="B6953" t="str">
            <v>SHAFTESBURY GOWER ROAD/IMBER ROAD PHASE 4</v>
          </cell>
          <cell r="C6953">
            <v>20930</v>
          </cell>
        </row>
        <row r="6954">
          <cell r="A6954" t="str">
            <v>BY198</v>
          </cell>
          <cell r="B6954" t="str">
            <v>WAREHAM NORTH STREET</v>
          </cell>
          <cell r="C6954">
            <v>20498</v>
          </cell>
        </row>
        <row r="6955">
          <cell r="A6955" t="str">
            <v>BY199</v>
          </cell>
          <cell r="B6955" t="str">
            <v>POOLE SALTERNS WAY PLOTS 1-12</v>
          </cell>
          <cell r="C6955">
            <v>20690</v>
          </cell>
        </row>
        <row r="6956">
          <cell r="A6956" t="str">
            <v>BY200</v>
          </cell>
          <cell r="B6956" t="str">
            <v>STRATTON DORCHESTER ROAD</v>
          </cell>
          <cell r="C6956">
            <v>21212</v>
          </cell>
          <cell r="D6956" t="str">
            <v>2121218</v>
          </cell>
        </row>
        <row r="6957">
          <cell r="A6957" t="str">
            <v>BY201</v>
          </cell>
          <cell r="B6957" t="str">
            <v>SHERBORNE CASTLETOWN WAY</v>
          </cell>
          <cell r="C6957">
            <v>20767</v>
          </cell>
        </row>
        <row r="6958">
          <cell r="A6958" t="str">
            <v>BY202</v>
          </cell>
          <cell r="B6958" t="str">
            <v>DORCHESTER THOMAS HARDY GARDENS (PLOTS 242-250)</v>
          </cell>
          <cell r="C6958">
            <v>20495</v>
          </cell>
        </row>
        <row r="6959">
          <cell r="A6959" t="str">
            <v>BY203</v>
          </cell>
          <cell r="B6959" t="str">
            <v>TAUNTON MAIDENBROOK FARM</v>
          </cell>
          <cell r="C6959">
            <v>21420</v>
          </cell>
        </row>
        <row r="6960">
          <cell r="A6960" t="str">
            <v>BY204</v>
          </cell>
          <cell r="B6960" t="str">
            <v>BROADSTONE LOWER BLANDFORD RD</v>
          </cell>
          <cell r="C6960">
            <v>20495</v>
          </cell>
          <cell r="D6960" t="str">
            <v>T0394</v>
          </cell>
        </row>
        <row r="6961">
          <cell r="A6961" t="str">
            <v>BY205</v>
          </cell>
          <cell r="B6961" t="str">
            <v>DORCHESTER ATHELSTONE ROAD</v>
          </cell>
          <cell r="C6961">
            <v>21211</v>
          </cell>
          <cell r="D6961" t="str">
            <v>2121118</v>
          </cell>
        </row>
        <row r="6962">
          <cell r="A6962" t="str">
            <v>BY206</v>
          </cell>
          <cell r="B6962" t="str">
            <v>YEOVIL HOUNDSTONE CORNER</v>
          </cell>
          <cell r="C6962">
            <v>20865</v>
          </cell>
        </row>
        <row r="6963">
          <cell r="A6963" t="str">
            <v>BY207</v>
          </cell>
          <cell r="B6963" t="str">
            <v>WESTBURY WESTBURY LEIGH (AREA R3)</v>
          </cell>
          <cell r="C6963">
            <v>20880</v>
          </cell>
        </row>
        <row r="6964">
          <cell r="A6964" t="str">
            <v>BY208</v>
          </cell>
          <cell r="B6964" t="str">
            <v>CHILTON TRINITY MARSH FARM</v>
          </cell>
          <cell r="C6964">
            <v>20624</v>
          </cell>
        </row>
        <row r="6965">
          <cell r="A6965" t="str">
            <v>BY209</v>
          </cell>
          <cell r="B6965" t="str">
            <v>WELLINGTON CHAMPFORD LANE</v>
          </cell>
          <cell r="C6965">
            <v>21416</v>
          </cell>
        </row>
        <row r="6966">
          <cell r="A6966" t="str">
            <v>BY210</v>
          </cell>
          <cell r="B6966" t="str">
            <v>PEWSEY FORMER HOSPITAL SITE</v>
          </cell>
          <cell r="C6966">
            <v>21042</v>
          </cell>
          <cell r="D6966" t="str">
            <v>2104218</v>
          </cell>
        </row>
        <row r="6967">
          <cell r="A6967" t="str">
            <v>BY211</v>
          </cell>
          <cell r="B6967" t="str">
            <v>TAUNTON HILLY FIELDS/LIME CRESCENT</v>
          </cell>
          <cell r="C6967">
            <v>20619</v>
          </cell>
        </row>
        <row r="6968">
          <cell r="A6968" t="str">
            <v>BY212</v>
          </cell>
          <cell r="B6968" t="str">
            <v>TROWBRIDGE HAMMOND WAY</v>
          </cell>
          <cell r="C6968">
            <v>21418</v>
          </cell>
          <cell r="D6968" t="str">
            <v>2141818</v>
          </cell>
        </row>
        <row r="6969">
          <cell r="A6969" t="str">
            <v>BY213</v>
          </cell>
          <cell r="B6969" t="str">
            <v>TROWBRIDGE PAXCROFT MEAD (SCHOOL SURGERY ETC)</v>
          </cell>
          <cell r="C6969">
            <v>21436</v>
          </cell>
        </row>
        <row r="6970">
          <cell r="A6970" t="str">
            <v>BY214</v>
          </cell>
          <cell r="B6970" t="str">
            <v>YEOVIL MUDFORD ROAD (GOLDCROFT COLLEGE)</v>
          </cell>
          <cell r="C6970">
            <v>20717</v>
          </cell>
        </row>
        <row r="6971">
          <cell r="A6971" t="str">
            <v>BY215</v>
          </cell>
          <cell r="B6971" t="str">
            <v>BOVINGTON MORRIS ROAD</v>
          </cell>
          <cell r="C6971">
            <v>20574</v>
          </cell>
        </row>
        <row r="6972">
          <cell r="A6972" t="str">
            <v>BY216</v>
          </cell>
          <cell r="B6972" t="str">
            <v>TONE VALE (WESTBURY HOMES) PHASE 2B</v>
          </cell>
          <cell r="C6972">
            <v>21448</v>
          </cell>
        </row>
        <row r="6973">
          <cell r="A6973" t="str">
            <v>BY217</v>
          </cell>
          <cell r="B6973" t="str">
            <v>CHIRTON (DEVIZES) THE STREET</v>
          </cell>
          <cell r="C6973">
            <v>20626</v>
          </cell>
        </row>
        <row r="6974">
          <cell r="A6974" t="str">
            <v>BY218</v>
          </cell>
          <cell r="B6974" t="str">
            <v>DORCHESTER, DORSET CO HOSPITAL</v>
          </cell>
          <cell r="C6974">
            <v>20495</v>
          </cell>
          <cell r="D6974" t="str">
            <v>T0394</v>
          </cell>
        </row>
        <row r="6975">
          <cell r="A6975" t="str">
            <v>BY219</v>
          </cell>
          <cell r="B6975" t="str">
            <v>LYTCHETT MINSTER, WATERY LANE</v>
          </cell>
          <cell r="C6975">
            <v>20818</v>
          </cell>
          <cell r="D6975" t="str">
            <v>2081818</v>
          </cell>
        </row>
        <row r="6976">
          <cell r="A6976" t="str">
            <v>BY220</v>
          </cell>
          <cell r="B6976" t="str">
            <v>TAUNTON TRULL ROAD AGRICULTURAL HOUSE</v>
          </cell>
          <cell r="C6976">
            <v>20935</v>
          </cell>
        </row>
        <row r="6977">
          <cell r="A6977" t="str">
            <v>BY221</v>
          </cell>
          <cell r="B6977" t="str">
            <v>STOKE-SUB-HAMBDON</v>
          </cell>
          <cell r="C6977">
            <v>21376</v>
          </cell>
        </row>
        <row r="6978">
          <cell r="A6978" t="str">
            <v>BY222</v>
          </cell>
          <cell r="B6978" t="str">
            <v>AMESBURY LONDON ROAD COAL YARD SITE</v>
          </cell>
          <cell r="C6978">
            <v>20498</v>
          </cell>
        </row>
        <row r="6979">
          <cell r="A6979" t="str">
            <v>BY223</v>
          </cell>
          <cell r="B6979" t="str">
            <v>WOOLAVINGTON, CRANCOMBE LANE</v>
          </cell>
          <cell r="C6979">
            <v>20886</v>
          </cell>
        </row>
        <row r="6980">
          <cell r="A6980" t="str">
            <v>BY224</v>
          </cell>
          <cell r="B6980" t="str">
            <v>DORCHESTER THOMAS HARDY GARDEN</v>
          </cell>
          <cell r="C6980">
            <v>21205</v>
          </cell>
          <cell r="D6980" t="str">
            <v>2120518</v>
          </cell>
        </row>
        <row r="6981">
          <cell r="A6981" t="str">
            <v>BY225</v>
          </cell>
          <cell r="B6981" t="str">
            <v>CRUDWELL, KEMBLE BUSINESS PARK</v>
          </cell>
          <cell r="C6981">
            <v>20836</v>
          </cell>
        </row>
        <row r="6982">
          <cell r="A6982" t="str">
            <v>BY226</v>
          </cell>
          <cell r="B6982" t="str">
            <v>TAUNTON TONE VALE VILLAGE (SITE B)</v>
          </cell>
          <cell r="C6982">
            <v>21448</v>
          </cell>
        </row>
        <row r="6983">
          <cell r="A6983" t="str">
            <v>BY227</v>
          </cell>
          <cell r="B6983" t="str">
            <v>CORFE MULLEN, HILLSIDE ROAD</v>
          </cell>
          <cell r="C6983">
            <v>20743</v>
          </cell>
        </row>
        <row r="6984">
          <cell r="A6984" t="str">
            <v>BY228</v>
          </cell>
          <cell r="B6984" t="str">
            <v>DORCHESTER, EGDON HEATH, CROSSWAYS</v>
          </cell>
          <cell r="C6984">
            <v>20495</v>
          </cell>
        </row>
        <row r="6985">
          <cell r="A6985" t="str">
            <v>BY229</v>
          </cell>
          <cell r="B6985" t="str">
            <v>BRIDPORT SOUTH ST CHURCH HOUSE</v>
          </cell>
          <cell r="C6985">
            <v>20583</v>
          </cell>
          <cell r="D6985" t="str">
            <v>2058318</v>
          </cell>
        </row>
        <row r="6986">
          <cell r="A6986" t="str">
            <v>BY230</v>
          </cell>
          <cell r="B6986" t="str">
            <v>STALBRIDGE STATION ROAD PH2</v>
          </cell>
          <cell r="C6986">
            <v>20539</v>
          </cell>
          <cell r="D6986" t="str">
            <v>2053918</v>
          </cell>
        </row>
        <row r="6987">
          <cell r="A6987" t="str">
            <v>BY231</v>
          </cell>
          <cell r="B6987" t="str">
            <v>CALNE NORTHERN DEV DIST MAIN</v>
          </cell>
          <cell r="C6987">
            <v>21002</v>
          </cell>
          <cell r="D6987" t="str">
            <v>2100218</v>
          </cell>
        </row>
        <row r="6988">
          <cell r="A6988" t="str">
            <v>BY232</v>
          </cell>
          <cell r="B6988" t="str">
            <v>SALISBURY NEW SERVICE ROAD OFF BRUNEL ROAD</v>
          </cell>
          <cell r="C6988">
            <v>20495</v>
          </cell>
        </row>
        <row r="6989">
          <cell r="A6989" t="str">
            <v>BY233</v>
          </cell>
          <cell r="B6989" t="str">
            <v>DORCHESTER, ATHELSTAN ROAD,</v>
          </cell>
          <cell r="C6989">
            <v>20495</v>
          </cell>
        </row>
        <row r="6990">
          <cell r="A6990" t="str">
            <v>BY234</v>
          </cell>
          <cell r="B6990" t="str">
            <v>BROADSTONE DELPH GARDENS ESTATE</v>
          </cell>
          <cell r="C6990">
            <v>20585</v>
          </cell>
        </row>
        <row r="6991">
          <cell r="A6991" t="str">
            <v>BY235</v>
          </cell>
          <cell r="B6991" t="str">
            <v>DURRINGTON 136 BULFORD ROAD</v>
          </cell>
          <cell r="C6991">
            <v>20593</v>
          </cell>
        </row>
        <row r="6992">
          <cell r="A6992" t="str">
            <v>BY236</v>
          </cell>
          <cell r="B6992" t="str">
            <v>MERE LAND ADJ PROSPECT FARM (PHASE 2)</v>
          </cell>
          <cell r="C6992">
            <v>20831</v>
          </cell>
        </row>
        <row r="6993">
          <cell r="A6993" t="str">
            <v>BY237</v>
          </cell>
          <cell r="B6993" t="str">
            <v>SALISBURY 3 CUPPES CHEQUER</v>
          </cell>
          <cell r="C6993">
            <v>21364</v>
          </cell>
        </row>
        <row r="6994">
          <cell r="A6994" t="str">
            <v>BY238</v>
          </cell>
          <cell r="B6994" t="str">
            <v>KINGSBURY EPISCOPI SILVER STRT</v>
          </cell>
          <cell r="C6994">
            <v>20778</v>
          </cell>
          <cell r="D6994" t="str">
            <v>2077818</v>
          </cell>
        </row>
        <row r="6995">
          <cell r="A6995" t="str">
            <v>BY239</v>
          </cell>
          <cell r="B6995" t="str">
            <v>TROWBRIDGE PAXCROFT MEAD C2</v>
          </cell>
          <cell r="C6995">
            <v>21436</v>
          </cell>
          <cell r="D6995" t="str">
            <v>2143618</v>
          </cell>
        </row>
        <row r="6996">
          <cell r="A6996" t="str">
            <v>BY240</v>
          </cell>
          <cell r="B6996" t="str">
            <v>WELLINGTON DRAKES PARK</v>
          </cell>
          <cell r="C6996">
            <v>21417</v>
          </cell>
        </row>
        <row r="6997">
          <cell r="A6997" t="str">
            <v>BY241</v>
          </cell>
          <cell r="B6997" t="str">
            <v>CHARMINSTER HERRISON HOSPITAL PHASE 1C</v>
          </cell>
          <cell r="C6997">
            <v>21458</v>
          </cell>
        </row>
        <row r="6998">
          <cell r="A6998" t="str">
            <v>BY242</v>
          </cell>
          <cell r="B6998" t="str">
            <v>TONE VALE PH2 DISTRIBUTOR MAIN</v>
          </cell>
          <cell r="C6998">
            <v>20498</v>
          </cell>
          <cell r="D6998" t="str">
            <v>T3087</v>
          </cell>
        </row>
        <row r="6999">
          <cell r="A6999" t="str">
            <v>BY243</v>
          </cell>
          <cell r="B6999" t="str">
            <v>DURWESTON CHURCH ROAD</v>
          </cell>
          <cell r="C6999">
            <v>20686</v>
          </cell>
        </row>
        <row r="7000">
          <cell r="A7000" t="str">
            <v>BY244</v>
          </cell>
          <cell r="B7000" t="str">
            <v>MALMESBURY, GREENACRE, TETBURY HILL</v>
          </cell>
          <cell r="C7000">
            <v>21308</v>
          </cell>
        </row>
        <row r="7001">
          <cell r="A7001" t="str">
            <v>BY245</v>
          </cell>
          <cell r="B7001" t="str">
            <v>BATH TROSSACHS DR COLUMBUS HSE</v>
          </cell>
          <cell r="C7001">
            <v>20996</v>
          </cell>
          <cell r="D7001" t="str">
            <v>2099618</v>
          </cell>
        </row>
        <row r="7002">
          <cell r="A7002" t="str">
            <v>BY246</v>
          </cell>
          <cell r="B7002" t="str">
            <v>CHARD, KNOWLE ST. GILES, PINKHAM FARM</v>
          </cell>
          <cell r="C7002">
            <v>21405</v>
          </cell>
        </row>
        <row r="7003">
          <cell r="A7003" t="str">
            <v>BY247</v>
          </cell>
          <cell r="B7003" t="str">
            <v>NETHERAVON COURT FARM ROAD</v>
          </cell>
          <cell r="C7003">
            <v>20520</v>
          </cell>
        </row>
        <row r="7004">
          <cell r="A7004" t="str">
            <v>BY248</v>
          </cell>
          <cell r="B7004" t="str">
            <v>WARMINSTER CRUSADER PARK</v>
          </cell>
          <cell r="C7004">
            <v>20527</v>
          </cell>
          <cell r="D7004" t="str">
            <v>2052718</v>
          </cell>
        </row>
        <row r="7005">
          <cell r="A7005" t="str">
            <v>BY249</v>
          </cell>
          <cell r="B7005" t="str">
            <v>TAUNTON TONE VALE PHASE 2</v>
          </cell>
          <cell r="C7005">
            <v>21448</v>
          </cell>
        </row>
        <row r="7006">
          <cell r="A7006" t="str">
            <v>BY250</v>
          </cell>
          <cell r="B7006" t="str">
            <v>WILLITON BRIDGE STREET</v>
          </cell>
          <cell r="C7006">
            <v>21391</v>
          </cell>
          <cell r="D7006" t="str">
            <v>2139118</v>
          </cell>
        </row>
        <row r="7007">
          <cell r="A7007" t="str">
            <v>BY251</v>
          </cell>
          <cell r="B7007" t="str">
            <v>SHAFTESBURY OLD CLINIC SITE</v>
          </cell>
          <cell r="C7007">
            <v>20930</v>
          </cell>
          <cell r="D7007" t="str">
            <v>2093018</v>
          </cell>
        </row>
        <row r="7008">
          <cell r="A7008" t="str">
            <v>BY252</v>
          </cell>
          <cell r="B7008" t="str">
            <v>MELKSHAM FOREST ESTATE PHASE 2</v>
          </cell>
          <cell r="C7008">
            <v>21423</v>
          </cell>
        </row>
        <row r="7009">
          <cell r="A7009" t="str">
            <v>BY253</v>
          </cell>
          <cell r="B7009" t="str">
            <v>TROWBRIDGE PAXCROFT MEAD D2A</v>
          </cell>
          <cell r="C7009">
            <v>21436</v>
          </cell>
          <cell r="D7009" t="str">
            <v>2143618</v>
          </cell>
        </row>
        <row r="7010">
          <cell r="A7010" t="str">
            <v>BY254</v>
          </cell>
          <cell r="B7010" t="str">
            <v>DILTON MARSH THE BREACH</v>
          </cell>
          <cell r="C7010">
            <v>20678</v>
          </cell>
          <cell r="D7010" t="str">
            <v>2067818</v>
          </cell>
        </row>
        <row r="7011">
          <cell r="A7011" t="str">
            <v>BY255</v>
          </cell>
          <cell r="B7011" t="str">
            <v>BUCKLAND NEWTON HIGHER FARM</v>
          </cell>
          <cell r="C7011">
            <v>20781</v>
          </cell>
        </row>
        <row r="7012">
          <cell r="A7012" t="str">
            <v>BY256</v>
          </cell>
          <cell r="B7012" t="str">
            <v>DEVIZES WAYSIDE FARM</v>
          </cell>
          <cell r="C7012">
            <v>20626</v>
          </cell>
          <cell r="D7012" t="str">
            <v>2062618</v>
          </cell>
        </row>
        <row r="7013">
          <cell r="A7013" t="str">
            <v>BY258</v>
          </cell>
          <cell r="B7013" t="str">
            <v>TROWBRIDGE PAXCROFT MEAD (E2)</v>
          </cell>
          <cell r="C7013">
            <v>21436</v>
          </cell>
          <cell r="D7013" t="str">
            <v>2143618</v>
          </cell>
        </row>
        <row r="7014">
          <cell r="A7014" t="str">
            <v>BY259</v>
          </cell>
          <cell r="B7014" t="str">
            <v>STURMINSTER NEWTON BUFFETS CLOSE</v>
          </cell>
          <cell r="C7014">
            <v>20968</v>
          </cell>
        </row>
        <row r="7015">
          <cell r="A7015" t="str">
            <v>BY260</v>
          </cell>
          <cell r="B7015" t="str">
            <v>YEOVIL ABBEY MANOR AREA AF220</v>
          </cell>
          <cell r="C7015">
            <v>21045</v>
          </cell>
          <cell r="D7015" t="str">
            <v>2104518</v>
          </cell>
        </row>
        <row r="7016">
          <cell r="A7016" t="str">
            <v>BY261</v>
          </cell>
          <cell r="B7016" t="str">
            <v>BISHOPS LYDEARD TAUNTON ROAD</v>
          </cell>
          <cell r="C7016">
            <v>21382</v>
          </cell>
        </row>
        <row r="7017">
          <cell r="A7017" t="str">
            <v>BY262</v>
          </cell>
          <cell r="B7017" t="str">
            <v>YEOVIL NETHERTON ROAD</v>
          </cell>
          <cell r="C7017">
            <v>20813</v>
          </cell>
        </row>
        <row r="7018">
          <cell r="A7018" t="str">
            <v>BY263</v>
          </cell>
          <cell r="B7018" t="str">
            <v>CHARD REED CLOSE/MOUNT HINDRANCE LANE</v>
          </cell>
          <cell r="C7018">
            <v>21407</v>
          </cell>
        </row>
        <row r="7019">
          <cell r="A7019" t="str">
            <v>BY264</v>
          </cell>
          <cell r="B7019" t="str">
            <v>WOOL DORCHESTER ROAD (REVISED SCHEME)</v>
          </cell>
          <cell r="C7019">
            <v>20820</v>
          </cell>
        </row>
        <row r="7020">
          <cell r="A7020" t="str">
            <v>BY265</v>
          </cell>
          <cell r="B7020" t="str">
            <v>TROWBRIDGE PAXCROFT MEAD F1.2</v>
          </cell>
          <cell r="C7020">
            <v>21436</v>
          </cell>
          <cell r="D7020" t="str">
            <v>2143618</v>
          </cell>
        </row>
        <row r="7021">
          <cell r="A7021" t="str">
            <v>BY266</v>
          </cell>
          <cell r="B7021" t="str">
            <v>SUTTON BENGER, 58 HIGH ST</v>
          </cell>
          <cell r="C7021">
            <v>20497</v>
          </cell>
          <cell r="D7021" t="str">
            <v>T0393</v>
          </cell>
        </row>
        <row r="7022">
          <cell r="A7022" t="str">
            <v>BY267</v>
          </cell>
          <cell r="B7022" t="str">
            <v>TROWBRIDGE STAVERTON MARINA P3</v>
          </cell>
          <cell r="C7022">
            <v>20364</v>
          </cell>
          <cell r="D7022" t="str">
            <v>T0393</v>
          </cell>
        </row>
        <row r="7023">
          <cell r="A7023" t="str">
            <v>BY268</v>
          </cell>
          <cell r="B7023" t="str">
            <v>MINEHEAD, IRNHAM ROAD</v>
          </cell>
          <cell r="C7023">
            <v>21116</v>
          </cell>
          <cell r="D7023" t="str">
            <v>2111618</v>
          </cell>
        </row>
        <row r="7024">
          <cell r="A7024" t="str">
            <v>BY269</v>
          </cell>
          <cell r="B7024" t="str">
            <v>ILMINSTER HIGHFIELD</v>
          </cell>
          <cell r="C7024">
            <v>21405</v>
          </cell>
        </row>
        <row r="7025">
          <cell r="A7025" t="str">
            <v>BY270</v>
          </cell>
          <cell r="B7025" t="str">
            <v>BEAMINSTER HOGSHILL STREET</v>
          </cell>
          <cell r="C7025">
            <v>20498</v>
          </cell>
        </row>
        <row r="7026">
          <cell r="A7026" t="str">
            <v>BY271</v>
          </cell>
          <cell r="B7026" t="str">
            <v>SALISBURY CASTLEGATE PLOT 9</v>
          </cell>
          <cell r="C7026">
            <v>21351</v>
          </cell>
        </row>
        <row r="7027">
          <cell r="A7027" t="str">
            <v>BY272</v>
          </cell>
          <cell r="B7027" t="str">
            <v>YEOVIL THE ABBEY PRESTON ROAD</v>
          </cell>
          <cell r="C7027">
            <v>20889</v>
          </cell>
          <cell r="D7027" t="str">
            <v>2088918</v>
          </cell>
        </row>
        <row r="7028">
          <cell r="A7028" t="str">
            <v>BY273</v>
          </cell>
          <cell r="B7028" t="str">
            <v>BATH, ST SWITHINS YARD</v>
          </cell>
          <cell r="C7028">
            <v>21001</v>
          </cell>
          <cell r="D7028" t="str">
            <v>2100118</v>
          </cell>
        </row>
        <row r="7029">
          <cell r="A7029" t="str">
            <v>BY274</v>
          </cell>
          <cell r="B7029" t="str">
            <v>TAUNTON, PLAZA CINEMA</v>
          </cell>
          <cell r="C7029">
            <v>20625</v>
          </cell>
          <cell r="D7029" t="str">
            <v>2062518</v>
          </cell>
        </row>
        <row r="7030">
          <cell r="A7030" t="str">
            <v>BY275</v>
          </cell>
          <cell r="B7030" t="str">
            <v>SALISBURY,ALDERBURY RECTORY RD</v>
          </cell>
          <cell r="C7030">
            <v>20521</v>
          </cell>
          <cell r="D7030" t="str">
            <v>2052118</v>
          </cell>
        </row>
        <row r="7031">
          <cell r="A7031" t="str">
            <v>BY276</v>
          </cell>
          <cell r="B7031" t="str">
            <v>SOMERTON BROAD STREET RED LION HOTEL</v>
          </cell>
          <cell r="C7031">
            <v>21398</v>
          </cell>
        </row>
        <row r="7032">
          <cell r="A7032" t="str">
            <v>BY277</v>
          </cell>
          <cell r="B7032" t="str">
            <v>TROWBRIDGE,PAXCROFT MEAD (C1)</v>
          </cell>
          <cell r="C7032">
            <v>21436</v>
          </cell>
          <cell r="D7032" t="str">
            <v>2143618</v>
          </cell>
        </row>
        <row r="7033">
          <cell r="A7033" t="str">
            <v>BY278</v>
          </cell>
          <cell r="B7033" t="str">
            <v>BRADFORD-ON-AVON BRIDGE STREET</v>
          </cell>
          <cell r="C7033">
            <v>20568</v>
          </cell>
        </row>
        <row r="7034">
          <cell r="A7034" t="str">
            <v>BY279</v>
          </cell>
          <cell r="B7034" t="str">
            <v>BRIDGWATER, 98A BATH ROAD</v>
          </cell>
          <cell r="C7034">
            <v>20922</v>
          </cell>
          <cell r="D7034" t="str">
            <v>2092218</v>
          </cell>
        </row>
        <row r="7035">
          <cell r="A7035" t="str">
            <v>BY280</v>
          </cell>
          <cell r="B7035" t="str">
            <v>CREWKERNE WADHAM PARK PHASE 8 (PLOTS 7-19)</v>
          </cell>
          <cell r="C7035">
            <v>21374</v>
          </cell>
        </row>
        <row r="7036">
          <cell r="A7036" t="str">
            <v>BY281</v>
          </cell>
          <cell r="B7036" t="str">
            <v>TROWBRIDGE,PAXCROFT MEAD D2B</v>
          </cell>
          <cell r="C7036">
            <v>21436</v>
          </cell>
          <cell r="D7036" t="str">
            <v>2143618</v>
          </cell>
        </row>
        <row r="7037">
          <cell r="A7037" t="str">
            <v>BY282</v>
          </cell>
          <cell r="B7037" t="str">
            <v>WARMINSTER, QUEENSWAY PH 2</v>
          </cell>
          <cell r="C7037">
            <v>21038</v>
          </cell>
          <cell r="D7037" t="str">
            <v>2103818</v>
          </cell>
        </row>
        <row r="7038">
          <cell r="A7038" t="str">
            <v>BY283</v>
          </cell>
          <cell r="B7038" t="str">
            <v>ILMINSTER,STATION ROAD RES</v>
          </cell>
          <cell r="C7038">
            <v>21132</v>
          </cell>
          <cell r="D7038" t="str">
            <v>2113218</v>
          </cell>
        </row>
        <row r="7039">
          <cell r="A7039" t="str">
            <v>BY284</v>
          </cell>
          <cell r="B7039" t="str">
            <v>TROWBRIDGE, WYKE ROAD</v>
          </cell>
          <cell r="C7039">
            <v>21418</v>
          </cell>
          <cell r="D7039" t="str">
            <v>2141818</v>
          </cell>
        </row>
        <row r="7040">
          <cell r="A7040" t="str">
            <v>BY285</v>
          </cell>
          <cell r="B7040" t="str">
            <v>TROWBRIDGE, SILVER STREET LANE</v>
          </cell>
          <cell r="C7040">
            <v>21425</v>
          </cell>
          <cell r="D7040" t="str">
            <v>2142518</v>
          </cell>
        </row>
        <row r="7041">
          <cell r="A7041" t="str">
            <v>BY286</v>
          </cell>
          <cell r="B7041" t="str">
            <v>WINCANTON, THE THYTHINGS</v>
          </cell>
          <cell r="C7041">
            <v>21009</v>
          </cell>
          <cell r="D7041" t="str">
            <v>2100918</v>
          </cell>
        </row>
        <row r="7042">
          <cell r="A7042" t="str">
            <v>BY287</v>
          </cell>
          <cell r="B7042" t="str">
            <v>BATH,CLAVERTON DOWN,QUARRY FM</v>
          </cell>
          <cell r="C7042">
            <v>20359</v>
          </cell>
          <cell r="D7042" t="str">
            <v>T0393</v>
          </cell>
        </row>
        <row r="7043">
          <cell r="A7043" t="str">
            <v>BY288</v>
          </cell>
          <cell r="B7043" t="str">
            <v>DORCHESTER,POUNDBURY PHASE 2A - OPTIONEERING</v>
          </cell>
          <cell r="C7043">
            <v>21456</v>
          </cell>
          <cell r="D7043" t="str">
            <v>2145618</v>
          </cell>
        </row>
        <row r="7044">
          <cell r="A7044" t="str">
            <v>BY289</v>
          </cell>
          <cell r="B7044" t="str">
            <v>BATH WARLEIGH MANOR</v>
          </cell>
          <cell r="C7044">
            <v>20541</v>
          </cell>
        </row>
        <row r="7045">
          <cell r="A7045" t="str">
            <v>BY290</v>
          </cell>
          <cell r="B7045" t="str">
            <v>WARMINSTER, VICTORIA RD</v>
          </cell>
          <cell r="C7045">
            <v>20498</v>
          </cell>
          <cell r="D7045" t="str">
            <v>T3087</v>
          </cell>
        </row>
        <row r="7046">
          <cell r="A7046" t="str">
            <v>BY291</v>
          </cell>
          <cell r="B7046" t="str">
            <v>TAUNTON, BEEHIVE SCHOOL</v>
          </cell>
          <cell r="C7046">
            <v>20940</v>
          </cell>
          <cell r="D7046" t="str">
            <v>2094018</v>
          </cell>
        </row>
        <row r="7047">
          <cell r="A7047" t="str">
            <v>BY292</v>
          </cell>
          <cell r="B7047" t="str">
            <v>WINTERBORNE WHITECHURCH WATCOMBE LANE</v>
          </cell>
          <cell r="C7047">
            <v>20495</v>
          </cell>
        </row>
        <row r="7048">
          <cell r="A7048" t="str">
            <v>BY293</v>
          </cell>
          <cell r="B7048" t="str">
            <v>SANDFORD, ST MARTINS ROAD</v>
          </cell>
          <cell r="C7048">
            <v>20924</v>
          </cell>
          <cell r="D7048" t="str">
            <v>2092418</v>
          </cell>
        </row>
        <row r="7049">
          <cell r="A7049" t="str">
            <v>BY294</v>
          </cell>
          <cell r="B7049" t="str">
            <v>BLANDFORD ST MARY PHASE 1</v>
          </cell>
          <cell r="C7049">
            <v>20340</v>
          </cell>
        </row>
        <row r="7050">
          <cell r="A7050" t="str">
            <v>BY295</v>
          </cell>
          <cell r="B7050" t="str">
            <v>SALISBURY,HAMPTON PK TRIANGLE</v>
          </cell>
          <cell r="C7050">
            <v>20344</v>
          </cell>
          <cell r="D7050" t="str">
            <v>T0394</v>
          </cell>
        </row>
        <row r="7051">
          <cell r="A7051" t="str">
            <v>BY296</v>
          </cell>
          <cell r="B7051" t="str">
            <v>POOLE,HAMWORTHY,BLANDFORD RD</v>
          </cell>
          <cell r="C7051">
            <v>20915</v>
          </cell>
          <cell r="D7051" t="str">
            <v>2091518</v>
          </cell>
        </row>
        <row r="7052">
          <cell r="A7052" t="str">
            <v>BY297</v>
          </cell>
          <cell r="B7052" t="str">
            <v>MERE WHITE ROAD</v>
          </cell>
          <cell r="C7052">
            <v>20831</v>
          </cell>
          <cell r="D7052" t="str">
            <v>2083118</v>
          </cell>
        </row>
        <row r="7053">
          <cell r="A7053" t="str">
            <v>BY298</v>
          </cell>
          <cell r="B7053" t="str">
            <v>CHARMINSTER HERRISON HOSPITAL WEST WING PHASE 2</v>
          </cell>
          <cell r="C7053">
            <v>21458</v>
          </cell>
        </row>
        <row r="7054">
          <cell r="A7054" t="str">
            <v>BY299</v>
          </cell>
          <cell r="B7054" t="str">
            <v>BRADFORD-ON-AVON,CLAYPIT SITE</v>
          </cell>
          <cell r="C7054">
            <v>21462</v>
          </cell>
          <cell r="D7054" t="str">
            <v>2146218</v>
          </cell>
        </row>
        <row r="7055">
          <cell r="A7055" t="str">
            <v>BY300</v>
          </cell>
          <cell r="B7055" t="str">
            <v>COMPTON DUNDON IVYTHORNE</v>
          </cell>
          <cell r="C7055">
            <v>21399</v>
          </cell>
          <cell r="D7055" t="str">
            <v>2139918</v>
          </cell>
        </row>
        <row r="7056">
          <cell r="A7056" t="str">
            <v>BY301</v>
          </cell>
          <cell r="B7056" t="str">
            <v>BRIDGWATER BATH ROAD (20 FLATS)</v>
          </cell>
          <cell r="C7056">
            <v>20922</v>
          </cell>
        </row>
        <row r="7057">
          <cell r="A7057" t="str">
            <v>BY302</v>
          </cell>
          <cell r="B7057" t="str">
            <v>BRIDPORT,SOUTH WALK,VERNONS CT</v>
          </cell>
          <cell r="C7057">
            <v>20583</v>
          </cell>
          <cell r="D7057" t="str">
            <v>2058318</v>
          </cell>
        </row>
        <row r="7058">
          <cell r="A7058" t="str">
            <v>BY303</v>
          </cell>
          <cell r="B7058" t="str">
            <v>POOLE PARR STREET (VINEYS NURSERY)</v>
          </cell>
          <cell r="C7058">
            <v>20883</v>
          </cell>
        </row>
        <row r="7059">
          <cell r="A7059" t="str">
            <v>BY304</v>
          </cell>
          <cell r="B7059" t="str">
            <v>SALISBURY PARTRIDGE WAY PLOTS 7-23</v>
          </cell>
          <cell r="C7059">
            <v>21351</v>
          </cell>
        </row>
        <row r="7060">
          <cell r="A7060" t="str">
            <v>BY305</v>
          </cell>
          <cell r="B7060" t="str">
            <v>TROWBRIDGE,MERIDIAN BUS PARK</v>
          </cell>
          <cell r="C7060">
            <v>21425</v>
          </cell>
          <cell r="D7060" t="str">
            <v>2142518</v>
          </cell>
        </row>
        <row r="7061">
          <cell r="A7061" t="str">
            <v>BY306</v>
          </cell>
          <cell r="B7061" t="str">
            <v>TROWBRIDGE CLARENDON ROAD</v>
          </cell>
          <cell r="C7061">
            <v>20531</v>
          </cell>
          <cell r="D7061" t="str">
            <v>2053118</v>
          </cell>
        </row>
        <row r="7062">
          <cell r="A7062" t="str">
            <v>BY307</v>
          </cell>
          <cell r="B7062" t="str">
            <v>ASHILL WYJAC</v>
          </cell>
          <cell r="C7062">
            <v>21404</v>
          </cell>
        </row>
        <row r="7063">
          <cell r="A7063" t="str">
            <v>BY308</v>
          </cell>
          <cell r="B7063" t="str">
            <v>BLANDFORD ST MARY PH 2</v>
          </cell>
          <cell r="C7063">
            <v>20340</v>
          </cell>
          <cell r="D7063" t="str">
            <v>T0394</v>
          </cell>
        </row>
        <row r="7064">
          <cell r="A7064" t="str">
            <v>BY309</v>
          </cell>
          <cell r="B7064" t="str">
            <v>MILBORNE ST ANDREW KESTRELS MILTON ROAD</v>
          </cell>
          <cell r="C7064">
            <v>20833</v>
          </cell>
        </row>
        <row r="7065">
          <cell r="A7065" t="str">
            <v>BY310</v>
          </cell>
          <cell r="B7065" t="str">
            <v>STALBRIDGE, GROVE LANE</v>
          </cell>
          <cell r="C7065">
            <v>20342</v>
          </cell>
          <cell r="D7065" t="str">
            <v>T0394</v>
          </cell>
        </row>
        <row r="7066">
          <cell r="A7066" t="str">
            <v>BY311</v>
          </cell>
          <cell r="B7066" t="str">
            <v>TROWBRIDGE,WINGFIELD,CHURCH LN</v>
          </cell>
          <cell r="C7066">
            <v>20364</v>
          </cell>
          <cell r="D7066" t="str">
            <v>T0393</v>
          </cell>
        </row>
        <row r="7067">
          <cell r="A7067" t="str">
            <v>BY312</v>
          </cell>
          <cell r="B7067" t="str">
            <v>CHARMINSTER,HERRHOSP W WING</v>
          </cell>
          <cell r="C7067">
            <v>21458</v>
          </cell>
          <cell r="D7067" t="str">
            <v>2145818</v>
          </cell>
        </row>
        <row r="7068">
          <cell r="A7068" t="str">
            <v>BY313</v>
          </cell>
          <cell r="B7068" t="str">
            <v>AMESBURY,BUTTERFIELD DOWN PH3</v>
          </cell>
          <cell r="C7068">
            <v>20688</v>
          </cell>
          <cell r="D7068" t="str">
            <v>2068818</v>
          </cell>
        </row>
        <row r="7069">
          <cell r="A7069" t="str">
            <v>BY314</v>
          </cell>
          <cell r="B7069" t="str">
            <v>CASTLE CARY,FORE ST,MANOR FARM</v>
          </cell>
          <cell r="C7069">
            <v>20610</v>
          </cell>
          <cell r="D7069" t="str">
            <v>2061018</v>
          </cell>
        </row>
        <row r="7070">
          <cell r="A7070" t="str">
            <v>BY315</v>
          </cell>
          <cell r="B7070" t="str">
            <v>BRINKWORTH THE STREET</v>
          </cell>
          <cell r="C7070">
            <v>20361</v>
          </cell>
        </row>
        <row r="7071">
          <cell r="A7071" t="str">
            <v>BY316</v>
          </cell>
          <cell r="B7071" t="str">
            <v>ILTON OLD WAY CONQUEST BUS PK</v>
          </cell>
          <cell r="C7071">
            <v>20963</v>
          </cell>
          <cell r="D7071" t="str">
            <v>2096318</v>
          </cell>
        </row>
        <row r="7072">
          <cell r="A7072" t="str">
            <v>BY317</v>
          </cell>
          <cell r="B7072" t="str">
            <v>TAUNTON, TONE VALE PH 3</v>
          </cell>
          <cell r="C7072">
            <v>21448</v>
          </cell>
          <cell r="D7072" t="str">
            <v>2144818</v>
          </cell>
        </row>
        <row r="7073">
          <cell r="A7073" t="str">
            <v>BY318</v>
          </cell>
          <cell r="B7073" t="str">
            <v>DEVIZES, MARKET PLACE</v>
          </cell>
          <cell r="C7073">
            <v>20528</v>
          </cell>
          <cell r="D7073" t="str">
            <v>2052818</v>
          </cell>
        </row>
        <row r="7074">
          <cell r="A7074" t="str">
            <v>BY319</v>
          </cell>
          <cell r="B7074" t="str">
            <v>STURMINSTER MARSHALL RAILWAY D</v>
          </cell>
          <cell r="C7074">
            <v>20967</v>
          </cell>
          <cell r="D7074" t="str">
            <v>2096718</v>
          </cell>
        </row>
        <row r="7075">
          <cell r="A7075" t="str">
            <v>BY320</v>
          </cell>
          <cell r="B7075" t="str">
            <v>POOLE, CABOT LANE</v>
          </cell>
          <cell r="C7075">
            <v>20498</v>
          </cell>
          <cell r="D7075" t="str">
            <v>T3087</v>
          </cell>
        </row>
        <row r="7076">
          <cell r="A7076" t="str">
            <v>BY321</v>
          </cell>
          <cell r="B7076" t="str">
            <v>YEOVIL, LARKHILL ROAD</v>
          </cell>
          <cell r="C7076">
            <v>20650</v>
          </cell>
          <cell r="D7076" t="str">
            <v>2065018</v>
          </cell>
        </row>
        <row r="7077">
          <cell r="A7077" t="str">
            <v>BY322</v>
          </cell>
          <cell r="B7077" t="str">
            <v>CHIDEOCK MAIN ST GARAGE SITE</v>
          </cell>
          <cell r="C7077">
            <v>20622</v>
          </cell>
          <cell r="D7077" t="str">
            <v>2062218</v>
          </cell>
        </row>
        <row r="7078">
          <cell r="A7078" t="str">
            <v>BY323</v>
          </cell>
          <cell r="B7078" t="str">
            <v>TAUNTON, CHEDDON ROAD</v>
          </cell>
          <cell r="C7078">
            <v>20944</v>
          </cell>
          <cell r="D7078" t="str">
            <v>2094418</v>
          </cell>
        </row>
        <row r="7079">
          <cell r="A7079" t="str">
            <v>BY324</v>
          </cell>
          <cell r="B7079" t="str">
            <v>CALNE, LAVENDER FIELDS</v>
          </cell>
          <cell r="C7079">
            <v>21002</v>
          </cell>
          <cell r="D7079" t="str">
            <v>2100218</v>
          </cell>
        </row>
        <row r="7080">
          <cell r="A7080" t="str">
            <v>BY325</v>
          </cell>
          <cell r="B7080" t="str">
            <v>TAUNTON,MAIDENBROOK FM PH 2</v>
          </cell>
          <cell r="C7080">
            <v>21420</v>
          </cell>
          <cell r="D7080" t="str">
            <v>2142018</v>
          </cell>
        </row>
        <row r="7081">
          <cell r="A7081" t="str">
            <v>BY326</v>
          </cell>
          <cell r="B7081" t="str">
            <v>TAUNTON NERROLS FARM BARTLETT</v>
          </cell>
          <cell r="C7081">
            <v>21420</v>
          </cell>
          <cell r="D7081" t="str">
            <v>2142018</v>
          </cell>
        </row>
        <row r="7082">
          <cell r="A7082" t="str">
            <v>BY327</v>
          </cell>
          <cell r="B7082" t="str">
            <v>BRIDGWATER, 94 ST JOHN ST</v>
          </cell>
          <cell r="C7082">
            <v>20922</v>
          </cell>
          <cell r="D7082" t="str">
            <v>2092218</v>
          </cell>
        </row>
        <row r="7083">
          <cell r="A7083" t="str">
            <v>BY328</v>
          </cell>
          <cell r="B7083" t="str">
            <v>TROWBRIDGE,PAXCROFT MEAD D1</v>
          </cell>
          <cell r="C7083">
            <v>21436</v>
          </cell>
          <cell r="D7083" t="str">
            <v>2143618</v>
          </cell>
        </row>
        <row r="7084">
          <cell r="A7084" t="str">
            <v>BY329</v>
          </cell>
          <cell r="B7084" t="str">
            <v>PEWSEY, PHOENIX SQ,RIVER ST</v>
          </cell>
          <cell r="C7084">
            <v>20644</v>
          </cell>
          <cell r="D7084" t="str">
            <v>2064418</v>
          </cell>
        </row>
        <row r="7085">
          <cell r="A7085" t="str">
            <v>BY330</v>
          </cell>
          <cell r="B7085" t="str">
            <v>ILCHESTER, TARANTO HILL</v>
          </cell>
          <cell r="C7085">
            <v>20772</v>
          </cell>
          <cell r="D7085" t="str">
            <v>2077218</v>
          </cell>
        </row>
        <row r="7086">
          <cell r="A7086" t="str">
            <v>BY331</v>
          </cell>
          <cell r="B7086" t="str">
            <v>LYCHETT MATRAVERS WAREHAM RD</v>
          </cell>
          <cell r="C7086">
            <v>20817</v>
          </cell>
          <cell r="D7086" t="str">
            <v>2081718</v>
          </cell>
        </row>
        <row r="7087">
          <cell r="A7087" t="str">
            <v>BY332</v>
          </cell>
          <cell r="B7087" t="str">
            <v>NORTH PETHERTON, PARKFIELD CL</v>
          </cell>
          <cell r="C7087">
            <v>20857</v>
          </cell>
          <cell r="D7087" t="str">
            <v>2085718</v>
          </cell>
        </row>
        <row r="7088">
          <cell r="A7088" t="str">
            <v>BY333</v>
          </cell>
          <cell r="B7088" t="str">
            <v>ILMINSTER,STATION RD AREA 7&amp;8</v>
          </cell>
          <cell r="C7088">
            <v>21132</v>
          </cell>
          <cell r="D7088" t="str">
            <v>2113218</v>
          </cell>
        </row>
        <row r="7089">
          <cell r="A7089" t="str">
            <v>BY334</v>
          </cell>
          <cell r="B7089" t="str">
            <v>TIDWORTH, GASON HILL</v>
          </cell>
          <cell r="C7089">
            <v>20979</v>
          </cell>
          <cell r="D7089" t="str">
            <v>2097918</v>
          </cell>
        </row>
        <row r="7090">
          <cell r="A7090" t="str">
            <v>BY335</v>
          </cell>
          <cell r="B7090" t="str">
            <v>EAST HUNTSPILL,ASHLEA PARK RD</v>
          </cell>
          <cell r="C7090">
            <v>21027</v>
          </cell>
          <cell r="D7090" t="str">
            <v>2102718</v>
          </cell>
        </row>
        <row r="7091">
          <cell r="A7091" t="str">
            <v>BY336</v>
          </cell>
          <cell r="B7091" t="str">
            <v>BRIDGWATER, THE PRIORY</v>
          </cell>
          <cell r="C7091">
            <v>20685</v>
          </cell>
          <cell r="D7091" t="str">
            <v>2068518</v>
          </cell>
        </row>
        <row r="7092">
          <cell r="A7092" t="str">
            <v>BY337</v>
          </cell>
          <cell r="B7092" t="str">
            <v>ILMINSTER,TOWNSEND FARM  (CHAR</v>
          </cell>
          <cell r="C7092">
            <v>21405</v>
          </cell>
          <cell r="D7092" t="str">
            <v>2140518</v>
          </cell>
        </row>
        <row r="7093">
          <cell r="A7093" t="str">
            <v>BY338</v>
          </cell>
          <cell r="B7093" t="str">
            <v>CHARD, HOLYROOD ST</v>
          </cell>
          <cell r="C7093">
            <v>21406</v>
          </cell>
          <cell r="D7093" t="str">
            <v>2140618</v>
          </cell>
        </row>
        <row r="7094">
          <cell r="A7094" t="str">
            <v>BY339</v>
          </cell>
          <cell r="B7094" t="str">
            <v>MILBORNE PORT, DAVLEN</v>
          </cell>
          <cell r="C7094">
            <v>20617</v>
          </cell>
          <cell r="D7094" t="str">
            <v>2061718</v>
          </cell>
        </row>
        <row r="7095">
          <cell r="A7095" t="str">
            <v>BY340</v>
          </cell>
          <cell r="B7095" t="str">
            <v>GILLINGHAM, PEACEMARSH</v>
          </cell>
          <cell r="C7095">
            <v>20495</v>
          </cell>
          <cell r="D7095" t="str">
            <v>T0394</v>
          </cell>
        </row>
        <row r="7096">
          <cell r="A7096" t="str">
            <v>BY341</v>
          </cell>
          <cell r="B7096" t="str">
            <v>CABOT LANE BUSINESS VILLAGE</v>
          </cell>
          <cell r="C7096">
            <v>20570</v>
          </cell>
          <cell r="D7096" t="str">
            <v>2057018</v>
          </cell>
        </row>
        <row r="7097">
          <cell r="A7097" t="str">
            <v>BY342</v>
          </cell>
          <cell r="B7097" t="str">
            <v>ILMINSTER, STATION ROAD AREA 2</v>
          </cell>
          <cell r="C7097">
            <v>21132</v>
          </cell>
          <cell r="D7097" t="str">
            <v>2113218</v>
          </cell>
        </row>
        <row r="7098">
          <cell r="A7098" t="str">
            <v>BY343</v>
          </cell>
          <cell r="B7098" t="str">
            <v>TROWBRIDGE, PAXCROFT MEAD F1.1</v>
          </cell>
          <cell r="C7098">
            <v>20364</v>
          </cell>
          <cell r="D7098" t="str">
            <v>T0393</v>
          </cell>
        </row>
        <row r="7099">
          <cell r="A7099" t="str">
            <v>BY344</v>
          </cell>
          <cell r="B7099" t="str">
            <v>NORTH PETHERTON, FORE ST</v>
          </cell>
          <cell r="C7099">
            <v>20857</v>
          </cell>
          <cell r="D7099" t="str">
            <v>2085718</v>
          </cell>
        </row>
        <row r="7100">
          <cell r="A7100" t="str">
            <v>BY345</v>
          </cell>
          <cell r="B7100" t="str">
            <v>TUNNEL ROAD, BEAMINSTER</v>
          </cell>
          <cell r="C7100">
            <v>20784</v>
          </cell>
          <cell r="D7100" t="str">
            <v>2078418</v>
          </cell>
        </row>
        <row r="7101">
          <cell r="A7101" t="str">
            <v>BY346</v>
          </cell>
          <cell r="B7101" t="str">
            <v>13 GREEN HILL</v>
          </cell>
          <cell r="C7101">
            <v>21189</v>
          </cell>
          <cell r="D7101" t="str">
            <v>2118918</v>
          </cell>
        </row>
        <row r="7102">
          <cell r="A7102" t="str">
            <v>BY347</v>
          </cell>
          <cell r="B7102" t="str">
            <v>WESTBURY LEIGH AREA R7.2</v>
          </cell>
          <cell r="C7102">
            <v>20364</v>
          </cell>
          <cell r="D7102" t="str">
            <v>T0393</v>
          </cell>
        </row>
        <row r="7103">
          <cell r="A7103" t="str">
            <v>BY348</v>
          </cell>
          <cell r="B7103" t="str">
            <v>CALNE, NORTH CALNE PHASE 2</v>
          </cell>
          <cell r="C7103">
            <v>21002</v>
          </cell>
          <cell r="D7103" t="str">
            <v>2100218</v>
          </cell>
        </row>
        <row r="7104">
          <cell r="A7104" t="str">
            <v>BY349</v>
          </cell>
          <cell r="B7104" t="str">
            <v>WESTBURY LEIGH AREA R7</v>
          </cell>
          <cell r="C7104">
            <v>20880</v>
          </cell>
          <cell r="D7104" t="str">
            <v>2088018</v>
          </cell>
        </row>
        <row r="7105">
          <cell r="A7105" t="str">
            <v>BY350</v>
          </cell>
          <cell r="B7105" t="str">
            <v>POOLE, ADJ 19 ST MARTINS ROAD</v>
          </cell>
          <cell r="C7105">
            <v>20546</v>
          </cell>
          <cell r="D7105" t="str">
            <v>2054618</v>
          </cell>
        </row>
        <row r="7106">
          <cell r="A7106" t="str">
            <v>BY351</v>
          </cell>
          <cell r="B7106" t="str">
            <v>PORTEHSAM DORSET, MANOR FARM</v>
          </cell>
          <cell r="C7106">
            <v>21196</v>
          </cell>
          <cell r="D7106" t="str">
            <v>2119618</v>
          </cell>
        </row>
        <row r="7107">
          <cell r="A7107" t="str">
            <v>BY352</v>
          </cell>
          <cell r="B7107" t="str">
            <v>SALISBURY, MAGDALENE COURT</v>
          </cell>
          <cell r="C7107">
            <v>21362</v>
          </cell>
          <cell r="D7107" t="str">
            <v>2136218</v>
          </cell>
        </row>
        <row r="7108">
          <cell r="A7108" t="str">
            <v>BY353</v>
          </cell>
          <cell r="B7108" t="str">
            <v>WESTBURY, OLDFIELD ROAD (NEWLA</v>
          </cell>
          <cell r="C7108">
            <v>20880</v>
          </cell>
          <cell r="D7108" t="str">
            <v>2088018</v>
          </cell>
        </row>
        <row r="7109">
          <cell r="A7109" t="str">
            <v>BY354</v>
          </cell>
          <cell r="B7109" t="str">
            <v>CHAPPEL VIEW TURNVALE TAUNTON</v>
          </cell>
          <cell r="C7109">
            <v>21448</v>
          </cell>
          <cell r="D7109" t="str">
            <v>2144818</v>
          </cell>
        </row>
        <row r="7110">
          <cell r="A7110" t="str">
            <v>BY355</v>
          </cell>
          <cell r="B7110" t="str">
            <v>DAVLIN CHURCH ST M'BOURN PORT</v>
          </cell>
          <cell r="C7110">
            <v>20358</v>
          </cell>
          <cell r="D7110" t="str">
            <v>T0395</v>
          </cell>
        </row>
        <row r="7111">
          <cell r="A7111" t="str">
            <v>BY356</v>
          </cell>
          <cell r="B7111" t="str">
            <v>ILLMINSTER, TOWNSEND FARM</v>
          </cell>
          <cell r="C7111">
            <v>20496</v>
          </cell>
          <cell r="D7111" t="str">
            <v>T0395</v>
          </cell>
        </row>
        <row r="7112">
          <cell r="A7112" t="str">
            <v>BY357</v>
          </cell>
          <cell r="B7112" t="str">
            <v>CREWKERNE, W PARK PH8 20-31</v>
          </cell>
          <cell r="C7112">
            <v>21374</v>
          </cell>
          <cell r="D7112" t="str">
            <v>2137418</v>
          </cell>
        </row>
        <row r="7113">
          <cell r="A7113" t="str">
            <v>BY358</v>
          </cell>
          <cell r="B7113" t="str">
            <v>GILLINGHAM, HAWTHORNE AVENUE</v>
          </cell>
          <cell r="C7113">
            <v>20716</v>
          </cell>
          <cell r="D7113" t="str">
            <v>2071618</v>
          </cell>
        </row>
        <row r="7114">
          <cell r="A7114" t="str">
            <v>BY359</v>
          </cell>
          <cell r="B7114" t="str">
            <v>UPTON, FRENCHES FARM P200-211</v>
          </cell>
          <cell r="C7114">
            <v>20546</v>
          </cell>
          <cell r="D7114" t="str">
            <v>2054618</v>
          </cell>
        </row>
        <row r="7115">
          <cell r="A7115" t="str">
            <v>BY360</v>
          </cell>
          <cell r="B7115" t="str">
            <v>CHARMINSTER HERRHOSP P2 24398</v>
          </cell>
          <cell r="C7115">
            <v>21458</v>
          </cell>
          <cell r="D7115" t="str">
            <v>2145818</v>
          </cell>
        </row>
        <row r="7116">
          <cell r="A7116" t="str">
            <v>BY361</v>
          </cell>
          <cell r="B7116" t="str">
            <v>CHARMINSTER HERRHOSP P2 24376</v>
          </cell>
          <cell r="C7116">
            <v>20337</v>
          </cell>
          <cell r="D7116" t="str">
            <v>T0394</v>
          </cell>
        </row>
        <row r="7117">
          <cell r="A7117" t="str">
            <v>BY362</v>
          </cell>
          <cell r="B7117" t="str">
            <v>WEST ALLINGTON (MCCONNEL)</v>
          </cell>
          <cell r="C7117">
            <v>20336</v>
          </cell>
          <cell r="D7117" t="str">
            <v>T0394</v>
          </cell>
        </row>
        <row r="7118">
          <cell r="A7118" t="str">
            <v>BY363</v>
          </cell>
          <cell r="B7118" t="str">
            <v>SHAPWICK RD, POOLE (FLOWER BRO</v>
          </cell>
          <cell r="C7118">
            <v>20339</v>
          </cell>
          <cell r="D7118" t="str">
            <v>T0394</v>
          </cell>
        </row>
        <row r="7119">
          <cell r="A7119" t="str">
            <v>BY364</v>
          </cell>
          <cell r="B7119" t="str">
            <v>COMMERCIAL RD</v>
          </cell>
          <cell r="C7119">
            <v>20337</v>
          </cell>
          <cell r="D7119" t="str">
            <v>T0394</v>
          </cell>
        </row>
        <row r="7120">
          <cell r="A7120" t="str">
            <v>BY365</v>
          </cell>
          <cell r="B7120" t="str">
            <v>POUNDBURY PHASE 2</v>
          </cell>
          <cell r="C7120">
            <v>20337</v>
          </cell>
          <cell r="D7120" t="str">
            <v>T0394</v>
          </cell>
        </row>
        <row r="7121">
          <cell r="A7121" t="str">
            <v>BY366</v>
          </cell>
          <cell r="B7121" t="str">
            <v>TRIANGLE LAND, HAMPTON PARK</v>
          </cell>
          <cell r="C7121">
            <v>21350</v>
          </cell>
          <cell r="D7121" t="str">
            <v>2135018</v>
          </cell>
        </row>
        <row r="7122">
          <cell r="A7122" t="str">
            <v>BY367</v>
          </cell>
          <cell r="B7122" t="str">
            <v>SIMONDS ROAD, LUDGERSHALL</v>
          </cell>
          <cell r="C7122">
            <v>20807</v>
          </cell>
          <cell r="D7122" t="str">
            <v>2080718</v>
          </cell>
        </row>
        <row r="7123">
          <cell r="A7123" t="str">
            <v>BY368</v>
          </cell>
          <cell r="B7123" t="str">
            <v>PADDOCK WOOD, DURRINGTON</v>
          </cell>
          <cell r="C7123">
            <v>20593</v>
          </cell>
          <cell r="D7123" t="str">
            <v>2059318</v>
          </cell>
        </row>
        <row r="7124">
          <cell r="A7124" t="str">
            <v>BY369</v>
          </cell>
          <cell r="B7124" t="str">
            <v>BRIDGWATER 86A ST JOHN STREET</v>
          </cell>
          <cell r="C7124">
            <v>20922</v>
          </cell>
        </row>
        <row r="7125">
          <cell r="A7125" t="str">
            <v>BY370</v>
          </cell>
          <cell r="B7125" t="str">
            <v>THE BREWERY, GIGANT STREET</v>
          </cell>
          <cell r="C7125">
            <v>20344</v>
          </cell>
          <cell r="D7125" t="str">
            <v>T0394</v>
          </cell>
        </row>
        <row r="7126">
          <cell r="A7126" t="str">
            <v>BY371</v>
          </cell>
          <cell r="B7126" t="str">
            <v>STOGURSEY, NORTHFEILD CLOSE (K</v>
          </cell>
          <cell r="C7126">
            <v>21103</v>
          </cell>
          <cell r="D7126" t="str">
            <v>2110318</v>
          </cell>
        </row>
        <row r="7127">
          <cell r="A7127" t="str">
            <v>BY372</v>
          </cell>
          <cell r="B7127" t="str">
            <v>TROWBRIDGE, PAXCROFTMEAD AREA</v>
          </cell>
          <cell r="C7127">
            <v>21436</v>
          </cell>
          <cell r="D7127" t="str">
            <v>2143618</v>
          </cell>
        </row>
        <row r="7128">
          <cell r="A7128" t="str">
            <v>BY373</v>
          </cell>
          <cell r="B7128" t="str">
            <v>WELLINGTON, PHOENIX PARK</v>
          </cell>
          <cell r="C7128">
            <v>21379</v>
          </cell>
          <cell r="D7128" t="str">
            <v>2137918</v>
          </cell>
        </row>
        <row r="7129">
          <cell r="A7129" t="str">
            <v>BY374</v>
          </cell>
          <cell r="B7129" t="str">
            <v>SALISBURY GREENCROFT STREET</v>
          </cell>
          <cell r="C7129">
            <v>21364</v>
          </cell>
          <cell r="D7129" t="str">
            <v>2136418</v>
          </cell>
        </row>
        <row r="7130">
          <cell r="A7130" t="str">
            <v>BY375</v>
          </cell>
          <cell r="B7130" t="str">
            <v>DURRINGTON PINKNEYS WAY ROAD (</v>
          </cell>
          <cell r="C7130">
            <v>20593</v>
          </cell>
          <cell r="D7130" t="str">
            <v>2059318</v>
          </cell>
        </row>
        <row r="7131">
          <cell r="A7131" t="str">
            <v>BY376</v>
          </cell>
          <cell r="B7131" t="str">
            <v>BLANDFORD -BEHIND CROWN HOTEL</v>
          </cell>
          <cell r="C7131">
            <v>20340</v>
          </cell>
          <cell r="D7131" t="str">
            <v>T0394</v>
          </cell>
        </row>
        <row r="7132">
          <cell r="A7132" t="str">
            <v>BY377</v>
          </cell>
          <cell r="B7132" t="str">
            <v>KEWSTOKE ROAD, WESTON</v>
          </cell>
          <cell r="C7132">
            <v>20496</v>
          </cell>
          <cell r="D7132" t="str">
            <v>T0395</v>
          </cell>
        </row>
        <row r="7133">
          <cell r="A7133" t="str">
            <v>BY378</v>
          </cell>
          <cell r="B7133" t="str">
            <v>BRIDGWATER BRISTOL ROAD (WHEELERS TRANSPORT)</v>
          </cell>
          <cell r="C7133">
            <v>20922</v>
          </cell>
        </row>
        <row r="7134">
          <cell r="A7134" t="str">
            <v>BY379</v>
          </cell>
          <cell r="B7134" t="str">
            <v>BRIDPORT, 152-154 SOUTH STREET</v>
          </cell>
          <cell r="C7134">
            <v>20583</v>
          </cell>
          <cell r="D7134" t="str">
            <v>2058318</v>
          </cell>
        </row>
        <row r="7135">
          <cell r="A7135" t="str">
            <v>BY380</v>
          </cell>
          <cell r="B7135" t="str">
            <v>ENGLANDS LAND, PEWSHAM WAY</v>
          </cell>
          <cell r="C7135">
            <v>20747</v>
          </cell>
          <cell r="D7135" t="str">
            <v>2074718</v>
          </cell>
        </row>
        <row r="7136">
          <cell r="A7136" t="str">
            <v>BY381</v>
          </cell>
          <cell r="B7136" t="str">
            <v>TONE VALE, AREA C, TAUNTON</v>
          </cell>
          <cell r="C7136">
            <v>21448</v>
          </cell>
          <cell r="D7136" t="str">
            <v>2144818</v>
          </cell>
        </row>
        <row r="7137">
          <cell r="A7137" t="str">
            <v>BY382</v>
          </cell>
          <cell r="B7137" t="str">
            <v>NORTH CALNE, AREAS R4 &amp; R6</v>
          </cell>
          <cell r="C7137">
            <v>21002</v>
          </cell>
          <cell r="D7137" t="str">
            <v>2100218</v>
          </cell>
        </row>
        <row r="7138">
          <cell r="A7138" t="str">
            <v>BY383</v>
          </cell>
          <cell r="B7138" t="str">
            <v>DORCHESTER, THOMAS HARDYE GDNS</v>
          </cell>
          <cell r="C7138">
            <v>21205</v>
          </cell>
          <cell r="D7138" t="str">
            <v>2120518</v>
          </cell>
        </row>
        <row r="7139">
          <cell r="A7139" t="str">
            <v>BY384</v>
          </cell>
          <cell r="B7139" t="str">
            <v>TARRANT KEYNSTON, MANOR FARM</v>
          </cell>
          <cell r="C7139">
            <v>20988</v>
          </cell>
          <cell r="D7139" t="str">
            <v>2098818</v>
          </cell>
        </row>
        <row r="7140">
          <cell r="A7140" t="str">
            <v>BY385</v>
          </cell>
          <cell r="B7140" t="str">
            <v>TAUNTON TONE VALE AREA B1</v>
          </cell>
          <cell r="C7140">
            <v>21448</v>
          </cell>
          <cell r="D7140" t="str">
            <v>2144818</v>
          </cell>
        </row>
        <row r="7141">
          <cell r="A7141" t="str">
            <v>BY386</v>
          </cell>
          <cell r="B7141" t="str">
            <v>WEYMOUTH, POLICE HQ</v>
          </cell>
          <cell r="C7141">
            <v>21457</v>
          </cell>
          <cell r="D7141" t="str">
            <v>2145718</v>
          </cell>
        </row>
        <row r="7142">
          <cell r="A7142" t="str">
            <v>BY387</v>
          </cell>
          <cell r="B7142" t="str">
            <v>BRIDPORT, PYMORE PHASE II</v>
          </cell>
          <cell r="C7142">
            <v>20336</v>
          </cell>
          <cell r="D7142" t="str">
            <v>T0394</v>
          </cell>
        </row>
        <row r="7143">
          <cell r="A7143" t="str">
            <v>BY388</v>
          </cell>
          <cell r="B7143" t="str">
            <v>PARKFIELD CLOSE NTH PETHERTON</v>
          </cell>
          <cell r="C7143">
            <v>20857</v>
          </cell>
          <cell r="D7143" t="str">
            <v>2085718</v>
          </cell>
        </row>
        <row r="7144">
          <cell r="A7144" t="str">
            <v>BY389</v>
          </cell>
          <cell r="B7144" t="str">
            <v>POOLE 1 PARK PLACE NORTH RD</v>
          </cell>
          <cell r="C7144">
            <v>21300</v>
          </cell>
          <cell r="D7144" t="str">
            <v>2130018</v>
          </cell>
        </row>
        <row r="7145">
          <cell r="A7145" t="str">
            <v>BY390</v>
          </cell>
          <cell r="B7145" t="str">
            <v>BRIDGWATER, THE SHOWGROUND</v>
          </cell>
          <cell r="C7145">
            <v>20673</v>
          </cell>
          <cell r="D7145" t="str">
            <v>2067318</v>
          </cell>
        </row>
        <row r="7146">
          <cell r="A7146" t="str">
            <v>BY391</v>
          </cell>
          <cell r="B7146" t="str">
            <v>YEOVIL BOUNDARY WAY LUFTON PH1</v>
          </cell>
          <cell r="C7146">
            <v>20865</v>
          </cell>
          <cell r="D7146" t="str">
            <v>2086518</v>
          </cell>
        </row>
        <row r="7147">
          <cell r="A7147" t="str">
            <v>BY392</v>
          </cell>
          <cell r="B7147" t="str">
            <v>HAZELBURY BRYAN CHURCHFOOT LAN</v>
          </cell>
          <cell r="C7147">
            <v>20739</v>
          </cell>
          <cell r="D7147" t="str">
            <v>2073918</v>
          </cell>
        </row>
        <row r="7148">
          <cell r="A7148" t="str">
            <v>BY393</v>
          </cell>
          <cell r="B7148" t="str">
            <v>CALNE LANSDOWNE PARK PHASE 2</v>
          </cell>
          <cell r="C7148">
            <v>20497</v>
          </cell>
          <cell r="D7148" t="str">
            <v>T0393</v>
          </cell>
        </row>
        <row r="7149">
          <cell r="A7149" t="str">
            <v>BY394</v>
          </cell>
          <cell r="B7149" t="str">
            <v>BATH TA CENTRE VICTORIA BRIDGE</v>
          </cell>
          <cell r="C7149">
            <v>20779</v>
          </cell>
          <cell r="D7149" t="str">
            <v>2077918</v>
          </cell>
        </row>
        <row r="7150">
          <cell r="A7150" t="str">
            <v>BY395</v>
          </cell>
          <cell r="B7150" t="str">
            <v>STURMINSTER MARSHALL DULLAR FM</v>
          </cell>
          <cell r="C7150">
            <v>20967</v>
          </cell>
          <cell r="D7150" t="str">
            <v>2096718</v>
          </cell>
        </row>
        <row r="7151">
          <cell r="A7151" t="str">
            <v>BY396</v>
          </cell>
          <cell r="B7151" t="str">
            <v>MIDDLEZOY, MAIN ROAD</v>
          </cell>
          <cell r="C7151">
            <v>20498</v>
          </cell>
          <cell r="D7151" t="str">
            <v>T3087</v>
          </cell>
        </row>
        <row r="7152">
          <cell r="A7152" t="str">
            <v>BY397</v>
          </cell>
          <cell r="B7152" t="str">
            <v>HERRISON HOSPITAL PHASE 3</v>
          </cell>
          <cell r="C7152">
            <v>20498</v>
          </cell>
          <cell r="D7152" t="str">
            <v>T3087</v>
          </cell>
        </row>
        <row r="7153">
          <cell r="A7153" t="str">
            <v>BY398</v>
          </cell>
          <cell r="B7153" t="str">
            <v>SALISBURY NADDER COURT</v>
          </cell>
          <cell r="C7153">
            <v>21368</v>
          </cell>
          <cell r="D7153" t="str">
            <v>2136818</v>
          </cell>
        </row>
        <row r="7154">
          <cell r="A7154" t="str">
            <v>BY399</v>
          </cell>
          <cell r="B7154" t="str">
            <v>BLANDFORD LARKSMEAD</v>
          </cell>
          <cell r="C7154">
            <v>20340</v>
          </cell>
          <cell r="D7154" t="str">
            <v>T0394</v>
          </cell>
        </row>
        <row r="7155">
          <cell r="A7155" t="str">
            <v>BY400</v>
          </cell>
          <cell r="B7155" t="str">
            <v>CALNE NORTH AREA R9</v>
          </cell>
          <cell r="C7155">
            <v>21002</v>
          </cell>
          <cell r="D7155" t="str">
            <v>2100218</v>
          </cell>
        </row>
        <row r="7156">
          <cell r="A7156" t="str">
            <v>BY401</v>
          </cell>
          <cell r="B7156" t="str">
            <v>TAUNTON WHIRLIGIG LANE</v>
          </cell>
          <cell r="C7156">
            <v>20726</v>
          </cell>
          <cell r="D7156" t="str">
            <v>2072618</v>
          </cell>
        </row>
        <row r="7157">
          <cell r="A7157" t="str">
            <v>BY402</v>
          </cell>
          <cell r="B7157" t="str">
            <v>KEINTON MANDEVILLE HIGH STREET</v>
          </cell>
          <cell r="C7157">
            <v>21400</v>
          </cell>
          <cell r="D7157" t="str">
            <v>2140018</v>
          </cell>
        </row>
        <row r="7158">
          <cell r="A7158" t="str">
            <v>BY403</v>
          </cell>
          <cell r="B7158" t="str">
            <v>MINEHEAD WATERY LANE</v>
          </cell>
          <cell r="C7158">
            <v>21117</v>
          </cell>
          <cell r="D7158" t="str">
            <v>2111718</v>
          </cell>
        </row>
        <row r="7159">
          <cell r="A7159" t="str">
            <v>BY404</v>
          </cell>
          <cell r="B7159" t="str">
            <v>STALBRIDGE,SPRINGFIELD LOWER R</v>
          </cell>
          <cell r="C7159">
            <v>20539</v>
          </cell>
          <cell r="D7159" t="str">
            <v>2053918</v>
          </cell>
        </row>
        <row r="7160">
          <cell r="A7160" t="str">
            <v>BY405</v>
          </cell>
          <cell r="B7160" t="str">
            <v>BRIDPORT FORMER HOSPITAL PARK</v>
          </cell>
          <cell r="C7160">
            <v>20336</v>
          </cell>
          <cell r="D7160" t="str">
            <v>T0394</v>
          </cell>
        </row>
        <row r="7161">
          <cell r="A7161" t="str">
            <v>BY406</v>
          </cell>
          <cell r="B7161" t="str">
            <v>HENSTRIDGE VALE VIEW</v>
          </cell>
          <cell r="C7161">
            <v>20746</v>
          </cell>
          <cell r="D7161" t="str">
            <v>2074618</v>
          </cell>
        </row>
        <row r="7162">
          <cell r="A7162" t="str">
            <v>BY407</v>
          </cell>
          <cell r="B7162" t="str">
            <v>SHAFTESBURY BARTON HILL FARM</v>
          </cell>
          <cell r="C7162">
            <v>20930</v>
          </cell>
          <cell r="D7162" t="str">
            <v>2093018</v>
          </cell>
        </row>
        <row r="7163">
          <cell r="A7163" t="str">
            <v>BY408</v>
          </cell>
          <cell r="B7163" t="str">
            <v>TROWBRIDGE SHAILS LANE</v>
          </cell>
          <cell r="C7163">
            <v>20531</v>
          </cell>
          <cell r="D7163" t="str">
            <v>2053118</v>
          </cell>
        </row>
        <row r="7164">
          <cell r="A7164" t="str">
            <v>BY409</v>
          </cell>
          <cell r="B7164" t="str">
            <v>SWANAGE CAULDRON USE BY431</v>
          </cell>
          <cell r="C7164">
            <v>20338</v>
          </cell>
          <cell r="D7164" t="str">
            <v>T0394</v>
          </cell>
        </row>
        <row r="7165">
          <cell r="A7165" t="str">
            <v>BY410</v>
          </cell>
          <cell r="B7165" t="str">
            <v>BURBAGE REAR OF HIGH STREET</v>
          </cell>
          <cell r="C7165">
            <v>20596</v>
          </cell>
          <cell r="D7165" t="str">
            <v>2059618</v>
          </cell>
        </row>
        <row r="7166">
          <cell r="A7166" t="str">
            <v>BY411</v>
          </cell>
          <cell r="B7166" t="str">
            <v>TAUNTON, MAGDALENE STREET</v>
          </cell>
          <cell r="C7166">
            <v>20726</v>
          </cell>
          <cell r="D7166" t="str">
            <v>2072618</v>
          </cell>
        </row>
        <row r="7167">
          <cell r="A7167" t="str">
            <v>BY412</v>
          </cell>
          <cell r="B7167" t="str">
            <v>POOLE LAKE ROAD HAMWORTHY PH2</v>
          </cell>
          <cell r="C7167">
            <v>20783</v>
          </cell>
          <cell r="D7167" t="str">
            <v>2078318</v>
          </cell>
        </row>
        <row r="7168">
          <cell r="A7168" t="str">
            <v>BY413</v>
          </cell>
          <cell r="B7168" t="str">
            <v>BURTON BRADSTOCK WYCHSIDE</v>
          </cell>
          <cell r="C7168">
            <v>20572</v>
          </cell>
          <cell r="D7168" t="str">
            <v>2057218</v>
          </cell>
        </row>
        <row r="7169">
          <cell r="A7169" t="str">
            <v>BY414</v>
          </cell>
          <cell r="B7169" t="str">
            <v>CORSHAM OLD PRIMARY SCHOOL</v>
          </cell>
          <cell r="C7169">
            <v>20659</v>
          </cell>
          <cell r="D7169" t="str">
            <v>2065918</v>
          </cell>
        </row>
        <row r="7170">
          <cell r="A7170" t="str">
            <v>BY415</v>
          </cell>
          <cell r="B7170" t="str">
            <v>CALNE TOWN CENTRE</v>
          </cell>
          <cell r="C7170">
            <v>21167</v>
          </cell>
          <cell r="D7170" t="str">
            <v>2116718</v>
          </cell>
        </row>
        <row r="7171">
          <cell r="A7171" t="str">
            <v>BY416</v>
          </cell>
          <cell r="B7171" t="str">
            <v>CHARD ELIZABETH WAY</v>
          </cell>
          <cell r="C7171">
            <v>21408</v>
          </cell>
          <cell r="D7171" t="str">
            <v>2140818</v>
          </cell>
        </row>
        <row r="7172">
          <cell r="A7172" t="str">
            <v>BY417</v>
          </cell>
          <cell r="B7172" t="str">
            <v>SALISBURY ENDLESS STREET</v>
          </cell>
          <cell r="C7172">
            <v>21364</v>
          </cell>
          <cell r="D7172" t="str">
            <v>2136418</v>
          </cell>
        </row>
        <row r="7173">
          <cell r="A7173" t="str">
            <v>BY418</v>
          </cell>
          <cell r="B7173" t="str">
            <v>BRIDGWATER EXPRESS PARK BR RD</v>
          </cell>
          <cell r="C7173">
            <v>20922</v>
          </cell>
          <cell r="D7173" t="str">
            <v>2092218</v>
          </cell>
        </row>
        <row r="7174">
          <cell r="A7174" t="str">
            <v>BY419</v>
          </cell>
          <cell r="B7174" t="str">
            <v>WESTBURY OLD CINEMA SITE WARMI</v>
          </cell>
          <cell r="C7174">
            <v>20850</v>
          </cell>
          <cell r="D7174" t="str">
            <v>2085018</v>
          </cell>
        </row>
        <row r="7175">
          <cell r="A7175" t="str">
            <v>BY420</v>
          </cell>
          <cell r="B7175" t="str">
            <v>POOLE HAYMOOR ROAD (DALE VALLE</v>
          </cell>
          <cell r="C7175">
            <v>21110</v>
          </cell>
          <cell r="D7175" t="str">
            <v>2111018</v>
          </cell>
        </row>
        <row r="7176">
          <cell r="A7176" t="str">
            <v>BY421</v>
          </cell>
          <cell r="B7176" t="str">
            <v>BATH THORNBANK GARDENS</v>
          </cell>
          <cell r="C7176">
            <v>20803</v>
          </cell>
          <cell r="D7176" t="str">
            <v>2080318</v>
          </cell>
        </row>
        <row r="7177">
          <cell r="A7177" t="str">
            <v>BY422</v>
          </cell>
          <cell r="B7177" t="str">
            <v>WINCANTON COMMON ROAD</v>
          </cell>
          <cell r="C7177">
            <v>21009</v>
          </cell>
          <cell r="D7177" t="str">
            <v>2100918</v>
          </cell>
        </row>
        <row r="7178">
          <cell r="A7178" t="str">
            <v>BY423</v>
          </cell>
          <cell r="B7178" t="str">
            <v>WARMINSTER 25/27 WESTBURY ROAD</v>
          </cell>
          <cell r="C7178">
            <v>21437</v>
          </cell>
          <cell r="D7178" t="str">
            <v>2143718</v>
          </cell>
        </row>
        <row r="7179">
          <cell r="A7179" t="str">
            <v>BY424</v>
          </cell>
          <cell r="B7179" t="str">
            <v>HAZELBURY BRYAN WANSTON FARM</v>
          </cell>
          <cell r="C7179">
            <v>20739</v>
          </cell>
          <cell r="D7179" t="str">
            <v>2073918</v>
          </cell>
        </row>
        <row r="7180">
          <cell r="A7180" t="str">
            <v>BY425</v>
          </cell>
          <cell r="B7180" t="str">
            <v>MELKSHAM NORTHEY ARMS GARAGE A</v>
          </cell>
          <cell r="C7180">
            <v>21025</v>
          </cell>
          <cell r="D7180" t="str">
            <v>2102518</v>
          </cell>
        </row>
        <row r="7181">
          <cell r="A7181" t="str">
            <v>BY426</v>
          </cell>
          <cell r="B7181" t="str">
            <v>MAIDEN NEWTON LAND OFF BULL LA</v>
          </cell>
          <cell r="C7181">
            <v>21109</v>
          </cell>
          <cell r="D7181" t="str">
            <v>2110918</v>
          </cell>
        </row>
        <row r="7182">
          <cell r="A7182" t="str">
            <v>BY427</v>
          </cell>
          <cell r="B7182" t="str">
            <v>HOLT HAWCROFT</v>
          </cell>
          <cell r="C7182">
            <v>20360</v>
          </cell>
          <cell r="D7182" t="str">
            <v>T0393</v>
          </cell>
        </row>
        <row r="7183">
          <cell r="A7183" t="str">
            <v>BY428</v>
          </cell>
          <cell r="B7183" t="str">
            <v>WEYMOUTH DORCHESTER ROAD UPWAY</v>
          </cell>
          <cell r="C7183">
            <v>21207</v>
          </cell>
          <cell r="D7183" t="str">
            <v>2120718</v>
          </cell>
        </row>
        <row r="7184">
          <cell r="A7184" t="str">
            <v>BY429</v>
          </cell>
          <cell r="B7184" t="str">
            <v>DEVIZES NURSTEED FARM</v>
          </cell>
          <cell r="C7184">
            <v>20933</v>
          </cell>
          <cell r="D7184" t="str">
            <v>2093318</v>
          </cell>
        </row>
        <row r="7185">
          <cell r="A7185" t="str">
            <v>BY430</v>
          </cell>
          <cell r="B7185" t="str">
            <v>POOLE HOLYROOD CLOSE CABOT LAN</v>
          </cell>
          <cell r="C7185">
            <v>20570</v>
          </cell>
          <cell r="D7185" t="str">
            <v>2057018</v>
          </cell>
        </row>
        <row r="7186">
          <cell r="A7186" t="str">
            <v>BY431</v>
          </cell>
          <cell r="B7186" t="str">
            <v>SWANAGE CAULDRON BARN ROAD PH1</v>
          </cell>
          <cell r="C7186">
            <v>21435</v>
          </cell>
          <cell r="D7186" t="str">
            <v>2143518</v>
          </cell>
        </row>
        <row r="7187">
          <cell r="A7187" t="str">
            <v>BY432</v>
          </cell>
          <cell r="B7187" t="str">
            <v>CHIPPENHAM DEV PEWSH USE B1688</v>
          </cell>
          <cell r="C7187">
            <v>20364</v>
          </cell>
          <cell r="D7187" t="str">
            <v>T0393</v>
          </cell>
        </row>
        <row r="7188">
          <cell r="A7188" t="str">
            <v>BY433</v>
          </cell>
          <cell r="B7188" t="str">
            <v>POOLE UPTON ROAD</v>
          </cell>
          <cell r="C7188">
            <v>20570</v>
          </cell>
          <cell r="D7188" t="str">
            <v>2057018</v>
          </cell>
        </row>
        <row r="7189">
          <cell r="A7189" t="str">
            <v>BY434</v>
          </cell>
          <cell r="B7189" t="str">
            <v>CHILMARK SALISBURY ROAD</v>
          </cell>
          <cell r="C7189">
            <v>20757</v>
          </cell>
          <cell r="D7189" t="str">
            <v>2075718</v>
          </cell>
        </row>
        <row r="7190">
          <cell r="A7190" t="str">
            <v>BY435</v>
          </cell>
          <cell r="B7190" t="str">
            <v>AMESBURY BUTTERFIELD DOWN PH 6</v>
          </cell>
          <cell r="C7190">
            <v>20688</v>
          </cell>
          <cell r="D7190" t="str">
            <v>2068818</v>
          </cell>
        </row>
        <row r="7191">
          <cell r="A7191" t="str">
            <v>BY436</v>
          </cell>
          <cell r="B7191" t="str">
            <v>YEOVIL ABBEY MANOR PK PARCEL6</v>
          </cell>
          <cell r="C7191">
            <v>21045</v>
          </cell>
          <cell r="D7191" t="str">
            <v>2104518</v>
          </cell>
        </row>
        <row r="7192">
          <cell r="A7192" t="str">
            <v>BY437</v>
          </cell>
          <cell r="B7192" t="str">
            <v>TROWBRIDGE STUDLEY GREEN PHAS2</v>
          </cell>
          <cell r="C7192">
            <v>20364</v>
          </cell>
          <cell r="D7192" t="str">
            <v>T0393</v>
          </cell>
        </row>
        <row r="7193">
          <cell r="A7193" t="str">
            <v>BY438</v>
          </cell>
          <cell r="B7193" t="str">
            <v>MELKSHAM LONSDALE FARM</v>
          </cell>
          <cell r="C7193">
            <v>21424</v>
          </cell>
          <cell r="D7193" t="str">
            <v>2142418</v>
          </cell>
        </row>
        <row r="7194">
          <cell r="A7194" t="str">
            <v>BY439</v>
          </cell>
          <cell r="B7194" t="str">
            <v>WEYMOUTH OVERCOOMBE CORNER</v>
          </cell>
          <cell r="C7194">
            <v>20337</v>
          </cell>
          <cell r="D7194" t="str">
            <v>T0394</v>
          </cell>
        </row>
        <row r="7195">
          <cell r="A7195" t="str">
            <v>BY440</v>
          </cell>
          <cell r="B7195" t="str">
            <v>WEYMOUTH SUTTON RD SUNNY RIDGE</v>
          </cell>
          <cell r="C7195">
            <v>20498</v>
          </cell>
          <cell r="D7195" t="str">
            <v>T3087</v>
          </cell>
        </row>
        <row r="7196">
          <cell r="A7196" t="str">
            <v>BY441</v>
          </cell>
          <cell r="B7196" t="str">
            <v>GILLINGHAM DOWNSVIEW DRIVE</v>
          </cell>
          <cell r="C7196">
            <v>20714</v>
          </cell>
          <cell r="D7196" t="str">
            <v>2071418</v>
          </cell>
        </row>
        <row r="7197">
          <cell r="A7197" t="str">
            <v>BY442</v>
          </cell>
          <cell r="B7197" t="str">
            <v>HALSTOCK BRANSFORD</v>
          </cell>
          <cell r="C7197">
            <v>21060</v>
          </cell>
          <cell r="D7197" t="str">
            <v>2106018</v>
          </cell>
        </row>
        <row r="7198">
          <cell r="A7198" t="str">
            <v>BY443</v>
          </cell>
          <cell r="B7198" t="str">
            <v>PORTLAND, SWEET HILL (BETTERME</v>
          </cell>
          <cell r="C7198">
            <v>21169</v>
          </cell>
          <cell r="D7198" t="str">
            <v>2116918</v>
          </cell>
        </row>
        <row r="7199">
          <cell r="A7199" t="str">
            <v>BY444</v>
          </cell>
          <cell r="B7199" t="str">
            <v>CERNE ABBAS, ALTON LANE</v>
          </cell>
          <cell r="C7199">
            <v>21206</v>
          </cell>
          <cell r="D7199" t="str">
            <v>2120618</v>
          </cell>
        </row>
        <row r="7200">
          <cell r="A7200" t="str">
            <v>BY445</v>
          </cell>
          <cell r="B7200" t="str">
            <v>SHAFTESBURY HIGH ST FORMER SEB</v>
          </cell>
          <cell r="C7200">
            <v>20930</v>
          </cell>
          <cell r="D7200" t="str">
            <v>2093018</v>
          </cell>
        </row>
        <row r="7201">
          <cell r="A7201" t="str">
            <v>BY446</v>
          </cell>
          <cell r="B7201" t="str">
            <v>BRIDPORT WESTBAY ROAD PH3</v>
          </cell>
          <cell r="C7201">
            <v>20572</v>
          </cell>
          <cell r="D7201" t="str">
            <v>2057218</v>
          </cell>
        </row>
        <row r="7202">
          <cell r="A7202" t="str">
            <v>BY447</v>
          </cell>
          <cell r="B7202" t="str">
            <v>MAIDEN NEWTON, THE OLD CORN ST</v>
          </cell>
          <cell r="C7202">
            <v>20337</v>
          </cell>
          <cell r="D7202" t="str">
            <v>T0394</v>
          </cell>
        </row>
        <row r="7203">
          <cell r="A7203" t="str">
            <v>BY448</v>
          </cell>
          <cell r="B7203" t="str">
            <v>THE MEADOWS DRIMPTON</v>
          </cell>
          <cell r="C7203">
            <v>20977</v>
          </cell>
          <cell r="D7203" t="str">
            <v>2097718</v>
          </cell>
        </row>
        <row r="7204">
          <cell r="A7204" t="str">
            <v>BY449</v>
          </cell>
          <cell r="B7204" t="str">
            <v>PUDDLETOWN THOMPSON CLOSE</v>
          </cell>
          <cell r="C7204">
            <v>20338</v>
          </cell>
          <cell r="D7204" t="str">
            <v>T0394</v>
          </cell>
        </row>
        <row r="7205">
          <cell r="A7205" t="str">
            <v>BY450</v>
          </cell>
          <cell r="B7205" t="str">
            <v>LUDGERSHALL, FORMER BALES COAL</v>
          </cell>
          <cell r="C7205">
            <v>20807</v>
          </cell>
          <cell r="D7205" t="str">
            <v>2080718</v>
          </cell>
        </row>
        <row r="7206">
          <cell r="A7206" t="str">
            <v>BY451</v>
          </cell>
          <cell r="B7206" t="str">
            <v>ALDERBURY-RECTORY RD PH 2 REVI</v>
          </cell>
          <cell r="C7206">
            <v>20521</v>
          </cell>
          <cell r="D7206" t="str">
            <v>2052118</v>
          </cell>
        </row>
        <row r="7207">
          <cell r="A7207" t="str">
            <v>BY452</v>
          </cell>
          <cell r="B7207" t="str">
            <v>HERRISON HOSPITAL PHASE 4A</v>
          </cell>
          <cell r="C7207">
            <v>20337</v>
          </cell>
          <cell r="D7207" t="str">
            <v>T0394</v>
          </cell>
        </row>
        <row r="7208">
          <cell r="A7208" t="str">
            <v>BY453</v>
          </cell>
          <cell r="B7208" t="str">
            <v>HERRISON HOSPITAL PHASE 4B</v>
          </cell>
          <cell r="C7208">
            <v>20337</v>
          </cell>
          <cell r="D7208" t="str">
            <v>T0394</v>
          </cell>
        </row>
        <row r="7209">
          <cell r="A7209" t="str">
            <v>BY454</v>
          </cell>
          <cell r="B7209" t="str">
            <v>HERRISON HOSPITAL PHASE 4C</v>
          </cell>
          <cell r="C7209">
            <v>20337</v>
          </cell>
          <cell r="D7209" t="str">
            <v>T0394</v>
          </cell>
        </row>
        <row r="7210">
          <cell r="A7210" t="str">
            <v>BY455</v>
          </cell>
          <cell r="B7210" t="str">
            <v>HAZELBURY BRYAN CHURCHFOOT LAN</v>
          </cell>
          <cell r="C7210">
            <v>20341</v>
          </cell>
          <cell r="D7210" t="str">
            <v>T0394</v>
          </cell>
        </row>
        <row r="7211">
          <cell r="A7211" t="str">
            <v>BY456</v>
          </cell>
          <cell r="B7211" t="str">
            <v>PORTLAND, FANCY'S GARAGE</v>
          </cell>
          <cell r="C7211">
            <v>21170</v>
          </cell>
          <cell r="D7211" t="str">
            <v>2117018</v>
          </cell>
        </row>
        <row r="7212">
          <cell r="A7212" t="str">
            <v>BY457</v>
          </cell>
          <cell r="B7212" t="str">
            <v>SHREWTON CHALK HILL</v>
          </cell>
          <cell r="C7212">
            <v>20939</v>
          </cell>
          <cell r="D7212" t="str">
            <v>2093918</v>
          </cell>
        </row>
        <row r="7213">
          <cell r="A7213" t="str">
            <v>BY458</v>
          </cell>
          <cell r="B7213" t="str">
            <v>OAKE THE SPINNEY PHASE 2</v>
          </cell>
          <cell r="C7213">
            <v>21380</v>
          </cell>
          <cell r="D7213" t="str">
            <v>2138018</v>
          </cell>
        </row>
        <row r="7214">
          <cell r="A7214" t="str">
            <v>BY459</v>
          </cell>
          <cell r="B7214" t="str">
            <v>BRAD-ON-AVON SOCIAL HOU MOULTO</v>
          </cell>
          <cell r="C7214">
            <v>20364</v>
          </cell>
          <cell r="D7214" t="str">
            <v>T0393</v>
          </cell>
        </row>
        <row r="7215">
          <cell r="A7215" t="str">
            <v>BY460</v>
          </cell>
          <cell r="B7215" t="str">
            <v>CHARMINSTER HERRISON HOSPITAL</v>
          </cell>
          <cell r="C7215">
            <v>21458</v>
          </cell>
          <cell r="D7215" t="str">
            <v>2145818</v>
          </cell>
        </row>
        <row r="7216">
          <cell r="A7216" t="str">
            <v>BY461</v>
          </cell>
          <cell r="B7216" t="str">
            <v>CHARMOUTH QUEENS WALK THE STRE</v>
          </cell>
          <cell r="C7216">
            <v>20615</v>
          </cell>
          <cell r="D7216" t="str">
            <v>2061518</v>
          </cell>
        </row>
        <row r="7217">
          <cell r="A7217" t="str">
            <v>BY462</v>
          </cell>
          <cell r="B7217" t="str">
            <v>MINEHEAD SEAWARD WAY PHASE 1</v>
          </cell>
          <cell r="C7217">
            <v>21116</v>
          </cell>
          <cell r="D7217" t="str">
            <v>2111618</v>
          </cell>
        </row>
        <row r="7218">
          <cell r="A7218" t="str">
            <v>BY463</v>
          </cell>
          <cell r="B7218" t="str">
            <v>YEOVIL MAYFIELD ROAD</v>
          </cell>
          <cell r="C7218">
            <v>20813</v>
          </cell>
          <cell r="D7218" t="str">
            <v>2081318</v>
          </cell>
        </row>
        <row r="7219">
          <cell r="A7219" t="str">
            <v>BY464</v>
          </cell>
          <cell r="B7219" t="str">
            <v>TAUNTON PRIORY BRIDGE ROAD</v>
          </cell>
          <cell r="C7219">
            <v>20725</v>
          </cell>
          <cell r="D7219" t="str">
            <v>2072518</v>
          </cell>
        </row>
        <row r="7220">
          <cell r="A7220" t="str">
            <v>BY465</v>
          </cell>
          <cell r="B7220" t="str">
            <v>POOLE POTTERY DORSETPHASE2</v>
          </cell>
          <cell r="C7220">
            <v>20711</v>
          </cell>
          <cell r="D7220" t="str">
            <v>2071118</v>
          </cell>
        </row>
        <row r="7221">
          <cell r="A7221" t="str">
            <v>BY466</v>
          </cell>
          <cell r="B7221" t="str">
            <v>GILLINGHAM BRICKFIELDS BUSINES</v>
          </cell>
          <cell r="C7221">
            <v>20715</v>
          </cell>
          <cell r="D7221" t="str">
            <v>2071518</v>
          </cell>
        </row>
        <row r="7222">
          <cell r="A7222" t="str">
            <v>BY467</v>
          </cell>
          <cell r="B7222" t="str">
            <v>SEMMINGTON ST.GEORGES RD</v>
          </cell>
          <cell r="C7222">
            <v>21424</v>
          </cell>
          <cell r="D7222" t="str">
            <v>2142418</v>
          </cell>
        </row>
        <row r="7223">
          <cell r="A7223" t="str">
            <v>BY468</v>
          </cell>
          <cell r="B7223" t="str">
            <v>STURMINSTER NEWTON RD YARD</v>
          </cell>
          <cell r="C7223">
            <v>20341</v>
          </cell>
          <cell r="D7223" t="str">
            <v>T0394</v>
          </cell>
        </row>
        <row r="7224">
          <cell r="A7224" t="str">
            <v>BY469</v>
          </cell>
          <cell r="B7224" t="str">
            <v>YEOVIL GRASS ROYAL</v>
          </cell>
          <cell r="C7224">
            <v>20750</v>
          </cell>
          <cell r="D7224" t="str">
            <v>2075018</v>
          </cell>
        </row>
        <row r="7225">
          <cell r="A7225" t="str">
            <v>BY470</v>
          </cell>
          <cell r="B7225" t="str">
            <v>BRIDPORT 32 SOUTH STREET</v>
          </cell>
          <cell r="C7225">
            <v>20583</v>
          </cell>
          <cell r="D7225" t="str">
            <v>2058318</v>
          </cell>
        </row>
        <row r="7226">
          <cell r="A7226" t="str">
            <v>BY471</v>
          </cell>
          <cell r="B7226" t="str">
            <v>ILMINSTER STATION RD IND</v>
          </cell>
          <cell r="C7226">
            <v>21132</v>
          </cell>
          <cell r="D7226" t="str">
            <v>2113218</v>
          </cell>
        </row>
        <row r="7227">
          <cell r="A7227" t="str">
            <v>BY472</v>
          </cell>
          <cell r="B7227" t="str">
            <v>MARTOCK 101 NORTH STREET</v>
          </cell>
          <cell r="C7227">
            <v>20829</v>
          </cell>
          <cell r="D7227" t="str">
            <v>2082918</v>
          </cell>
        </row>
        <row r="7228">
          <cell r="A7228" t="str">
            <v>BY473</v>
          </cell>
          <cell r="B7228" t="str">
            <v>GILLINGHAM LAND OFF SHAFTSBURY</v>
          </cell>
          <cell r="C7228">
            <v>20715</v>
          </cell>
          <cell r="D7228" t="str">
            <v>2071518</v>
          </cell>
        </row>
        <row r="7229">
          <cell r="A7229" t="str">
            <v>BY474</v>
          </cell>
          <cell r="B7229" t="str">
            <v>CHIPPENHAM METHUEN PK</v>
          </cell>
          <cell r="C7229">
            <v>21322</v>
          </cell>
          <cell r="D7229" t="str">
            <v>2132218</v>
          </cell>
        </row>
        <row r="7230">
          <cell r="A7230" t="str">
            <v>BY475</v>
          </cell>
          <cell r="B7230" t="str">
            <v>BISHOPS LYDEARD BRENDON MOTORS</v>
          </cell>
          <cell r="C7230">
            <v>21382</v>
          </cell>
          <cell r="D7230" t="str">
            <v>2138218</v>
          </cell>
        </row>
        <row r="7231">
          <cell r="A7231" t="str">
            <v>BY476</v>
          </cell>
          <cell r="B7231" t="str">
            <v>YEOVIL OLD STATION CAR PARK</v>
          </cell>
          <cell r="C7231">
            <v>20936</v>
          </cell>
          <cell r="D7231" t="str">
            <v>2093618</v>
          </cell>
        </row>
        <row r="7232">
          <cell r="A7232" t="str">
            <v>BY477</v>
          </cell>
          <cell r="B7232" t="str">
            <v>TROWBRIDGE PAXCROFT MEAD</v>
          </cell>
          <cell r="C7232">
            <v>21436</v>
          </cell>
          <cell r="D7232" t="str">
            <v>2143618</v>
          </cell>
        </row>
        <row r="7233">
          <cell r="A7233" t="str">
            <v>BY478</v>
          </cell>
          <cell r="B7233" t="str">
            <v>BRIDPORT CROCK LANE</v>
          </cell>
          <cell r="C7233">
            <v>20572</v>
          </cell>
          <cell r="D7233" t="str">
            <v>2057218</v>
          </cell>
        </row>
        <row r="7234">
          <cell r="A7234" t="str">
            <v>BY479</v>
          </cell>
          <cell r="B7234" t="str">
            <v>TAUNTON LISEUX WAY BOUNDARY PK</v>
          </cell>
          <cell r="C7234">
            <v>20852</v>
          </cell>
          <cell r="D7234" t="str">
            <v>2085218</v>
          </cell>
        </row>
        <row r="7235">
          <cell r="A7235" t="str">
            <v>BY480</v>
          </cell>
          <cell r="B7235" t="str">
            <v>TISBURY OLD BREWERY CHURCH ST</v>
          </cell>
          <cell r="C7235">
            <v>20343</v>
          </cell>
          <cell r="D7235" t="str">
            <v>T0394</v>
          </cell>
        </row>
        <row r="7236">
          <cell r="A7236" t="str">
            <v>BY481</v>
          </cell>
          <cell r="B7236" t="str">
            <v>TROWBRIDGE LAMBROK RD</v>
          </cell>
          <cell r="C7236">
            <v>20549</v>
          </cell>
          <cell r="D7236" t="str">
            <v>2054918</v>
          </cell>
        </row>
        <row r="7237">
          <cell r="A7237" t="str">
            <v>BY482</v>
          </cell>
          <cell r="B7237" t="str">
            <v>TROWBRIDGE WEST ASHTON RD PH 5</v>
          </cell>
          <cell r="C7237">
            <v>20531</v>
          </cell>
          <cell r="D7237" t="str">
            <v>2053118</v>
          </cell>
        </row>
        <row r="7238">
          <cell r="A7238" t="str">
            <v>BY483</v>
          </cell>
          <cell r="B7238" t="str">
            <v>WESTBURY 74 WESTBURY LEIGH</v>
          </cell>
          <cell r="C7238">
            <v>20678</v>
          </cell>
          <cell r="D7238" t="str">
            <v>2067818</v>
          </cell>
        </row>
        <row r="7239">
          <cell r="A7239" t="str">
            <v>BY484</v>
          </cell>
          <cell r="B7239" t="str">
            <v>STURMINSTER NEWTON N DST BUSPK</v>
          </cell>
          <cell r="C7239">
            <v>20968</v>
          </cell>
          <cell r="D7239" t="str">
            <v>2096818</v>
          </cell>
        </row>
        <row r="7240">
          <cell r="A7240" t="str">
            <v>BY485</v>
          </cell>
          <cell r="B7240" t="str">
            <v>CALNE BEVERSBROOK (NORTH WILTS</v>
          </cell>
          <cell r="C7240">
            <v>21002</v>
          </cell>
          <cell r="D7240" t="str">
            <v>2100218</v>
          </cell>
        </row>
        <row r="7241">
          <cell r="A7241" t="str">
            <v>BY486</v>
          </cell>
          <cell r="B7241" t="str">
            <v>WESTBURY FROGMORE ROAD (TAYWOO</v>
          </cell>
          <cell r="C7241">
            <v>20364</v>
          </cell>
          <cell r="D7241" t="str">
            <v>T0393</v>
          </cell>
        </row>
        <row r="7242">
          <cell r="A7242" t="str">
            <v>BY487</v>
          </cell>
          <cell r="B7242" t="str">
            <v>HERRISON HSE HOSPTL DORCH</v>
          </cell>
          <cell r="C7242">
            <v>21458</v>
          </cell>
          <cell r="D7242" t="str">
            <v>2145818</v>
          </cell>
        </row>
        <row r="7243">
          <cell r="A7243" t="str">
            <v>BY488</v>
          </cell>
          <cell r="B7243" t="str">
            <v>POUND FARM DURLEIGH RD BRIDGEW</v>
          </cell>
          <cell r="C7243">
            <v>20762</v>
          </cell>
          <cell r="D7243" t="str">
            <v>2076218</v>
          </cell>
        </row>
        <row r="7244">
          <cell r="A7244" t="str">
            <v>BY489</v>
          </cell>
          <cell r="B7244" t="str">
            <v>WADHAM PARK PH6 REV CREWKERNE</v>
          </cell>
          <cell r="C7244">
            <v>21374</v>
          </cell>
          <cell r="D7244" t="str">
            <v>2137418</v>
          </cell>
        </row>
        <row r="7245">
          <cell r="A7245" t="str">
            <v>BY490</v>
          </cell>
          <cell r="B7245" t="str">
            <v>CHICKERELL LUGGER INN WEST ST</v>
          </cell>
          <cell r="C7245">
            <v>21181</v>
          </cell>
          <cell r="D7245" t="str">
            <v>2118118</v>
          </cell>
        </row>
        <row r="7246">
          <cell r="A7246" t="str">
            <v>BY491</v>
          </cell>
          <cell r="B7246" t="str">
            <v>WEYMOUTH SUNNINGDALE HOTEL PRE</v>
          </cell>
          <cell r="C7246">
            <v>21189</v>
          </cell>
          <cell r="D7246" t="str">
            <v>2118918</v>
          </cell>
        </row>
        <row r="7247">
          <cell r="A7247" t="str">
            <v>BY492</v>
          </cell>
          <cell r="B7247" t="str">
            <v>SWANAGE CCIL YARD KINGS RD WST</v>
          </cell>
          <cell r="C7247">
            <v>20495</v>
          </cell>
          <cell r="D7247" t="str">
            <v>T0394</v>
          </cell>
        </row>
        <row r="7248">
          <cell r="A7248" t="str">
            <v>BY493</v>
          </cell>
          <cell r="B7248" t="str">
            <v>NORTHACRE IND PARK PH2 WESTBUR</v>
          </cell>
          <cell r="C7248">
            <v>21046</v>
          </cell>
          <cell r="D7248" t="str">
            <v>2104618</v>
          </cell>
        </row>
        <row r="7249">
          <cell r="A7249" t="str">
            <v>BY494</v>
          </cell>
          <cell r="B7249" t="str">
            <v>ILMINSTER OLIVER'S LANE BROADW</v>
          </cell>
          <cell r="C7249">
            <v>21403</v>
          </cell>
          <cell r="D7249" t="str">
            <v>2140318</v>
          </cell>
        </row>
        <row r="7250">
          <cell r="A7250" t="str">
            <v>BY495</v>
          </cell>
          <cell r="B7250" t="str">
            <v>YEOVIL HOUNDSTONE BUSI PK PH2</v>
          </cell>
          <cell r="C7250">
            <v>20865</v>
          </cell>
          <cell r="D7250" t="str">
            <v>2086518</v>
          </cell>
        </row>
        <row r="7251">
          <cell r="A7251" t="str">
            <v>BY496</v>
          </cell>
          <cell r="B7251" t="str">
            <v>TROWBRIDGE YEOMANS WAY</v>
          </cell>
          <cell r="C7251">
            <v>20498</v>
          </cell>
          <cell r="D7251" t="str">
            <v>T3087</v>
          </cell>
        </row>
        <row r="7252">
          <cell r="A7252" t="str">
            <v>BY497</v>
          </cell>
          <cell r="B7252" t="str">
            <v>PARIS COURT STATION RD GILLING</v>
          </cell>
          <cell r="C7252">
            <v>20714</v>
          </cell>
          <cell r="D7252" t="str">
            <v>2071418</v>
          </cell>
        </row>
        <row r="7253">
          <cell r="A7253" t="str">
            <v>BY498</v>
          </cell>
          <cell r="B7253" t="str">
            <v>BROADMOOR LANE WESTON BATH</v>
          </cell>
          <cell r="C7253">
            <v>21021</v>
          </cell>
          <cell r="D7253" t="str">
            <v>2102118</v>
          </cell>
        </row>
        <row r="7254">
          <cell r="A7254" t="str">
            <v>BY499</v>
          </cell>
          <cell r="B7254" t="str">
            <v>TAUNTON MAIDENBROOK FARM PH3</v>
          </cell>
          <cell r="C7254">
            <v>21420</v>
          </cell>
          <cell r="D7254" t="str">
            <v>2142018</v>
          </cell>
        </row>
        <row r="7255">
          <cell r="A7255" t="str">
            <v>BY500</v>
          </cell>
          <cell r="B7255" t="str">
            <v>MAIDENBROOK FARM PH2 TAUNTON</v>
          </cell>
          <cell r="C7255">
            <v>21420</v>
          </cell>
          <cell r="D7255" t="str">
            <v>2142018</v>
          </cell>
        </row>
        <row r="7256">
          <cell r="A7256" t="str">
            <v>BY501</v>
          </cell>
          <cell r="B7256" t="str">
            <v>THOMAS HARDY GDNS DORCHESTER</v>
          </cell>
          <cell r="C7256">
            <v>20337</v>
          </cell>
          <cell r="D7256" t="str">
            <v>T0394</v>
          </cell>
        </row>
        <row r="7257">
          <cell r="A7257" t="str">
            <v>BY502</v>
          </cell>
          <cell r="B7257" t="str">
            <v>THE WILLOWS (LISEUX WAY) TAUNT</v>
          </cell>
          <cell r="C7257">
            <v>20852</v>
          </cell>
          <cell r="D7257" t="str">
            <v>2085218</v>
          </cell>
        </row>
        <row r="7258">
          <cell r="A7258" t="str">
            <v>BY503</v>
          </cell>
          <cell r="B7258" t="str">
            <v>CASTLE CARY ALFORD FARM</v>
          </cell>
          <cell r="C7258">
            <v>20610</v>
          </cell>
          <cell r="D7258" t="str">
            <v>2061018</v>
          </cell>
        </row>
        <row r="7259">
          <cell r="A7259" t="str">
            <v>BY504</v>
          </cell>
          <cell r="B7259" t="str">
            <v>BRIDGEWATER CLARKES ROAD</v>
          </cell>
          <cell r="C7259">
            <v>20907</v>
          </cell>
          <cell r="D7259" t="str">
            <v>2090718</v>
          </cell>
        </row>
        <row r="7260">
          <cell r="A7260" t="str">
            <v>BY505</v>
          </cell>
          <cell r="B7260" t="str">
            <v>BATH NEWBRIDGE RD</v>
          </cell>
          <cell r="C7260">
            <v>20359</v>
          </cell>
          <cell r="D7260" t="str">
            <v>T0393</v>
          </cell>
        </row>
        <row r="7261">
          <cell r="A7261" t="str">
            <v>BY506</v>
          </cell>
          <cell r="B7261" t="str">
            <v>MINEHEAD WARREN RD LIDO</v>
          </cell>
          <cell r="C7261">
            <v>21116</v>
          </cell>
          <cell r="D7261" t="str">
            <v>2111618</v>
          </cell>
        </row>
        <row r="7262">
          <cell r="A7262" t="str">
            <v>BY507</v>
          </cell>
          <cell r="B7262" t="str">
            <v>WATCHET OLD NURSERIES</v>
          </cell>
          <cell r="C7262">
            <v>21389</v>
          </cell>
          <cell r="D7262" t="str">
            <v>2138918</v>
          </cell>
        </row>
        <row r="7263">
          <cell r="A7263" t="str">
            <v>BY508</v>
          </cell>
          <cell r="B7263" t="str">
            <v>BRIDPORT VISITATION CONVENT</v>
          </cell>
          <cell r="C7263">
            <v>20498</v>
          </cell>
          <cell r="D7263" t="str">
            <v>T3087</v>
          </cell>
        </row>
        <row r="7264">
          <cell r="A7264" t="str">
            <v>BY509</v>
          </cell>
          <cell r="B7264" t="str">
            <v>WESTBURY CLINIC SITE EDWARD ST</v>
          </cell>
          <cell r="C7264">
            <v>20498</v>
          </cell>
          <cell r="D7264" t="str">
            <v>T3087</v>
          </cell>
        </row>
        <row r="7265">
          <cell r="A7265" t="str">
            <v>BY510</v>
          </cell>
          <cell r="B7265" t="str">
            <v>ALTON BARNES RECTORY CLOSE</v>
          </cell>
          <cell r="C7265">
            <v>20347</v>
          </cell>
          <cell r="D7265" t="str">
            <v>T0393</v>
          </cell>
        </row>
        <row r="7266">
          <cell r="A7266" t="str">
            <v>BY511</v>
          </cell>
          <cell r="B7266" t="str">
            <v>PORTLAND OLD FIRE STATION</v>
          </cell>
          <cell r="C7266">
            <v>21170</v>
          </cell>
          <cell r="D7266" t="str">
            <v>2117018</v>
          </cell>
        </row>
        <row r="7267">
          <cell r="A7267" t="str">
            <v>BY512</v>
          </cell>
          <cell r="B7267" t="str">
            <v>WALKER CRES WEYMOUTH</v>
          </cell>
          <cell r="C7267">
            <v>21173</v>
          </cell>
          <cell r="D7267" t="str">
            <v>2117318</v>
          </cell>
        </row>
        <row r="7268">
          <cell r="A7268" t="str">
            <v>BY513</v>
          </cell>
          <cell r="B7268" t="str">
            <v>RIXON LANE STURMINSTER NEWTON</v>
          </cell>
          <cell r="C7268">
            <v>20341</v>
          </cell>
          <cell r="D7268" t="str">
            <v>T0394</v>
          </cell>
        </row>
        <row r="7269">
          <cell r="A7269" t="str">
            <v>BY514</v>
          </cell>
          <cell r="B7269" t="str">
            <v>REDGRAVE CL TROWBDGE NR DRYNHA</v>
          </cell>
          <cell r="C7269">
            <v>21445</v>
          </cell>
          <cell r="D7269" t="str">
            <v>2144518</v>
          </cell>
        </row>
        <row r="7270">
          <cell r="A7270" t="str">
            <v>BY515</v>
          </cell>
          <cell r="B7270" t="str">
            <v>AWDRY AVE MELKSHAM</v>
          </cell>
          <cell r="C7270">
            <v>20555</v>
          </cell>
          <cell r="D7270" t="str">
            <v>T0393</v>
          </cell>
        </row>
        <row r="7271">
          <cell r="A7271" t="str">
            <v>BY516</v>
          </cell>
          <cell r="B7271" t="str">
            <v>POUNDBURY NURSING HME 4 NO COT</v>
          </cell>
          <cell r="C7271">
            <v>21456</v>
          </cell>
          <cell r="D7271" t="str">
            <v>2145618</v>
          </cell>
        </row>
        <row r="7272">
          <cell r="A7272" t="str">
            <v>BY517</v>
          </cell>
          <cell r="B7272" t="str">
            <v>NORTH PETHERTON PARKFIELD CLOS</v>
          </cell>
          <cell r="C7272">
            <v>20857</v>
          </cell>
          <cell r="D7272" t="str">
            <v>2085718</v>
          </cell>
        </row>
        <row r="7273">
          <cell r="A7273" t="str">
            <v>BY518</v>
          </cell>
          <cell r="B7273" t="str">
            <v>WHITEGATE RD MINEHEAD (EVENRAN</v>
          </cell>
          <cell r="C7273">
            <v>21116</v>
          </cell>
          <cell r="D7273" t="str">
            <v>2111618</v>
          </cell>
        </row>
        <row r="7274">
          <cell r="A7274" t="str">
            <v>BY519</v>
          </cell>
          <cell r="B7274" t="str">
            <v>LODDEN FARM SHAFTSBURY RD (BAN</v>
          </cell>
          <cell r="C7274">
            <v>20342</v>
          </cell>
          <cell r="D7274" t="str">
            <v>T0394</v>
          </cell>
        </row>
        <row r="7275">
          <cell r="A7275" t="str">
            <v>BY520</v>
          </cell>
          <cell r="B7275" t="str">
            <v>WESTBURY LEIGH J9-J10-J14 WEST</v>
          </cell>
          <cell r="C7275">
            <v>20555</v>
          </cell>
          <cell r="D7275" t="str">
            <v>T0393</v>
          </cell>
        </row>
        <row r="7276">
          <cell r="A7276" t="str">
            <v>BY521</v>
          </cell>
          <cell r="B7276" t="str">
            <v>HIGHWAY DEPOT CHURCH CL TODBER</v>
          </cell>
          <cell r="C7276">
            <v>20575</v>
          </cell>
          <cell r="D7276" t="str">
            <v>2057518</v>
          </cell>
        </row>
        <row r="7277">
          <cell r="A7277" t="str">
            <v>BY522</v>
          </cell>
          <cell r="B7277" t="str">
            <v>WESTBURY LINK ROAD WESTBURY</v>
          </cell>
          <cell r="C7277">
            <v>20555</v>
          </cell>
          <cell r="D7277" t="str">
            <v>T0393</v>
          </cell>
        </row>
        <row r="7278">
          <cell r="A7278" t="str">
            <v>BY523</v>
          </cell>
          <cell r="B7278" t="str">
            <v>YEOVIL, STRATFORD ROAD</v>
          </cell>
          <cell r="C7278">
            <v>20889</v>
          </cell>
          <cell r="D7278" t="str">
            <v>2088918</v>
          </cell>
        </row>
        <row r="7279">
          <cell r="A7279" t="str">
            <v>BY524</v>
          </cell>
          <cell r="B7279" t="str">
            <v>BIBBERNE ROW, LOWER ROAD,</v>
          </cell>
          <cell r="C7279">
            <v>20539</v>
          </cell>
          <cell r="D7279" t="str">
            <v>2053918</v>
          </cell>
        </row>
        <row r="7280">
          <cell r="A7280" t="str">
            <v>BY525</v>
          </cell>
          <cell r="B7280" t="str">
            <v>BOWERHILL LODGE FARM</v>
          </cell>
          <cell r="C7280">
            <v>20498</v>
          </cell>
          <cell r="D7280" t="str">
            <v>T3087</v>
          </cell>
        </row>
        <row r="7281">
          <cell r="A7281" t="str">
            <v>BY526</v>
          </cell>
          <cell r="B7281" t="str">
            <v>AREA R7B, WESTBURY LEIGH</v>
          </cell>
          <cell r="C7281">
            <v>20364</v>
          </cell>
          <cell r="D7281" t="str">
            <v>T0393</v>
          </cell>
        </row>
        <row r="7282">
          <cell r="A7282" t="str">
            <v>BY527</v>
          </cell>
          <cell r="B7282" t="str">
            <v>SEAWARD WAY - PHASE 2 MINEHEAD</v>
          </cell>
          <cell r="C7282">
            <v>21116</v>
          </cell>
          <cell r="D7282" t="str">
            <v>2111618</v>
          </cell>
        </row>
        <row r="7283">
          <cell r="A7283" t="str">
            <v>BY528</v>
          </cell>
          <cell r="B7283" t="str">
            <v>NORTH CALNE PHASE 4, CALNE</v>
          </cell>
          <cell r="C7283">
            <v>21002</v>
          </cell>
          <cell r="D7283" t="str">
            <v>2100218</v>
          </cell>
        </row>
        <row r="7284">
          <cell r="A7284" t="str">
            <v>BY529</v>
          </cell>
          <cell r="B7284" t="str">
            <v>WEMBDON HILL - BRIDGEWATER</v>
          </cell>
          <cell r="C7284">
            <v>21013</v>
          </cell>
          <cell r="D7284" t="str">
            <v>2101318</v>
          </cell>
        </row>
        <row r="7285">
          <cell r="A7285" t="str">
            <v>BY530</v>
          </cell>
          <cell r="B7285" t="str">
            <v>HENSTRIDGE, SOUTH MEAD LANE</v>
          </cell>
          <cell r="C7285">
            <v>20746</v>
          </cell>
          <cell r="D7285" t="str">
            <v>2074618</v>
          </cell>
        </row>
        <row r="7286">
          <cell r="A7286" t="str">
            <v>BY531</v>
          </cell>
          <cell r="B7286" t="str">
            <v>INDUSTRIAL UNITS, CABOT LANE,</v>
          </cell>
          <cell r="C7286">
            <v>21164</v>
          </cell>
          <cell r="D7286" t="str">
            <v>2116418</v>
          </cell>
        </row>
        <row r="7287">
          <cell r="A7287" t="str">
            <v>BY532</v>
          </cell>
          <cell r="B7287" t="str">
            <v>NURSTEED ROAD, PHASE 1, DEVIZE</v>
          </cell>
          <cell r="C7287">
            <v>20363</v>
          </cell>
          <cell r="D7287" t="str">
            <v>T0393</v>
          </cell>
        </row>
        <row r="7288">
          <cell r="A7288" t="str">
            <v>BY533</v>
          </cell>
          <cell r="B7288" t="str">
            <v>MAEN CULLIFORD ROAD, DORCHESTE</v>
          </cell>
          <cell r="C7288">
            <v>21211</v>
          </cell>
          <cell r="D7288" t="str">
            <v>2121118</v>
          </cell>
        </row>
        <row r="7289">
          <cell r="A7289" t="str">
            <v>BY534</v>
          </cell>
          <cell r="B7289" t="str">
            <v>WEST BAY ROAD, BRIDPORT,PHASE4</v>
          </cell>
          <cell r="C7289">
            <v>20336</v>
          </cell>
          <cell r="D7289" t="str">
            <v>T0394</v>
          </cell>
        </row>
        <row r="7290">
          <cell r="A7290" t="str">
            <v>BY535</v>
          </cell>
          <cell r="B7290" t="str">
            <v>PAXCROFT MEAD AREAS - TROWBRID</v>
          </cell>
          <cell r="C7290">
            <v>20555</v>
          </cell>
          <cell r="D7290" t="str">
            <v>T0393</v>
          </cell>
        </row>
        <row r="7291">
          <cell r="A7291" t="str">
            <v>BY536</v>
          </cell>
          <cell r="B7291" t="str">
            <v>TONE VALE HSPTL TAUNTON PH1</v>
          </cell>
          <cell r="C7291">
            <v>20354</v>
          </cell>
          <cell r="D7291" t="str">
            <v>T0395</v>
          </cell>
        </row>
        <row r="7292">
          <cell r="A7292" t="str">
            <v>BY537</v>
          </cell>
          <cell r="B7292" t="str">
            <v>COLDHARBOUR COTTAGES, SHERBOUR</v>
          </cell>
          <cell r="C7292">
            <v>20767</v>
          </cell>
          <cell r="D7292" t="str">
            <v>2076718</v>
          </cell>
        </row>
        <row r="7293">
          <cell r="A7293" t="str">
            <v>BY538</v>
          </cell>
          <cell r="B7293" t="str">
            <v>NURSTEED FARM DEVIZES PHASE 1</v>
          </cell>
          <cell r="C7293">
            <v>20363</v>
          </cell>
          <cell r="D7293" t="str">
            <v>T0393</v>
          </cell>
        </row>
        <row r="7294">
          <cell r="A7294" t="str">
            <v>BY539</v>
          </cell>
          <cell r="B7294" t="str">
            <v>MAUNDRELL'S YARD, HORSEBROOK,</v>
          </cell>
          <cell r="C7294">
            <v>20362</v>
          </cell>
          <cell r="D7294" t="str">
            <v>T0393</v>
          </cell>
        </row>
        <row r="7295">
          <cell r="A7295" t="str">
            <v>BY540</v>
          </cell>
          <cell r="B7295" t="str">
            <v>AVONVALE ROAD, BATH</v>
          </cell>
          <cell r="C7295">
            <v>20359</v>
          </cell>
          <cell r="D7295" t="str">
            <v>T0393</v>
          </cell>
        </row>
        <row r="7296">
          <cell r="A7296" t="str">
            <v>BY541</v>
          </cell>
          <cell r="B7296" t="str">
            <v>WITNEY ROAD, POOLE</v>
          </cell>
          <cell r="C7296">
            <v>20605</v>
          </cell>
          <cell r="D7296" t="str">
            <v>2060518</v>
          </cell>
        </row>
        <row r="7297">
          <cell r="A7297" t="str">
            <v>BY542</v>
          </cell>
          <cell r="B7297" t="str">
            <v>KINGSTON BARNYARD, WINTERBOURN</v>
          </cell>
          <cell r="C7297">
            <v>21198</v>
          </cell>
          <cell r="D7297" t="str">
            <v>2119818</v>
          </cell>
        </row>
        <row r="7298">
          <cell r="A7298" t="str">
            <v>BY543</v>
          </cell>
          <cell r="B7298" t="str">
            <v>EASTWICK FARM, CORY ROAD, TAUN</v>
          </cell>
          <cell r="C7298">
            <v>20944</v>
          </cell>
          <cell r="D7298" t="str">
            <v>2094418</v>
          </cell>
        </row>
        <row r="7299">
          <cell r="A7299" t="str">
            <v>BY544</v>
          </cell>
          <cell r="B7299" t="str">
            <v>DORCHESTER ROAD, FRAMPTON</v>
          </cell>
          <cell r="C7299">
            <v>20495</v>
          </cell>
          <cell r="D7299" t="str">
            <v>T0394</v>
          </cell>
        </row>
        <row r="7300">
          <cell r="A7300" t="str">
            <v>BY545</v>
          </cell>
          <cell r="B7300" t="str">
            <v>BITHAM MILL, ALFRED STREET</v>
          </cell>
          <cell r="C7300">
            <v>20364</v>
          </cell>
          <cell r="D7300" t="str">
            <v>T0393</v>
          </cell>
        </row>
        <row r="7301">
          <cell r="A7301" t="str">
            <v>BY546</v>
          </cell>
          <cell r="B7301" t="str">
            <v>EXPRESS PARK,BRIDGEWATER, PH 2</v>
          </cell>
          <cell r="C7301">
            <v>20922</v>
          </cell>
          <cell r="D7301" t="str">
            <v>2092218</v>
          </cell>
        </row>
        <row r="7302">
          <cell r="A7302" t="str">
            <v>BY547</v>
          </cell>
          <cell r="B7302" t="str">
            <v>BROADSTONE YORK ROAD, POOLE</v>
          </cell>
          <cell r="C7302">
            <v>21061</v>
          </cell>
          <cell r="D7302" t="str">
            <v>2106118</v>
          </cell>
        </row>
        <row r="7303">
          <cell r="A7303" t="str">
            <v>BY548</v>
          </cell>
          <cell r="B7303" t="str">
            <v>PARK FARM - SHAFTESBURY ROAD</v>
          </cell>
          <cell r="C7303">
            <v>20715</v>
          </cell>
          <cell r="D7303" t="str">
            <v>2071518</v>
          </cell>
        </row>
        <row r="7304">
          <cell r="A7304" t="str">
            <v>BY549</v>
          </cell>
          <cell r="B7304" t="str">
            <v>BIRCHAM ROAD ALCOMB MINEHEAD</v>
          </cell>
          <cell r="C7304">
            <v>21116</v>
          </cell>
          <cell r="D7304" t="str">
            <v>2111618</v>
          </cell>
        </row>
        <row r="7305">
          <cell r="A7305" t="str">
            <v>BY550</v>
          </cell>
          <cell r="B7305" t="str">
            <v>CHAPEL ST, MILBORNE ST.ANDREW</v>
          </cell>
          <cell r="C7305">
            <v>20833</v>
          </cell>
          <cell r="D7305" t="str">
            <v>2083318</v>
          </cell>
        </row>
        <row r="7306">
          <cell r="A7306" t="str">
            <v>BY551</v>
          </cell>
          <cell r="B7306" t="str">
            <v>BUMPERS FARM, CHIPPENHAM</v>
          </cell>
          <cell r="C7306">
            <v>20594</v>
          </cell>
          <cell r="D7306" t="str">
            <v>2059418</v>
          </cell>
        </row>
        <row r="7307">
          <cell r="A7307" t="str">
            <v>BY552</v>
          </cell>
          <cell r="B7307" t="str">
            <v>NEWSTEAD ROAD, WEYMOUTH PHASE</v>
          </cell>
          <cell r="C7307">
            <v>20557</v>
          </cell>
          <cell r="D7307" t="str">
            <v>T0394</v>
          </cell>
        </row>
        <row r="7308">
          <cell r="A7308" t="str">
            <v>BY553</v>
          </cell>
          <cell r="B7308" t="str">
            <v>SHAFTESBURY ROAD, WILTON</v>
          </cell>
          <cell r="C7308">
            <v>20344</v>
          </cell>
          <cell r="D7308" t="str">
            <v>T0394</v>
          </cell>
        </row>
        <row r="7309">
          <cell r="A7309" t="str">
            <v>BY554</v>
          </cell>
          <cell r="B7309" t="str">
            <v>HILLSIDE ROAD, CORFE MULLEN</v>
          </cell>
          <cell r="C7309">
            <v>20743</v>
          </cell>
          <cell r="D7309" t="str">
            <v>2074318</v>
          </cell>
        </row>
        <row r="7310">
          <cell r="A7310" t="str">
            <v>BY555</v>
          </cell>
          <cell r="B7310" t="str">
            <v>BRISTOL ROAD MALMESBURY</v>
          </cell>
          <cell r="C7310">
            <v>20361</v>
          </cell>
          <cell r="D7310" t="str">
            <v>T0393</v>
          </cell>
        </row>
        <row r="7311">
          <cell r="A7311" t="str">
            <v>BY556</v>
          </cell>
          <cell r="B7311" t="str">
            <v>AREA R4 WESTBURY LEIGH</v>
          </cell>
          <cell r="C7311">
            <v>20880</v>
          </cell>
          <cell r="D7311" t="str">
            <v>2088018</v>
          </cell>
        </row>
        <row r="7312">
          <cell r="A7312" t="str">
            <v>BY557</v>
          </cell>
          <cell r="B7312" t="str">
            <v>CAULDRON BARN FARM SWANAGE, PH</v>
          </cell>
          <cell r="C7312">
            <v>20338</v>
          </cell>
          <cell r="D7312" t="str">
            <v>T0394</v>
          </cell>
        </row>
        <row r="7313">
          <cell r="A7313" t="str">
            <v>BY558</v>
          </cell>
          <cell r="B7313" t="str">
            <v>THORNLOW SCHOOL RYLANDS LANE,</v>
          </cell>
          <cell r="C7313">
            <v>20557</v>
          </cell>
          <cell r="D7313" t="str">
            <v>T0394</v>
          </cell>
        </row>
        <row r="7314">
          <cell r="A7314" t="str">
            <v>BY559</v>
          </cell>
          <cell r="B7314" t="str">
            <v>HORSEBROOK FARM, CALNE</v>
          </cell>
          <cell r="C7314">
            <v>21167</v>
          </cell>
          <cell r="D7314" t="str">
            <v>2116718</v>
          </cell>
        </row>
        <row r="7315">
          <cell r="A7315" t="str">
            <v>BY560</v>
          </cell>
          <cell r="B7315" t="str">
            <v>NEWSTEAD ROAD, BELLWINCH HOMES</v>
          </cell>
          <cell r="C7315">
            <v>20557</v>
          </cell>
          <cell r="D7315" t="str">
            <v>T0394</v>
          </cell>
        </row>
        <row r="7316">
          <cell r="A7316" t="str">
            <v>BY561</v>
          </cell>
          <cell r="B7316" t="str">
            <v>BEMERTON FARM, SALISBURY</v>
          </cell>
          <cell r="C7316">
            <v>21369</v>
          </cell>
          <cell r="D7316" t="str">
            <v>2136918</v>
          </cell>
        </row>
        <row r="7317">
          <cell r="A7317" t="str">
            <v>BY562</v>
          </cell>
          <cell r="B7317" t="str">
            <v>DEVIZES NURSTEED FARM PHASE 2</v>
          </cell>
          <cell r="C7317">
            <v>20363</v>
          </cell>
          <cell r="D7317" t="str">
            <v>T0393</v>
          </cell>
        </row>
        <row r="7318">
          <cell r="A7318" t="str">
            <v>BY563</v>
          </cell>
          <cell r="B7318" t="str">
            <v>CHURCH ROAD, MAIDEN NEWTON 414</v>
          </cell>
          <cell r="C7318">
            <v>20337</v>
          </cell>
          <cell r="D7318" t="str">
            <v>T0394</v>
          </cell>
        </row>
        <row r="7319">
          <cell r="A7319" t="str">
            <v>BY564</v>
          </cell>
          <cell r="B7319" t="str">
            <v>STOKES CROFT, CALNE</v>
          </cell>
          <cell r="C7319">
            <v>20603</v>
          </cell>
          <cell r="D7319" t="str">
            <v>2060318</v>
          </cell>
        </row>
        <row r="7320">
          <cell r="A7320" t="str">
            <v>BY565</v>
          </cell>
          <cell r="B7320" t="str">
            <v>NEW STREET, MARNHULL 39601</v>
          </cell>
          <cell r="C7320">
            <v>20539</v>
          </cell>
          <cell r="D7320" t="str">
            <v>2053918</v>
          </cell>
        </row>
        <row r="7321">
          <cell r="A7321" t="str">
            <v>BY566</v>
          </cell>
          <cell r="B7321" t="str">
            <v>PORTWAY LANE, HOLFORD 39988</v>
          </cell>
          <cell r="C7321">
            <v>21103</v>
          </cell>
          <cell r="D7321" t="str">
            <v>2110318</v>
          </cell>
        </row>
        <row r="7322">
          <cell r="A7322" t="str">
            <v>BY567</v>
          </cell>
          <cell r="B7322" t="str">
            <v>NORTH LODGE, COTFORD ST LUKE 2</v>
          </cell>
          <cell r="C7322">
            <v>21382</v>
          </cell>
          <cell r="D7322" t="str">
            <v>2138218</v>
          </cell>
        </row>
        <row r="7323">
          <cell r="A7323" t="str">
            <v>BY568</v>
          </cell>
          <cell r="B7323" t="str">
            <v>BELL COURT MELKSHAM 37890</v>
          </cell>
          <cell r="C7323">
            <v>20555</v>
          </cell>
          <cell r="D7323" t="str">
            <v>T0393</v>
          </cell>
        </row>
        <row r="7324">
          <cell r="A7324" t="str">
            <v>BY569</v>
          </cell>
          <cell r="B7324" t="str">
            <v>PRESTON GROVE, YEOVIL 41856</v>
          </cell>
          <cell r="C7324">
            <v>20889</v>
          </cell>
          <cell r="D7324" t="str">
            <v>2088918</v>
          </cell>
        </row>
        <row r="7325">
          <cell r="A7325" t="str">
            <v>BY570</v>
          </cell>
          <cell r="B7325" t="str">
            <v>FORMER SNASHALL STEEL SITE, DO</v>
          </cell>
          <cell r="C7325">
            <v>20342</v>
          </cell>
          <cell r="D7325" t="str">
            <v>T0394</v>
          </cell>
        </row>
        <row r="7326">
          <cell r="A7326" t="str">
            <v>BY571</v>
          </cell>
          <cell r="B7326" t="str">
            <v>CRUSADER PARK, BATH ROAD, WARM</v>
          </cell>
          <cell r="C7326">
            <v>20364</v>
          </cell>
          <cell r="D7326" t="str">
            <v>T0393</v>
          </cell>
        </row>
        <row r="7327">
          <cell r="A7327" t="str">
            <v>BY572</v>
          </cell>
          <cell r="B7327" t="str">
            <v>LUDLOW AVE TAUNTON (37367)</v>
          </cell>
          <cell r="C7327">
            <v>20944</v>
          </cell>
          <cell r="D7327" t="str">
            <v>2094418</v>
          </cell>
        </row>
        <row r="7328">
          <cell r="A7328" t="str">
            <v>BY573</v>
          </cell>
          <cell r="B7328" t="str">
            <v>POUNDBURY SECTIONS A&amp;D DORCHES</v>
          </cell>
          <cell r="C7328">
            <v>20337</v>
          </cell>
          <cell r="D7328" t="str">
            <v>T0394</v>
          </cell>
        </row>
        <row r="7329">
          <cell r="A7329" t="str">
            <v>BY574</v>
          </cell>
          <cell r="B7329" t="str">
            <v>VICTORIA GATE SECTION1 TAUNTON</v>
          </cell>
          <cell r="C7329">
            <v>20726</v>
          </cell>
          <cell r="D7329" t="str">
            <v>2072618</v>
          </cell>
        </row>
        <row r="7330">
          <cell r="A7330" t="str">
            <v>BY575</v>
          </cell>
          <cell r="B7330" t="str">
            <v>HERRISON HOSPITAL, PHASE 7 DOR</v>
          </cell>
          <cell r="C7330">
            <v>20337</v>
          </cell>
          <cell r="D7330" t="str">
            <v>T0394</v>
          </cell>
        </row>
        <row r="7331">
          <cell r="A7331" t="str">
            <v>BY576</v>
          </cell>
          <cell r="B7331" t="str">
            <v>NETHERTON FARM, CHURCH LANE, O</v>
          </cell>
          <cell r="C7331">
            <v>21191</v>
          </cell>
          <cell r="D7331" t="str">
            <v>2119118</v>
          </cell>
        </row>
        <row r="7332">
          <cell r="A7332" t="str">
            <v>BY577</v>
          </cell>
          <cell r="B7332" t="str">
            <v>NURSTEED FARM, PHASE 2 DEVIZES 42191</v>
          </cell>
          <cell r="C7332">
            <v>20805</v>
          </cell>
          <cell r="D7332" t="str">
            <v>2080518</v>
          </cell>
        </row>
        <row r="7333">
          <cell r="A7333" t="str">
            <v>BY578</v>
          </cell>
          <cell r="B7333" t="str">
            <v>BUTTERCUP LANE PH2 BLANDFORD 4</v>
          </cell>
          <cell r="C7333">
            <v>20340</v>
          </cell>
          <cell r="D7333" t="str">
            <v>T0394</v>
          </cell>
        </row>
        <row r="7334">
          <cell r="A7334" t="str">
            <v>BY579</v>
          </cell>
          <cell r="B7334" t="str">
            <v>STATION ROAD, ILMINSTER 43139</v>
          </cell>
          <cell r="C7334">
            <v>21132</v>
          </cell>
          <cell r="D7334" t="str">
            <v>2113218</v>
          </cell>
        </row>
        <row r="7335">
          <cell r="A7335" t="str">
            <v>BY580</v>
          </cell>
          <cell r="B7335" t="str">
            <v>HARDENHUISH SCHOOL, CHIPPENHAM</v>
          </cell>
          <cell r="C7335">
            <v>20553</v>
          </cell>
          <cell r="D7335" t="str">
            <v>T0393</v>
          </cell>
        </row>
        <row r="7336">
          <cell r="A7336" t="str">
            <v>BY581</v>
          </cell>
          <cell r="B7336" t="str">
            <v>DUNKIRK FARM, BUSINESS PARK, TROWBRIDGE, 44222</v>
          </cell>
          <cell r="C7336">
            <v>20555</v>
          </cell>
          <cell r="D7336" t="str">
            <v>T0393</v>
          </cell>
        </row>
        <row r="7337">
          <cell r="A7337" t="str">
            <v>BY582</v>
          </cell>
          <cell r="B7337" t="str">
            <v>RIXON LANE, MANSTON RD, STURMINSTER NEWTON 43366</v>
          </cell>
          <cell r="C7337">
            <v>20341</v>
          </cell>
          <cell r="D7337" t="str">
            <v>T0394</v>
          </cell>
        </row>
        <row r="7338">
          <cell r="A7338" t="str">
            <v>BY583</v>
          </cell>
          <cell r="B7338" t="str">
            <v>STURMINSTER MARSHALL, RAILWAY</v>
          </cell>
          <cell r="C7338">
            <v>20967</v>
          </cell>
          <cell r="D7338" t="str">
            <v>2096718</v>
          </cell>
        </row>
        <row r="7339">
          <cell r="A7339" t="str">
            <v>BY584</v>
          </cell>
          <cell r="B7339" t="str">
            <v>THE MALT HOUSE, BAY ROAD, GILL</v>
          </cell>
          <cell r="C7339">
            <v>20716</v>
          </cell>
          <cell r="D7339" t="str">
            <v>2071618</v>
          </cell>
        </row>
        <row r="7340">
          <cell r="A7340" t="str">
            <v>BY585</v>
          </cell>
          <cell r="B7340" t="str">
            <v>HOME FARM, BROOK STREET, SHIPTON GORGE 41069</v>
          </cell>
          <cell r="C7340">
            <v>20336</v>
          </cell>
          <cell r="D7340" t="str">
            <v>T0394</v>
          </cell>
        </row>
        <row r="7341">
          <cell r="A7341" t="str">
            <v>BY586</v>
          </cell>
          <cell r="B7341" t="str">
            <v>LANGLEY ROAD, CHIPPENHAM 41807</v>
          </cell>
          <cell r="C7341">
            <v>20553</v>
          </cell>
          <cell r="D7341" t="str">
            <v>T0393</v>
          </cell>
        </row>
        <row r="7342">
          <cell r="A7342" t="str">
            <v>BY587</v>
          </cell>
          <cell r="B7342" t="str">
            <v>EDEN VALE ROAD, WESTBURY-REVISED 37522</v>
          </cell>
          <cell r="C7342">
            <v>20364</v>
          </cell>
          <cell r="D7342" t="str">
            <v>T0393</v>
          </cell>
        </row>
        <row r="7343">
          <cell r="A7343" t="str">
            <v>BY588</v>
          </cell>
          <cell r="B7343" t="str">
            <v>RED HOUSE, ORCHARD CLOSE, WEST ASHTON 44611</v>
          </cell>
          <cell r="C7343">
            <v>20582</v>
          </cell>
          <cell r="D7343" t="str">
            <v>2058218</v>
          </cell>
        </row>
        <row r="7344">
          <cell r="A7344" t="str">
            <v>BY589</v>
          </cell>
          <cell r="B7344" t="str">
            <v>GRAYSTONES FARM, SWYRE ROAD PUNCKNOWLE 43061</v>
          </cell>
          <cell r="C7344">
            <v>20336</v>
          </cell>
          <cell r="D7344" t="str">
            <v>T0394</v>
          </cell>
        </row>
        <row r="7345">
          <cell r="A7345" t="str">
            <v>BY590</v>
          </cell>
          <cell r="B7345" t="str">
            <v>DEVELOPMENT COURTYARD, HIGH STREET, CHIPPENHAM</v>
          </cell>
          <cell r="C7345">
            <v>20553</v>
          </cell>
          <cell r="D7345" t="str">
            <v>T0393</v>
          </cell>
        </row>
        <row r="7346">
          <cell r="A7346" t="str">
            <v>BY591</v>
          </cell>
          <cell r="B7346" t="str">
            <v>TIC-VOLUNTEER INN, CHURCH ST, BRIDPORT 44850</v>
          </cell>
          <cell r="C7346">
            <v>20583</v>
          </cell>
          <cell r="D7346" t="str">
            <v>2058318</v>
          </cell>
        </row>
        <row r="7347">
          <cell r="A7347" t="str">
            <v>BY592</v>
          </cell>
          <cell r="B7347" t="str">
            <v>GARTELLS FARM, STURMINSTER, DORSET, 43073</v>
          </cell>
          <cell r="C7347">
            <v>20341</v>
          </cell>
          <cell r="D7347" t="str">
            <v>T0394</v>
          </cell>
        </row>
        <row r="7348">
          <cell r="A7348" t="str">
            <v>BY593</v>
          </cell>
          <cell r="B7348" t="str">
            <v>MITCHELL GARDENS, CHARD REVISION 2  44586</v>
          </cell>
          <cell r="C7348">
            <v>21406</v>
          </cell>
          <cell r="D7348" t="str">
            <v>2140618</v>
          </cell>
        </row>
        <row r="7349">
          <cell r="A7349" t="str">
            <v>BY594</v>
          </cell>
          <cell r="B7349" t="str">
            <v>INFRASTRUCTURE MAINS, FEVERSHAM AVE LINK RD, BRIDG</v>
          </cell>
          <cell r="C7349">
            <v>20353</v>
          </cell>
          <cell r="D7349" t="str">
            <v>T0395</v>
          </cell>
        </row>
        <row r="7350">
          <cell r="A7350" t="str">
            <v>BY595</v>
          </cell>
          <cell r="B7350" t="str">
            <v>SHERFORD CAMP REDEVELOPMENT, TAUNTON 45270</v>
          </cell>
          <cell r="C7350">
            <v>20354</v>
          </cell>
          <cell r="D7350" t="str">
            <v>T0395</v>
          </cell>
        </row>
        <row r="7351">
          <cell r="A7351" t="str">
            <v>BY596</v>
          </cell>
          <cell r="B7351" t="str">
            <v>CHURCHFIELD CRESCENT, POOLE  45174</v>
          </cell>
          <cell r="C7351">
            <v>20339</v>
          </cell>
          <cell r="D7351" t="str">
            <v>T0394</v>
          </cell>
        </row>
        <row r="7352">
          <cell r="A7352" t="str">
            <v>BY597</v>
          </cell>
          <cell r="B7352" t="str">
            <v>BIRDS CLOSE, CREWKERNE  43160</v>
          </cell>
          <cell r="C7352">
            <v>21373</v>
          </cell>
          <cell r="D7352" t="str">
            <v>2137318</v>
          </cell>
        </row>
        <row r="7353">
          <cell r="A7353" t="str">
            <v>BY598</v>
          </cell>
          <cell r="B7353" t="str">
            <v>6/6A HIGHER EAST ST, DORCHESTER</v>
          </cell>
          <cell r="C7353">
            <v>20337</v>
          </cell>
          <cell r="D7353" t="str">
            <v>T0394</v>
          </cell>
        </row>
        <row r="7354">
          <cell r="A7354" t="str">
            <v>BY599</v>
          </cell>
          <cell r="B7354" t="str">
            <v>NORTHFIELD ROAD, MINEHEAD  45799</v>
          </cell>
          <cell r="C7354">
            <v>21117</v>
          </cell>
          <cell r="D7354" t="str">
            <v>2111718</v>
          </cell>
        </row>
        <row r="7355">
          <cell r="A7355" t="str">
            <v>BY600</v>
          </cell>
          <cell r="B7355" t="str">
            <v>ALMSHOUSES, COMBE PARK, BATH 42591</v>
          </cell>
          <cell r="C7355">
            <v>20359</v>
          </cell>
          <cell r="D7355" t="str">
            <v>T0393</v>
          </cell>
        </row>
        <row r="7356">
          <cell r="A7356" t="str">
            <v>BY601</v>
          </cell>
          <cell r="B7356" t="str">
            <v>ROYAL OAK, LONDON RD, CHIPPENHAM 44736</v>
          </cell>
          <cell r="C7356">
            <v>21320</v>
          </cell>
          <cell r="D7356" t="str">
            <v>2132018</v>
          </cell>
        </row>
        <row r="7357">
          <cell r="A7357" t="str">
            <v>BY602</v>
          </cell>
          <cell r="B7357" t="str">
            <v>LISIEUX WAY, TAUNTON, 45340</v>
          </cell>
          <cell r="C7357">
            <v>20852</v>
          </cell>
          <cell r="D7357" t="str">
            <v>2085218</v>
          </cell>
        </row>
        <row r="7358">
          <cell r="A7358" t="str">
            <v>BY603</v>
          </cell>
          <cell r="B7358" t="str">
            <v>BALE LAND, WESTBURY LEIGH, WESTBURY 43482</v>
          </cell>
          <cell r="C7358">
            <v>20364</v>
          </cell>
          <cell r="D7358" t="str">
            <v>T0393</v>
          </cell>
        </row>
        <row r="7359">
          <cell r="A7359" t="str">
            <v>BY604</v>
          </cell>
          <cell r="B7359" t="str">
            <v>COMBE DOWN FARM, COMBE FLOREY 45955</v>
          </cell>
          <cell r="C7359">
            <v>21100</v>
          </cell>
          <cell r="D7359" t="str">
            <v>2110018</v>
          </cell>
        </row>
        <row r="7360">
          <cell r="A7360" t="str">
            <v>BY605</v>
          </cell>
          <cell r="B7360" t="str">
            <v>INDUSTRIAL UNITS, HOPTON PARK, DEVIZES 44891</v>
          </cell>
          <cell r="C7360">
            <v>20363</v>
          </cell>
          <cell r="D7360" t="str">
            <v>T0393</v>
          </cell>
        </row>
        <row r="7361">
          <cell r="A7361" t="str">
            <v>BY606</v>
          </cell>
          <cell r="B7361" t="str">
            <v>BOWERHILL PHASE 1, MELKSHAM-UPDATED 44302</v>
          </cell>
          <cell r="C7361">
            <v>20555</v>
          </cell>
          <cell r="D7361" t="str">
            <v>T0393</v>
          </cell>
        </row>
        <row r="7362">
          <cell r="A7362" t="str">
            <v>BY607</v>
          </cell>
          <cell r="B7362" t="str">
            <v>NURSTEED FARM, BLOOR HOMES, PH 3</v>
          </cell>
          <cell r="C7362">
            <v>20363</v>
          </cell>
          <cell r="D7362" t="str">
            <v>T0393</v>
          </cell>
        </row>
        <row r="7363">
          <cell r="A7363" t="str">
            <v>BY608</v>
          </cell>
          <cell r="B7363" t="str">
            <v>BEEHIVE YARD, WALCOT STREET</v>
          </cell>
          <cell r="C7363">
            <v>20359</v>
          </cell>
          <cell r="D7363" t="str">
            <v>T0393</v>
          </cell>
        </row>
        <row r="7364">
          <cell r="A7364" t="str">
            <v>BY609</v>
          </cell>
          <cell r="B7364" t="str">
            <v>MINTONS ORCHARD PHASE 1, CHARD-REVISED, 46087</v>
          </cell>
          <cell r="C7364">
            <v>20355</v>
          </cell>
          <cell r="D7364" t="str">
            <v>T0395</v>
          </cell>
        </row>
        <row r="7365">
          <cell r="A7365" t="str">
            <v>BY610</v>
          </cell>
          <cell r="B7365" t="str">
            <v>HIGH BANK, PORLOCK, WEST SOMERSET SQL47009</v>
          </cell>
          <cell r="C7365">
            <v>21395</v>
          </cell>
          <cell r="D7365" t="str">
            <v>2139518</v>
          </cell>
        </row>
        <row r="7366">
          <cell r="A7366" t="str">
            <v>BY611</v>
          </cell>
          <cell r="B7366" t="str">
            <v>AREA R8, WESTBURY LEIGH, WESTBURY, WILTSHIRE 4165</v>
          </cell>
          <cell r="C7366">
            <v>20880</v>
          </cell>
          <cell r="D7366" t="str">
            <v>2088018</v>
          </cell>
        </row>
        <row r="7367">
          <cell r="A7367" t="str">
            <v>BY612</v>
          </cell>
          <cell r="B7367" t="str">
            <v>THE HAM, WESTBURY, 37838</v>
          </cell>
          <cell r="C7367">
            <v>20880</v>
          </cell>
          <cell r="D7367" t="str">
            <v>2088018</v>
          </cell>
        </row>
        <row r="7368">
          <cell r="A7368" t="str">
            <v>BY613</v>
          </cell>
          <cell r="B7368" t="str">
            <v>SALISBURY ROAD, BLANDFORD - PHASE 2 REVISED, 46298</v>
          </cell>
          <cell r="C7368">
            <v>20562</v>
          </cell>
          <cell r="D7368" t="str">
            <v>2056218</v>
          </cell>
        </row>
        <row r="7369">
          <cell r="A7369" t="str">
            <v>BY614</v>
          </cell>
          <cell r="B7369" t="str">
            <v>WEST ASHTON ROAD PH 4,TROWBRIDGE,45922</v>
          </cell>
          <cell r="C7369">
            <v>20531</v>
          </cell>
          <cell r="D7369" t="str">
            <v>2053118</v>
          </cell>
        </row>
        <row r="7370">
          <cell r="A7370" t="str">
            <v>BY615</v>
          </cell>
          <cell r="B7370" t="str">
            <v>BLACKBROOK BUSINESS PARK, TAUNTON-REVISED 470692</v>
          </cell>
          <cell r="C7370">
            <v>20558</v>
          </cell>
          <cell r="D7370" t="str">
            <v>2055818</v>
          </cell>
        </row>
        <row r="7371">
          <cell r="A7371" t="str">
            <v>BY616</v>
          </cell>
          <cell r="B7371" t="str">
            <v>GKN SITE, PRESTON ROAD, YEOVIL</v>
          </cell>
          <cell r="C7371">
            <v>20889</v>
          </cell>
          <cell r="D7371" t="str">
            <v>2088918</v>
          </cell>
        </row>
        <row r="7372">
          <cell r="A7372" t="str">
            <v>BY617</v>
          </cell>
          <cell r="B7372" t="str">
            <v>CEPEN PARK NORTH,AREA 7,CHIPPENHAM 46754</v>
          </cell>
          <cell r="C7372">
            <v>20553</v>
          </cell>
          <cell r="D7372" t="str">
            <v>T0393</v>
          </cell>
        </row>
        <row r="7373">
          <cell r="A7373" t="str">
            <v>BY618</v>
          </cell>
          <cell r="B7373" t="str">
            <v>LINDEN CLOSE,LUDGERSHALL 39957</v>
          </cell>
          <cell r="C7373">
            <v>20347</v>
          </cell>
          <cell r="D7373" t="str">
            <v>T0393</v>
          </cell>
        </row>
        <row r="7374">
          <cell r="A7374" t="str">
            <v>BY619</v>
          </cell>
          <cell r="B7374" t="str">
            <v>BAZZLEWAYS, STATION ROAD,MILBORNE PORT 41637</v>
          </cell>
          <cell r="C7374">
            <v>20357</v>
          </cell>
          <cell r="D7374" t="str">
            <v>T0395</v>
          </cell>
        </row>
        <row r="7375">
          <cell r="A7375" t="str">
            <v>BY620</v>
          </cell>
          <cell r="B7375" t="str">
            <v>COUNCIL DEPOT,HOPTON PARK,DEVIZES-REVISED 44953</v>
          </cell>
          <cell r="C7375">
            <v>20363</v>
          </cell>
          <cell r="D7375" t="str">
            <v>T0393</v>
          </cell>
        </row>
        <row r="7376">
          <cell r="A7376" t="str">
            <v>BY621</v>
          </cell>
          <cell r="B7376" t="str">
            <v>QUEMERFORD MILL, QUEMERFORD,CLAN-REVISED 47272</v>
          </cell>
          <cell r="C7376">
            <v>20362</v>
          </cell>
          <cell r="D7376" t="str">
            <v>T0393</v>
          </cell>
        </row>
        <row r="7377">
          <cell r="A7377" t="str">
            <v>BY622</v>
          </cell>
          <cell r="B7377" t="str">
            <v>MOOR LANE, WINCANTON, 38489</v>
          </cell>
          <cell r="C7377">
            <v>20357</v>
          </cell>
          <cell r="D7377" t="str">
            <v>T0395</v>
          </cell>
        </row>
        <row r="7378">
          <cell r="A7378" t="str">
            <v>BY623</v>
          </cell>
          <cell r="B7378" t="str">
            <v>GROVE AVENUE,WEYMOUTH, 47836</v>
          </cell>
          <cell r="C7378">
            <v>20557</v>
          </cell>
          <cell r="D7378" t="str">
            <v>T0394</v>
          </cell>
        </row>
        <row r="7379">
          <cell r="A7379" t="str">
            <v>BY624</v>
          </cell>
          <cell r="B7379" t="str">
            <v>NURSTEED FARM, PHASE 4, DEVIZES (BLOOR HOMES)47329</v>
          </cell>
          <cell r="C7379">
            <v>20363</v>
          </cell>
          <cell r="D7379" t="str">
            <v>T0393</v>
          </cell>
        </row>
        <row r="7380">
          <cell r="A7380" t="str">
            <v>BY625</v>
          </cell>
          <cell r="B7380" t="str">
            <v>POTTERY ROAD, POOLE, 43994</v>
          </cell>
          <cell r="C7380">
            <v>20339</v>
          </cell>
          <cell r="D7380" t="str">
            <v>T0394</v>
          </cell>
        </row>
        <row r="7381">
          <cell r="A7381" t="str">
            <v>BY626</v>
          </cell>
          <cell r="B7381" t="str">
            <v>KINGSOAK (SW) LTD-PHASE1,NDR,FEVERSHAM LINK, BRIDG</v>
          </cell>
          <cell r="C7381">
            <v>20353</v>
          </cell>
          <cell r="D7381" t="str">
            <v>T0395</v>
          </cell>
        </row>
        <row r="7382">
          <cell r="A7382" t="str">
            <v>BY627</v>
          </cell>
          <cell r="B7382" t="str">
            <v>WANSDYKE NURSERY, HILLWORTH RD, DEVIZES</v>
          </cell>
          <cell r="C7382">
            <v>20363</v>
          </cell>
          <cell r="D7382" t="str">
            <v>T0393</v>
          </cell>
        </row>
        <row r="7383">
          <cell r="A7383" t="str">
            <v>BY628</v>
          </cell>
          <cell r="B7383" t="str">
            <v>CREEKMOOR HOUSE UPTON ROAD POOLE, DORSET, 43190</v>
          </cell>
          <cell r="C7383">
            <v>20339</v>
          </cell>
          <cell r="D7383" t="str">
            <v>T0394</v>
          </cell>
        </row>
        <row r="7384">
          <cell r="A7384" t="str">
            <v>BY629</v>
          </cell>
          <cell r="B7384" t="str">
            <v>FOMER EXPRESS DAIRIES, SALISBURY-INFRASTRUCTURE CH</v>
          </cell>
          <cell r="C7384">
            <v>20607</v>
          </cell>
          <cell r="D7384" t="str">
            <v>2060718</v>
          </cell>
        </row>
        <row r="7385">
          <cell r="A7385" t="str">
            <v>BY630</v>
          </cell>
          <cell r="B7385" t="str">
            <v>BARNABY MEAD GILLINGHAM, 48668</v>
          </cell>
          <cell r="C7385">
            <v>20498</v>
          </cell>
          <cell r="D7385" t="str">
            <v>T3087</v>
          </cell>
        </row>
        <row r="7386">
          <cell r="A7386" t="str">
            <v>BY631</v>
          </cell>
          <cell r="B7386" t="str">
            <v>HIGH STREET, CHARD</v>
          </cell>
          <cell r="C7386">
            <v>21406</v>
          </cell>
          <cell r="D7386" t="str">
            <v>2140618</v>
          </cell>
        </row>
        <row r="7387">
          <cell r="A7387" t="str">
            <v>BY632</v>
          </cell>
          <cell r="B7387" t="str">
            <v>GRENADIER CLOSE, WARMINSTER, 40870</v>
          </cell>
          <cell r="C7387">
            <v>20364</v>
          </cell>
          <cell r="D7387" t="str">
            <v>T0393</v>
          </cell>
        </row>
        <row r="7388">
          <cell r="A7388" t="str">
            <v>BY633</v>
          </cell>
          <cell r="B7388" t="str">
            <v>OSPREY QUAY, PORTLAND, 47648</v>
          </cell>
          <cell r="C7388">
            <v>20557</v>
          </cell>
          <cell r="D7388" t="str">
            <v>T0394</v>
          </cell>
        </row>
        <row r="7389">
          <cell r="A7389" t="str">
            <v>BY634</v>
          </cell>
          <cell r="B7389" t="str">
            <v>ST JAMES GARDENS, DEVIZES, 44979</v>
          </cell>
          <cell r="C7389">
            <v>20532</v>
          </cell>
          <cell r="D7389" t="str">
            <v>2053218</v>
          </cell>
        </row>
        <row r="7390">
          <cell r="A7390" t="str">
            <v>BY635</v>
          </cell>
          <cell r="B7390" t="str">
            <v>MINTONS ORCHARD, CHARD (BROOKVALE HOMES) 45968</v>
          </cell>
          <cell r="C7390">
            <v>21406</v>
          </cell>
          <cell r="D7390" t="str">
            <v>2140618</v>
          </cell>
        </row>
        <row r="7391">
          <cell r="A7391" t="str">
            <v>BY636</v>
          </cell>
          <cell r="B7391" t="str">
            <v>KITES FARM BLANDFORD, 49383</v>
          </cell>
          <cell r="C7391">
            <v>20340</v>
          </cell>
          <cell r="D7391" t="str">
            <v>T0394</v>
          </cell>
        </row>
        <row r="7392">
          <cell r="A7392" t="str">
            <v>BY637</v>
          </cell>
          <cell r="B7392" t="str">
            <v>WARDOUR COURT, TISBURY-48929</v>
          </cell>
          <cell r="C7392">
            <v>20736</v>
          </cell>
          <cell r="D7392" t="str">
            <v>2073618</v>
          </cell>
        </row>
        <row r="7393">
          <cell r="A7393" t="str">
            <v>BY638</v>
          </cell>
          <cell r="B7393" t="str">
            <v>WEST ROAD, WEST ALLINGTON, BRIDPORT, 46455</v>
          </cell>
          <cell r="C7393">
            <v>20336</v>
          </cell>
          <cell r="D7393" t="str">
            <v>T0394</v>
          </cell>
        </row>
        <row r="7394">
          <cell r="A7394" t="str">
            <v>BY639</v>
          </cell>
          <cell r="B7394" t="str">
            <v>THE WALLED GARDEN, BRIDPORT, 49022</v>
          </cell>
          <cell r="C7394">
            <v>20336</v>
          </cell>
          <cell r="D7394" t="str">
            <v>T0394</v>
          </cell>
        </row>
        <row r="7395">
          <cell r="A7395" t="str">
            <v>BY640</v>
          </cell>
          <cell r="B7395" t="str">
            <v>STATION ROAD, WOOL- SELF WAY WATER MAIN</v>
          </cell>
          <cell r="C7395">
            <v>20338</v>
          </cell>
          <cell r="D7395" t="str">
            <v>T0394</v>
          </cell>
        </row>
        <row r="7396">
          <cell r="A7396" t="str">
            <v>BY641</v>
          </cell>
          <cell r="B7396" t="str">
            <v>BARRATT-PHASE 1, NDR, FEVERSHAM LINK, BRIDGEWATER,</v>
          </cell>
          <cell r="C7396">
            <v>20353</v>
          </cell>
          <cell r="D7396" t="str">
            <v>T0395</v>
          </cell>
        </row>
        <row r="7397">
          <cell r="A7397" t="str">
            <v>BY642</v>
          </cell>
          <cell r="B7397" t="str">
            <v>VICARAGE STREET, WARMINSTER, 48041</v>
          </cell>
          <cell r="C7397">
            <v>21437</v>
          </cell>
          <cell r="D7397" t="str">
            <v>2143718</v>
          </cell>
        </row>
        <row r="7398">
          <cell r="A7398" t="str">
            <v>BY643</v>
          </cell>
          <cell r="B7398" t="str">
            <v>POOLE QUAY PH 3, POOLE-REVISED, 37550</v>
          </cell>
          <cell r="C7398">
            <v>20339</v>
          </cell>
          <cell r="D7398" t="str">
            <v>T0394</v>
          </cell>
        </row>
        <row r="7399">
          <cell r="A7399" t="str">
            <v>BY644</v>
          </cell>
          <cell r="B7399" t="str">
            <v>CASTLE MOAT, BRIDGEWATER, 51032</v>
          </cell>
          <cell r="C7399">
            <v>20877</v>
          </cell>
          <cell r="D7399" t="str">
            <v>2087718</v>
          </cell>
        </row>
        <row r="7400">
          <cell r="A7400" t="str">
            <v>BY645</v>
          </cell>
          <cell r="B7400" t="str">
            <v>THE RIDGEWAY, WARMINSTER, 37867</v>
          </cell>
          <cell r="C7400">
            <v>20364</v>
          </cell>
          <cell r="D7400" t="str">
            <v>T0393</v>
          </cell>
        </row>
        <row r="7401">
          <cell r="A7401" t="str">
            <v>BY646</v>
          </cell>
          <cell r="B7401" t="str">
            <v>NORTH CALNE PHASE 5, 47314</v>
          </cell>
          <cell r="C7401">
            <v>20362</v>
          </cell>
          <cell r="D7401" t="str">
            <v>T0393</v>
          </cell>
        </row>
        <row r="7402">
          <cell r="A7402" t="str">
            <v>BY647</v>
          </cell>
          <cell r="B7402" t="str">
            <v>HOLYROOD CLOSE, POOLE - PHASE 2, 50507</v>
          </cell>
          <cell r="C7402">
            <v>20339</v>
          </cell>
          <cell r="D7402" t="str">
            <v>T0394</v>
          </cell>
        </row>
        <row r="7403">
          <cell r="A7403" t="str">
            <v>BY648</v>
          </cell>
          <cell r="B7403" t="str">
            <v>THE FULCRUM, MANNINGS HEATH, POOLE - PHASE 1, 4003</v>
          </cell>
          <cell r="C7403">
            <v>20339</v>
          </cell>
          <cell r="D7403" t="str">
            <v>T0394</v>
          </cell>
        </row>
        <row r="7404">
          <cell r="A7404" t="str">
            <v>BY649</v>
          </cell>
          <cell r="B7404" t="str">
            <v>PHASE 1, COTFORD ST.LUKE, TAUNTON, 50708</v>
          </cell>
          <cell r="C7404">
            <v>21448</v>
          </cell>
          <cell r="D7404" t="str">
            <v>2144818</v>
          </cell>
        </row>
        <row r="7405">
          <cell r="A7405" t="str">
            <v>BY650</v>
          </cell>
          <cell r="B7405" t="str">
            <v>LAND ADJACENT TO SCHOOL, COTFORD ST LUKE, 48138</v>
          </cell>
          <cell r="C7405">
            <v>20354</v>
          </cell>
          <cell r="D7405" t="str">
            <v>T0395</v>
          </cell>
        </row>
        <row r="7406">
          <cell r="A7406" t="str">
            <v>BY651</v>
          </cell>
          <cell r="B7406" t="str">
            <v>WASTE TRANSFER STA, CHICKERELL, WEYMOUTH</v>
          </cell>
          <cell r="C7406">
            <v>20557</v>
          </cell>
          <cell r="D7406" t="str">
            <v>T0394</v>
          </cell>
        </row>
        <row r="7407">
          <cell r="A7407" t="str">
            <v>BY652</v>
          </cell>
          <cell r="B7407" t="str">
            <v>BOWERHILL (PERSIMMON), MELKSHAM PHASE 1, 50685</v>
          </cell>
          <cell r="C7407">
            <v>20555</v>
          </cell>
          <cell r="D7407" t="str">
            <v>T0393</v>
          </cell>
        </row>
        <row r="7408">
          <cell r="A7408" t="str">
            <v>BY653</v>
          </cell>
          <cell r="B7408" t="str">
            <v>REEDMOOR, NDR, BRIDGEWATER, PHASE 1, 49056</v>
          </cell>
          <cell r="C7408">
            <v>20353</v>
          </cell>
          <cell r="D7408" t="str">
            <v>T0395</v>
          </cell>
        </row>
        <row r="7409">
          <cell r="A7409" t="str">
            <v>BY654</v>
          </cell>
          <cell r="B7409" t="str">
            <v>BLAKE MEADOW, NDR, BRIDGEWATER PH 2, 49848</v>
          </cell>
          <cell r="C7409">
            <v>20353</v>
          </cell>
          <cell r="D7409" t="str">
            <v>T0395</v>
          </cell>
        </row>
        <row r="7410">
          <cell r="A7410" t="str">
            <v>BY655</v>
          </cell>
          <cell r="B7410" t="str">
            <v>SORRELL GARTH, ST ALDHELMS RD, MALMESBURY, 44468</v>
          </cell>
          <cell r="C7410">
            <v>20361</v>
          </cell>
          <cell r="D7410" t="str">
            <v>T0393</v>
          </cell>
        </row>
        <row r="7411">
          <cell r="A7411" t="str">
            <v>BY656</v>
          </cell>
          <cell r="B7411" t="str">
            <v>WESTBURY HOMES-PHASE 1, NDR, BRIDGEWATER, 47060</v>
          </cell>
          <cell r="C7411">
            <v>20353</v>
          </cell>
          <cell r="D7411" t="str">
            <v>T0395</v>
          </cell>
        </row>
        <row r="7412">
          <cell r="A7412" t="str">
            <v>BY657</v>
          </cell>
          <cell r="B7412" t="str">
            <v>DYKES WAY, WINCANTON-REVISED</v>
          </cell>
          <cell r="C7412">
            <v>21009</v>
          </cell>
          <cell r="D7412" t="str">
            <v>2100918</v>
          </cell>
        </row>
        <row r="7413">
          <cell r="A7413" t="str">
            <v>BY658</v>
          </cell>
          <cell r="B7413" t="str">
            <v>35/37 HIGH STREET, CORSHAM, 50961</v>
          </cell>
          <cell r="C7413">
            <v>20360</v>
          </cell>
          <cell r="D7413" t="str">
            <v>T0393</v>
          </cell>
        </row>
        <row r="7414">
          <cell r="A7414" t="str">
            <v>BY659</v>
          </cell>
          <cell r="B7414" t="str">
            <v>LEIGHTON GROVE, WESTBURY LEIGH, WILTSHIRE, 50560</v>
          </cell>
          <cell r="C7414">
            <v>20366</v>
          </cell>
          <cell r="D7414" t="str">
            <v>T0393</v>
          </cell>
        </row>
        <row r="7415">
          <cell r="A7415" t="str">
            <v>BY660</v>
          </cell>
          <cell r="B7415" t="str">
            <v>FARMCROFT NURSERY, MARSH LANE, ANDERSON, 50698</v>
          </cell>
          <cell r="C7415">
            <v>20338</v>
          </cell>
          <cell r="D7415" t="str">
            <v>T0394</v>
          </cell>
        </row>
        <row r="7416">
          <cell r="A7416" t="str">
            <v>BY661</v>
          </cell>
          <cell r="B7416" t="str">
            <v>RIVERWAY, TROWBRIDGE, 36452</v>
          </cell>
          <cell r="C7416">
            <v>20555</v>
          </cell>
          <cell r="D7416" t="str">
            <v>T0393</v>
          </cell>
        </row>
        <row r="7417">
          <cell r="A7417" t="str">
            <v>BY662</v>
          </cell>
          <cell r="B7417" t="str">
            <v>INDUSTRIAL UNITS, CABOT LANE, POOLE, 53034</v>
          </cell>
          <cell r="C7417">
            <v>20339</v>
          </cell>
          <cell r="D7417" t="str">
            <v>T0394</v>
          </cell>
        </row>
        <row r="7418">
          <cell r="A7418" t="str">
            <v>BY663</v>
          </cell>
          <cell r="B7418" t="str">
            <v>MARIE CLOSE, POOLE, 52879</v>
          </cell>
          <cell r="C7418">
            <v>20339</v>
          </cell>
          <cell r="D7418" t="str">
            <v>T0394</v>
          </cell>
        </row>
        <row r="7419">
          <cell r="A7419" t="str">
            <v>BY664</v>
          </cell>
          <cell r="B7419" t="str">
            <v>CRESTMOUNT DRIVE, SALISBURY, 52641</v>
          </cell>
          <cell r="C7419">
            <v>20344</v>
          </cell>
          <cell r="D7419" t="str">
            <v>T0394</v>
          </cell>
        </row>
        <row r="7420">
          <cell r="A7420" t="str">
            <v>BY665</v>
          </cell>
          <cell r="B7420" t="str">
            <v>FORMER POLICE STATION SEMINGTON, MELKSHAM, 52611</v>
          </cell>
          <cell r="C7420">
            <v>20555</v>
          </cell>
          <cell r="D7420" t="str">
            <v>T0393</v>
          </cell>
        </row>
        <row r="7421">
          <cell r="A7421" t="str">
            <v>BY666</v>
          </cell>
          <cell r="B7421" t="str">
            <v>22 BOURNEMOUTH ROAD, POOLE, 50276</v>
          </cell>
          <cell r="C7421">
            <v>20339</v>
          </cell>
          <cell r="D7421" t="str">
            <v>T0394</v>
          </cell>
        </row>
        <row r="7422">
          <cell r="A7422" t="str">
            <v>BY667</v>
          </cell>
          <cell r="B7422" t="str">
            <v>PRESTON ROAD, (BLOOR HOMES), YEOVIL</v>
          </cell>
          <cell r="C7422">
            <v>20561</v>
          </cell>
          <cell r="D7422" t="str">
            <v>T0395</v>
          </cell>
        </row>
        <row r="7423">
          <cell r="A7423" t="str">
            <v>BY668</v>
          </cell>
          <cell r="B7423" t="str">
            <v>SOUTH STREET, WARMINSTER, 46021</v>
          </cell>
          <cell r="C7423">
            <v>20364</v>
          </cell>
          <cell r="D7423" t="str">
            <v>T0393</v>
          </cell>
        </row>
        <row r="7424">
          <cell r="A7424" t="str">
            <v>BY669</v>
          </cell>
          <cell r="B7424" t="str">
            <v>THE MOORLANDS, ENGLISHCOMBE LANE, BATH, 51129</v>
          </cell>
          <cell r="C7424">
            <v>20359</v>
          </cell>
          <cell r="D7424" t="str">
            <v>T0393</v>
          </cell>
        </row>
        <row r="7425">
          <cell r="A7425" t="str">
            <v>BY670</v>
          </cell>
          <cell r="B7425" t="str">
            <v>HIGH STREET, DILTON MARSH, 51532</v>
          </cell>
          <cell r="C7425">
            <v>20555</v>
          </cell>
          <cell r="D7425" t="str">
            <v>T0393</v>
          </cell>
        </row>
        <row r="7426">
          <cell r="A7426" t="str">
            <v>BY671</v>
          </cell>
          <cell r="B7426" t="str">
            <v>FLORENCE ROAD PHASES 1 &amp; 2, TAUNTON, 52130</v>
          </cell>
          <cell r="C7426">
            <v>20354</v>
          </cell>
          <cell r="D7426" t="str">
            <v>T0395</v>
          </cell>
        </row>
        <row r="7427">
          <cell r="A7427" t="str">
            <v>BY672</v>
          </cell>
          <cell r="B7427" t="str">
            <v>BRUNSELLS FARM, STOURTON CAUNDLE,51022</v>
          </cell>
          <cell r="C7427">
            <v>20342</v>
          </cell>
          <cell r="D7427" t="str">
            <v>T0394</v>
          </cell>
        </row>
        <row r="7428">
          <cell r="A7428" t="str">
            <v>BY673</v>
          </cell>
          <cell r="B7428" t="str">
            <v>TOWN FARM, NORTH CURRY</v>
          </cell>
          <cell r="C7428">
            <v>21385</v>
          </cell>
          <cell r="D7428" t="str">
            <v>2138518</v>
          </cell>
        </row>
        <row r="7429">
          <cell r="A7429" t="str">
            <v>BY674</v>
          </cell>
          <cell r="B7429" t="str">
            <v>GOOSE LANE, BROADWAY, 53799</v>
          </cell>
          <cell r="C7429">
            <v>20355</v>
          </cell>
          <cell r="D7429" t="str">
            <v>T0395</v>
          </cell>
        </row>
        <row r="7430">
          <cell r="A7430" t="str">
            <v>BY675</v>
          </cell>
          <cell r="B7430" t="str">
            <v>WESTBURY LEIGH AREA R8 53549</v>
          </cell>
          <cell r="C7430">
            <v>20364</v>
          </cell>
          <cell r="D7430" t="str">
            <v>T0393</v>
          </cell>
        </row>
        <row r="7431">
          <cell r="A7431" t="str">
            <v>BY676</v>
          </cell>
          <cell r="B7431" t="str">
            <v>SALISBURY LONGHEDGE FARM 05550500CJS</v>
          </cell>
          <cell r="C7431">
            <v>20344</v>
          </cell>
          <cell r="D7431" t="str">
            <v>T0394</v>
          </cell>
        </row>
        <row r="7432">
          <cell r="A7432" t="str">
            <v>BY677</v>
          </cell>
          <cell r="B7432" t="str">
            <v>GREEN LANE, CODFORD ST MARY, 49863</v>
          </cell>
          <cell r="C7432">
            <v>20364</v>
          </cell>
          <cell r="D7432" t="str">
            <v>T0393</v>
          </cell>
        </row>
        <row r="7433">
          <cell r="A7433" t="str">
            <v>BY678</v>
          </cell>
          <cell r="B7433" t="str">
            <v>RICHMOND ROAD, TAUNTON, 49317</v>
          </cell>
          <cell r="C7433">
            <v>20354</v>
          </cell>
          <cell r="D7433" t="str">
            <v>T0395</v>
          </cell>
        </row>
        <row r="7434">
          <cell r="A7434" t="str">
            <v>BY679</v>
          </cell>
          <cell r="B7434" t="str">
            <v>BOWERHILL PHASE 2 (SPINE MAIN), MELKSHAM</v>
          </cell>
          <cell r="C7434">
            <v>20555</v>
          </cell>
          <cell r="D7434" t="str">
            <v>T0393</v>
          </cell>
        </row>
        <row r="7435">
          <cell r="A7435" t="str">
            <v>BY680</v>
          </cell>
          <cell r="B7435" t="str">
            <v>WESTWEY ROAD, WEYMOUTH, 41217</v>
          </cell>
          <cell r="C7435">
            <v>20557</v>
          </cell>
          <cell r="D7435" t="str">
            <v>T0394</v>
          </cell>
        </row>
        <row r="7436">
          <cell r="A7436" t="str">
            <v>BY681</v>
          </cell>
          <cell r="B7436" t="str">
            <v>BAILIE CROSS GARAGE, POOLE RD, STURMINSTER MARSHAL</v>
          </cell>
          <cell r="C7436">
            <v>20339</v>
          </cell>
          <cell r="D7436" t="str">
            <v>T0394</v>
          </cell>
        </row>
        <row r="7437">
          <cell r="A7437" t="str">
            <v>BY682</v>
          </cell>
          <cell r="B7437" t="str">
            <v>MANOR FARM, KILMINGTON, 53284</v>
          </cell>
          <cell r="C7437">
            <v>20776</v>
          </cell>
          <cell r="D7437" t="str">
            <v>2077618</v>
          </cell>
        </row>
        <row r="7438">
          <cell r="A7438" t="str">
            <v>BY683</v>
          </cell>
          <cell r="B7438" t="str">
            <v>PICKWICK ROAD, CORSHAM, 48009</v>
          </cell>
          <cell r="C7438">
            <v>20360</v>
          </cell>
          <cell r="D7438" t="str">
            <v>T0393</v>
          </cell>
        </row>
        <row r="7439">
          <cell r="A7439" t="str">
            <v>BY684</v>
          </cell>
          <cell r="B7439" t="str">
            <v>NORFOLK ROAD, WEYMOUTH, 49287</v>
          </cell>
          <cell r="C7439">
            <v>20557</v>
          </cell>
          <cell r="D7439" t="str">
            <v>T0394</v>
          </cell>
        </row>
        <row r="7440">
          <cell r="A7440" t="str">
            <v>BY685</v>
          </cell>
          <cell r="B7440" t="str">
            <v>EXPRESS PARK, ON SITE MAINS, PHASE 1, BRIDGEWATER,</v>
          </cell>
          <cell r="C7440">
            <v>20353</v>
          </cell>
          <cell r="D7440" t="str">
            <v>T0395</v>
          </cell>
        </row>
        <row r="7441">
          <cell r="A7441" t="str">
            <v>BY686</v>
          </cell>
          <cell r="B7441" t="str">
            <v>PEACEMARSH, GILLINGHAM, 50161</v>
          </cell>
          <cell r="C7441">
            <v>20342</v>
          </cell>
          <cell r="D7441" t="str">
            <v>T0394</v>
          </cell>
        </row>
        <row r="7442">
          <cell r="A7442" t="str">
            <v>BY687</v>
          </cell>
          <cell r="B7442" t="str">
            <v>PARK VIEW, COTFORD ST LUKE, TAUNTON</v>
          </cell>
          <cell r="C7442">
            <v>20354</v>
          </cell>
          <cell r="D7442" t="str">
            <v>T0395</v>
          </cell>
        </row>
        <row r="7443">
          <cell r="A7443" t="str">
            <v>BY688</v>
          </cell>
          <cell r="B7443" t="str">
            <v>VINCENTS ROAD, CHIPPENHAM,53533</v>
          </cell>
          <cell r="C7443">
            <v>20553</v>
          </cell>
          <cell r="D7443" t="str">
            <v>T0393</v>
          </cell>
        </row>
        <row r="7444">
          <cell r="A7444" t="str">
            <v>BY689</v>
          </cell>
          <cell r="B7444" t="str">
            <v>PEACEMARSH, PHASE 2, GILLINGHAM, 51705</v>
          </cell>
          <cell r="C7444">
            <v>20342</v>
          </cell>
          <cell r="D7444" t="str">
            <v>T0394</v>
          </cell>
        </row>
        <row r="7445">
          <cell r="A7445" t="str">
            <v>BY690</v>
          </cell>
          <cell r="B7445" t="str">
            <v>NDR PH 2, BRIDGEWATER, 56768</v>
          </cell>
          <cell r="C7445">
            <v>20353</v>
          </cell>
          <cell r="D7445" t="str">
            <v>T0395</v>
          </cell>
        </row>
        <row r="7446">
          <cell r="A7446" t="str">
            <v>BY691</v>
          </cell>
          <cell r="B7446" t="str">
            <v>DEVELOPMENT OF PLOTS 1-60, LANGTON RD, BLANDFORD F</v>
          </cell>
          <cell r="C7446">
            <v>20340</v>
          </cell>
          <cell r="D7446" t="str">
            <v>T0394</v>
          </cell>
        </row>
        <row r="7447">
          <cell r="A7447" t="str">
            <v>BY692</v>
          </cell>
          <cell r="B7447" t="str">
            <v>LATTIFORD HOUSE ESTATES, LATTIFORD, WINCANTON, 554</v>
          </cell>
          <cell r="C7447">
            <v>20357</v>
          </cell>
          <cell r="D7447" t="str">
            <v>T0395</v>
          </cell>
        </row>
        <row r="7448">
          <cell r="A7448" t="str">
            <v>BY693</v>
          </cell>
          <cell r="B7448" t="str">
            <v>ST JAMES MEWS PRESTON ROAD, YEOVIL</v>
          </cell>
          <cell r="C7448">
            <v>20561</v>
          </cell>
          <cell r="D7448" t="str">
            <v>T0395</v>
          </cell>
        </row>
        <row r="7449">
          <cell r="A7449" t="str">
            <v>BY694</v>
          </cell>
          <cell r="B7449" t="str">
            <v>MIDDLE STREET, PURITON, 53474</v>
          </cell>
          <cell r="C7449">
            <v>20352</v>
          </cell>
          <cell r="D7449" t="str">
            <v>T0395</v>
          </cell>
        </row>
        <row r="7450">
          <cell r="A7450" t="str">
            <v>BY695</v>
          </cell>
          <cell r="B7450" t="str">
            <v>THE OLD DAIRY, MELKSHAM, 56667</v>
          </cell>
          <cell r="C7450">
            <v>20555</v>
          </cell>
          <cell r="D7450" t="str">
            <v>T0393</v>
          </cell>
        </row>
        <row r="7451">
          <cell r="A7451" t="str">
            <v>BY696</v>
          </cell>
          <cell r="B7451" t="str">
            <v>WESTBURY LEIGH R1A &amp; R1B, WESTBURY,55498</v>
          </cell>
          <cell r="C7451">
            <v>20555</v>
          </cell>
          <cell r="D7451" t="str">
            <v>T0393</v>
          </cell>
        </row>
        <row r="7452">
          <cell r="A7452" t="str">
            <v>BY697</v>
          </cell>
          <cell r="B7452" t="str">
            <v>COUNTY WAY, TROWBRIDGE, 54754</v>
          </cell>
          <cell r="C7452">
            <v>20555</v>
          </cell>
          <cell r="D7452" t="str">
            <v>T0393</v>
          </cell>
        </row>
        <row r="7453">
          <cell r="A7453" t="str">
            <v>BY698</v>
          </cell>
          <cell r="B7453" t="str">
            <v>STAVERTON MARINA PHASE 4, TROWBRIDGE, 54431</v>
          </cell>
          <cell r="C7453">
            <v>20555</v>
          </cell>
          <cell r="D7453" t="str">
            <v>T0393</v>
          </cell>
        </row>
        <row r="7454">
          <cell r="A7454" t="str">
            <v>BY699</v>
          </cell>
          <cell r="B7454" t="str">
            <v>OAKLODGE, MARTLET ROAD, MINEHEAD, 53613</v>
          </cell>
          <cell r="C7454">
            <v>20348</v>
          </cell>
          <cell r="D7454" t="str">
            <v>T0395</v>
          </cell>
        </row>
        <row r="7455">
          <cell r="A7455" t="str">
            <v>BY700</v>
          </cell>
          <cell r="B7455" t="str">
            <v>LONG STREET, WILLITON, 56851</v>
          </cell>
          <cell r="C7455">
            <v>20348</v>
          </cell>
          <cell r="D7455" t="str">
            <v>T0395</v>
          </cell>
        </row>
        <row r="7456">
          <cell r="A7456" t="str">
            <v>BY701</v>
          </cell>
          <cell r="B7456" t="str">
            <v>NURSTEED FARM, PHASE 5, DEVIZES, 55929</v>
          </cell>
          <cell r="C7456">
            <v>20363</v>
          </cell>
          <cell r="D7456" t="str">
            <v>T0393</v>
          </cell>
        </row>
        <row r="7457">
          <cell r="A7457" t="str">
            <v>BY702</v>
          </cell>
          <cell r="B7457" t="str">
            <v>DREWS POND LANE, DEVIZES (REVISED), 55895</v>
          </cell>
          <cell r="C7457">
            <v>20363</v>
          </cell>
          <cell r="D7457" t="str">
            <v>T0393</v>
          </cell>
        </row>
        <row r="7458">
          <cell r="A7458" t="str">
            <v>BY703</v>
          </cell>
          <cell r="B7458" t="str">
            <v>WESTBURY RD WARMINSTER SELF LAY (52411)</v>
          </cell>
          <cell r="C7458">
            <v>20497</v>
          </cell>
          <cell r="D7458" t="str">
            <v>T0393</v>
          </cell>
        </row>
        <row r="7459">
          <cell r="A7459" t="str">
            <v>BY704</v>
          </cell>
          <cell r="B7459" t="str">
            <v>LANGPORT, HAMDOWN HOUSE, 57155</v>
          </cell>
          <cell r="C7459">
            <v>20356</v>
          </cell>
          <cell r="D7459" t="str">
            <v>T0395</v>
          </cell>
        </row>
        <row r="7460">
          <cell r="A7460" t="str">
            <v>BY705</v>
          </cell>
          <cell r="B7460" t="str">
            <v>ALAN WING HOUSE, POUNDARY, DORCHESTER, DRC/55919</v>
          </cell>
          <cell r="C7460">
            <v>20337</v>
          </cell>
          <cell r="D7460" t="str">
            <v>T0394</v>
          </cell>
        </row>
        <row r="7461">
          <cell r="A7461" t="str">
            <v>BY706</v>
          </cell>
          <cell r="B7461" t="str">
            <v>NORTH CALNE PHASE 6, CALNE, 52745/NCC</v>
          </cell>
          <cell r="C7461">
            <v>20362</v>
          </cell>
          <cell r="D7461" t="str">
            <v>T0393</v>
          </cell>
        </row>
        <row r="7462">
          <cell r="A7462" t="str">
            <v>BY707</v>
          </cell>
          <cell r="B7462" t="str">
            <v>TURNPIKE BUSINESS PARK, CHIPPENHAM, 58028</v>
          </cell>
          <cell r="C7462">
            <v>20553</v>
          </cell>
          <cell r="D7462" t="str">
            <v>T0393</v>
          </cell>
        </row>
        <row r="7463">
          <cell r="A7463" t="str">
            <v>BY708</v>
          </cell>
          <cell r="B7463" t="str">
            <v>MINTONS ORCHARD, CHARD PHASE 2, 55115</v>
          </cell>
          <cell r="C7463">
            <v>20355</v>
          </cell>
          <cell r="D7463" t="str">
            <v>T0395</v>
          </cell>
        </row>
        <row r="7464">
          <cell r="A7464" t="str">
            <v>BY709</v>
          </cell>
          <cell r="B7464" t="str">
            <v>11-15 COPPICE STREET, SHAFTESBURY, 54492</v>
          </cell>
          <cell r="C7464">
            <v>20343</v>
          </cell>
          <cell r="D7464" t="str">
            <v>T0394</v>
          </cell>
        </row>
        <row r="7465">
          <cell r="A7465" t="str">
            <v>BY710</v>
          </cell>
          <cell r="B7465" t="str">
            <v>BOWERHILL PH1 (BOVIS HOMES), MELKSHAM,54438</v>
          </cell>
          <cell r="C7465">
            <v>20555</v>
          </cell>
          <cell r="D7465" t="str">
            <v>T0393</v>
          </cell>
        </row>
        <row r="7466">
          <cell r="A7466" t="str">
            <v>BY711</v>
          </cell>
          <cell r="B7466" t="str">
            <v>FOSTERS FIELD TINNEYS LANE, SHERBORNE, 54031/NCC</v>
          </cell>
          <cell r="C7466">
            <v>20358</v>
          </cell>
          <cell r="D7466" t="str">
            <v>T0395</v>
          </cell>
        </row>
        <row r="7467">
          <cell r="A7467" t="str">
            <v>BY712</v>
          </cell>
          <cell r="B7467" t="str">
            <v>TOUT HILL , SHAFTESBURY, 46178</v>
          </cell>
          <cell r="C7467">
            <v>20343</v>
          </cell>
          <cell r="D7467" t="str">
            <v>T0394</v>
          </cell>
        </row>
        <row r="7468">
          <cell r="A7468" t="str">
            <v>BY713</v>
          </cell>
          <cell r="B7468" t="str">
            <v>HOUSING DEVELOPMENT AT COATES FARM, GREINTON, SOME</v>
          </cell>
          <cell r="C7468">
            <v>20496</v>
          </cell>
          <cell r="D7468" t="str">
            <v>T0395</v>
          </cell>
        </row>
        <row r="7469">
          <cell r="A7469" t="str">
            <v>BY714</v>
          </cell>
          <cell r="B7469" t="str">
            <v>PRIORSWOOD ROAD, TAUNTON, 55051</v>
          </cell>
          <cell r="C7469">
            <v>20892</v>
          </cell>
          <cell r="D7469" t="str">
            <v>2089218</v>
          </cell>
        </row>
        <row r="7470">
          <cell r="A7470" t="str">
            <v>BY715</v>
          </cell>
          <cell r="B7470" t="str">
            <v>CHURCHFIELDS PHASE 1, BRIDGEWATER (S NOTARO), 4844</v>
          </cell>
          <cell r="C7470">
            <v>20353</v>
          </cell>
          <cell r="D7470" t="str">
            <v>T0395</v>
          </cell>
        </row>
        <row r="7471">
          <cell r="A7471" t="str">
            <v>BY716</v>
          </cell>
          <cell r="B7471" t="str">
            <v>KINGSTON MAURWARD OPTION 2 KNAPWATER</v>
          </cell>
          <cell r="C7471">
            <v>20498</v>
          </cell>
          <cell r="D7471" t="str">
            <v>T3087</v>
          </cell>
        </row>
        <row r="7472">
          <cell r="A7472" t="str">
            <v>BY717</v>
          </cell>
          <cell r="B7472" t="str">
            <v>DONHEAD ST MARY HORSEHILL LANE</v>
          </cell>
          <cell r="C7472">
            <v>20343</v>
          </cell>
          <cell r="D7472" t="str">
            <v>T0394</v>
          </cell>
        </row>
        <row r="7473">
          <cell r="A7473" t="str">
            <v>BY718</v>
          </cell>
          <cell r="B7473" t="str">
            <v>Chippenham, Methuen Park South, Units A,B&amp;C</v>
          </cell>
          <cell r="C7473">
            <v>20553</v>
          </cell>
          <cell r="D7473" t="str">
            <v>T0393</v>
          </cell>
        </row>
        <row r="7474">
          <cell r="A7474" t="str">
            <v>BY719</v>
          </cell>
          <cell r="B7474" t="str">
            <v>PYMORE VILLAGE PHASE 3</v>
          </cell>
          <cell r="C7474">
            <v>20336</v>
          </cell>
          <cell r="D7474" t="str">
            <v>T0394</v>
          </cell>
        </row>
        <row r="7475">
          <cell r="A7475" t="str">
            <v>BY720</v>
          </cell>
          <cell r="B7475" t="str">
            <v>YEOVIL LUFTON 2000 PHASE 2</v>
          </cell>
          <cell r="C7475">
            <v>20561</v>
          </cell>
          <cell r="D7475" t="str">
            <v>T0395</v>
          </cell>
        </row>
        <row r="7476">
          <cell r="A7476" t="str">
            <v>BY721</v>
          </cell>
          <cell r="B7476" t="str">
            <v>BRIDGWATER EXPRESS BUSINESS PARK (BUILDINGS A &amp; B)</v>
          </cell>
          <cell r="C7476">
            <v>20353</v>
          </cell>
          <cell r="D7476" t="str">
            <v>T0395</v>
          </cell>
        </row>
        <row r="7477">
          <cell r="A7477" t="str">
            <v>BY722</v>
          </cell>
          <cell r="B7477" t="str">
            <v>Marnhull, Butts Close</v>
          </cell>
          <cell r="C7477">
            <v>20341</v>
          </cell>
          <cell r="D7477" t="str">
            <v>T0394</v>
          </cell>
        </row>
        <row r="7478">
          <cell r="A7478" t="str">
            <v>BY723</v>
          </cell>
          <cell r="B7478" t="str">
            <v>Weymouth, Dorchester Road (Weymouth College)</v>
          </cell>
          <cell r="C7478">
            <v>20557</v>
          </cell>
          <cell r="D7478" t="str">
            <v>T0394</v>
          </cell>
        </row>
        <row r="7479">
          <cell r="A7479" t="str">
            <v>BY724</v>
          </cell>
          <cell r="B7479" t="str">
            <v>Bath, Devonshire Buildings</v>
          </cell>
          <cell r="C7479">
            <v>20359</v>
          </cell>
          <cell r="D7479" t="str">
            <v>T0393</v>
          </cell>
        </row>
        <row r="7480">
          <cell r="A7480" t="str">
            <v>BY725</v>
          </cell>
          <cell r="B7480" t="str">
            <v>Wincanton, Balsam Park</v>
          </cell>
          <cell r="C7480">
            <v>20357</v>
          </cell>
          <cell r="D7480" t="str">
            <v>T0395</v>
          </cell>
        </row>
        <row r="7481">
          <cell r="A7481" t="str">
            <v>BY726</v>
          </cell>
          <cell r="B7481" t="str">
            <v>Weymouth, Lanehouse Rocks Road</v>
          </cell>
          <cell r="C7481">
            <v>20557</v>
          </cell>
          <cell r="D7481" t="str">
            <v>T0394</v>
          </cell>
        </row>
        <row r="7482">
          <cell r="A7482" t="str">
            <v>BY727</v>
          </cell>
          <cell r="B7482" t="str">
            <v>Westbury, West Wiltshire Trading Estate</v>
          </cell>
          <cell r="C7482">
            <v>20366</v>
          </cell>
          <cell r="D7482" t="str">
            <v>T0393</v>
          </cell>
        </row>
        <row r="7483">
          <cell r="A7483" t="str">
            <v>BY728</v>
          </cell>
          <cell r="B7483" t="str">
            <v>Poole, 210 Wimborne Road</v>
          </cell>
          <cell r="C7483">
            <v>20339</v>
          </cell>
          <cell r="D7483" t="str">
            <v>T0394</v>
          </cell>
        </row>
        <row r="7484">
          <cell r="A7484" t="str">
            <v>BY729</v>
          </cell>
          <cell r="B7484" t="str">
            <v>Pewsey Hospital</v>
          </cell>
          <cell r="C7484">
            <v>20347</v>
          </cell>
          <cell r="D7484" t="str">
            <v>T0393</v>
          </cell>
        </row>
        <row r="7485">
          <cell r="A7485" t="str">
            <v>BY730</v>
          </cell>
          <cell r="B7485" t="str">
            <v>Salisbury, Dews Road</v>
          </cell>
          <cell r="C7485">
            <v>20344</v>
          </cell>
          <cell r="D7485" t="str">
            <v>T0394</v>
          </cell>
        </row>
        <row r="7486">
          <cell r="A7486" t="str">
            <v>BY731</v>
          </cell>
          <cell r="B7486" t="str">
            <v>Chard, Millfield Industrial Estate</v>
          </cell>
          <cell r="C7486">
            <v>20355</v>
          </cell>
          <cell r="D7486" t="str">
            <v>T0395</v>
          </cell>
        </row>
        <row r="7487">
          <cell r="A7487" t="str">
            <v>BY732</v>
          </cell>
          <cell r="B7487" t="str">
            <v>Poole, 333 Wimborne Road</v>
          </cell>
          <cell r="C7487">
            <v>20339</v>
          </cell>
          <cell r="D7487" t="str">
            <v>T0394</v>
          </cell>
        </row>
        <row r="7488">
          <cell r="A7488" t="str">
            <v>BY733</v>
          </cell>
          <cell r="B7488" t="str">
            <v>Swanage, Cauldron Barn Road Phase 3</v>
          </cell>
          <cell r="C7488">
            <v>20338</v>
          </cell>
          <cell r="D7488" t="str">
            <v>T0394</v>
          </cell>
        </row>
        <row r="7489">
          <cell r="A7489" t="str">
            <v>BY734</v>
          </cell>
          <cell r="B7489" t="str">
            <v>Weymouth, 25 Coombe Avenue</v>
          </cell>
          <cell r="C7489">
            <v>20557</v>
          </cell>
          <cell r="D7489" t="str">
            <v>T0394</v>
          </cell>
        </row>
        <row r="7490">
          <cell r="A7490" t="str">
            <v>BY735</v>
          </cell>
          <cell r="B7490" t="str">
            <v>Bridport, Slape Mill</v>
          </cell>
          <cell r="C7490">
            <v>20336</v>
          </cell>
          <cell r="D7490" t="str">
            <v>T0394</v>
          </cell>
        </row>
        <row r="7491">
          <cell r="A7491" t="str">
            <v>BY736</v>
          </cell>
          <cell r="B7491" t="str">
            <v>Warminster, 34 Copheap Lane</v>
          </cell>
          <cell r="C7491">
            <v>20364</v>
          </cell>
          <cell r="D7491" t="str">
            <v>T0393</v>
          </cell>
        </row>
        <row r="7492">
          <cell r="A7492" t="str">
            <v>BY737</v>
          </cell>
          <cell r="B7492" t="str">
            <v>Melksham, Bowerhill Phase 2 (Plots 1-37)</v>
          </cell>
          <cell r="C7492">
            <v>20555</v>
          </cell>
          <cell r="D7492" t="str">
            <v>T0393</v>
          </cell>
        </row>
        <row r="7493">
          <cell r="A7493" t="str">
            <v>BY738</v>
          </cell>
          <cell r="B7493" t="str">
            <v>Trowbridge, Moorland Grange Phase 5</v>
          </cell>
          <cell r="C7493">
            <v>20555</v>
          </cell>
          <cell r="D7493" t="str">
            <v>T0393</v>
          </cell>
        </row>
        <row r="7494">
          <cell r="A7494" t="str">
            <v>BY739</v>
          </cell>
          <cell r="B7494" t="str">
            <v>Westbury Leigh Area R8 (Wimpey)</v>
          </cell>
          <cell r="C7494">
            <v>20366</v>
          </cell>
          <cell r="D7494" t="str">
            <v>T0393</v>
          </cell>
        </row>
        <row r="7495">
          <cell r="A7495" t="str">
            <v>BY740</v>
          </cell>
          <cell r="B7495" t="str">
            <v>Chard, Fore Street (Land to the Rear of)</v>
          </cell>
          <cell r="C7495">
            <v>20355</v>
          </cell>
          <cell r="D7495" t="str">
            <v>T0395</v>
          </cell>
        </row>
        <row r="7496">
          <cell r="A7496" t="str">
            <v>BY741</v>
          </cell>
          <cell r="B7496" t="str">
            <v>Yeovil, Stourton Way (Abbey Farm)</v>
          </cell>
          <cell r="C7496">
            <v>20561</v>
          </cell>
          <cell r="D7496" t="str">
            <v>T0395</v>
          </cell>
        </row>
        <row r="7497">
          <cell r="A7497" t="str">
            <v>BY742</v>
          </cell>
          <cell r="B7497" t="str">
            <v>Othery, Elm Farm</v>
          </cell>
          <cell r="C7497">
            <v>20351</v>
          </cell>
          <cell r="D7497" t="str">
            <v>T0395</v>
          </cell>
        </row>
        <row r="7498">
          <cell r="A7498" t="str">
            <v>BY743</v>
          </cell>
          <cell r="B7498" t="str">
            <v>Yeovil, Clarence Street</v>
          </cell>
          <cell r="C7498">
            <v>20561</v>
          </cell>
          <cell r="D7498" t="str">
            <v>T0395</v>
          </cell>
        </row>
        <row r="7499">
          <cell r="A7499" t="str">
            <v>BY744</v>
          </cell>
          <cell r="B7499" t="str">
            <v>Northern Division Section 41 Appraisals 2003-04</v>
          </cell>
          <cell r="C7499">
            <v>20497</v>
          </cell>
          <cell r="D7499" t="str">
            <v>T0393</v>
          </cell>
        </row>
        <row r="7500">
          <cell r="A7500" t="str">
            <v>BY745</v>
          </cell>
          <cell r="B7500" t="str">
            <v>Southern Division Section 41 Appraisals 2003-04</v>
          </cell>
          <cell r="C7500">
            <v>20495</v>
          </cell>
          <cell r="D7500" t="str">
            <v>T0394</v>
          </cell>
        </row>
        <row r="7501">
          <cell r="A7501" t="str">
            <v>BY746</v>
          </cell>
          <cell r="B7501" t="str">
            <v>Western Division Section 41 Appraisals 2003-04</v>
          </cell>
          <cell r="C7501">
            <v>20496</v>
          </cell>
          <cell r="D7501" t="str">
            <v>T0395</v>
          </cell>
        </row>
        <row r="7502">
          <cell r="A7502" t="str">
            <v>BY747</v>
          </cell>
          <cell r="B7502" t="str">
            <v>Yeovil, Watercombe Lane</v>
          </cell>
          <cell r="C7502">
            <v>20561</v>
          </cell>
          <cell r="D7502" t="str">
            <v>T0395</v>
          </cell>
        </row>
        <row r="7503">
          <cell r="A7503" t="str">
            <v>BY748</v>
          </cell>
          <cell r="B7503" t="str">
            <v>Gillingham, Ham Farm Phase 1</v>
          </cell>
          <cell r="C7503">
            <v>20342</v>
          </cell>
          <cell r="D7503" t="str">
            <v>T0394</v>
          </cell>
        </row>
        <row r="7504">
          <cell r="A7504" t="str">
            <v>BY749</v>
          </cell>
          <cell r="B7504" t="str">
            <v>Poole, Sterte Avenue West</v>
          </cell>
          <cell r="C7504">
            <v>20339</v>
          </cell>
          <cell r="D7504" t="str">
            <v>T0394</v>
          </cell>
        </row>
        <row r="7505">
          <cell r="A7505" t="str">
            <v>BY750</v>
          </cell>
          <cell r="B7505" t="str">
            <v>Minety, Hornbury Hill (The Conifers)</v>
          </cell>
          <cell r="C7505">
            <v>20361</v>
          </cell>
          <cell r="D7505" t="str">
            <v>T0393</v>
          </cell>
        </row>
        <row r="7506">
          <cell r="A7506" t="str">
            <v>BY751</v>
          </cell>
          <cell r="B7506" t="str">
            <v>Weymouth, Everdene Drive (Budmouth College)</v>
          </cell>
          <cell r="C7506">
            <v>20557</v>
          </cell>
          <cell r="D7506" t="str">
            <v>T0394</v>
          </cell>
        </row>
        <row r="7507">
          <cell r="A7507" t="str">
            <v>BY752</v>
          </cell>
          <cell r="B7507" t="str">
            <v>Templecombe, Blackmore Nurseries</v>
          </cell>
          <cell r="C7507">
            <v>20357</v>
          </cell>
          <cell r="D7507" t="str">
            <v>T0395</v>
          </cell>
        </row>
        <row r="7508">
          <cell r="A7508" t="str">
            <v>BY753</v>
          </cell>
          <cell r="B7508" t="str">
            <v>Salisbury, Lower Road (The Croft)</v>
          </cell>
          <cell r="C7508">
            <v>20344</v>
          </cell>
          <cell r="D7508" t="str">
            <v>T0394</v>
          </cell>
        </row>
        <row r="7509">
          <cell r="A7509" t="str">
            <v>BY754</v>
          </cell>
          <cell r="B7509" t="str">
            <v>Portland, Reap Lane</v>
          </cell>
          <cell r="C7509">
            <v>20557</v>
          </cell>
          <cell r="D7509" t="str">
            <v>T0394</v>
          </cell>
        </row>
        <row r="7510">
          <cell r="A7510" t="str">
            <v>BY755</v>
          </cell>
          <cell r="B7510" t="str">
            <v>Chilton Trinity NDR Phase 4 (Persimmon)</v>
          </cell>
          <cell r="C7510">
            <v>20353</v>
          </cell>
          <cell r="D7510" t="str">
            <v>T0395</v>
          </cell>
        </row>
        <row r="7511">
          <cell r="A7511" t="str">
            <v>BY756</v>
          </cell>
          <cell r="B7511" t="str">
            <v>Devizes, Roundway Hospital</v>
          </cell>
          <cell r="C7511">
            <v>20363</v>
          </cell>
          <cell r="D7511" t="str">
            <v>T0393</v>
          </cell>
        </row>
        <row r="7512">
          <cell r="A7512" t="str">
            <v>BY757</v>
          </cell>
          <cell r="B7512" t="str">
            <v>Weymouth, Weston Road</v>
          </cell>
          <cell r="C7512">
            <v>20557</v>
          </cell>
          <cell r="D7512" t="str">
            <v>T0394</v>
          </cell>
        </row>
        <row r="7513">
          <cell r="A7513" t="str">
            <v>BY758</v>
          </cell>
          <cell r="B7513" t="str">
            <v>Amesbury, Butterfield Down Phase 6</v>
          </cell>
          <cell r="C7513">
            <v>20345</v>
          </cell>
          <cell r="D7513" t="str">
            <v>T0394</v>
          </cell>
        </row>
        <row r="7514">
          <cell r="A7514" t="str">
            <v>BY759</v>
          </cell>
          <cell r="B7514" t="str">
            <v>Ilminster, Minster Park</v>
          </cell>
          <cell r="C7514">
            <v>20355</v>
          </cell>
          <cell r="D7514" t="str">
            <v>T0395</v>
          </cell>
        </row>
        <row r="7515">
          <cell r="A7515" t="str">
            <v>BY760</v>
          </cell>
          <cell r="B7515" t="str">
            <v>Charminster, Charlton Down Phase 8A</v>
          </cell>
          <cell r="C7515">
            <v>20337</v>
          </cell>
          <cell r="D7515" t="str">
            <v>T0394</v>
          </cell>
        </row>
        <row r="7516">
          <cell r="A7516" t="str">
            <v>BY761</v>
          </cell>
          <cell r="B7516" t="str">
            <v>Ilminster, Station Road Areas 9 &amp; 10</v>
          </cell>
          <cell r="C7516">
            <v>20355</v>
          </cell>
          <cell r="D7516" t="str">
            <v>T0395</v>
          </cell>
        </row>
        <row r="7517">
          <cell r="A7517" t="str">
            <v>BY762</v>
          </cell>
          <cell r="B7517" t="str">
            <v>Gillingham, Shaftesbury Road (Ham House)</v>
          </cell>
          <cell r="C7517">
            <v>20342</v>
          </cell>
          <cell r="D7517" t="str">
            <v>T0394</v>
          </cell>
        </row>
        <row r="7518">
          <cell r="A7518" t="str">
            <v>BY763</v>
          </cell>
          <cell r="B7518" t="str">
            <v>Melksham, Bowerhill Phase 2 South</v>
          </cell>
          <cell r="C7518">
            <v>20555</v>
          </cell>
          <cell r="D7518" t="str">
            <v>T0393</v>
          </cell>
        </row>
        <row r="7519">
          <cell r="A7519" t="str">
            <v>BY764</v>
          </cell>
          <cell r="B7519" t="str">
            <v>Taunton, Kings College (Midas)</v>
          </cell>
          <cell r="C7519">
            <v>20354</v>
          </cell>
          <cell r="D7519" t="str">
            <v>T0395</v>
          </cell>
        </row>
        <row r="7520">
          <cell r="A7520" t="str">
            <v>BY765</v>
          </cell>
          <cell r="B7520" t="str">
            <v>Taunton, Kings College (Westbury)</v>
          </cell>
          <cell r="C7520">
            <v>20354</v>
          </cell>
          <cell r="D7520" t="str">
            <v>T0395</v>
          </cell>
        </row>
        <row r="7521">
          <cell r="A7521" t="str">
            <v>BY766</v>
          </cell>
          <cell r="B7521" t="str">
            <v>Cotford St Luke, Manning Road</v>
          </cell>
          <cell r="C7521">
            <v>20354</v>
          </cell>
          <cell r="D7521" t="str">
            <v>T0395</v>
          </cell>
        </row>
        <row r="7522">
          <cell r="A7522" t="str">
            <v>BY767</v>
          </cell>
          <cell r="B7522" t="str">
            <v>Trowbridge, Conigre (Newland Homes)</v>
          </cell>
          <cell r="C7522">
            <v>20555</v>
          </cell>
          <cell r="D7522" t="str">
            <v>T0393</v>
          </cell>
        </row>
        <row r="7523">
          <cell r="A7523" t="str">
            <v>BY768</v>
          </cell>
          <cell r="B7523" t="str">
            <v>Melksham, Bowerhill Phase 2</v>
          </cell>
          <cell r="C7523">
            <v>20555</v>
          </cell>
          <cell r="D7523" t="str">
            <v>T0393</v>
          </cell>
        </row>
        <row r="7524">
          <cell r="A7524" t="str">
            <v>BY769</v>
          </cell>
          <cell r="B7524" t="str">
            <v>Shaftesbury, Wincombe Lane</v>
          </cell>
          <cell r="C7524">
            <v>20343</v>
          </cell>
          <cell r="D7524" t="str">
            <v>T0394</v>
          </cell>
        </row>
        <row r="7525">
          <cell r="A7525" t="str">
            <v>BY770</v>
          </cell>
          <cell r="B7525" t="str">
            <v>Bridport, Copplestone</v>
          </cell>
          <cell r="C7525">
            <v>20336</v>
          </cell>
          <cell r="D7525" t="str">
            <v>T0394</v>
          </cell>
        </row>
        <row r="7526">
          <cell r="A7526" t="str">
            <v>BY771</v>
          </cell>
          <cell r="B7526" t="str">
            <v>Chilton Trinity, NDR (Wimpey)</v>
          </cell>
          <cell r="C7526">
            <v>20353</v>
          </cell>
          <cell r="D7526" t="str">
            <v>T0395</v>
          </cell>
        </row>
        <row r="7527">
          <cell r="A7527" t="str">
            <v>BY772</v>
          </cell>
          <cell r="B7527" t="str">
            <v>Taunton, Victoria Gate Phase 2 (Summerfield)</v>
          </cell>
          <cell r="C7527">
            <v>20354</v>
          </cell>
          <cell r="D7527" t="str">
            <v>T0395</v>
          </cell>
        </row>
        <row r="7528">
          <cell r="A7528" t="str">
            <v>BY773</v>
          </cell>
          <cell r="B7528" t="str">
            <v>Devizes, Nursteed Farm Area 3 (Persimmon)</v>
          </cell>
          <cell r="C7528">
            <v>20363</v>
          </cell>
          <cell r="D7528" t="str">
            <v>T0393</v>
          </cell>
        </row>
        <row r="7529">
          <cell r="A7529" t="str">
            <v>BY774</v>
          </cell>
          <cell r="B7529" t="str">
            <v>Portland, Sweethill Road</v>
          </cell>
          <cell r="C7529">
            <v>20557</v>
          </cell>
          <cell r="D7529" t="str">
            <v>T0394</v>
          </cell>
        </row>
        <row r="7530">
          <cell r="A7530" t="str">
            <v>BY775</v>
          </cell>
          <cell r="B7530" t="str">
            <v>Sturminster Newton, North Dorset Business Park</v>
          </cell>
          <cell r="C7530">
            <v>20341</v>
          </cell>
          <cell r="D7530" t="str">
            <v>T0394</v>
          </cell>
        </row>
        <row r="7531">
          <cell r="A7531" t="str">
            <v>BY776</v>
          </cell>
          <cell r="B7531" t="str">
            <v>Wellington, Tonedale Mill</v>
          </cell>
          <cell r="C7531">
            <v>20350</v>
          </cell>
          <cell r="D7531" t="str">
            <v>T0395</v>
          </cell>
        </row>
        <row r="7532">
          <cell r="A7532" t="str">
            <v>BY777</v>
          </cell>
          <cell r="B7532" t="str">
            <v>Urchfont, Cuckoo Farm</v>
          </cell>
          <cell r="C7532">
            <v>20363</v>
          </cell>
          <cell r="D7532" t="str">
            <v>T0393</v>
          </cell>
        </row>
        <row r="7533">
          <cell r="A7533" t="str">
            <v>BY778</v>
          </cell>
          <cell r="B7533" t="str">
            <v>Cotford St Luke (Bryants) Phase 2</v>
          </cell>
          <cell r="C7533">
            <v>20354</v>
          </cell>
          <cell r="D7533" t="str">
            <v>T0395</v>
          </cell>
        </row>
        <row r="7534">
          <cell r="A7534" t="str">
            <v>BY779</v>
          </cell>
          <cell r="B7534" t="str">
            <v>Iwerne Minster, Home Farm</v>
          </cell>
          <cell r="C7534">
            <v>20343</v>
          </cell>
          <cell r="D7534" t="str">
            <v>T0394</v>
          </cell>
        </row>
        <row r="7535">
          <cell r="A7535" t="str">
            <v>BY780</v>
          </cell>
          <cell r="B7535" t="str">
            <v>Dorchester, Poundbury Phase 2 Section E Area 5</v>
          </cell>
          <cell r="C7535">
            <v>20337</v>
          </cell>
          <cell r="D7535" t="str">
            <v>T0394</v>
          </cell>
        </row>
        <row r="7536">
          <cell r="A7536" t="str">
            <v>BY781</v>
          </cell>
          <cell r="B7536" t="str">
            <v>Minehead, Silvermead</v>
          </cell>
          <cell r="C7536">
            <v>20348</v>
          </cell>
          <cell r="D7536" t="str">
            <v>T0395</v>
          </cell>
        </row>
        <row r="7537">
          <cell r="A7537" t="str">
            <v>BY782</v>
          </cell>
          <cell r="B7537" t="str">
            <v>Dorchester, Poundbury Phase 2 Section E Area 3</v>
          </cell>
          <cell r="C7537">
            <v>20337</v>
          </cell>
          <cell r="D7537" t="str">
            <v>T0394</v>
          </cell>
        </row>
        <row r="7538">
          <cell r="A7538" t="str">
            <v>BY783</v>
          </cell>
          <cell r="B7538" t="str">
            <v>Blandford, Wimborne Road</v>
          </cell>
          <cell r="C7538">
            <v>20340</v>
          </cell>
          <cell r="D7538" t="str">
            <v>T0394</v>
          </cell>
        </row>
        <row r="7539">
          <cell r="A7539" t="str">
            <v>BY784</v>
          </cell>
          <cell r="B7539" t="str">
            <v>Poole, Witney Road</v>
          </cell>
          <cell r="C7539">
            <v>20339</v>
          </cell>
          <cell r="D7539" t="str">
            <v>T0394</v>
          </cell>
        </row>
        <row r="7540">
          <cell r="A7540" t="str">
            <v>BY785</v>
          </cell>
          <cell r="B7540" t="str">
            <v>Stratford Sub Castle, Avon Farm Buildings</v>
          </cell>
          <cell r="C7540">
            <v>20344</v>
          </cell>
          <cell r="D7540" t="str">
            <v>T0394</v>
          </cell>
        </row>
        <row r="7541">
          <cell r="A7541" t="str">
            <v>BY786</v>
          </cell>
          <cell r="B7541" t="str">
            <v>Salisbury, Telford Road</v>
          </cell>
          <cell r="C7541">
            <v>20344</v>
          </cell>
          <cell r="D7541" t="str">
            <v>T0394</v>
          </cell>
        </row>
        <row r="7542">
          <cell r="A7542" t="str">
            <v>BY787</v>
          </cell>
          <cell r="B7542" t="str">
            <v>Trowbridge, Staverton Marina Phase 10 (Self Lay)</v>
          </cell>
          <cell r="C7542">
            <v>20555</v>
          </cell>
          <cell r="D7542" t="str">
            <v>T0393</v>
          </cell>
        </row>
        <row r="7543">
          <cell r="A7543" t="str">
            <v>BY788</v>
          </cell>
          <cell r="B7543" t="str">
            <v>Weymouth, Dorchester Road (Weymouth College)</v>
          </cell>
          <cell r="C7543">
            <v>20557</v>
          </cell>
          <cell r="D7543" t="str">
            <v>T0394</v>
          </cell>
        </row>
        <row r="7544">
          <cell r="A7544" t="str">
            <v>BY789</v>
          </cell>
          <cell r="B7544" t="str">
            <v>Blandford, Percy Gardens</v>
          </cell>
          <cell r="C7544">
            <v>20340</v>
          </cell>
          <cell r="D7544" t="str">
            <v>T0394</v>
          </cell>
        </row>
        <row r="7545">
          <cell r="A7545" t="str">
            <v>BY790</v>
          </cell>
          <cell r="B7545" t="str">
            <v>Dorchester, Poundbury Phase 2 Section E Area 1</v>
          </cell>
          <cell r="C7545">
            <v>20337</v>
          </cell>
          <cell r="D7545" t="str">
            <v>T0394</v>
          </cell>
        </row>
        <row r="7546">
          <cell r="A7546" t="str">
            <v>BY791</v>
          </cell>
          <cell r="B7546" t="str">
            <v>Yeovil, Watercombe Lane</v>
          </cell>
          <cell r="C7546">
            <v>20561</v>
          </cell>
          <cell r="D7546" t="str">
            <v>T0395</v>
          </cell>
        </row>
        <row r="7547">
          <cell r="A7547" t="str">
            <v>BY792</v>
          </cell>
          <cell r="B7547" t="str">
            <v>Dorchester, Poundbury Phase 2 Section E Area 4</v>
          </cell>
          <cell r="C7547">
            <v>20337</v>
          </cell>
          <cell r="D7547" t="str">
            <v>T0394</v>
          </cell>
        </row>
        <row r="7548">
          <cell r="A7548" t="str">
            <v>BY793</v>
          </cell>
          <cell r="B7548" t="str">
            <v>Dorchester, Poundbury Plot 2.7</v>
          </cell>
          <cell r="C7548">
            <v>20337</v>
          </cell>
          <cell r="D7548" t="str">
            <v>T0394</v>
          </cell>
        </row>
        <row r="7549">
          <cell r="A7549" t="str">
            <v>BY794</v>
          </cell>
          <cell r="B7549" t="str">
            <v>WEYMOUTH COLLEGE, PHASE 3</v>
          </cell>
          <cell r="C7549">
            <v>20557</v>
          </cell>
          <cell r="D7549" t="str">
            <v>T0394</v>
          </cell>
        </row>
        <row r="7550">
          <cell r="A7550" t="str">
            <v>BY795</v>
          </cell>
          <cell r="B7550" t="str">
            <v>Warminster, Deverill Road (Sheppards Forge)</v>
          </cell>
          <cell r="C7550">
            <v>20364</v>
          </cell>
          <cell r="D7550" t="str">
            <v>T0393</v>
          </cell>
        </row>
        <row r="7551">
          <cell r="A7551" t="str">
            <v>BY796</v>
          </cell>
          <cell r="B7551" t="str">
            <v>Malmesbury, Arches Farm</v>
          </cell>
          <cell r="C7551">
            <v>20361</v>
          </cell>
          <cell r="D7551" t="str">
            <v>T0393</v>
          </cell>
        </row>
        <row r="7552">
          <cell r="A7552" t="str">
            <v>BY797</v>
          </cell>
          <cell r="B7552" t="str">
            <v>Devizes, Sarum Drive (Land Off)</v>
          </cell>
          <cell r="C7552">
            <v>20363</v>
          </cell>
          <cell r="D7552" t="str">
            <v>T0393</v>
          </cell>
        </row>
        <row r="7553">
          <cell r="A7553" t="str">
            <v>BY798</v>
          </cell>
          <cell r="B7553" t="str">
            <v>Market Lavington, Southcliffe Road</v>
          </cell>
          <cell r="C7553">
            <v>20555</v>
          </cell>
          <cell r="D7553" t="str">
            <v>T0393</v>
          </cell>
        </row>
        <row r="7554">
          <cell r="A7554" t="str">
            <v>BY799</v>
          </cell>
          <cell r="B7554" t="str">
            <v>Melksham, Bath Road (Nursery Site)</v>
          </cell>
          <cell r="C7554">
            <v>20555</v>
          </cell>
          <cell r="D7554" t="str">
            <v>T0393</v>
          </cell>
        </row>
        <row r="7555">
          <cell r="A7555" t="str">
            <v>BY800</v>
          </cell>
          <cell r="B7555" t="str">
            <v>Heddington, Stockley Road</v>
          </cell>
          <cell r="C7555">
            <v>20362</v>
          </cell>
          <cell r="D7555" t="str">
            <v>T0393</v>
          </cell>
        </row>
        <row r="7556">
          <cell r="A7556" t="str">
            <v>BY801</v>
          </cell>
          <cell r="B7556" t="str">
            <v>Salisbury, Fisherton Street</v>
          </cell>
          <cell r="C7556">
            <v>20344</v>
          </cell>
          <cell r="D7556" t="str">
            <v>T0394</v>
          </cell>
        </row>
        <row r="7557">
          <cell r="A7557" t="str">
            <v>BY802</v>
          </cell>
          <cell r="B7557" t="str">
            <v>Wiveliscombe, Ford Road</v>
          </cell>
          <cell r="C7557">
            <v>20350</v>
          </cell>
          <cell r="D7557" t="str">
            <v>T0395</v>
          </cell>
        </row>
        <row r="7558">
          <cell r="A7558" t="str">
            <v>BY803</v>
          </cell>
          <cell r="B7558" t="str">
            <v>Chippenham, Phoenix Works</v>
          </cell>
          <cell r="C7558">
            <v>20553</v>
          </cell>
          <cell r="D7558" t="str">
            <v>T0393</v>
          </cell>
        </row>
        <row r="7559">
          <cell r="A7559" t="str">
            <v>BY804</v>
          </cell>
          <cell r="B7559" t="str">
            <v>Westbury, The West Ham</v>
          </cell>
          <cell r="C7559">
            <v>20364</v>
          </cell>
          <cell r="D7559" t="str">
            <v>T0393</v>
          </cell>
        </row>
        <row r="7560">
          <cell r="A7560" t="str">
            <v>BY805</v>
          </cell>
          <cell r="B7560" t="str">
            <v>Trowbridge, Shail's Lane</v>
          </cell>
          <cell r="C7560">
            <v>20555</v>
          </cell>
          <cell r="D7560" t="str">
            <v>T0393</v>
          </cell>
        </row>
        <row r="7561">
          <cell r="A7561" t="str">
            <v>BY806</v>
          </cell>
          <cell r="B7561" t="str">
            <v>Stoke Sub Hamdon, North Street</v>
          </cell>
          <cell r="C7561">
            <v>20356</v>
          </cell>
          <cell r="D7561" t="str">
            <v>T0395</v>
          </cell>
        </row>
        <row r="7562">
          <cell r="A7562" t="str">
            <v>BY807</v>
          </cell>
          <cell r="B7562" t="str">
            <v>Williton, Long Street</v>
          </cell>
          <cell r="C7562">
            <v>20348</v>
          </cell>
          <cell r="D7562" t="str">
            <v>T0395</v>
          </cell>
        </row>
        <row r="7563">
          <cell r="A7563" t="str">
            <v>BY808</v>
          </cell>
          <cell r="B7563" t="str">
            <v>Warminster, Crusader Park</v>
          </cell>
          <cell r="C7563">
            <v>20364</v>
          </cell>
          <cell r="D7563" t="str">
            <v>T0393</v>
          </cell>
        </row>
        <row r="7564">
          <cell r="A7564" t="str">
            <v>BY809</v>
          </cell>
          <cell r="B7564" t="str">
            <v>Amesbury, Solstice Park Phase 1</v>
          </cell>
          <cell r="C7564">
            <v>20345</v>
          </cell>
          <cell r="D7564" t="str">
            <v>T0394</v>
          </cell>
        </row>
        <row r="7565">
          <cell r="A7565" t="str">
            <v>BY810</v>
          </cell>
          <cell r="B7565" t="str">
            <v>Ludgershall, Simonds Road</v>
          </cell>
          <cell r="C7565">
            <v>20347</v>
          </cell>
          <cell r="D7565" t="str">
            <v>T0393</v>
          </cell>
        </row>
        <row r="7566">
          <cell r="A7566" t="str">
            <v>BY811</v>
          </cell>
          <cell r="B7566" t="str">
            <v>Portland Hospital</v>
          </cell>
          <cell r="C7566">
            <v>20557</v>
          </cell>
          <cell r="D7566" t="str">
            <v>T0394</v>
          </cell>
        </row>
        <row r="7567">
          <cell r="A7567" t="str">
            <v>BY812</v>
          </cell>
          <cell r="B7567" t="str">
            <v>Malmesbury, Swindon Road (Knoll House Hotel)</v>
          </cell>
          <cell r="C7567">
            <v>20361</v>
          </cell>
          <cell r="D7567" t="str">
            <v>T0393</v>
          </cell>
        </row>
        <row r="7568">
          <cell r="A7568" t="str">
            <v>BY813</v>
          </cell>
          <cell r="B7568" t="str">
            <v>North Calne Phase 7A</v>
          </cell>
          <cell r="C7568">
            <v>20362</v>
          </cell>
          <cell r="D7568" t="str">
            <v>T0393</v>
          </cell>
        </row>
        <row r="7569">
          <cell r="A7569" t="str">
            <v>BY814</v>
          </cell>
          <cell r="B7569" t="str">
            <v>Trowbridge, Ashleigh Grove</v>
          </cell>
          <cell r="C7569">
            <v>20555</v>
          </cell>
          <cell r="D7569" t="str">
            <v>T0393</v>
          </cell>
        </row>
        <row r="7570">
          <cell r="A7570" t="str">
            <v>BY815</v>
          </cell>
          <cell r="B7570" t="str">
            <v>Sherborne Abbey Primary School</v>
          </cell>
          <cell r="C7570">
            <v>20358</v>
          </cell>
          <cell r="D7570" t="str">
            <v>T0395</v>
          </cell>
        </row>
        <row r="7571">
          <cell r="A7571" t="str">
            <v>BY816</v>
          </cell>
          <cell r="B7571" t="str">
            <v>Pimperne, Manor Farm</v>
          </cell>
          <cell r="C7571">
            <v>20340</v>
          </cell>
          <cell r="D7571" t="str">
            <v>T0394</v>
          </cell>
        </row>
        <row r="7572">
          <cell r="A7572" t="str">
            <v>BY817</v>
          </cell>
          <cell r="B7572" t="str">
            <v>Poole, Rossmore Parade</v>
          </cell>
          <cell r="C7572">
            <v>20339</v>
          </cell>
          <cell r="D7572" t="str">
            <v>T0394</v>
          </cell>
        </row>
        <row r="7573">
          <cell r="A7573" t="str">
            <v>BY818</v>
          </cell>
          <cell r="B7573" t="str">
            <v>Nether Stowey, Stogursey Lane Phase 1</v>
          </cell>
          <cell r="C7573">
            <v>20353</v>
          </cell>
          <cell r="D7573" t="str">
            <v>T0395</v>
          </cell>
        </row>
        <row r="7574">
          <cell r="A7574" t="str">
            <v>BY819</v>
          </cell>
          <cell r="B7574" t="str">
            <v>Amesbury, Solstice Park Plot A</v>
          </cell>
          <cell r="C7574">
            <v>20345</v>
          </cell>
          <cell r="D7574" t="str">
            <v>T0394</v>
          </cell>
        </row>
        <row r="7575">
          <cell r="A7575" t="str">
            <v>BY820</v>
          </cell>
          <cell r="B7575" t="str">
            <v>Horsington, Wilkinthroop House</v>
          </cell>
          <cell r="C7575">
            <v>20357</v>
          </cell>
          <cell r="D7575" t="str">
            <v>T0395</v>
          </cell>
        </row>
        <row r="7576">
          <cell r="A7576" t="str">
            <v>BY821</v>
          </cell>
          <cell r="B7576" t="str">
            <v>Dorchester, Poundbury Phase 2 Section E Area 2</v>
          </cell>
          <cell r="C7576">
            <v>20337</v>
          </cell>
          <cell r="D7576" t="str">
            <v>T0394</v>
          </cell>
        </row>
        <row r="7577">
          <cell r="A7577" t="str">
            <v>BY822</v>
          </cell>
          <cell r="B7577" t="str">
            <v>Dorchester, Poundbury Phase 2 Section E Area 6</v>
          </cell>
          <cell r="C7577">
            <v>20337</v>
          </cell>
          <cell r="D7577" t="str">
            <v>T0394</v>
          </cell>
        </row>
        <row r="7578">
          <cell r="A7578" t="str">
            <v>BY823</v>
          </cell>
          <cell r="B7578" t="str">
            <v>Trowbridge, Conigre (Linnick Developments)</v>
          </cell>
          <cell r="C7578">
            <v>20555</v>
          </cell>
          <cell r="D7578" t="str">
            <v>T0393</v>
          </cell>
        </row>
        <row r="7579">
          <cell r="A7579" t="str">
            <v>BY824</v>
          </cell>
          <cell r="B7579" t="str">
            <v>Huntworth Hotel</v>
          </cell>
          <cell r="C7579">
            <v>20353</v>
          </cell>
          <cell r="D7579" t="str">
            <v>T0395</v>
          </cell>
        </row>
        <row r="7580">
          <cell r="A7580" t="str">
            <v>BY825</v>
          </cell>
          <cell r="B7580" t="str">
            <v>Ilminster, Shudrick Lane</v>
          </cell>
          <cell r="C7580">
            <v>20355</v>
          </cell>
          <cell r="D7580" t="str">
            <v>T0395</v>
          </cell>
        </row>
        <row r="7581">
          <cell r="A7581" t="str">
            <v>BY826</v>
          </cell>
          <cell r="B7581" t="str">
            <v>Corsham, Pockeredge Farm Area 1B (Persimmon)</v>
          </cell>
          <cell r="C7581">
            <v>20360</v>
          </cell>
          <cell r="D7581" t="str">
            <v>T0393</v>
          </cell>
        </row>
        <row r="7582">
          <cell r="A7582" t="str">
            <v>BY827</v>
          </cell>
          <cell r="B7582" t="str">
            <v>Wincanton, Station Road</v>
          </cell>
          <cell r="C7582">
            <v>20357</v>
          </cell>
          <cell r="D7582" t="str">
            <v>T0395</v>
          </cell>
        </row>
        <row r="7583">
          <cell r="A7583" t="str">
            <v>BY828</v>
          </cell>
          <cell r="B7583" t="str">
            <v>Marston Magna, Little Marston Road (Olds Garage)</v>
          </cell>
          <cell r="C7583">
            <v>20561</v>
          </cell>
          <cell r="D7583" t="str">
            <v>T0395</v>
          </cell>
        </row>
        <row r="7584">
          <cell r="A7584" t="str">
            <v>BY829</v>
          </cell>
          <cell r="B7584" t="str">
            <v>Corfe Mullen, 126-128 Wareham Road</v>
          </cell>
          <cell r="C7584">
            <v>20339</v>
          </cell>
          <cell r="D7584" t="str">
            <v>T0394</v>
          </cell>
        </row>
        <row r="7585">
          <cell r="A7585" t="str">
            <v>BY830</v>
          </cell>
          <cell r="B7585" t="str">
            <v>Bradford on Avon, St Margarets Street (Rear No 30)</v>
          </cell>
          <cell r="C7585">
            <v>20360</v>
          </cell>
          <cell r="D7585" t="str">
            <v>T0393</v>
          </cell>
        </row>
        <row r="7586">
          <cell r="A7586" t="str">
            <v>BY831</v>
          </cell>
          <cell r="B7586" t="str">
            <v>Taunton, Fons George Road</v>
          </cell>
          <cell r="C7586">
            <v>20354</v>
          </cell>
          <cell r="D7586" t="str">
            <v>T0395</v>
          </cell>
        </row>
        <row r="7587">
          <cell r="A7587" t="str">
            <v>BY832</v>
          </cell>
          <cell r="B7587" t="str">
            <v>Dorchester, Poundbury Area 2.9</v>
          </cell>
          <cell r="C7587">
            <v>20337</v>
          </cell>
          <cell r="D7587" t="str">
            <v>T0394</v>
          </cell>
        </row>
        <row r="7588">
          <cell r="A7588" t="str">
            <v>BY833</v>
          </cell>
          <cell r="B7588" t="str">
            <v>Shaftesbury, Motcombe Grange</v>
          </cell>
          <cell r="C7588">
            <v>20343</v>
          </cell>
          <cell r="D7588" t="str">
            <v>T0394</v>
          </cell>
        </row>
        <row r="7589">
          <cell r="A7589" t="str">
            <v>BY834</v>
          </cell>
          <cell r="B7589" t="str">
            <v>Trowbridge, St Johns Hospital</v>
          </cell>
          <cell r="C7589">
            <v>20555</v>
          </cell>
          <cell r="D7589" t="str">
            <v>T0393</v>
          </cell>
        </row>
        <row r="7590">
          <cell r="A7590" t="str">
            <v>BY835</v>
          </cell>
          <cell r="B7590" t="str">
            <v>Knook, West Farm Barn Conversions</v>
          </cell>
          <cell r="C7590">
            <v>20364</v>
          </cell>
          <cell r="D7590" t="str">
            <v>T0393</v>
          </cell>
        </row>
        <row r="7591">
          <cell r="A7591" t="str">
            <v>BY836</v>
          </cell>
          <cell r="B7591" t="str">
            <v>Child Okeford, Gold Hill</v>
          </cell>
          <cell r="C7591">
            <v>20341</v>
          </cell>
          <cell r="D7591" t="str">
            <v>T0394</v>
          </cell>
        </row>
        <row r="7592">
          <cell r="A7592" t="str">
            <v>BY837</v>
          </cell>
          <cell r="B7592" t="str">
            <v>Ludgershall, 18-26 High Street</v>
          </cell>
          <cell r="C7592">
            <v>20347</v>
          </cell>
          <cell r="D7592" t="str">
            <v>T0393</v>
          </cell>
        </row>
        <row r="7593">
          <cell r="A7593" t="str">
            <v>BY838</v>
          </cell>
          <cell r="B7593" t="str">
            <v>Devizes, Forty Acres Road</v>
          </cell>
          <cell r="C7593">
            <v>20805</v>
          </cell>
          <cell r="D7593" t="str">
            <v>2080518</v>
          </cell>
        </row>
        <row r="7594">
          <cell r="A7594" t="str">
            <v>BY839</v>
          </cell>
          <cell r="B7594" t="str">
            <v>Malmesbury, Tetbury Hill (Suffolk Arms)</v>
          </cell>
          <cell r="C7594">
            <v>21308</v>
          </cell>
          <cell r="D7594" t="str">
            <v>2130818</v>
          </cell>
        </row>
        <row r="7595">
          <cell r="A7595" t="str">
            <v>BY840</v>
          </cell>
          <cell r="B7595" t="str">
            <v>Taunton, Maidenbrook Farm - Tudor Park</v>
          </cell>
          <cell r="C7595">
            <v>20496</v>
          </cell>
          <cell r="D7595" t="str">
            <v>T0395</v>
          </cell>
        </row>
        <row r="7596">
          <cell r="A7596" t="str">
            <v>BY841</v>
          </cell>
          <cell r="B7596" t="str">
            <v>Castle Cary, South Street</v>
          </cell>
          <cell r="C7596">
            <v>20610</v>
          </cell>
          <cell r="D7596" t="str">
            <v>2061018</v>
          </cell>
        </row>
        <row r="7597">
          <cell r="A7597" t="str">
            <v>BY842</v>
          </cell>
          <cell r="B7597" t="str">
            <v>Wellington, Chelston Business Park Phase 2</v>
          </cell>
          <cell r="C7597">
            <v>21417</v>
          </cell>
          <cell r="D7597" t="str">
            <v>2141718</v>
          </cell>
        </row>
        <row r="7598">
          <cell r="A7598" t="str">
            <v>BY843</v>
          </cell>
          <cell r="B7598" t="str">
            <v>Corsham, Pockeredge Farm Phase 1 (Taylor Woodrow)</v>
          </cell>
          <cell r="C7598">
            <v>20658</v>
          </cell>
          <cell r="D7598" t="str">
            <v>2065818</v>
          </cell>
        </row>
        <row r="7599">
          <cell r="A7599" t="str">
            <v>BY844</v>
          </cell>
          <cell r="B7599" t="str">
            <v>Bridport, 56-58 West Street</v>
          </cell>
          <cell r="C7599">
            <v>20583</v>
          </cell>
          <cell r="D7599" t="str">
            <v>2058318</v>
          </cell>
        </row>
        <row r="7600">
          <cell r="A7600" t="str">
            <v>BY845</v>
          </cell>
          <cell r="B7600" t="str">
            <v>Calne, Dixon Way (Self Lay - United Utilities)</v>
          </cell>
          <cell r="C7600">
            <v>20602</v>
          </cell>
          <cell r="D7600" t="str">
            <v>2060218</v>
          </cell>
        </row>
        <row r="7601">
          <cell r="A7601" t="str">
            <v>BY846</v>
          </cell>
          <cell r="B7601" t="str">
            <v>Quidhampton (Salisbury), Lower Road</v>
          </cell>
          <cell r="C7601">
            <v>21031</v>
          </cell>
          <cell r="D7601" t="str">
            <v>2103118</v>
          </cell>
        </row>
        <row r="7602">
          <cell r="A7602" t="str">
            <v>BY847</v>
          </cell>
          <cell r="B7602" t="str">
            <v>Bromham, High Street</v>
          </cell>
          <cell r="C7602">
            <v>20579</v>
          </cell>
          <cell r="D7602" t="str">
            <v>2057918</v>
          </cell>
        </row>
        <row r="7603">
          <cell r="A7603" t="str">
            <v>BY848</v>
          </cell>
          <cell r="B7603" t="str">
            <v>Chilton Trinity NDR Phase 3 (Persimmon)</v>
          </cell>
          <cell r="C7603">
            <v>20624</v>
          </cell>
          <cell r="D7603" t="str">
            <v>2062418</v>
          </cell>
        </row>
        <row r="7604">
          <cell r="A7604" t="str">
            <v>BY849</v>
          </cell>
          <cell r="B7604" t="str">
            <v>Herrison Hospital Phase 8B</v>
          </cell>
          <cell r="C7604">
            <v>21458</v>
          </cell>
          <cell r="D7604" t="str">
            <v>2145818</v>
          </cell>
        </row>
        <row r="7605">
          <cell r="A7605" t="str">
            <v>BY850</v>
          </cell>
          <cell r="B7605" t="str">
            <v>Devizes, Hopton Park (Gaiger Bros)</v>
          </cell>
          <cell r="C7605">
            <v>20933</v>
          </cell>
          <cell r="D7605" t="str">
            <v>2093318</v>
          </cell>
        </row>
        <row r="7606">
          <cell r="A7606" t="str">
            <v>BY851</v>
          </cell>
          <cell r="B7606" t="str">
            <v>Blandford, Salisbury Road (Coal Yard)</v>
          </cell>
          <cell r="C7606">
            <v>21329</v>
          </cell>
          <cell r="D7606" t="str">
            <v>2132918</v>
          </cell>
        </row>
        <row r="7607">
          <cell r="A7607" t="str">
            <v>BY852</v>
          </cell>
          <cell r="B7607" t="str">
            <v>Norton Fitzwarren, Harnham Farm</v>
          </cell>
          <cell r="C7607">
            <v>21380</v>
          </cell>
          <cell r="D7607" t="str">
            <v>2138018</v>
          </cell>
        </row>
        <row r="7608">
          <cell r="A7608" t="str">
            <v>BY853</v>
          </cell>
          <cell r="B7608" t="str">
            <v>Martock, Bearley Bridge</v>
          </cell>
          <cell r="C7608">
            <v>20829</v>
          </cell>
          <cell r="D7608" t="str">
            <v>2082918</v>
          </cell>
        </row>
        <row r="7609">
          <cell r="A7609" t="str">
            <v>BY854</v>
          </cell>
          <cell r="B7609" t="str">
            <v>Yeovil, Abbey Manor (Bellway)</v>
          </cell>
          <cell r="C7609">
            <v>20498</v>
          </cell>
          <cell r="D7609" t="str">
            <v>T3087</v>
          </cell>
        </row>
        <row r="7610">
          <cell r="A7610" t="str">
            <v>BY855</v>
          </cell>
          <cell r="B7610" t="str">
            <v>Rowde, Springfield Road</v>
          </cell>
          <cell r="C7610">
            <v>20579</v>
          </cell>
          <cell r="D7610" t="str">
            <v>2057918</v>
          </cell>
        </row>
        <row r="7611">
          <cell r="A7611" t="str">
            <v>BY856</v>
          </cell>
          <cell r="B7611" t="str">
            <v>Bridport, Gore Cross Business Park</v>
          </cell>
          <cell r="C7611">
            <v>20583</v>
          </cell>
          <cell r="D7611" t="str">
            <v>2058318</v>
          </cell>
        </row>
        <row r="7612">
          <cell r="A7612" t="str">
            <v>BY857</v>
          </cell>
          <cell r="B7612" t="str">
            <v>Bourton, Breach Close</v>
          </cell>
          <cell r="C7612">
            <v>21062</v>
          </cell>
          <cell r="D7612" t="str">
            <v>2106218</v>
          </cell>
        </row>
        <row r="7613">
          <cell r="A7613" t="str">
            <v>BY858</v>
          </cell>
          <cell r="B7613" t="str">
            <v>Taunton, Priorswood Phase 2</v>
          </cell>
          <cell r="C7613">
            <v>20892</v>
          </cell>
          <cell r="D7613" t="str">
            <v>2089218</v>
          </cell>
        </row>
        <row r="7614">
          <cell r="A7614" t="str">
            <v>BY859</v>
          </cell>
          <cell r="B7614" t="str">
            <v>Portland, Osprey Quay Phase 2</v>
          </cell>
          <cell r="C7614">
            <v>21171</v>
          </cell>
          <cell r="D7614" t="str">
            <v>2117118</v>
          </cell>
        </row>
        <row r="7615">
          <cell r="A7615" t="str">
            <v>BY860</v>
          </cell>
          <cell r="B7615" t="str">
            <v>Westbury, Edward Street</v>
          </cell>
          <cell r="C7615">
            <v>20850</v>
          </cell>
          <cell r="D7615" t="str">
            <v>2085018</v>
          </cell>
        </row>
        <row r="7616">
          <cell r="A7616" t="str">
            <v>BY861</v>
          </cell>
          <cell r="B7616" t="str">
            <v>North Calne Phase 6A</v>
          </cell>
          <cell r="C7616">
            <v>21002</v>
          </cell>
          <cell r="D7616" t="str">
            <v>2100218</v>
          </cell>
        </row>
        <row r="7617">
          <cell r="A7617" t="str">
            <v>BY862</v>
          </cell>
          <cell r="B7617" t="str">
            <v>Bath, 3 Bailbrook Lane</v>
          </cell>
          <cell r="C7617">
            <v>20970</v>
          </cell>
          <cell r="D7617" t="str">
            <v>2097018</v>
          </cell>
        </row>
        <row r="7618">
          <cell r="A7618" t="str">
            <v>BY863</v>
          </cell>
          <cell r="B7618" t="str">
            <v>Puddletown, 14 High Street</v>
          </cell>
          <cell r="C7618">
            <v>21199</v>
          </cell>
          <cell r="D7618" t="str">
            <v>2119918</v>
          </cell>
        </row>
        <row r="7619">
          <cell r="A7619" t="str">
            <v>BY864</v>
          </cell>
          <cell r="B7619" t="str">
            <v>Bridport &amp; West Dorset Golf Club (Old Clubhouse)</v>
          </cell>
          <cell r="C7619">
            <v>20572</v>
          </cell>
          <cell r="D7619" t="str">
            <v>2057218</v>
          </cell>
        </row>
        <row r="7620">
          <cell r="A7620" t="str">
            <v>BY865</v>
          </cell>
          <cell r="B7620" t="str">
            <v>Castle Cary, St Andrews</v>
          </cell>
          <cell r="C7620">
            <v>20610</v>
          </cell>
          <cell r="D7620" t="str">
            <v>2061018</v>
          </cell>
        </row>
        <row r="7621">
          <cell r="A7621" t="str">
            <v>BY866</v>
          </cell>
          <cell r="B7621" t="str">
            <v>Bradford on Avon, Poulton</v>
          </cell>
          <cell r="C7621">
            <v>21462</v>
          </cell>
          <cell r="D7621" t="str">
            <v>2146218</v>
          </cell>
        </row>
        <row r="7622">
          <cell r="A7622" t="str">
            <v>BY867</v>
          </cell>
          <cell r="B7622" t="str">
            <v>Northern Division Section 41 Appraisals 2004-05</v>
          </cell>
          <cell r="C7622">
            <v>20497</v>
          </cell>
          <cell r="D7622" t="str">
            <v>T0393</v>
          </cell>
        </row>
        <row r="7623">
          <cell r="A7623" t="str">
            <v>BY868</v>
          </cell>
          <cell r="B7623" t="str">
            <v>Southern Division Section 41 Appraisals 2004-05</v>
          </cell>
          <cell r="C7623">
            <v>20495</v>
          </cell>
          <cell r="D7623" t="str">
            <v>T0394</v>
          </cell>
        </row>
        <row r="7624">
          <cell r="A7624" t="str">
            <v>BY869</v>
          </cell>
          <cell r="B7624" t="str">
            <v>Western Division Section 41 Appraisals 2004-05</v>
          </cell>
          <cell r="C7624">
            <v>20496</v>
          </cell>
          <cell r="D7624" t="str">
            <v>T0395</v>
          </cell>
        </row>
        <row r="7625">
          <cell r="A7625" t="str">
            <v>BY870</v>
          </cell>
          <cell r="B7625" t="str">
            <v>Stoford Farm (nr Salisbury)</v>
          </cell>
          <cell r="C7625">
            <v>20939</v>
          </cell>
          <cell r="D7625" t="str">
            <v>2093918</v>
          </cell>
        </row>
        <row r="7626">
          <cell r="A7626" t="str">
            <v>BY871</v>
          </cell>
          <cell r="B7626" t="str">
            <v>Bridport, Spinning Way/South Street</v>
          </cell>
          <cell r="C7626">
            <v>20583</v>
          </cell>
          <cell r="D7626" t="str">
            <v>2058318</v>
          </cell>
        </row>
        <row r="7627">
          <cell r="A7627" t="str">
            <v>BY872</v>
          </cell>
          <cell r="B7627" t="str">
            <v>Poole, West Quay Road (Asda Store)</v>
          </cell>
          <cell r="C7627">
            <v>20711</v>
          </cell>
          <cell r="D7627" t="str">
            <v>2071118</v>
          </cell>
        </row>
        <row r="7628">
          <cell r="A7628" t="str">
            <v>BY873</v>
          </cell>
          <cell r="B7628" t="str">
            <v>Westbury Leigh, Becks Mill</v>
          </cell>
          <cell r="C7628">
            <v>20678</v>
          </cell>
          <cell r="D7628" t="str">
            <v>2067818</v>
          </cell>
        </row>
        <row r="7629">
          <cell r="A7629" t="str">
            <v>BY874</v>
          </cell>
          <cell r="B7629" t="str">
            <v>Melksham, Bowerhill E G Carter South Site</v>
          </cell>
          <cell r="C7629">
            <v>21424</v>
          </cell>
          <cell r="D7629" t="str">
            <v>2142418</v>
          </cell>
        </row>
        <row r="7630">
          <cell r="A7630" t="str">
            <v>BY875</v>
          </cell>
          <cell r="B7630" t="str">
            <v>Melksham, Bowerhill E G Carter North Site</v>
          </cell>
          <cell r="C7630">
            <v>21424</v>
          </cell>
          <cell r="D7630" t="str">
            <v>2142418</v>
          </cell>
        </row>
        <row r="7631">
          <cell r="A7631" t="str">
            <v>BY876</v>
          </cell>
          <cell r="B7631" t="str">
            <v>Sturminster Newton, Former Cattle Market</v>
          </cell>
          <cell r="C7631">
            <v>20968</v>
          </cell>
          <cell r="D7631" t="str">
            <v>2096818</v>
          </cell>
        </row>
        <row r="7632">
          <cell r="A7632" t="str">
            <v>BY877</v>
          </cell>
          <cell r="B7632" t="str">
            <v>Portland, Sailing Academy Phases 1 &amp; 2</v>
          </cell>
          <cell r="C7632">
            <v>21209</v>
          </cell>
          <cell r="D7632" t="str">
            <v>2120918</v>
          </cell>
        </row>
        <row r="7633">
          <cell r="A7633" t="str">
            <v>BY878</v>
          </cell>
          <cell r="B7633" t="str">
            <v>Cannington, 37 High Street</v>
          </cell>
          <cell r="C7633">
            <v>21387</v>
          </cell>
          <cell r="D7633" t="str">
            <v>2138718</v>
          </cell>
        </row>
        <row r="7634">
          <cell r="A7634" t="str">
            <v>BY879</v>
          </cell>
          <cell r="B7634" t="str">
            <v>Crewkerne, Middlehill</v>
          </cell>
          <cell r="C7634">
            <v>21374</v>
          </cell>
          <cell r="D7634" t="str">
            <v>2137418</v>
          </cell>
        </row>
        <row r="7635">
          <cell r="A7635" t="str">
            <v>BY880</v>
          </cell>
          <cell r="B7635" t="str">
            <v>Westbury Leigh Area R1C</v>
          </cell>
          <cell r="C7635">
            <v>20678</v>
          </cell>
          <cell r="D7635" t="str">
            <v>2067818</v>
          </cell>
        </row>
        <row r="7636">
          <cell r="A7636" t="str">
            <v>BY881</v>
          </cell>
          <cell r="B7636" t="str">
            <v>Crossways, Woodsford Road</v>
          </cell>
          <cell r="C7636">
            <v>21197</v>
          </cell>
          <cell r="D7636" t="str">
            <v>2119718</v>
          </cell>
        </row>
        <row r="7637">
          <cell r="A7637" t="str">
            <v>BY882</v>
          </cell>
          <cell r="B7637" t="str">
            <v>Kilmington, The Street (Manor Farm)</v>
          </cell>
          <cell r="C7637">
            <v>20776</v>
          </cell>
          <cell r="D7637" t="str">
            <v>2077618</v>
          </cell>
        </row>
        <row r="7638">
          <cell r="A7638" t="str">
            <v>BY883</v>
          </cell>
          <cell r="B7638" t="str">
            <v>Poole, Rossmore Road (Newtown Labour Club)</v>
          </cell>
          <cell r="C7638">
            <v>21110</v>
          </cell>
          <cell r="D7638" t="str">
            <v>2111018</v>
          </cell>
        </row>
        <row r="7639">
          <cell r="A7639" t="str">
            <v>BY884</v>
          </cell>
          <cell r="B7639" t="str">
            <v>Chippenham, Wood Lane (Flowers Scrapyard)</v>
          </cell>
          <cell r="C7639">
            <v>21319</v>
          </cell>
          <cell r="D7639" t="str">
            <v>2131918</v>
          </cell>
        </row>
        <row r="7640">
          <cell r="A7640" t="str">
            <v>BY885</v>
          </cell>
          <cell r="B7640" t="str">
            <v>Taunton, South Street (Former Highway Depot)</v>
          </cell>
          <cell r="C7640">
            <v>21428</v>
          </cell>
          <cell r="D7640" t="str">
            <v>2142818</v>
          </cell>
        </row>
        <row r="7641">
          <cell r="A7641" t="str">
            <v>BY886</v>
          </cell>
          <cell r="B7641" t="str">
            <v>Calne, Lickhill Road (St Dunstans Court)</v>
          </cell>
          <cell r="C7641">
            <v>21002</v>
          </cell>
          <cell r="D7641" t="str">
            <v>2100218</v>
          </cell>
        </row>
        <row r="7642">
          <cell r="A7642" t="str">
            <v>BY887</v>
          </cell>
          <cell r="B7642" t="str">
            <v>Cotford St Luke, Dene Road (Bovis)</v>
          </cell>
          <cell r="C7642">
            <v>21448</v>
          </cell>
          <cell r="D7642" t="str">
            <v>2144818</v>
          </cell>
        </row>
        <row r="7643">
          <cell r="A7643" t="str">
            <v>BY888</v>
          </cell>
          <cell r="B7643" t="str">
            <v>Blandford, Bournemouth Road</v>
          </cell>
          <cell r="C7643">
            <v>20620</v>
          </cell>
          <cell r="D7643" t="str">
            <v>2062018</v>
          </cell>
        </row>
        <row r="7644">
          <cell r="A7644" t="str">
            <v>BY889</v>
          </cell>
          <cell r="B7644" t="str">
            <v>Southwick, Dunkirk Business Park Phase 3</v>
          </cell>
          <cell r="C7644">
            <v>20978</v>
          </cell>
          <cell r="D7644" t="str">
            <v>2097818</v>
          </cell>
        </row>
        <row r="7645">
          <cell r="A7645" t="str">
            <v>BY890</v>
          </cell>
          <cell r="B7645" t="str">
            <v>Salisbury, Sarum Business Park Phase 1</v>
          </cell>
          <cell r="C7645">
            <v>21351</v>
          </cell>
          <cell r="D7645" t="str">
            <v>2135118</v>
          </cell>
        </row>
        <row r="7646">
          <cell r="A7646" t="str">
            <v>BY891</v>
          </cell>
          <cell r="B7646" t="str">
            <v>Trowbridge, Meridian Business Park</v>
          </cell>
          <cell r="C7646">
            <v>21425</v>
          </cell>
          <cell r="D7646" t="str">
            <v>2142518</v>
          </cell>
        </row>
        <row r="7647">
          <cell r="A7647" t="str">
            <v>BY892</v>
          </cell>
          <cell r="B7647" t="str">
            <v>Chippenham, Gascelyn Close</v>
          </cell>
          <cell r="C7647">
            <v>20732</v>
          </cell>
          <cell r="D7647" t="str">
            <v>2073218</v>
          </cell>
        </row>
        <row r="7648">
          <cell r="A7648" t="str">
            <v>BY893</v>
          </cell>
          <cell r="B7648" t="str">
            <v>Netheravon House</v>
          </cell>
          <cell r="C7648">
            <v>20520</v>
          </cell>
          <cell r="D7648" t="str">
            <v>2052018</v>
          </cell>
        </row>
        <row r="7649">
          <cell r="A7649" t="str">
            <v>BY894</v>
          </cell>
          <cell r="B7649" t="str">
            <v>Trowbridge, Staverton Marina Phases 5A &amp; 5B</v>
          </cell>
          <cell r="C7649">
            <v>21418</v>
          </cell>
          <cell r="D7649" t="str">
            <v>2141818</v>
          </cell>
        </row>
        <row r="7650">
          <cell r="A7650" t="str">
            <v>BY895</v>
          </cell>
          <cell r="B7650" t="str">
            <v>Westbury Leigh, District Centre</v>
          </cell>
          <cell r="C7650">
            <v>20678</v>
          </cell>
          <cell r="D7650" t="str">
            <v>2067818</v>
          </cell>
        </row>
        <row r="7651">
          <cell r="A7651" t="str">
            <v>BY896</v>
          </cell>
          <cell r="B7651" t="str">
            <v>Henstridge, Townsend Farmhouse</v>
          </cell>
          <cell r="C7651">
            <v>20746</v>
          </cell>
          <cell r="D7651" t="str">
            <v>2074618</v>
          </cell>
        </row>
        <row r="7652">
          <cell r="A7652" t="str">
            <v>BY897</v>
          </cell>
          <cell r="B7652" t="str">
            <v>North Calne Phase 10</v>
          </cell>
          <cell r="C7652">
            <v>21002</v>
          </cell>
          <cell r="D7652" t="str">
            <v>2100218</v>
          </cell>
        </row>
        <row r="7653">
          <cell r="A7653" t="str">
            <v>BY898</v>
          </cell>
          <cell r="B7653" t="str">
            <v>North Calne Phase 9</v>
          </cell>
          <cell r="C7653">
            <v>21002</v>
          </cell>
          <cell r="D7653" t="str">
            <v>2100218</v>
          </cell>
        </row>
        <row r="7654">
          <cell r="A7654" t="str">
            <v>BY899</v>
          </cell>
          <cell r="B7654" t="str">
            <v>Trowbridge, Staverton Marina Phase 6</v>
          </cell>
          <cell r="C7654">
            <v>21418</v>
          </cell>
          <cell r="D7654" t="str">
            <v>2141818</v>
          </cell>
        </row>
        <row r="7655">
          <cell r="A7655" t="str">
            <v>BY900</v>
          </cell>
          <cell r="B7655" t="str">
            <v>AVON &amp; WILTS SECTION 41 APPRAISALS 1999</v>
          </cell>
          <cell r="C7655">
            <v>20497</v>
          </cell>
        </row>
        <row r="7656">
          <cell r="A7656" t="str">
            <v>BY901</v>
          </cell>
          <cell r="B7656" t="str">
            <v>SECTION 41/42 APPRIASAL 2002</v>
          </cell>
          <cell r="C7656">
            <v>20495</v>
          </cell>
          <cell r="D7656" t="str">
            <v>T0394</v>
          </cell>
        </row>
        <row r="7657">
          <cell r="A7657" t="str">
            <v>BY902</v>
          </cell>
          <cell r="B7657" t="str">
            <v>SOMERSET SECTION 41 APPRAISALS 1999</v>
          </cell>
          <cell r="C7657">
            <v>20496</v>
          </cell>
          <cell r="D7657" t="str">
            <v>T0393</v>
          </cell>
        </row>
        <row r="7658">
          <cell r="A7658" t="str">
            <v>BY903</v>
          </cell>
          <cell r="B7658" t="str">
            <v>A &amp; W SECTION 41 APPS 2000</v>
          </cell>
          <cell r="C7658">
            <v>20497</v>
          </cell>
          <cell r="D7658" t="str">
            <v>T0393</v>
          </cell>
        </row>
        <row r="7659">
          <cell r="A7659" t="str">
            <v>BY904</v>
          </cell>
          <cell r="B7659" t="str">
            <v>DORSET SECTION 41 APPS 2000</v>
          </cell>
          <cell r="C7659">
            <v>20495</v>
          </cell>
          <cell r="D7659" t="str">
            <v>T0394</v>
          </cell>
        </row>
        <row r="7660">
          <cell r="A7660" t="str">
            <v>BY905</v>
          </cell>
          <cell r="B7660" t="str">
            <v>SOMERSET SECTION 41 APPS 2000</v>
          </cell>
          <cell r="C7660">
            <v>20498</v>
          </cell>
          <cell r="D7660" t="str">
            <v>T3087</v>
          </cell>
        </row>
        <row r="7661">
          <cell r="A7661" t="str">
            <v>BY906</v>
          </cell>
          <cell r="B7661" t="str">
            <v>A &amp; W SECTION 41 APPS 2001</v>
          </cell>
          <cell r="C7661">
            <v>20497</v>
          </cell>
          <cell r="D7661" t="str">
            <v>T0393</v>
          </cell>
        </row>
        <row r="7662">
          <cell r="A7662" t="str">
            <v>BY907</v>
          </cell>
          <cell r="B7662" t="str">
            <v>DORSET SECTION 41 APPS 2001</v>
          </cell>
          <cell r="C7662">
            <v>20495</v>
          </cell>
          <cell r="D7662" t="str">
            <v>T0394</v>
          </cell>
        </row>
        <row r="7663">
          <cell r="A7663" t="str">
            <v>BY908</v>
          </cell>
          <cell r="B7663" t="str">
            <v>SOMERSET SECTION 41 APPS 2001</v>
          </cell>
          <cell r="C7663">
            <v>20496</v>
          </cell>
          <cell r="D7663" t="str">
            <v>T0395</v>
          </cell>
        </row>
        <row r="7664">
          <cell r="A7664" t="str">
            <v>BY909</v>
          </cell>
          <cell r="B7664" t="str">
            <v>AVON &amp; WILTS S41 APP 2002</v>
          </cell>
          <cell r="C7664">
            <v>20497</v>
          </cell>
          <cell r="D7664" t="str">
            <v>T0393</v>
          </cell>
        </row>
        <row r="7665">
          <cell r="A7665" t="str">
            <v>BY910</v>
          </cell>
          <cell r="B7665" t="str">
            <v>SOUTHERN S41 APP 2002</v>
          </cell>
          <cell r="C7665">
            <v>20495</v>
          </cell>
          <cell r="D7665" t="str">
            <v>T0394</v>
          </cell>
        </row>
        <row r="7666">
          <cell r="A7666" t="str">
            <v>BY911</v>
          </cell>
          <cell r="B7666" t="str">
            <v>SOMERSET S41 APP 2002</v>
          </cell>
          <cell r="C7666">
            <v>20496</v>
          </cell>
          <cell r="D7666" t="str">
            <v>T0395</v>
          </cell>
        </row>
        <row r="7667">
          <cell r="A7667" t="str">
            <v>BY912</v>
          </cell>
          <cell r="B7667" t="str">
            <v>Dorchester, Poundbury Area 2.73</v>
          </cell>
          <cell r="C7667">
            <v>21456</v>
          </cell>
          <cell r="D7667" t="str">
            <v>2145618</v>
          </cell>
        </row>
        <row r="7668">
          <cell r="A7668" t="str">
            <v>BY913</v>
          </cell>
          <cell r="B7668" t="str">
            <v>Westbury, Northacre Industrial Park Plot B1</v>
          </cell>
          <cell r="C7668">
            <v>21046</v>
          </cell>
          <cell r="D7668" t="str">
            <v>2104618</v>
          </cell>
        </row>
        <row r="7669">
          <cell r="A7669" t="str">
            <v>BY914</v>
          </cell>
          <cell r="B7669" t="str">
            <v>Churchinford, Moor Lane (Trents Farm)</v>
          </cell>
          <cell r="C7669">
            <v>20630</v>
          </cell>
          <cell r="D7669" t="str">
            <v>2063018</v>
          </cell>
        </row>
        <row r="7670">
          <cell r="A7670" t="str">
            <v>BY915</v>
          </cell>
          <cell r="B7670" t="str">
            <v>Oaksey, Lowfield Farm</v>
          </cell>
          <cell r="C7670">
            <v>20836</v>
          </cell>
          <cell r="D7670" t="str">
            <v>2083618</v>
          </cell>
        </row>
        <row r="7671">
          <cell r="A7671" t="str">
            <v>BY916</v>
          </cell>
          <cell r="B7671" t="str">
            <v>Chitterne, Flowers Field Barns</v>
          </cell>
          <cell r="C7671">
            <v>20748</v>
          </cell>
          <cell r="D7671" t="str">
            <v>T3087</v>
          </cell>
        </row>
        <row r="7672">
          <cell r="A7672" t="str">
            <v>BY917</v>
          </cell>
          <cell r="B7672" t="str">
            <v>Devizes, Nursteed Farm Social Housing Area A</v>
          </cell>
          <cell r="C7672">
            <v>20626</v>
          </cell>
          <cell r="D7672" t="str">
            <v>2062618</v>
          </cell>
        </row>
        <row r="7673">
          <cell r="A7673" t="str">
            <v>BY918</v>
          </cell>
          <cell r="B7673" t="str">
            <v>Somerton, Polham Lane</v>
          </cell>
          <cell r="C7673">
            <v>21398</v>
          </cell>
          <cell r="D7673" t="str">
            <v>2139818</v>
          </cell>
        </row>
        <row r="7674">
          <cell r="A7674" t="str">
            <v>BY919</v>
          </cell>
          <cell r="B7674" t="str">
            <v>Allington (Salisbury), Wyndham Lane</v>
          </cell>
          <cell r="C7674">
            <v>20523</v>
          </cell>
          <cell r="D7674" t="str">
            <v>2052318</v>
          </cell>
        </row>
        <row r="7675">
          <cell r="A7675" t="str">
            <v>BY920</v>
          </cell>
          <cell r="B7675" t="str">
            <v>Mere, Clements Lane</v>
          </cell>
          <cell r="C7675">
            <v>20831</v>
          </cell>
          <cell r="D7675" t="str">
            <v>2083118</v>
          </cell>
        </row>
        <row r="7676">
          <cell r="A7676" t="str">
            <v>BY921</v>
          </cell>
          <cell r="B7676" t="str">
            <v>Melksham, Hampton Park East</v>
          </cell>
          <cell r="C7676">
            <v>21424</v>
          </cell>
          <cell r="D7676" t="str">
            <v>2142418</v>
          </cell>
        </row>
        <row r="7677">
          <cell r="A7677" t="str">
            <v>BY922</v>
          </cell>
          <cell r="B7677" t="str">
            <v>Melksham, Union Street</v>
          </cell>
          <cell r="C7677">
            <v>21423</v>
          </cell>
          <cell r="D7677" t="str">
            <v>T3087</v>
          </cell>
        </row>
        <row r="7678">
          <cell r="A7678" t="str">
            <v>BY923</v>
          </cell>
          <cell r="B7678" t="str">
            <v>Chippenham, Forest Gate Farm (Offices)</v>
          </cell>
          <cell r="C7678">
            <v>21468</v>
          </cell>
          <cell r="D7678" t="str">
            <v>T0393</v>
          </cell>
        </row>
        <row r="7679">
          <cell r="A7679" t="str">
            <v>BY924</v>
          </cell>
          <cell r="B7679" t="str">
            <v>West Bay, Harbour Garage</v>
          </cell>
          <cell r="C7679">
            <v>20572</v>
          </cell>
          <cell r="D7679" t="str">
            <v>2057218</v>
          </cell>
        </row>
        <row r="7680">
          <cell r="A7680" t="str">
            <v>BY925</v>
          </cell>
          <cell r="B7680" t="str">
            <v>Wincanton, South Street (The Priory)</v>
          </cell>
          <cell r="C7680">
            <v>21482</v>
          </cell>
          <cell r="D7680" t="str">
            <v>T0394</v>
          </cell>
        </row>
        <row r="7681">
          <cell r="A7681" t="str">
            <v>BY926</v>
          </cell>
          <cell r="B7681" t="str">
            <v>Minety, Silver Street</v>
          </cell>
          <cell r="C7681">
            <v>21215</v>
          </cell>
          <cell r="D7681" t="str">
            <v>2121518</v>
          </cell>
        </row>
        <row r="7682">
          <cell r="A7682" t="str">
            <v>BY927</v>
          </cell>
          <cell r="B7682" t="str">
            <v>Shillingstone, The Linnetts (Whitepit Farm)</v>
          </cell>
          <cell r="C7682">
            <v>20623</v>
          </cell>
          <cell r="D7682" t="str">
            <v>2062318</v>
          </cell>
        </row>
        <row r="7683">
          <cell r="A7683" t="str">
            <v>BY928</v>
          </cell>
          <cell r="B7683" t="str">
            <v>Salisbury, Telford Road Phases 3 &amp; 4</v>
          </cell>
          <cell r="C7683">
            <v>21368</v>
          </cell>
          <cell r="D7683" t="str">
            <v>2136818</v>
          </cell>
        </row>
        <row r="7684">
          <cell r="A7684" t="str">
            <v>BY929</v>
          </cell>
          <cell r="B7684" t="str">
            <v>Gillingham, Budmouth Drive</v>
          </cell>
          <cell r="C7684">
            <v>20714</v>
          </cell>
          <cell r="D7684" t="str">
            <v>2071418</v>
          </cell>
        </row>
        <row r="7685">
          <cell r="A7685" t="str">
            <v>BY930</v>
          </cell>
          <cell r="B7685" t="str">
            <v>Poole, Seldown</v>
          </cell>
          <cell r="C7685">
            <v>20711</v>
          </cell>
          <cell r="D7685" t="str">
            <v>2071118</v>
          </cell>
        </row>
        <row r="7686">
          <cell r="A7686" t="str">
            <v>BY931</v>
          </cell>
          <cell r="B7686" t="str">
            <v>Westbury, Gibbs Close (Land Off)</v>
          </cell>
          <cell r="C7686">
            <v>20850</v>
          </cell>
          <cell r="D7686" t="str">
            <v>2085018</v>
          </cell>
        </row>
        <row r="7687">
          <cell r="A7687" t="str">
            <v>BY932</v>
          </cell>
          <cell r="B7687" t="str">
            <v>Williton, North Street</v>
          </cell>
          <cell r="C7687">
            <v>21391</v>
          </cell>
          <cell r="D7687" t="str">
            <v>2139118</v>
          </cell>
        </row>
        <row r="7688">
          <cell r="A7688" t="str">
            <v>BY933</v>
          </cell>
          <cell r="B7688" t="str">
            <v>Salisbury, Netherhampton Road</v>
          </cell>
          <cell r="C7688">
            <v>21358</v>
          </cell>
          <cell r="D7688" t="str">
            <v>2135818</v>
          </cell>
        </row>
        <row r="7689">
          <cell r="A7689" t="str">
            <v>BY934</v>
          </cell>
          <cell r="B7689" t="str">
            <v>North Calne Phase 14 Spine Main Link</v>
          </cell>
          <cell r="C7689">
            <v>21002</v>
          </cell>
          <cell r="D7689" t="str">
            <v>2100218</v>
          </cell>
        </row>
        <row r="7690">
          <cell r="A7690" t="str">
            <v>BY935</v>
          </cell>
          <cell r="B7690" t="str">
            <v>North Calne Phase 14 On-Site Mains</v>
          </cell>
          <cell r="C7690">
            <v>21002</v>
          </cell>
          <cell r="D7690" t="str">
            <v>2100218</v>
          </cell>
        </row>
        <row r="7691">
          <cell r="A7691" t="str">
            <v>BY936</v>
          </cell>
          <cell r="B7691" t="str">
            <v>Wilcot (Pewsey), Manor Farm</v>
          </cell>
          <cell r="C7691">
            <v>21030</v>
          </cell>
          <cell r="D7691" t="str">
            <v>2103018</v>
          </cell>
        </row>
        <row r="7692">
          <cell r="A7692" t="str">
            <v>BY937</v>
          </cell>
          <cell r="B7692" t="str">
            <v>Westbury Leigh, Church Lane (Church Villa)</v>
          </cell>
          <cell r="C7692">
            <v>20678</v>
          </cell>
          <cell r="D7692" t="str">
            <v>2067818</v>
          </cell>
        </row>
        <row r="7693">
          <cell r="A7693" t="str">
            <v>BY938</v>
          </cell>
          <cell r="B7693" t="str">
            <v>Fiddington (Bridgwater), New Barn House</v>
          </cell>
          <cell r="C7693">
            <v>20530</v>
          </cell>
          <cell r="D7693" t="str">
            <v>2053018</v>
          </cell>
        </row>
        <row r="7694">
          <cell r="A7694" t="str">
            <v>BY939</v>
          </cell>
          <cell r="B7694" t="str">
            <v>Warminster, 34 Deverill Road</v>
          </cell>
          <cell r="C7694">
            <v>20571</v>
          </cell>
          <cell r="D7694" t="str">
            <v>2057118</v>
          </cell>
        </row>
        <row r="7695">
          <cell r="A7695" t="str">
            <v>BY940</v>
          </cell>
          <cell r="B7695" t="str">
            <v>Bower Hinton (Martock), Higher Barton</v>
          </cell>
          <cell r="C7695">
            <v>21377</v>
          </cell>
          <cell r="D7695" t="str">
            <v>2137718</v>
          </cell>
        </row>
        <row r="7696">
          <cell r="A7696" t="str">
            <v>BY941</v>
          </cell>
          <cell r="B7696" t="str">
            <v>Chippenham, Methuen Park (Project Harrier)</v>
          </cell>
          <cell r="C7696">
            <v>21322</v>
          </cell>
          <cell r="D7696" t="str">
            <v>2132218</v>
          </cell>
        </row>
        <row r="7697">
          <cell r="A7697" t="str">
            <v>BY942</v>
          </cell>
          <cell r="B7697" t="str">
            <v>Netheravon House (Roman Villas)</v>
          </cell>
          <cell r="C7697">
            <v>20520</v>
          </cell>
          <cell r="D7697" t="str">
            <v>2052018</v>
          </cell>
        </row>
        <row r="7698">
          <cell r="A7698" t="str">
            <v>BY943</v>
          </cell>
          <cell r="B7698" t="str">
            <v>Corsham, Pockeredge Farm (Katherine Park)</v>
          </cell>
          <cell r="C7698">
            <v>20658</v>
          </cell>
          <cell r="D7698" t="str">
            <v>2065818</v>
          </cell>
        </row>
        <row r="7699">
          <cell r="A7699" t="str">
            <v>BY944</v>
          </cell>
          <cell r="B7699" t="str">
            <v>Pewsey, The Links (Land Off)</v>
          </cell>
          <cell r="C7699">
            <v>20644</v>
          </cell>
          <cell r="D7699" t="str">
            <v>2064418</v>
          </cell>
        </row>
        <row r="7700">
          <cell r="A7700" t="str">
            <v>BY945</v>
          </cell>
          <cell r="B7700" t="str">
            <v>Calne, Lickhill Road (Land Off)</v>
          </cell>
          <cell r="C7700">
            <v>21002</v>
          </cell>
          <cell r="D7700" t="str">
            <v>2100218</v>
          </cell>
        </row>
        <row r="7701">
          <cell r="A7701" t="str">
            <v>BY946</v>
          </cell>
          <cell r="B7701" t="str">
            <v>Bridgwater, Mariners Close</v>
          </cell>
          <cell r="C7701">
            <v>20922</v>
          </cell>
          <cell r="D7701" t="str">
            <v>2092218</v>
          </cell>
        </row>
        <row r="7702">
          <cell r="A7702" t="str">
            <v>BY947</v>
          </cell>
          <cell r="B7702" t="str">
            <v>Corsham, Pockeredge Farm Phase 2 (Taylor Woodrow)</v>
          </cell>
          <cell r="C7702">
            <v>20658</v>
          </cell>
          <cell r="D7702" t="str">
            <v>2065818</v>
          </cell>
        </row>
        <row r="7703">
          <cell r="A7703" t="str">
            <v>BY948</v>
          </cell>
          <cell r="B7703" t="str">
            <v>Westbury Leigh Area R9 (Persimmon)</v>
          </cell>
          <cell r="C7703">
            <v>20678</v>
          </cell>
          <cell r="D7703" t="str">
            <v>2067818</v>
          </cell>
        </row>
        <row r="7704">
          <cell r="A7704" t="str">
            <v>BY949</v>
          </cell>
          <cell r="B7704" t="str">
            <v>Westbury Leigh Area R10 (Persimmon)</v>
          </cell>
          <cell r="C7704">
            <v>20678</v>
          </cell>
          <cell r="D7704" t="str">
            <v>2067818</v>
          </cell>
        </row>
        <row r="7705">
          <cell r="A7705" t="str">
            <v>BY950</v>
          </cell>
          <cell r="B7705" t="str">
            <v>Westbury, Commerce Way (Legal &amp; General)</v>
          </cell>
          <cell r="C7705">
            <v>21046</v>
          </cell>
          <cell r="D7705" t="str">
            <v>2104618</v>
          </cell>
        </row>
        <row r="7706">
          <cell r="A7706" t="str">
            <v>BY951</v>
          </cell>
          <cell r="B7706" t="str">
            <v>Chippenham, Bath Road (B&amp;Q Warehouse)</v>
          </cell>
          <cell r="C7706">
            <v>20916</v>
          </cell>
          <cell r="D7706" t="str">
            <v>2091618</v>
          </cell>
        </row>
        <row r="7707">
          <cell r="A7707" t="str">
            <v>BY952</v>
          </cell>
          <cell r="B7707" t="str">
            <v>Taunton, Priorswood Phase 3</v>
          </cell>
          <cell r="C7707">
            <v>20892</v>
          </cell>
          <cell r="D7707" t="str">
            <v>2089218</v>
          </cell>
        </row>
        <row r="7708">
          <cell r="A7708" t="str">
            <v>BY953</v>
          </cell>
          <cell r="B7708" t="str">
            <v>Sherborne, Coldharbour (Fairfield Heights)</v>
          </cell>
          <cell r="C7708">
            <v>20934</v>
          </cell>
          <cell r="D7708" t="str">
            <v>2093418</v>
          </cell>
        </row>
        <row r="7709">
          <cell r="A7709" t="str">
            <v>BY954</v>
          </cell>
          <cell r="B7709" t="str">
            <v>Chilton Trinity, The Meadows</v>
          </cell>
          <cell r="C7709">
            <v>20624</v>
          </cell>
          <cell r="D7709" t="str">
            <v>2062418</v>
          </cell>
        </row>
        <row r="7710">
          <cell r="A7710" t="str">
            <v>BY955</v>
          </cell>
          <cell r="B7710" t="str">
            <v>Queen Camel, High Street (Sedna Site)</v>
          </cell>
          <cell r="C7710">
            <v>20661</v>
          </cell>
          <cell r="D7710" t="str">
            <v>2066118</v>
          </cell>
        </row>
        <row r="7711">
          <cell r="A7711" t="str">
            <v>BY956</v>
          </cell>
          <cell r="B7711" t="str">
            <v>Devizes, Hopton Park (Glenmore - Gaiger Bros)</v>
          </cell>
          <cell r="C7711">
            <v>20933</v>
          </cell>
          <cell r="D7711" t="str">
            <v>2093318</v>
          </cell>
        </row>
        <row r="7712">
          <cell r="A7712" t="str">
            <v>BY957</v>
          </cell>
          <cell r="B7712" t="str">
            <v>North Calne, Local Centre</v>
          </cell>
          <cell r="C7712">
            <v>21002</v>
          </cell>
          <cell r="D7712" t="str">
            <v>2100218</v>
          </cell>
        </row>
        <row r="7713">
          <cell r="A7713" t="str">
            <v>BY958</v>
          </cell>
          <cell r="B7713" t="str">
            <v>Gillingham, Station Road</v>
          </cell>
          <cell r="C7713">
            <v>20714</v>
          </cell>
          <cell r="D7713" t="str">
            <v>2071418</v>
          </cell>
        </row>
        <row r="7714">
          <cell r="A7714" t="str">
            <v>BY959</v>
          </cell>
          <cell r="B7714" t="str">
            <v>Nether Stowey, Stogursey Lane Phase 2</v>
          </cell>
          <cell r="C7714">
            <v>20530</v>
          </cell>
          <cell r="D7714" t="str">
            <v>2053018</v>
          </cell>
        </row>
        <row r="7715">
          <cell r="A7715" t="str">
            <v>BY960</v>
          </cell>
          <cell r="B7715" t="str">
            <v>Bridgwater, Pollard Road</v>
          </cell>
          <cell r="C7715">
            <v>20875</v>
          </cell>
          <cell r="D7715" t="str">
            <v>2087518</v>
          </cell>
        </row>
        <row r="7716">
          <cell r="A7716" t="str">
            <v>BY961</v>
          </cell>
          <cell r="B7716" t="str">
            <v>Sturminster Newton, Honeymead Field</v>
          </cell>
          <cell r="C7716">
            <v>20968</v>
          </cell>
          <cell r="D7716" t="str">
            <v>2096818</v>
          </cell>
        </row>
        <row r="7717">
          <cell r="A7717" t="str">
            <v>BY962</v>
          </cell>
          <cell r="B7717" t="str">
            <v>Mere, Salisbury Street (Rear Of Dewes House)</v>
          </cell>
          <cell r="C7717">
            <v>20831</v>
          </cell>
          <cell r="D7717" t="str">
            <v>2083118</v>
          </cell>
        </row>
        <row r="7718">
          <cell r="A7718" t="str">
            <v>BY963</v>
          </cell>
          <cell r="B7718" t="str">
            <v>Wilton, Kingsway (South Station Yard)</v>
          </cell>
          <cell r="C7718">
            <v>21031</v>
          </cell>
          <cell r="D7718" t="str">
            <v>2103118</v>
          </cell>
        </row>
        <row r="7719">
          <cell r="A7719" t="str">
            <v>BY964</v>
          </cell>
          <cell r="B7719" t="str">
            <v>Corfe Mullen, Marian Close</v>
          </cell>
          <cell r="C7719">
            <v>20654</v>
          </cell>
          <cell r="D7719" t="str">
            <v>2065418</v>
          </cell>
        </row>
        <row r="7720">
          <cell r="A7720" t="str">
            <v>BY965</v>
          </cell>
          <cell r="B7720" t="str">
            <v>Poole, 65-67 Bailey Crescent</v>
          </cell>
          <cell r="C7720">
            <v>20890</v>
          </cell>
          <cell r="D7720" t="str">
            <v>2089018</v>
          </cell>
        </row>
        <row r="7721">
          <cell r="A7721" t="str">
            <v>BY966</v>
          </cell>
          <cell r="B7721" t="str">
            <v>Herrison Hospital Phase 13</v>
          </cell>
          <cell r="C7721">
            <v>21458</v>
          </cell>
          <cell r="D7721" t="str">
            <v>2145818</v>
          </cell>
        </row>
        <row r="7722">
          <cell r="A7722" t="str">
            <v>BY967</v>
          </cell>
          <cell r="B7722" t="str">
            <v>Chilton Trinity, Carnival Park</v>
          </cell>
          <cell r="C7722">
            <v>20624</v>
          </cell>
          <cell r="D7722" t="str">
            <v>2062418</v>
          </cell>
        </row>
        <row r="7723">
          <cell r="A7723" t="str">
            <v>BY968</v>
          </cell>
          <cell r="B7723" t="str">
            <v>Weymouth, Rylands Lane (Thornlow School) Phase 2</v>
          </cell>
          <cell r="C7723">
            <v>21174</v>
          </cell>
          <cell r="D7723" t="str">
            <v>2117418</v>
          </cell>
        </row>
        <row r="7724">
          <cell r="A7724" t="str">
            <v>BY969</v>
          </cell>
          <cell r="B7724" t="str">
            <v>Portland, Broadcroft Gardens (Land Off)</v>
          </cell>
          <cell r="C7724">
            <v>21170</v>
          </cell>
          <cell r="D7724" t="str">
            <v>2117018</v>
          </cell>
        </row>
        <row r="7725">
          <cell r="A7725" t="str">
            <v>BY970</v>
          </cell>
          <cell r="B7725" t="str">
            <v>Amesbury, Solstice Park Zone A</v>
          </cell>
          <cell r="C7725">
            <v>20687</v>
          </cell>
          <cell r="D7725" t="str">
            <v>2068718</v>
          </cell>
        </row>
        <row r="7726">
          <cell r="A7726" t="str">
            <v>BY971</v>
          </cell>
          <cell r="B7726" t="str">
            <v>Gillingham, Lodden Bridge Farm</v>
          </cell>
          <cell r="C7726">
            <v>20715</v>
          </cell>
          <cell r="D7726" t="str">
            <v>2071518</v>
          </cell>
        </row>
        <row r="7727">
          <cell r="A7727" t="str">
            <v>BY972</v>
          </cell>
          <cell r="B7727" t="str">
            <v>North Calne Phase 12</v>
          </cell>
          <cell r="C7727">
            <v>21002</v>
          </cell>
          <cell r="D7727" t="str">
            <v>2100218</v>
          </cell>
        </row>
        <row r="7728">
          <cell r="A7728" t="str">
            <v>BY973</v>
          </cell>
          <cell r="B7728" t="str">
            <v>Yeovil, 165 Goldcroft</v>
          </cell>
          <cell r="C7728">
            <v>20750</v>
          </cell>
          <cell r="D7728" t="str">
            <v>2075018</v>
          </cell>
        </row>
        <row r="7729">
          <cell r="A7729" t="str">
            <v>BY974</v>
          </cell>
          <cell r="B7729" t="str">
            <v>Bath, London Road West (The Elms)</v>
          </cell>
          <cell r="C7729">
            <v>20540</v>
          </cell>
          <cell r="D7729" t="str">
            <v>2054018</v>
          </cell>
        </row>
        <row r="7730">
          <cell r="A7730" t="str">
            <v>BY975</v>
          </cell>
          <cell r="B7730" t="str">
            <v>Winterbourne Stoke, Church Road</v>
          </cell>
          <cell r="C7730">
            <v>20939</v>
          </cell>
          <cell r="D7730" t="str">
            <v>2093918</v>
          </cell>
        </row>
        <row r="7731">
          <cell r="A7731" t="str">
            <v>BY976</v>
          </cell>
          <cell r="B7731" t="str">
            <v>Trowbridge, West Ashton Road (Meadow Brook)</v>
          </cell>
          <cell r="C7731">
            <v>20531</v>
          </cell>
          <cell r="D7731" t="str">
            <v>2053118</v>
          </cell>
        </row>
        <row r="7732">
          <cell r="A7732" t="str">
            <v>BY977</v>
          </cell>
          <cell r="B7732" t="str">
            <v>Yeovil, Victoria Road</v>
          </cell>
          <cell r="C7732">
            <v>21447</v>
          </cell>
          <cell r="D7732" t="str">
            <v>2144718</v>
          </cell>
        </row>
        <row r="7733">
          <cell r="A7733" t="str">
            <v>BY978</v>
          </cell>
          <cell r="B7733" t="str">
            <v>Bourton, East View Farm</v>
          </cell>
          <cell r="C7733">
            <v>21062</v>
          </cell>
          <cell r="D7733" t="str">
            <v>1165718</v>
          </cell>
        </row>
        <row r="7734">
          <cell r="A7734" t="str">
            <v>BY979</v>
          </cell>
          <cell r="B7734" t="str">
            <v>Neston, Moor Green (Land Opposite No.34)</v>
          </cell>
          <cell r="C7734">
            <v>21461</v>
          </cell>
          <cell r="D7734" t="str">
            <v>2146118</v>
          </cell>
        </row>
        <row r="7735">
          <cell r="A7735" t="str">
            <v>BY980</v>
          </cell>
          <cell r="B7735" t="str">
            <v>Gillingham, Ham Farm Phase 2 (Kingscourt Meadows)</v>
          </cell>
          <cell r="C7735">
            <v>20715</v>
          </cell>
          <cell r="D7735" t="str">
            <v>2071518</v>
          </cell>
        </row>
        <row r="7736">
          <cell r="A7736" t="str">
            <v>BY981</v>
          </cell>
          <cell r="B7736" t="str">
            <v>Bath, Upper Shockerwick</v>
          </cell>
          <cell r="C7736">
            <v>20541</v>
          </cell>
          <cell r="D7736" t="str">
            <v>2054118</v>
          </cell>
        </row>
        <row r="7737">
          <cell r="A7737" t="str">
            <v>BY982</v>
          </cell>
          <cell r="B7737" t="str">
            <v>Bath, Newton Road</v>
          </cell>
          <cell r="C7737">
            <v>20991</v>
          </cell>
          <cell r="D7737" t="str">
            <v>2099118</v>
          </cell>
        </row>
        <row r="7738">
          <cell r="A7738" t="str">
            <v>BY983</v>
          </cell>
          <cell r="B7738" t="str">
            <v>Gillingham, Ham Farm Phase 3</v>
          </cell>
          <cell r="C7738">
            <v>20715</v>
          </cell>
          <cell r="D7738" t="str">
            <v>2071518</v>
          </cell>
        </row>
        <row r="7739">
          <cell r="A7739" t="str">
            <v>BY984</v>
          </cell>
          <cell r="B7739" t="str">
            <v>Devizes, Old Park Farm (The Bungalow)</v>
          </cell>
          <cell r="C7739">
            <v>20525</v>
          </cell>
          <cell r="D7739" t="str">
            <v>2052518</v>
          </cell>
        </row>
        <row r="7740">
          <cell r="A7740" t="str">
            <v>BY985</v>
          </cell>
          <cell r="B7740" t="str">
            <v>Corfe Castle, West Street</v>
          </cell>
          <cell r="C7740">
            <v>21337</v>
          </cell>
          <cell r="D7740" t="str">
            <v>2133718</v>
          </cell>
        </row>
        <row r="7741">
          <cell r="A7741" t="str">
            <v>BY986</v>
          </cell>
          <cell r="B7741" t="str">
            <v>Shrewton, High Street (Rear of The Limes)</v>
          </cell>
          <cell r="C7741">
            <v>20939</v>
          </cell>
          <cell r="D7741" t="str">
            <v>2093918</v>
          </cell>
        </row>
        <row r="7742">
          <cell r="A7742" t="str">
            <v>BY987</v>
          </cell>
          <cell r="B7742" t="str">
            <v>Crewkerne, North Street (The Old Warehouse)</v>
          </cell>
          <cell r="C7742">
            <v>21374</v>
          </cell>
          <cell r="D7742" t="str">
            <v>2137418</v>
          </cell>
        </row>
        <row r="7743">
          <cell r="A7743" t="str">
            <v>BY988</v>
          </cell>
          <cell r="B7743" t="str">
            <v>Poole, Newfoundland Drive</v>
          </cell>
          <cell r="C7743">
            <v>20711</v>
          </cell>
          <cell r="D7743" t="str">
            <v>2071118</v>
          </cell>
        </row>
        <row r="7744">
          <cell r="A7744" t="str">
            <v>BY989</v>
          </cell>
          <cell r="B7744" t="str">
            <v>Chilton Trinity, Saltlands</v>
          </cell>
          <cell r="C7744">
            <v>20624</v>
          </cell>
          <cell r="D7744" t="str">
            <v>2062418</v>
          </cell>
        </row>
        <row r="7745">
          <cell r="A7745" t="str">
            <v>BY990</v>
          </cell>
          <cell r="B7745" t="str">
            <v>Over Compton (Sherborne), Compton House</v>
          </cell>
          <cell r="C7745">
            <v>20651</v>
          </cell>
          <cell r="D7745" t="str">
            <v>2065118</v>
          </cell>
        </row>
        <row r="7746">
          <cell r="A7746" t="str">
            <v>BY991</v>
          </cell>
          <cell r="B7746" t="str">
            <v>Amesbury, High Street (Pitts Garage)</v>
          </cell>
          <cell r="C7746">
            <v>20550</v>
          </cell>
          <cell r="D7746" t="str">
            <v>2055018</v>
          </cell>
        </row>
        <row r="7747">
          <cell r="A7747" t="str">
            <v>BY992</v>
          </cell>
          <cell r="B7747" t="str">
            <v>Sherborne, Bradford Road (Playing Field)</v>
          </cell>
          <cell r="C7747">
            <v>20934</v>
          </cell>
          <cell r="D7747" t="str">
            <v>2093418</v>
          </cell>
        </row>
        <row r="7748">
          <cell r="A7748" t="str">
            <v>BY993</v>
          </cell>
          <cell r="B7748" t="str">
            <v>Amesbury, Solstice Park Zone B East</v>
          </cell>
          <cell r="C7748">
            <v>20687</v>
          </cell>
          <cell r="D7748" t="str">
            <v>2068718</v>
          </cell>
        </row>
        <row r="7749">
          <cell r="A7749" t="str">
            <v>BY994</v>
          </cell>
          <cell r="B7749" t="str">
            <v>Winterbourne Abbas, The Coach &amp; Horses</v>
          </cell>
          <cell r="C7749">
            <v>21198</v>
          </cell>
          <cell r="D7749" t="str">
            <v>2119818</v>
          </cell>
        </row>
        <row r="7750">
          <cell r="A7750" t="str">
            <v>BY995</v>
          </cell>
          <cell r="B7750" t="str">
            <v>Sparkford, Ainstey Drive</v>
          </cell>
          <cell r="C7750">
            <v>20661</v>
          </cell>
          <cell r="D7750" t="str">
            <v>2066118</v>
          </cell>
        </row>
        <row r="7751">
          <cell r="A7751" t="str">
            <v>BY996</v>
          </cell>
          <cell r="B7751" t="str">
            <v>Broadstone, 58-64 Lower Blandford Road</v>
          </cell>
          <cell r="C7751">
            <v>20985</v>
          </cell>
          <cell r="D7751" t="str">
            <v>2098518</v>
          </cell>
        </row>
        <row r="7752">
          <cell r="A7752" t="str">
            <v>BY997</v>
          </cell>
          <cell r="B7752" t="str">
            <v>Hilperton, Marsh Road</v>
          </cell>
          <cell r="C7752">
            <v>21418</v>
          </cell>
          <cell r="D7752" t="str">
            <v>2141818</v>
          </cell>
        </row>
        <row r="7753">
          <cell r="A7753" t="str">
            <v>BY998</v>
          </cell>
          <cell r="B7753" t="str">
            <v>Martock, Coat Road</v>
          </cell>
          <cell r="C7753">
            <v>20829</v>
          </cell>
          <cell r="D7753" t="str">
            <v>2082918</v>
          </cell>
        </row>
        <row r="7754">
          <cell r="A7754" t="str">
            <v>BY999</v>
          </cell>
          <cell r="B7754" t="str">
            <v>Trowbridge, County Way</v>
          </cell>
          <cell r="C7754">
            <v>21426</v>
          </cell>
          <cell r="D7754" t="str">
            <v>2142618</v>
          </cell>
        </row>
        <row r="7755">
          <cell r="A7755" t="str">
            <v>BZ001</v>
          </cell>
          <cell r="B7755" t="str">
            <v>Corsham, Stokes Road (ITI Site)</v>
          </cell>
          <cell r="C7755">
            <v>20659</v>
          </cell>
          <cell r="D7755" t="str">
            <v>2065918</v>
          </cell>
        </row>
        <row r="7756">
          <cell r="A7756" t="str">
            <v>BZ002</v>
          </cell>
          <cell r="B7756" t="str">
            <v>Henstridge, Summerfields</v>
          </cell>
          <cell r="C7756">
            <v>20746</v>
          </cell>
          <cell r="D7756" t="str">
            <v>2074618</v>
          </cell>
        </row>
        <row r="7757">
          <cell r="A7757" t="str">
            <v>BZ003</v>
          </cell>
          <cell r="B7757" t="str">
            <v>Bath, Haycombe Drive</v>
          </cell>
          <cell r="C7757">
            <v>20947</v>
          </cell>
          <cell r="D7757" t="str">
            <v>2094718</v>
          </cell>
        </row>
        <row r="7758">
          <cell r="A7758" t="str">
            <v>BZ004</v>
          </cell>
          <cell r="B7758" t="str">
            <v>Poole, 68-70 Langdon Road</v>
          </cell>
          <cell r="C7758">
            <v>21300</v>
          </cell>
          <cell r="D7758" t="str">
            <v>2130018</v>
          </cell>
        </row>
        <row r="7759">
          <cell r="A7759" t="str">
            <v>BZ005</v>
          </cell>
          <cell r="B7759" t="str">
            <v>Wincanton, South Street (Coles Yard)</v>
          </cell>
          <cell r="C7759">
            <v>21483</v>
          </cell>
          <cell r="D7759" t="str">
            <v>T0395</v>
          </cell>
        </row>
        <row r="7760">
          <cell r="A7760" t="str">
            <v>BZ006</v>
          </cell>
          <cell r="B7760" t="str">
            <v>Upton, 73 Poole Road</v>
          </cell>
          <cell r="C7760">
            <v>21301</v>
          </cell>
          <cell r="D7760" t="str">
            <v>2130118</v>
          </cell>
        </row>
        <row r="7761">
          <cell r="A7761" t="str">
            <v>BZ007</v>
          </cell>
          <cell r="B7761" t="str">
            <v>Crewkerne, Clapton (Blue Boy Garage)</v>
          </cell>
          <cell r="C7761">
            <v>21373</v>
          </cell>
          <cell r="D7761" t="str">
            <v>2137318</v>
          </cell>
        </row>
        <row r="7762">
          <cell r="A7762" t="str">
            <v>BZ008</v>
          </cell>
          <cell r="B7762" t="str">
            <v>Bromham, The Chantry (Land to Rear of)</v>
          </cell>
          <cell r="C7762">
            <v>20579</v>
          </cell>
          <cell r="D7762" t="str">
            <v>2057918</v>
          </cell>
        </row>
        <row r="7763">
          <cell r="A7763" t="str">
            <v>BZ009</v>
          </cell>
          <cell r="B7763" t="str">
            <v>Chippenham, New Road (Car Park Site)</v>
          </cell>
          <cell r="C7763">
            <v>21324</v>
          </cell>
          <cell r="D7763" t="str">
            <v>2132418</v>
          </cell>
        </row>
        <row r="7764">
          <cell r="A7764" t="str">
            <v>BZ010</v>
          </cell>
          <cell r="B7764" t="str">
            <v>Semley, Chaldicotts Farm</v>
          </cell>
          <cell r="C7764">
            <v>20835</v>
          </cell>
          <cell r="D7764" t="str">
            <v>2083518</v>
          </cell>
        </row>
        <row r="7765">
          <cell r="A7765" t="str">
            <v>BZ011</v>
          </cell>
          <cell r="B7765" t="str">
            <v>Trowbridge, The Down (Garage Site)</v>
          </cell>
          <cell r="C7765">
            <v>20531</v>
          </cell>
          <cell r="D7765" t="str">
            <v>T0393</v>
          </cell>
        </row>
        <row r="7766">
          <cell r="A7766" t="str">
            <v>BZ012</v>
          </cell>
          <cell r="B7766" t="str">
            <v>Frampton (Dorchester), Manor Farm</v>
          </cell>
          <cell r="C7766">
            <v>21212</v>
          </cell>
          <cell r="D7766" t="str">
            <v>2121218</v>
          </cell>
        </row>
        <row r="7767">
          <cell r="A7767" t="str">
            <v>BZ013</v>
          </cell>
          <cell r="B7767" t="str">
            <v>Taunton, South Street (Whites Garage Site)</v>
          </cell>
          <cell r="C7767">
            <v>20941</v>
          </cell>
          <cell r="D7767" t="str">
            <v>2094118</v>
          </cell>
        </row>
        <row r="7768">
          <cell r="A7768" t="str">
            <v>BZ014</v>
          </cell>
          <cell r="B7768" t="str">
            <v>Corsham, Pockeredge Farm Phase 2A (Taylor Woodrow)</v>
          </cell>
          <cell r="C7768">
            <v>20658</v>
          </cell>
          <cell r="D7768" t="str">
            <v>2065818</v>
          </cell>
        </row>
        <row r="7769">
          <cell r="A7769" t="str">
            <v>BZ015</v>
          </cell>
          <cell r="B7769" t="str">
            <v>Corsham, Pockeredge Farm Phase 6 (Katherine Park)</v>
          </cell>
          <cell r="C7769">
            <v>20658</v>
          </cell>
          <cell r="D7769" t="str">
            <v>2065818</v>
          </cell>
        </row>
        <row r="7770">
          <cell r="A7770" t="str">
            <v>BZ016</v>
          </cell>
          <cell r="B7770" t="str">
            <v>Malmesbury, Bremilham Road (South View)</v>
          </cell>
          <cell r="C7770">
            <v>20874</v>
          </cell>
          <cell r="D7770" t="str">
            <v>2087418</v>
          </cell>
        </row>
        <row r="7771">
          <cell r="A7771" t="str">
            <v>BZ017</v>
          </cell>
          <cell r="B7771" t="str">
            <v>Trowbridge, Staverton Marina - The Slipway</v>
          </cell>
          <cell r="C7771">
            <v>21418</v>
          </cell>
          <cell r="D7771" t="str">
            <v>2141818</v>
          </cell>
        </row>
        <row r="7772">
          <cell r="A7772" t="str">
            <v>BZ018</v>
          </cell>
          <cell r="B7772" t="str">
            <v>Melksham, Stratton's Walk</v>
          </cell>
          <cell r="C7772">
            <v>20719</v>
          </cell>
          <cell r="D7772" t="str">
            <v>2071918</v>
          </cell>
        </row>
        <row r="7773">
          <cell r="A7773" t="str">
            <v>BZ019</v>
          </cell>
          <cell r="B7773" t="str">
            <v>Chippenham, Allington School (Self Lay - Thames Water)</v>
          </cell>
          <cell r="C7773">
            <v>20594</v>
          </cell>
          <cell r="D7773" t="str">
            <v>2059418</v>
          </cell>
        </row>
        <row r="7774">
          <cell r="A7774" t="str">
            <v>BZ020</v>
          </cell>
          <cell r="B7774" t="str">
            <v>Weymouth, Preston Road (Streamside Hotel Site)</v>
          </cell>
          <cell r="C7774">
            <v>21189</v>
          </cell>
          <cell r="D7774" t="str">
            <v>2118918</v>
          </cell>
        </row>
        <row r="7775">
          <cell r="A7775" t="str">
            <v>BZ021</v>
          </cell>
          <cell r="B7775" t="str">
            <v>Poole, Thrush Road (Compton's Yard Site)</v>
          </cell>
          <cell r="C7775">
            <v>21110</v>
          </cell>
          <cell r="D7775" t="str">
            <v>2111018</v>
          </cell>
        </row>
        <row r="7776">
          <cell r="A7776" t="str">
            <v>BZ022</v>
          </cell>
          <cell r="B7776" t="str">
            <v>Trowbridge, Paxcroft Mead Areas A7 &amp; A8</v>
          </cell>
          <cell r="C7776">
            <v>21436</v>
          </cell>
          <cell r="D7776" t="str">
            <v>2143618</v>
          </cell>
        </row>
        <row r="7777">
          <cell r="A7777" t="str">
            <v>BZ023</v>
          </cell>
          <cell r="B7777" t="str">
            <v>Bath, Wedmore Park</v>
          </cell>
          <cell r="C7777">
            <v>20947</v>
          </cell>
          <cell r="D7777" t="str">
            <v>2094718</v>
          </cell>
        </row>
        <row r="7778">
          <cell r="A7778" t="str">
            <v>BZ024</v>
          </cell>
          <cell r="B7778" t="str">
            <v>Bath, Woodhouse Road</v>
          </cell>
          <cell r="C7778">
            <v>20991</v>
          </cell>
          <cell r="D7778" t="str">
            <v>2099118</v>
          </cell>
        </row>
        <row r="7779">
          <cell r="A7779" t="str">
            <v>BZ025</v>
          </cell>
          <cell r="B7779" t="str">
            <v>Chard, Jubilee Close</v>
          </cell>
          <cell r="C7779">
            <v>21406</v>
          </cell>
          <cell r="D7779" t="str">
            <v>2140618</v>
          </cell>
        </row>
        <row r="7780">
          <cell r="A7780" t="str">
            <v>BZ026</v>
          </cell>
          <cell r="B7780" t="str">
            <v>Salisbury, Harnham Business Park</v>
          </cell>
          <cell r="C7780">
            <v>21358</v>
          </cell>
          <cell r="D7780" t="str">
            <v>2135818</v>
          </cell>
        </row>
        <row r="7781">
          <cell r="A7781" t="str">
            <v>BZ027</v>
          </cell>
          <cell r="B7781" t="str">
            <v>Poole, Herbert Avenue (Trinidad School)</v>
          </cell>
          <cell r="C7781">
            <v>21110</v>
          </cell>
          <cell r="D7781" t="str">
            <v>2111018</v>
          </cell>
        </row>
        <row r="7782">
          <cell r="A7782" t="str">
            <v>BZ028</v>
          </cell>
          <cell r="B7782" t="str">
            <v>Weymouth, 159 Littlemoor Road</v>
          </cell>
          <cell r="C7782">
            <v>21188</v>
          </cell>
          <cell r="D7782" t="str">
            <v>2118818</v>
          </cell>
        </row>
        <row r="7783">
          <cell r="A7783" t="str">
            <v>BZ029</v>
          </cell>
          <cell r="B7783" t="str">
            <v>Alderbury, Woodlea Grange (Land Off)</v>
          </cell>
          <cell r="C7783">
            <v>20521</v>
          </cell>
          <cell r="D7783" t="str">
            <v>2052118</v>
          </cell>
        </row>
        <row r="7784">
          <cell r="A7784" t="str">
            <v>BZ030</v>
          </cell>
          <cell r="B7784" t="str">
            <v>Weymouth, 94-96 Preston Road</v>
          </cell>
          <cell r="C7784">
            <v>21189</v>
          </cell>
          <cell r="D7784" t="str">
            <v>2118918</v>
          </cell>
        </row>
        <row r="7785">
          <cell r="A7785" t="str">
            <v>BZ031</v>
          </cell>
          <cell r="B7785" t="str">
            <v>Southern Section 41 Appraisals 2005-06</v>
          </cell>
          <cell r="C7785">
            <v>20495</v>
          </cell>
          <cell r="D7785" t="str">
            <v>T3265</v>
          </cell>
        </row>
        <row r="7786">
          <cell r="A7786" t="str">
            <v>BZ032</v>
          </cell>
          <cell r="B7786" t="str">
            <v>Langport, Somerton Road</v>
          </cell>
          <cell r="C7786">
            <v>20785</v>
          </cell>
          <cell r="D7786" t="str">
            <v>2078518</v>
          </cell>
        </row>
        <row r="7787">
          <cell r="A7787" t="str">
            <v>BZ033</v>
          </cell>
          <cell r="B7787" t="str">
            <v>Holton Heath Trading Estate (Depot Site)</v>
          </cell>
          <cell r="C7787">
            <v>20764</v>
          </cell>
          <cell r="D7787" t="str">
            <v>2076418</v>
          </cell>
        </row>
        <row r="7788">
          <cell r="A7788" t="str">
            <v>BZ034</v>
          </cell>
          <cell r="B7788" t="str">
            <v>Northern Section 41 Appraisals 2005-06</v>
          </cell>
          <cell r="C7788">
            <v>20497</v>
          </cell>
          <cell r="D7788" t="str">
            <v>T3265</v>
          </cell>
        </row>
        <row r="7789">
          <cell r="A7789" t="str">
            <v>BZ035</v>
          </cell>
          <cell r="B7789" t="str">
            <v>Western Section 41 Appraisals 2005-06</v>
          </cell>
          <cell r="C7789">
            <v>20496</v>
          </cell>
          <cell r="D7789" t="str">
            <v>T3265</v>
          </cell>
        </row>
        <row r="7790">
          <cell r="A7790" t="str">
            <v>BZ036</v>
          </cell>
          <cell r="B7790" t="str">
            <v>Weymouth, Fisherbridge Road (Rear of No.17)</v>
          </cell>
          <cell r="C7790">
            <v>21190</v>
          </cell>
          <cell r="D7790" t="str">
            <v>2119018</v>
          </cell>
        </row>
        <row r="7791">
          <cell r="A7791" t="str">
            <v>BZ037</v>
          </cell>
          <cell r="B7791" t="str">
            <v>Templecombe, High Street (Royal Hotel)</v>
          </cell>
          <cell r="C7791">
            <v>20974</v>
          </cell>
          <cell r="D7791" t="str">
            <v>2097418</v>
          </cell>
        </row>
        <row r="7792">
          <cell r="A7792" t="str">
            <v>BZ038</v>
          </cell>
          <cell r="B7792" t="str">
            <v>Bath, 1-9 Moorfields Road</v>
          </cell>
          <cell r="C7792">
            <v>20692</v>
          </cell>
          <cell r="D7792" t="str">
            <v>2069218</v>
          </cell>
        </row>
        <row r="7793">
          <cell r="A7793" t="str">
            <v>BZ039</v>
          </cell>
          <cell r="B7793" t="str">
            <v>Chippenham, Bolts Croft (Land Off)</v>
          </cell>
          <cell r="C7793">
            <v>21319</v>
          </cell>
          <cell r="D7793" t="str">
            <v>2131918</v>
          </cell>
        </row>
        <row r="7794">
          <cell r="A7794" t="str">
            <v>BZ040</v>
          </cell>
          <cell r="B7794" t="str">
            <v>West Lambrook, New Cross Fruit Farm</v>
          </cell>
          <cell r="C7794">
            <v>20778</v>
          </cell>
          <cell r="D7794" t="str">
            <v>2077818</v>
          </cell>
        </row>
        <row r="7795">
          <cell r="A7795" t="str">
            <v>BZ041</v>
          </cell>
          <cell r="B7795" t="str">
            <v>Watchet, Doniford Road (Land Off)</v>
          </cell>
          <cell r="C7795">
            <v>21391</v>
          </cell>
          <cell r="D7795" t="str">
            <v>2139118</v>
          </cell>
        </row>
        <row r="7796">
          <cell r="A7796" t="str">
            <v>BZ042</v>
          </cell>
          <cell r="B7796" t="str">
            <v>Aller (Langport), Orchard Place</v>
          </cell>
          <cell r="C7796">
            <v>20871</v>
          </cell>
          <cell r="D7796" t="str">
            <v>2087118</v>
          </cell>
        </row>
        <row r="7797">
          <cell r="A7797" t="str">
            <v>BZ043</v>
          </cell>
          <cell r="B7797" t="str">
            <v>Westbury Leigh Area R1S</v>
          </cell>
          <cell r="C7797">
            <v>20678</v>
          </cell>
          <cell r="D7797" t="str">
            <v>2067818</v>
          </cell>
        </row>
        <row r="7798">
          <cell r="A7798" t="str">
            <v>BZ044</v>
          </cell>
          <cell r="B7798" t="str">
            <v>Mere, Angel Lane</v>
          </cell>
          <cell r="C7798">
            <v>20831</v>
          </cell>
          <cell r="D7798" t="str">
            <v>2083118</v>
          </cell>
        </row>
        <row r="7799">
          <cell r="A7799" t="str">
            <v>BZ045</v>
          </cell>
          <cell r="B7799" t="str">
            <v>Watchet, Severn Terrace</v>
          </cell>
          <cell r="C7799">
            <v>21391</v>
          </cell>
          <cell r="D7799" t="str">
            <v>2139118</v>
          </cell>
        </row>
        <row r="7800">
          <cell r="A7800" t="str">
            <v>BZ046</v>
          </cell>
          <cell r="B7800" t="str">
            <v>North Calne Phase 11</v>
          </cell>
          <cell r="C7800">
            <v>21002</v>
          </cell>
          <cell r="D7800" t="str">
            <v>2100218</v>
          </cell>
        </row>
        <row r="7801">
          <cell r="A7801" t="str">
            <v>BZ047</v>
          </cell>
          <cell r="B7801" t="str">
            <v>Bath, Bailbrook Lane Area 2 (Redcliffe Homes)</v>
          </cell>
          <cell r="C7801">
            <v>20970</v>
          </cell>
          <cell r="D7801" t="str">
            <v>2097018</v>
          </cell>
        </row>
        <row r="7802">
          <cell r="A7802" t="str">
            <v>BZ048</v>
          </cell>
          <cell r="B7802" t="str">
            <v>Amesbury, Solstice Park Zone A Phase 2</v>
          </cell>
          <cell r="C7802">
            <v>20687</v>
          </cell>
          <cell r="D7802" t="str">
            <v>2068718</v>
          </cell>
        </row>
        <row r="7803">
          <cell r="A7803" t="str">
            <v>BZ049</v>
          </cell>
          <cell r="B7803" t="str">
            <v>Holton Heath Trading Estate (Vanguard House)</v>
          </cell>
          <cell r="C7803">
            <v>20764</v>
          </cell>
          <cell r="D7803" t="str">
            <v>2076418</v>
          </cell>
        </row>
        <row r="7804">
          <cell r="A7804" t="str">
            <v>BZ050</v>
          </cell>
          <cell r="B7804" t="str">
            <v>West Stafford (Dorchester), Floyers Field</v>
          </cell>
          <cell r="C7804">
            <v>21204</v>
          </cell>
          <cell r="D7804" t="str">
            <v>2120418</v>
          </cell>
        </row>
        <row r="7805">
          <cell r="A7805" t="str">
            <v>BZ051</v>
          </cell>
          <cell r="B7805" t="str">
            <v>Corsham, Bradford Road</v>
          </cell>
          <cell r="C7805">
            <v>20658</v>
          </cell>
          <cell r="D7805" t="str">
            <v>2065818</v>
          </cell>
        </row>
        <row r="7806">
          <cell r="A7806" t="str">
            <v>BZ052</v>
          </cell>
          <cell r="B7806" t="str">
            <v>Cerne Abbas, Abbots Walk (Land Off)</v>
          </cell>
          <cell r="C7806">
            <v>21206</v>
          </cell>
          <cell r="D7806" t="str">
            <v>2120618</v>
          </cell>
        </row>
        <row r="7807">
          <cell r="A7807" t="str">
            <v>BZ053</v>
          </cell>
          <cell r="B7807" t="str">
            <v>Melksham, Bowerhill Farm</v>
          </cell>
          <cell r="C7807">
            <v>21424</v>
          </cell>
          <cell r="D7807" t="str">
            <v>2142418</v>
          </cell>
        </row>
        <row r="7808">
          <cell r="A7808" t="str">
            <v>BZ054</v>
          </cell>
          <cell r="B7808" t="str">
            <v>Poole, Beaconsfield Road</v>
          </cell>
          <cell r="C7808">
            <v>21110</v>
          </cell>
          <cell r="D7808" t="str">
            <v>2111018</v>
          </cell>
        </row>
        <row r="7809">
          <cell r="A7809" t="str">
            <v>BZ055</v>
          </cell>
          <cell r="B7809" t="str">
            <v>Poole, 80 Cynthia Road</v>
          </cell>
          <cell r="C7809">
            <v>21110</v>
          </cell>
          <cell r="D7809" t="str">
            <v>2111018</v>
          </cell>
        </row>
        <row r="7810">
          <cell r="A7810" t="str">
            <v>BZ056</v>
          </cell>
          <cell r="B7810" t="str">
            <v>Langport, Bow Street (Great Bow Yard)</v>
          </cell>
          <cell r="C7810">
            <v>20785</v>
          </cell>
          <cell r="D7810" t="str">
            <v>2078518</v>
          </cell>
        </row>
        <row r="7811">
          <cell r="A7811" t="str">
            <v>BZ057</v>
          </cell>
          <cell r="B7811" t="str">
            <v>Chard, Lower Touches</v>
          </cell>
          <cell r="C7811">
            <v>21481</v>
          </cell>
          <cell r="D7811" t="str">
            <v>T3265</v>
          </cell>
        </row>
        <row r="7812">
          <cell r="A7812" t="str">
            <v>BZ058</v>
          </cell>
          <cell r="B7812" t="str">
            <v>Norton Fitzwarren, Dabinett Close (Land Off)</v>
          </cell>
          <cell r="C7812">
            <v>20853</v>
          </cell>
          <cell r="D7812" t="str">
            <v>2085318</v>
          </cell>
        </row>
        <row r="7813">
          <cell r="A7813" t="str">
            <v>BZ059</v>
          </cell>
          <cell r="B7813" t="str">
            <v>Wiveliscombe, North Street</v>
          </cell>
          <cell r="C7813">
            <v>21465</v>
          </cell>
          <cell r="D7813" t="str">
            <v>2146518</v>
          </cell>
        </row>
        <row r="7814">
          <cell r="A7814" t="str">
            <v>BZ060</v>
          </cell>
          <cell r="B7814" t="str">
            <v>Poole, Witney Road (Vitrage Developments)</v>
          </cell>
          <cell r="C7814">
            <v>20702</v>
          </cell>
          <cell r="D7814" t="str">
            <v>2070218</v>
          </cell>
        </row>
        <row r="7815">
          <cell r="A7815" t="str">
            <v>BZ061</v>
          </cell>
          <cell r="B7815" t="str">
            <v>Charminster, North Street (Land Off)</v>
          </cell>
          <cell r="C7815">
            <v>21203</v>
          </cell>
          <cell r="D7815" t="str">
            <v>2120318</v>
          </cell>
        </row>
        <row r="7816">
          <cell r="A7816" t="str">
            <v>BZ062</v>
          </cell>
          <cell r="B7816" t="str">
            <v>Porton, Winterslow Road (Byford House)</v>
          </cell>
          <cell r="C7816">
            <v>20523</v>
          </cell>
          <cell r="D7816" t="str">
            <v>2052318</v>
          </cell>
        </row>
        <row r="7817">
          <cell r="A7817" t="str">
            <v>BZ063</v>
          </cell>
          <cell r="B7817" t="str">
            <v>Warminster, Stockton Almshouses</v>
          </cell>
          <cell r="C7817">
            <v>20748</v>
          </cell>
          <cell r="D7817" t="str">
            <v>2074818</v>
          </cell>
        </row>
        <row r="7818">
          <cell r="A7818" t="str">
            <v>BZ064</v>
          </cell>
          <cell r="B7818" t="str">
            <v>Bath, Hillside Road (Plots 1-5)</v>
          </cell>
          <cell r="C7818">
            <v>20692</v>
          </cell>
          <cell r="D7818" t="str">
            <v>2069218</v>
          </cell>
        </row>
        <row r="7819">
          <cell r="A7819" t="str">
            <v>BZ065</v>
          </cell>
          <cell r="B7819" t="str">
            <v>Poole, Churchill Road (Chubbs Nursery)</v>
          </cell>
          <cell r="C7819">
            <v>21110</v>
          </cell>
          <cell r="D7819" t="str">
            <v>2111018</v>
          </cell>
        </row>
        <row r="7820">
          <cell r="A7820" t="str">
            <v>BZ066</v>
          </cell>
          <cell r="B7820" t="str">
            <v>Chippenham, Wood Lane (Flowers Scrapyard) Phase 2</v>
          </cell>
          <cell r="C7820">
            <v>21327</v>
          </cell>
          <cell r="D7820" t="str">
            <v>2132718</v>
          </cell>
        </row>
        <row r="7821">
          <cell r="A7821" t="str">
            <v>BZ067</v>
          </cell>
          <cell r="B7821" t="str">
            <v>Rowde, Springfield Road (Cromwell House)</v>
          </cell>
          <cell r="C7821">
            <v>20579</v>
          </cell>
          <cell r="D7821" t="str">
            <v>2057918</v>
          </cell>
        </row>
        <row r="7822">
          <cell r="A7822" t="str">
            <v>BZ068</v>
          </cell>
          <cell r="B7822" t="str">
            <v>Yeovil, Watercombe Park</v>
          </cell>
          <cell r="C7822">
            <v>20815</v>
          </cell>
          <cell r="D7822" t="str">
            <v>2081518</v>
          </cell>
        </row>
        <row r="7823">
          <cell r="A7823" t="str">
            <v>BZ069</v>
          </cell>
          <cell r="B7823" t="str">
            <v>Yeovil, Larkhill Road</v>
          </cell>
          <cell r="C7823">
            <v>21045</v>
          </cell>
          <cell r="D7823" t="str">
            <v>2104518</v>
          </cell>
        </row>
        <row r="7824">
          <cell r="A7824" t="str">
            <v>BZ070</v>
          </cell>
          <cell r="B7824" t="str">
            <v>Salisbury, 20 North Street</v>
          </cell>
          <cell r="C7824">
            <v>21365</v>
          </cell>
          <cell r="D7824" t="str">
            <v>2136518</v>
          </cell>
        </row>
        <row r="7825">
          <cell r="A7825" t="str">
            <v>BZ071</v>
          </cell>
          <cell r="B7825" t="str">
            <v>Yeovil, Dodham Crescent</v>
          </cell>
          <cell r="C7825">
            <v>20889</v>
          </cell>
          <cell r="D7825" t="str">
            <v>2088918</v>
          </cell>
        </row>
        <row r="7826">
          <cell r="A7826" t="str">
            <v>BZ072</v>
          </cell>
          <cell r="B7826" t="str">
            <v>Templecombe, Westcombe (Land to Rear of)</v>
          </cell>
          <cell r="C7826">
            <v>20974</v>
          </cell>
          <cell r="D7826" t="str">
            <v>2097418</v>
          </cell>
        </row>
        <row r="7827">
          <cell r="A7827" t="str">
            <v>BZ073</v>
          </cell>
          <cell r="B7827" t="str">
            <v>Cerne Abbas, Barton Lodge</v>
          </cell>
          <cell r="C7827">
            <v>21206</v>
          </cell>
          <cell r="D7827" t="str">
            <v>2120618</v>
          </cell>
        </row>
        <row r="7828">
          <cell r="A7828" t="str">
            <v>BZ074</v>
          </cell>
          <cell r="B7828" t="str">
            <v>Puddletown, Sherrings Green Close</v>
          </cell>
          <cell r="C7828">
            <v>21199</v>
          </cell>
          <cell r="D7828" t="str">
            <v>2119918</v>
          </cell>
        </row>
        <row r="7829">
          <cell r="A7829" t="str">
            <v>BZ075</v>
          </cell>
          <cell r="B7829" t="str">
            <v>Dorchester, Weymouth Avenue (Former Police HQ)</v>
          </cell>
          <cell r="C7829">
            <v>21211</v>
          </cell>
          <cell r="D7829" t="str">
            <v>2121118</v>
          </cell>
        </row>
        <row r="7830">
          <cell r="A7830" t="str">
            <v>BZ076</v>
          </cell>
          <cell r="B7830" t="str">
            <v>Yeovil, Reckleford (The Glovers Arms)</v>
          </cell>
          <cell r="C7830">
            <v>20936</v>
          </cell>
          <cell r="D7830" t="str">
            <v>2093618</v>
          </cell>
        </row>
        <row r="7831">
          <cell r="A7831" t="str">
            <v>BZ077</v>
          </cell>
          <cell r="B7831" t="str">
            <v>Maiden Newton, Harvey's Close</v>
          </cell>
          <cell r="C7831">
            <v>21109</v>
          </cell>
          <cell r="D7831" t="str">
            <v>2110918</v>
          </cell>
        </row>
        <row r="7832">
          <cell r="A7832" t="str">
            <v>BZ078</v>
          </cell>
          <cell r="B7832" t="str">
            <v>Taunton, Wood Street</v>
          </cell>
          <cell r="C7832">
            <v>20625</v>
          </cell>
          <cell r="D7832" t="str">
            <v>2062518</v>
          </cell>
        </row>
        <row r="7833">
          <cell r="A7833" t="str">
            <v>BZ079</v>
          </cell>
          <cell r="B7833" t="str">
            <v>Sherborne, Digby Road (Saunders Garage)</v>
          </cell>
          <cell r="C7833">
            <v>20934</v>
          </cell>
          <cell r="D7833" t="str">
            <v>2093418</v>
          </cell>
        </row>
        <row r="7834">
          <cell r="A7834" t="str">
            <v>BZ080</v>
          </cell>
          <cell r="B7834" t="str">
            <v>Weymouth, School Hill (Land Off)</v>
          </cell>
          <cell r="C7834">
            <v>21488</v>
          </cell>
          <cell r="D7834" t="str">
            <v>T3265</v>
          </cell>
        </row>
        <row r="7835">
          <cell r="A7835" t="str">
            <v>BZ081</v>
          </cell>
          <cell r="B7835" t="str">
            <v>Wellington, Wardleworth Way</v>
          </cell>
          <cell r="C7835">
            <v>21417</v>
          </cell>
          <cell r="D7835" t="str">
            <v>2141718</v>
          </cell>
        </row>
        <row r="7836">
          <cell r="A7836" t="str">
            <v>BZ082</v>
          </cell>
          <cell r="B7836" t="str">
            <v>Bath, St Martin's Court</v>
          </cell>
          <cell r="C7836">
            <v>20950</v>
          </cell>
          <cell r="D7836" t="str">
            <v>2095018</v>
          </cell>
        </row>
        <row r="7837">
          <cell r="A7837" t="str">
            <v>BZ083</v>
          </cell>
          <cell r="B7837" t="str">
            <v>Moreton, Station Yard (Phases 1 &amp; 2)</v>
          </cell>
          <cell r="C7837">
            <v>21197</v>
          </cell>
          <cell r="D7837" t="str">
            <v>2119718</v>
          </cell>
        </row>
        <row r="7838">
          <cell r="A7838" t="str">
            <v>BZ084</v>
          </cell>
          <cell r="B7838" t="str">
            <v>Great Cheverell, Witchcombe Lane</v>
          </cell>
          <cell r="C7838">
            <v>20621</v>
          </cell>
          <cell r="D7838" t="str">
            <v>2062118</v>
          </cell>
        </row>
        <row r="7839">
          <cell r="A7839" t="str">
            <v>BZ085</v>
          </cell>
          <cell r="B7839" t="str">
            <v>Bawdrip, Grange Cottage</v>
          </cell>
          <cell r="C7839">
            <v>20886</v>
          </cell>
          <cell r="D7839" t="str">
            <v>2088618</v>
          </cell>
        </row>
        <row r="7840">
          <cell r="A7840" t="str">
            <v>BZ086</v>
          </cell>
          <cell r="B7840" t="str">
            <v>Taunton, Blackbrook Business Park Phase 2</v>
          </cell>
          <cell r="C7840">
            <v>20558</v>
          </cell>
          <cell r="D7840" t="str">
            <v>2055818</v>
          </cell>
        </row>
        <row r="7841">
          <cell r="A7841" t="str">
            <v>BZ087</v>
          </cell>
          <cell r="B7841" t="str">
            <v>North Calne Phase 13</v>
          </cell>
          <cell r="C7841">
            <v>21002</v>
          </cell>
          <cell r="D7841" t="str">
            <v>2100218</v>
          </cell>
        </row>
        <row r="7842">
          <cell r="A7842" t="str">
            <v>BZ088</v>
          </cell>
          <cell r="B7842" t="str">
            <v>Crewkerne, North Street (Countrywide Agri-Centre)</v>
          </cell>
          <cell r="C7842">
            <v>21374</v>
          </cell>
          <cell r="D7842" t="str">
            <v>2137418</v>
          </cell>
        </row>
        <row r="7843">
          <cell r="A7843" t="str">
            <v>BZ089</v>
          </cell>
          <cell r="B7843" t="str">
            <v>Trowbridge, Frome Road (Former WCC Depot)</v>
          </cell>
          <cell r="C7843">
            <v>20978</v>
          </cell>
          <cell r="D7843" t="str">
            <v>2097818</v>
          </cell>
        </row>
        <row r="7844">
          <cell r="A7844" t="str">
            <v>BZ090</v>
          </cell>
          <cell r="B7844" t="str">
            <v>Poole, Sandy Lane</v>
          </cell>
          <cell r="C7844">
            <v>20819</v>
          </cell>
          <cell r="D7844" t="str">
            <v>2081918</v>
          </cell>
        </row>
        <row r="7845">
          <cell r="A7845" t="str">
            <v>BZ091</v>
          </cell>
          <cell r="B7845" t="str">
            <v>Upper Wraxall, Home Farm</v>
          </cell>
          <cell r="C7845">
            <v>20858</v>
          </cell>
          <cell r="D7845" t="str">
            <v>2085818</v>
          </cell>
        </row>
        <row r="7846">
          <cell r="A7846" t="str">
            <v>BZ092</v>
          </cell>
          <cell r="B7846" t="str">
            <v>Poole, Symes Road</v>
          </cell>
          <cell r="C7846">
            <v>20674</v>
          </cell>
          <cell r="D7846" t="str">
            <v>2067418</v>
          </cell>
        </row>
        <row r="7847">
          <cell r="A7847" t="str">
            <v>BZ093</v>
          </cell>
          <cell r="B7847" t="str">
            <v>Bath, Rush Hill (Former Clarks Factory)</v>
          </cell>
          <cell r="C7847">
            <v>20866</v>
          </cell>
          <cell r="D7847" t="str">
            <v>2086618</v>
          </cell>
        </row>
        <row r="7848">
          <cell r="A7848" t="str">
            <v>BZ094</v>
          </cell>
          <cell r="B7848" t="str">
            <v>Poole, Shapwick Road Phases 1 &amp; 2 (Self Lay)</v>
          </cell>
          <cell r="C7848">
            <v>20915</v>
          </cell>
          <cell r="D7848" t="str">
            <v>2091518</v>
          </cell>
        </row>
        <row r="7849">
          <cell r="A7849" t="str">
            <v>BZ095</v>
          </cell>
          <cell r="B7849" t="str">
            <v>Holt, The Midlands Phase 2</v>
          </cell>
          <cell r="C7849">
            <v>20763</v>
          </cell>
          <cell r="D7849" t="str">
            <v>2076318</v>
          </cell>
        </row>
        <row r="7850">
          <cell r="A7850" t="str">
            <v>BZ096</v>
          </cell>
          <cell r="B7850" t="str">
            <v>Bridport, Princess Road (Land Off)</v>
          </cell>
          <cell r="C7850">
            <v>20583</v>
          </cell>
          <cell r="D7850" t="str">
            <v>2058318</v>
          </cell>
        </row>
        <row r="7851">
          <cell r="A7851" t="str">
            <v>BZ097</v>
          </cell>
          <cell r="B7851" t="str">
            <v>Devizes, Le Marchant Barracks</v>
          </cell>
          <cell r="C7851">
            <v>20933</v>
          </cell>
          <cell r="D7851" t="str">
            <v>2093318</v>
          </cell>
        </row>
        <row r="7852">
          <cell r="A7852" t="str">
            <v>BZ098</v>
          </cell>
          <cell r="B7852" t="str">
            <v>Chard, Furnham Road (Devonia)</v>
          </cell>
          <cell r="C7852">
            <v>21407</v>
          </cell>
          <cell r="D7852" t="str">
            <v>2140718</v>
          </cell>
        </row>
        <row r="7853">
          <cell r="A7853" t="str">
            <v>BZ099</v>
          </cell>
          <cell r="B7853" t="str">
            <v>Warminster, Bradley Road (Former Ambulance Station)</v>
          </cell>
          <cell r="C7853">
            <v>20571</v>
          </cell>
          <cell r="D7853" t="str">
            <v>2057118</v>
          </cell>
        </row>
        <row r="7854">
          <cell r="A7854" t="str">
            <v>BZ100</v>
          </cell>
          <cell r="B7854" t="str">
            <v>Chippenham, Hill Corner Road</v>
          </cell>
          <cell r="C7854">
            <v>21326</v>
          </cell>
          <cell r="D7854" t="str">
            <v>2132618</v>
          </cell>
        </row>
        <row r="7855">
          <cell r="A7855" t="str">
            <v>BZ101</v>
          </cell>
          <cell r="B7855" t="str">
            <v>Corsham, Pockeredge Farm Phase 2 (Persimmon)</v>
          </cell>
          <cell r="C7855">
            <v>20658</v>
          </cell>
          <cell r="D7855" t="str">
            <v>2065818</v>
          </cell>
        </row>
        <row r="7856">
          <cell r="A7856" t="str">
            <v>BZ102</v>
          </cell>
          <cell r="B7856" t="str">
            <v>Corsham, Pockeredge Farm Phase 3 (Taylor Woodrow)</v>
          </cell>
          <cell r="C7856">
            <v>20658</v>
          </cell>
          <cell r="D7856" t="str">
            <v>2065818</v>
          </cell>
        </row>
        <row r="7857">
          <cell r="A7857" t="str">
            <v>BZ103</v>
          </cell>
          <cell r="B7857" t="str">
            <v>Poole, 526 Blandford Road</v>
          </cell>
          <cell r="C7857">
            <v>20819</v>
          </cell>
          <cell r="D7857" t="str">
            <v>2081918</v>
          </cell>
        </row>
        <row r="7858">
          <cell r="A7858" t="str">
            <v>BZ104</v>
          </cell>
          <cell r="B7858" t="str">
            <v>North Petherton, 1-2 Newton Road</v>
          </cell>
          <cell r="C7858">
            <v>20857</v>
          </cell>
          <cell r="D7858" t="str">
            <v>2085718</v>
          </cell>
        </row>
        <row r="7859">
          <cell r="A7859" t="str">
            <v>BZ105</v>
          </cell>
          <cell r="B7859" t="str">
            <v>Puddletown, Mill Street (Catmead)</v>
          </cell>
          <cell r="C7859">
            <v>21199</v>
          </cell>
          <cell r="D7859" t="str">
            <v>2119918</v>
          </cell>
        </row>
        <row r="7860">
          <cell r="A7860" t="str">
            <v>BZ106</v>
          </cell>
          <cell r="B7860" t="str">
            <v>Langport, Bow Street (Four Seasons Mews - Self Lay)</v>
          </cell>
          <cell r="C7860">
            <v>20785</v>
          </cell>
          <cell r="D7860" t="str">
            <v>2078518</v>
          </cell>
        </row>
        <row r="7861">
          <cell r="A7861" t="str">
            <v>BZ107</v>
          </cell>
          <cell r="B7861" t="str">
            <v>Bath, Midford Road (St Martin's Hospital Site)</v>
          </cell>
          <cell r="C7861">
            <v>20961</v>
          </cell>
          <cell r="D7861" t="str">
            <v>2096118</v>
          </cell>
        </row>
        <row r="7862">
          <cell r="A7862" t="str">
            <v>BZ108</v>
          </cell>
          <cell r="B7862" t="str">
            <v>Calne, Oxford Road (Self Lay)</v>
          </cell>
          <cell r="C7862">
            <v>20603</v>
          </cell>
          <cell r="D7862" t="str">
            <v>2060318</v>
          </cell>
        </row>
        <row r="7863">
          <cell r="A7863" t="str">
            <v>BZ109</v>
          </cell>
          <cell r="B7863" t="str">
            <v>Trull, Honiton Road (Gatchell House)</v>
          </cell>
          <cell r="C7863">
            <v>20709</v>
          </cell>
          <cell r="D7863" t="str">
            <v>2070918</v>
          </cell>
        </row>
        <row r="7864">
          <cell r="A7864" t="str">
            <v>BZ110</v>
          </cell>
          <cell r="B7864" t="str">
            <v>Stogumber, Slade Close (Land Off)</v>
          </cell>
          <cell r="C7864">
            <v>21388</v>
          </cell>
          <cell r="D7864" t="str">
            <v>2138818</v>
          </cell>
        </row>
        <row r="7865">
          <cell r="A7865" t="str">
            <v>BZ111</v>
          </cell>
          <cell r="B7865" t="str">
            <v>Sparkford, Long Hazel Caravan Park</v>
          </cell>
          <cell r="C7865">
            <v>20661</v>
          </cell>
          <cell r="D7865" t="str">
            <v>2066118</v>
          </cell>
        </row>
        <row r="7866">
          <cell r="A7866" t="str">
            <v>BZ112</v>
          </cell>
          <cell r="B7866" t="str">
            <v>Crewkerne, 25 South Street (Rear Of)</v>
          </cell>
          <cell r="C7866">
            <v>21372</v>
          </cell>
          <cell r="D7866" t="str">
            <v>2137218</v>
          </cell>
        </row>
        <row r="7867">
          <cell r="A7867" t="str">
            <v>BZ113</v>
          </cell>
          <cell r="B7867" t="str">
            <v>Stalbridge, Ring Street (Wilsfield) Main Diversion</v>
          </cell>
          <cell r="C7867">
            <v>20539</v>
          </cell>
          <cell r="D7867" t="str">
            <v>2053918</v>
          </cell>
        </row>
        <row r="7868">
          <cell r="A7868" t="str">
            <v>BZ114</v>
          </cell>
          <cell r="B7868" t="str">
            <v>Stoke St Gregory, Polkes Field</v>
          </cell>
          <cell r="C7868">
            <v>20847</v>
          </cell>
          <cell r="D7868" t="str">
            <v>2084718</v>
          </cell>
        </row>
        <row r="7869">
          <cell r="A7869" t="str">
            <v>BZ115</v>
          </cell>
          <cell r="B7869" t="str">
            <v>Trowbridge, Staverton Marina (The Slipway)</v>
          </cell>
          <cell r="C7869">
            <v>21418</v>
          </cell>
          <cell r="D7869" t="str">
            <v>2141818</v>
          </cell>
        </row>
        <row r="7870">
          <cell r="A7870" t="str">
            <v>BZ116</v>
          </cell>
          <cell r="B7870" t="str">
            <v>Melksham, Beanacre Park</v>
          </cell>
          <cell r="C7870">
            <v>20719</v>
          </cell>
          <cell r="D7870" t="str">
            <v>2071918</v>
          </cell>
        </row>
        <row r="7871">
          <cell r="A7871" t="str">
            <v>BZ117</v>
          </cell>
          <cell r="B7871" t="str">
            <v>Amesbury, Solstice Park Zone C Phase 1</v>
          </cell>
          <cell r="C7871">
            <v>20687</v>
          </cell>
          <cell r="D7871" t="str">
            <v>2068718</v>
          </cell>
        </row>
        <row r="7872">
          <cell r="A7872" t="str">
            <v>BZ118</v>
          </cell>
          <cell r="B7872" t="str">
            <v>Poole, 315 Ringwood Road</v>
          </cell>
          <cell r="C7872">
            <v>21110</v>
          </cell>
          <cell r="D7872" t="str">
            <v>2111018</v>
          </cell>
        </row>
        <row r="7873">
          <cell r="A7873" t="str">
            <v>BZ119</v>
          </cell>
          <cell r="B7873" t="str">
            <v>Poole, Blandford Close (Old Rectory Mews)</v>
          </cell>
          <cell r="C7873">
            <v>20915</v>
          </cell>
          <cell r="D7873" t="str">
            <v>2091518</v>
          </cell>
        </row>
        <row r="7874">
          <cell r="A7874" t="str">
            <v>BZ120</v>
          </cell>
          <cell r="B7874" t="str">
            <v>Chard, Furzehill (Webster Way)</v>
          </cell>
          <cell r="C7874">
            <v>21481</v>
          </cell>
          <cell r="D7874" t="str">
            <v>T3265</v>
          </cell>
        </row>
        <row r="7875">
          <cell r="A7875" t="str">
            <v>BZ121</v>
          </cell>
          <cell r="B7875" t="str">
            <v>Bath, Englishcombe Lane (Sabin Close)</v>
          </cell>
          <cell r="C7875">
            <v>20947</v>
          </cell>
          <cell r="D7875" t="str">
            <v>2094718</v>
          </cell>
        </row>
        <row r="7876">
          <cell r="A7876" t="str">
            <v>BZ122</v>
          </cell>
          <cell r="B7876" t="str">
            <v>Amesbury, Boscombe Down Phase 2 (Self Lay)</v>
          </cell>
          <cell r="C7876">
            <v>21039</v>
          </cell>
          <cell r="D7876" t="str">
            <v>2103918</v>
          </cell>
        </row>
        <row r="7877">
          <cell r="A7877" t="str">
            <v>BZ123</v>
          </cell>
          <cell r="B7877" t="str">
            <v>Upwey (Weymouth), Chapel Lane</v>
          </cell>
          <cell r="C7877">
            <v>21207</v>
          </cell>
          <cell r="D7877" t="str">
            <v>2120718</v>
          </cell>
        </row>
        <row r="7878">
          <cell r="A7878" t="str">
            <v>BZ124</v>
          </cell>
          <cell r="B7878" t="str">
            <v>Holt, The Midlands (Lyons Orchard Site)</v>
          </cell>
          <cell r="C7878">
            <v>20969</v>
          </cell>
          <cell r="D7878" t="str">
            <v>2096918</v>
          </cell>
        </row>
        <row r="7879">
          <cell r="A7879" t="str">
            <v>BZ125</v>
          </cell>
          <cell r="B7879" t="str">
            <v>Taunton, Middleway (Blagdon Retirement Village)</v>
          </cell>
          <cell r="C7879">
            <v>20935</v>
          </cell>
          <cell r="D7879" t="str">
            <v>2093518</v>
          </cell>
        </row>
        <row r="7880">
          <cell r="A7880" t="str">
            <v>BZ126</v>
          </cell>
          <cell r="B7880" t="str">
            <v>Yeovil, 23-25 Primrose Lane</v>
          </cell>
          <cell r="C7880">
            <v>20812</v>
          </cell>
          <cell r="D7880" t="str">
            <v>2081218</v>
          </cell>
        </row>
        <row r="7881">
          <cell r="A7881" t="str">
            <v>BZ127</v>
          </cell>
          <cell r="B7881" t="str">
            <v>Bath, Wellsway (Hilltop Motors Site)</v>
          </cell>
          <cell r="C7881">
            <v>21003</v>
          </cell>
          <cell r="D7881" t="str">
            <v>2100318</v>
          </cell>
        </row>
        <row r="7882">
          <cell r="A7882" t="str">
            <v>BZ128</v>
          </cell>
          <cell r="B7882" t="str">
            <v>Swanage, Kings Road West</v>
          </cell>
          <cell r="C7882">
            <v>21334</v>
          </cell>
          <cell r="D7882" t="str">
            <v>2133418</v>
          </cell>
        </row>
        <row r="7883">
          <cell r="A7883" t="str">
            <v>BZ129</v>
          </cell>
          <cell r="B7883" t="str">
            <v>Potterne, St Mary's House</v>
          </cell>
          <cell r="C7883">
            <v>20626</v>
          </cell>
          <cell r="D7883" t="str">
            <v>2062618</v>
          </cell>
        </row>
        <row r="7884">
          <cell r="A7884" t="str">
            <v>BZ130</v>
          </cell>
          <cell r="B7884" t="str">
            <v>Dauntsey, Great Middle Green Farm</v>
          </cell>
          <cell r="C7884">
            <v>21305</v>
          </cell>
          <cell r="D7884" t="str">
            <v>2130518</v>
          </cell>
        </row>
        <row r="7885">
          <cell r="A7885" t="str">
            <v>BZ131</v>
          </cell>
          <cell r="B7885" t="str">
            <v>Bath, Midford Road (St Martin's Hospital - Bellwinch Ph 1 &amp; 2)</v>
          </cell>
          <cell r="C7885">
            <v>20961</v>
          </cell>
          <cell r="D7885" t="str">
            <v>2096118</v>
          </cell>
        </row>
        <row r="7886">
          <cell r="A7886" t="str">
            <v>BZ132</v>
          </cell>
          <cell r="B7886" t="str">
            <v>Burbage, High Street (Manor Farm)</v>
          </cell>
          <cell r="C7886">
            <v>21042</v>
          </cell>
          <cell r="D7886" t="str">
            <v>2104218</v>
          </cell>
        </row>
        <row r="7887">
          <cell r="A7887" t="str">
            <v>BZ133</v>
          </cell>
          <cell r="B7887" t="str">
            <v>Maiden Newton, Station Road</v>
          </cell>
          <cell r="C7887">
            <v>21109</v>
          </cell>
          <cell r="D7887" t="str">
            <v>2110918</v>
          </cell>
        </row>
        <row r="7888">
          <cell r="A7888" t="str">
            <v>BZ134</v>
          </cell>
          <cell r="B7888" t="str">
            <v>Devizes, Folly Road</v>
          </cell>
          <cell r="C7888">
            <v>20933</v>
          </cell>
          <cell r="D7888" t="str">
            <v>2093318</v>
          </cell>
        </row>
        <row r="7889">
          <cell r="A7889" t="str">
            <v>BZ135</v>
          </cell>
          <cell r="B7889" t="str">
            <v>Poole, 111 Woodlands Avenue</v>
          </cell>
          <cell r="C7889">
            <v>20735</v>
          </cell>
          <cell r="D7889" t="str">
            <v>2073518</v>
          </cell>
        </row>
        <row r="7890">
          <cell r="A7890" t="str">
            <v>BZ136</v>
          </cell>
          <cell r="B7890" t="str">
            <v>Compton Bassett, The Estate House</v>
          </cell>
          <cell r="C7890">
            <v>20645</v>
          </cell>
          <cell r="D7890" t="str">
            <v>2064518</v>
          </cell>
        </row>
        <row r="7891">
          <cell r="A7891" t="str">
            <v>BZ137</v>
          </cell>
          <cell r="B7891" t="str">
            <v>Northern Section 41 Appraisals 06/07</v>
          </cell>
          <cell r="C7891">
            <v>20497</v>
          </cell>
          <cell r="D7891" t="str">
            <v>T3265</v>
          </cell>
        </row>
        <row r="7892">
          <cell r="A7892" t="str">
            <v>BZ138</v>
          </cell>
          <cell r="B7892" t="str">
            <v>Southern Section 41 Appraisals 06/07</v>
          </cell>
          <cell r="C7892">
            <v>20495</v>
          </cell>
          <cell r="D7892" t="str">
            <v>T3265</v>
          </cell>
        </row>
        <row r="7893">
          <cell r="A7893" t="str">
            <v>BZ139</v>
          </cell>
          <cell r="B7893" t="str">
            <v>Western Section 41 Appraisals 06/07</v>
          </cell>
          <cell r="C7893">
            <v>20496</v>
          </cell>
          <cell r="D7893" t="str">
            <v>T3265</v>
          </cell>
        </row>
        <row r="7894">
          <cell r="A7894" t="str">
            <v>BZ140</v>
          </cell>
          <cell r="B7894" t="str">
            <v>Bridgwater, Colley Lane (Federal Mogul Site)</v>
          </cell>
          <cell r="C7894">
            <v>20922</v>
          </cell>
          <cell r="D7894" t="str">
            <v>2092218</v>
          </cell>
        </row>
        <row r="7895">
          <cell r="A7895" t="str">
            <v>BZ141</v>
          </cell>
          <cell r="B7895" t="str">
            <v>Taunton, 41 Comeytrowe Lane</v>
          </cell>
          <cell r="C7895">
            <v>20710</v>
          </cell>
          <cell r="D7895" t="str">
            <v>2071018</v>
          </cell>
        </row>
        <row r="7896">
          <cell r="A7896" t="str">
            <v>BZ142</v>
          </cell>
          <cell r="B7896" t="str">
            <v>Poole, West Quay Road ("Aqua" Site)</v>
          </cell>
          <cell r="C7896">
            <v>20711</v>
          </cell>
          <cell r="D7896" t="str">
            <v>2071118</v>
          </cell>
        </row>
        <row r="7897">
          <cell r="A7897" t="str">
            <v>BZ143</v>
          </cell>
          <cell r="B7897" t="str">
            <v>Westbury Leigh Area R2 (Persimmon/Westbury)</v>
          </cell>
          <cell r="C7897">
            <v>20678</v>
          </cell>
          <cell r="D7897" t="str">
            <v>2067818</v>
          </cell>
        </row>
        <row r="7898">
          <cell r="A7898" t="str">
            <v>BZ144</v>
          </cell>
          <cell r="B7898" t="str">
            <v>Bath, Summer Lane (De Montalt Mill)</v>
          </cell>
          <cell r="C7898">
            <v>20646</v>
          </cell>
          <cell r="D7898" t="str">
            <v>2064618</v>
          </cell>
        </row>
        <row r="7899">
          <cell r="A7899" t="str">
            <v>BZ145</v>
          </cell>
          <cell r="B7899" t="str">
            <v>Broadstone, Steepleton Road</v>
          </cell>
          <cell r="C7899">
            <v>21164</v>
          </cell>
          <cell r="D7899" t="str">
            <v>2116418</v>
          </cell>
        </row>
        <row r="7900">
          <cell r="A7900" t="str">
            <v>BZ146</v>
          </cell>
          <cell r="B7900" t="str">
            <v>Bridgwater, Churchfields Phase 2 (S Notaro)</v>
          </cell>
          <cell r="C7900">
            <v>21492</v>
          </cell>
          <cell r="D7900" t="str">
            <v>T3265</v>
          </cell>
        </row>
        <row r="7901">
          <cell r="A7901" t="str">
            <v>BZ147</v>
          </cell>
          <cell r="B7901" t="str">
            <v>Culmhead (Taunton), Trickey Warren Barns</v>
          </cell>
          <cell r="C7901">
            <v>20630</v>
          </cell>
          <cell r="D7901" t="str">
            <v>2063018</v>
          </cell>
        </row>
        <row r="7902">
          <cell r="A7902" t="str">
            <v>BZ148</v>
          </cell>
          <cell r="B7902" t="str">
            <v>Sturminster Marshall, Railway Drive (The Sidings)</v>
          </cell>
          <cell r="C7902">
            <v>20967</v>
          </cell>
          <cell r="D7902" t="str">
            <v>2096718</v>
          </cell>
        </row>
        <row r="7903">
          <cell r="A7903" t="str">
            <v>BZ149</v>
          </cell>
          <cell r="B7903" t="str">
            <v>West Monkton, Sidbrook Farm</v>
          </cell>
          <cell r="C7903">
            <v>21421</v>
          </cell>
          <cell r="D7903" t="str">
            <v>2142118</v>
          </cell>
        </row>
        <row r="7904">
          <cell r="A7904" t="str">
            <v>BZ150</v>
          </cell>
          <cell r="B7904" t="str">
            <v>Corsham, Pockeredge Farm Phase 7</v>
          </cell>
          <cell r="C7904">
            <v>20658</v>
          </cell>
          <cell r="D7904" t="str">
            <v>2065818</v>
          </cell>
        </row>
        <row r="7905">
          <cell r="A7905" t="str">
            <v>BZ151</v>
          </cell>
          <cell r="B7905" t="str">
            <v>Poole, Yarrow Road (Concept Park)</v>
          </cell>
          <cell r="C7905">
            <v>21110</v>
          </cell>
          <cell r="D7905" t="str">
            <v>2111018</v>
          </cell>
        </row>
        <row r="7906">
          <cell r="A7906" t="str">
            <v>BZ152</v>
          </cell>
          <cell r="B7906" t="str">
            <v>Taunton, Station Road (Belvedere Gardens)</v>
          </cell>
          <cell r="C7906">
            <v>21429</v>
          </cell>
          <cell r="D7906" t="str">
            <v>2142918</v>
          </cell>
        </row>
        <row r="7907">
          <cell r="A7907" t="str">
            <v>BZ153</v>
          </cell>
          <cell r="B7907" t="str">
            <v>North Cadbury, Home Farm</v>
          </cell>
          <cell r="C7907">
            <v>20661</v>
          </cell>
          <cell r="D7907" t="str">
            <v>2066118</v>
          </cell>
        </row>
        <row r="7908">
          <cell r="A7908" t="str">
            <v>BZ154</v>
          </cell>
          <cell r="B7908" t="str">
            <v>Dulverton, Pixton Way</v>
          </cell>
          <cell r="C7908">
            <v>20599</v>
          </cell>
          <cell r="D7908" t="str">
            <v>2059918</v>
          </cell>
        </row>
        <row r="7909">
          <cell r="A7909" t="str">
            <v>BZ155</v>
          </cell>
          <cell r="B7909" t="str">
            <v>Warminster, Fairfield Road</v>
          </cell>
          <cell r="C7909">
            <v>21437</v>
          </cell>
          <cell r="D7909" t="str">
            <v>2143718</v>
          </cell>
        </row>
        <row r="7910">
          <cell r="A7910" t="str">
            <v>BZ156</v>
          </cell>
          <cell r="B7910" t="str">
            <v>Motcombe, The Street (Former Case &amp; Sons Site)</v>
          </cell>
          <cell r="C7910">
            <v>20844</v>
          </cell>
          <cell r="D7910" t="str">
            <v>2084418</v>
          </cell>
        </row>
        <row r="7911">
          <cell r="A7911" t="str">
            <v>BZ157</v>
          </cell>
          <cell r="B7911" t="str">
            <v>Upton, 91 Dorchester Road</v>
          </cell>
          <cell r="C7911">
            <v>20546</v>
          </cell>
          <cell r="D7911" t="str">
            <v>2054618</v>
          </cell>
        </row>
        <row r="7912">
          <cell r="A7912" t="str">
            <v>BZ158</v>
          </cell>
          <cell r="B7912" t="str">
            <v>Minehead, Alcombe Road (Former Garage Site)</v>
          </cell>
          <cell r="C7912">
            <v>21116</v>
          </cell>
          <cell r="D7912" t="str">
            <v>2111618</v>
          </cell>
        </row>
        <row r="7913">
          <cell r="A7913" t="str">
            <v>BZ159</v>
          </cell>
          <cell r="B7913" t="str">
            <v>Taunton, Tancred Street</v>
          </cell>
          <cell r="C7913">
            <v>20726</v>
          </cell>
          <cell r="D7913" t="str">
            <v>2072618</v>
          </cell>
        </row>
        <row r="7914">
          <cell r="A7914" t="str">
            <v>BZ160</v>
          </cell>
          <cell r="B7914" t="str">
            <v>Poole, 141 Dorchester Road</v>
          </cell>
          <cell r="C7914">
            <v>20707</v>
          </cell>
          <cell r="D7914" t="str">
            <v>2070718</v>
          </cell>
        </row>
        <row r="7915">
          <cell r="A7915" t="str">
            <v>BZ161</v>
          </cell>
          <cell r="B7915" t="str">
            <v>Lytchett Matravers, Site at 14 Dillons Gardens</v>
          </cell>
          <cell r="C7915">
            <v>20817</v>
          </cell>
          <cell r="D7915" t="str">
            <v>2081718</v>
          </cell>
        </row>
        <row r="7916">
          <cell r="A7916" t="str">
            <v>BZ162</v>
          </cell>
          <cell r="B7916" t="str">
            <v>Winsham (Chard), Western Way</v>
          </cell>
          <cell r="C7916">
            <v>21139</v>
          </cell>
          <cell r="D7916" t="str">
            <v>2113918</v>
          </cell>
        </row>
        <row r="7917">
          <cell r="A7917" t="str">
            <v>BZ163</v>
          </cell>
          <cell r="B7917" t="str">
            <v>North Calne Phases 15 &amp;16</v>
          </cell>
          <cell r="C7917">
            <v>21002</v>
          </cell>
          <cell r="D7917" t="str">
            <v>2100218</v>
          </cell>
        </row>
        <row r="7918">
          <cell r="A7918" t="str">
            <v>BZ164</v>
          </cell>
          <cell r="B7918" t="str">
            <v>Trowbridge, Frome Road (Sleightholme Garage)</v>
          </cell>
          <cell r="C7918">
            <v>20549</v>
          </cell>
          <cell r="D7918" t="str">
            <v>2054918</v>
          </cell>
        </row>
        <row r="7919">
          <cell r="A7919" t="str">
            <v>BZ165</v>
          </cell>
          <cell r="B7919" t="str">
            <v>Kingston St Mary, Hill Farm</v>
          </cell>
          <cell r="C7919">
            <v>21421</v>
          </cell>
          <cell r="D7919" t="str">
            <v>2142118</v>
          </cell>
        </row>
        <row r="7920">
          <cell r="A7920" t="str">
            <v>BZ166</v>
          </cell>
          <cell r="B7920" t="str">
            <v>Warminster, No.2 The Avenue</v>
          </cell>
          <cell r="C7920">
            <v>21437</v>
          </cell>
          <cell r="D7920" t="str">
            <v>2143718</v>
          </cell>
        </row>
        <row r="7921">
          <cell r="A7921" t="str">
            <v>BZ167</v>
          </cell>
          <cell r="B7921" t="str">
            <v>Weymouth, Milton Terrace (Former Police Station)</v>
          </cell>
          <cell r="C7921">
            <v>21178</v>
          </cell>
          <cell r="D7921" t="str">
            <v>2117818</v>
          </cell>
        </row>
        <row r="7922">
          <cell r="A7922" t="str">
            <v>BZ168</v>
          </cell>
          <cell r="B7922" t="str">
            <v>Malmesbury, Tetbury Hill (Filands Site)</v>
          </cell>
          <cell r="C7922">
            <v>21308</v>
          </cell>
          <cell r="D7922" t="str">
            <v>2130818</v>
          </cell>
        </row>
        <row r="7923">
          <cell r="A7923" t="str">
            <v>BZ169</v>
          </cell>
          <cell r="B7923" t="str">
            <v>Calne, 235-243 Quemerford Road</v>
          </cell>
          <cell r="C7923">
            <v>20603</v>
          </cell>
          <cell r="D7923" t="str">
            <v>2060318</v>
          </cell>
        </row>
        <row r="7924">
          <cell r="A7924" t="str">
            <v>BZ170</v>
          </cell>
          <cell r="B7924" t="str">
            <v>Malmesbury, Old Alexander Road (Area 1)</v>
          </cell>
          <cell r="C7924">
            <v>20874</v>
          </cell>
          <cell r="D7924" t="str">
            <v>2087418</v>
          </cell>
        </row>
        <row r="7925">
          <cell r="A7925" t="str">
            <v>BZ171</v>
          </cell>
          <cell r="B7925" t="str">
            <v>Sturminster Newton, Church Lane (Orchard House)</v>
          </cell>
          <cell r="C7925">
            <v>20968</v>
          </cell>
          <cell r="D7925" t="str">
            <v>2096818</v>
          </cell>
        </row>
        <row r="7926">
          <cell r="A7926" t="str">
            <v>BZ172</v>
          </cell>
          <cell r="B7926" t="str">
            <v>Hatch Beauchamp, Station Road (Little Wilcox)</v>
          </cell>
          <cell r="C7926">
            <v>21385</v>
          </cell>
          <cell r="D7926" t="str">
            <v>2138518</v>
          </cell>
        </row>
        <row r="7927">
          <cell r="A7927" t="str">
            <v>BZ173</v>
          </cell>
          <cell r="B7927" t="str">
            <v>Beaminster, Newtown (Plots 1-10)</v>
          </cell>
          <cell r="C7927">
            <v>20784</v>
          </cell>
          <cell r="D7927" t="str">
            <v>2078418</v>
          </cell>
        </row>
        <row r="7928">
          <cell r="A7928" t="str">
            <v>BZ174</v>
          </cell>
          <cell r="B7928" t="str">
            <v>Wincanton, Station Road (Former Rochfords Site)</v>
          </cell>
          <cell r="C7928">
            <v>21483</v>
          </cell>
          <cell r="D7928" t="str">
            <v>T3265</v>
          </cell>
        </row>
        <row r="7929">
          <cell r="A7929" t="str">
            <v>BZ175</v>
          </cell>
          <cell r="B7929" t="str">
            <v>Trowbridge, Staverton Marina Phase 7</v>
          </cell>
          <cell r="C7929">
            <v>21418</v>
          </cell>
          <cell r="D7929" t="str">
            <v>2141818</v>
          </cell>
        </row>
        <row r="7930">
          <cell r="A7930" t="str">
            <v>BZ176</v>
          </cell>
          <cell r="B7930" t="str">
            <v>Pewsey, Vale Road (Former Hospital Site)</v>
          </cell>
          <cell r="C7930">
            <v>20644</v>
          </cell>
          <cell r="D7930" t="str">
            <v>2064418</v>
          </cell>
        </row>
        <row r="7931">
          <cell r="A7931" t="str">
            <v>BZ177</v>
          </cell>
          <cell r="B7931" t="str">
            <v>Poole, 5-9 Longfleet Road</v>
          </cell>
          <cell r="C7931">
            <v>20711</v>
          </cell>
          <cell r="D7931" t="str">
            <v>2071118</v>
          </cell>
        </row>
        <row r="7932">
          <cell r="A7932" t="str">
            <v>BZ178</v>
          </cell>
          <cell r="B7932" t="str">
            <v>Trowbridge, Silver Street Lane (Land Off)</v>
          </cell>
          <cell r="C7932">
            <v>21425</v>
          </cell>
          <cell r="D7932" t="str">
            <v>2142518</v>
          </cell>
        </row>
        <row r="7933">
          <cell r="A7933" t="str">
            <v>BZ179</v>
          </cell>
          <cell r="B7933" t="str">
            <v>Wellington, Chelston Business Park (Michael Thorne)</v>
          </cell>
          <cell r="C7933">
            <v>21379</v>
          </cell>
          <cell r="D7933" t="str">
            <v>2137918</v>
          </cell>
        </row>
        <row r="7934">
          <cell r="A7934" t="str">
            <v>BZ180</v>
          </cell>
          <cell r="B7934" t="str">
            <v>Melksham, Hampton Park East (Gompels)</v>
          </cell>
          <cell r="C7934">
            <v>21424</v>
          </cell>
          <cell r="D7934" t="str">
            <v>2142418</v>
          </cell>
        </row>
        <row r="7935">
          <cell r="A7935" t="str">
            <v>BZ181</v>
          </cell>
          <cell r="B7935" t="str">
            <v>Westbury, 114 Station Road</v>
          </cell>
          <cell r="C7935">
            <v>20880</v>
          </cell>
          <cell r="D7935" t="str">
            <v>2088018</v>
          </cell>
        </row>
        <row r="7936">
          <cell r="A7936" t="str">
            <v>BZ182</v>
          </cell>
          <cell r="B7936" t="str">
            <v>Wincanton, Station Road (Railway Inn Site)</v>
          </cell>
          <cell r="C7936">
            <v>21482</v>
          </cell>
          <cell r="D7936" t="str">
            <v>2148218</v>
          </cell>
        </row>
        <row r="7937">
          <cell r="A7937" t="str">
            <v>BZ183</v>
          </cell>
          <cell r="B7937" t="str">
            <v>Weymouth, Portland Road (Former W&amp;J Tod Site)</v>
          </cell>
          <cell r="C7937">
            <v>21173</v>
          </cell>
          <cell r="D7937" t="str">
            <v>2117318</v>
          </cell>
        </row>
        <row r="7938">
          <cell r="A7938" t="str">
            <v>BZ184</v>
          </cell>
          <cell r="B7938" t="str">
            <v>Bath, Haycombe Drive Phase 2</v>
          </cell>
          <cell r="C7938">
            <v>20947</v>
          </cell>
          <cell r="D7938" t="str">
            <v>2094718</v>
          </cell>
        </row>
        <row r="7939">
          <cell r="A7939" t="str">
            <v>BZ185</v>
          </cell>
          <cell r="B7939" t="str">
            <v>Bath, Manor Road</v>
          </cell>
          <cell r="C7939">
            <v>20647</v>
          </cell>
          <cell r="D7939" t="str">
            <v>2064718</v>
          </cell>
        </row>
        <row r="7940">
          <cell r="A7940" t="str">
            <v>BZ186</v>
          </cell>
          <cell r="B7940" t="str">
            <v>South Petherton, 105-119 Stoodham Lane</v>
          </cell>
          <cell r="C7940">
            <v>21377</v>
          </cell>
          <cell r="D7940" t="str">
            <v>2137718</v>
          </cell>
        </row>
        <row r="7941">
          <cell r="A7941" t="str">
            <v>BZ187</v>
          </cell>
          <cell r="B7941" t="str">
            <v>Lacock, Biddestone Lane (Notton Park)</v>
          </cell>
          <cell r="C7941">
            <v>20659</v>
          </cell>
          <cell r="D7941" t="str">
            <v>2065918</v>
          </cell>
        </row>
        <row r="7942">
          <cell r="A7942" t="str">
            <v>BZ188</v>
          </cell>
          <cell r="B7942" t="str">
            <v>Laverstock, Duck Lane Phases 1 &amp; 2 (Self Lay)</v>
          </cell>
          <cell r="C7942">
            <v>20792</v>
          </cell>
          <cell r="D7942" t="str">
            <v>2079218</v>
          </cell>
        </row>
        <row r="7943">
          <cell r="A7943" t="str">
            <v>BZ189</v>
          </cell>
          <cell r="B7943" t="str">
            <v>Gillingham, Addison Close (Nexus Site)</v>
          </cell>
          <cell r="C7943">
            <v>20715</v>
          </cell>
          <cell r="D7943" t="str">
            <v>2071518</v>
          </cell>
        </row>
        <row r="7944">
          <cell r="A7944" t="str">
            <v>BZ190</v>
          </cell>
          <cell r="B7944" t="str">
            <v>Ludgershall, Erskine House</v>
          </cell>
          <cell r="C7944">
            <v>20808</v>
          </cell>
          <cell r="D7944" t="str">
            <v>T3265</v>
          </cell>
        </row>
        <row r="7945">
          <cell r="A7945" t="str">
            <v>BZ191</v>
          </cell>
          <cell r="B7945" t="str">
            <v>Devizes, Spitalcroft Allotments Site</v>
          </cell>
          <cell r="C7945">
            <v>20532</v>
          </cell>
          <cell r="D7945" t="str">
            <v>2053218</v>
          </cell>
        </row>
        <row r="7946">
          <cell r="A7946" t="str">
            <v>BZ192</v>
          </cell>
          <cell r="B7946" t="str">
            <v>Tolpuddle, Dorchester Road (Central Farm)</v>
          </cell>
          <cell r="C7946">
            <v>21341</v>
          </cell>
          <cell r="D7946" t="str">
            <v>2134118</v>
          </cell>
        </row>
        <row r="7947">
          <cell r="A7947" t="str">
            <v>BZ193</v>
          </cell>
          <cell r="B7947" t="str">
            <v>Weymouth, Chickerell Road (Former Roundham's Garage)</v>
          </cell>
          <cell r="C7947">
            <v>21183</v>
          </cell>
          <cell r="D7947" t="str">
            <v>2118318</v>
          </cell>
        </row>
        <row r="7948">
          <cell r="A7948" t="str">
            <v>BZ194</v>
          </cell>
          <cell r="B7948" t="str">
            <v>Minehead, Martlett Road (Clanville Grange)</v>
          </cell>
          <cell r="C7948">
            <v>21117</v>
          </cell>
          <cell r="D7948" t="str">
            <v>2111718</v>
          </cell>
        </row>
        <row r="7949">
          <cell r="A7949" t="str">
            <v>BZ195</v>
          </cell>
          <cell r="B7949" t="str">
            <v>Chippenham, Spanbourn Avenue</v>
          </cell>
          <cell r="C7949">
            <v>21332</v>
          </cell>
          <cell r="D7949" t="str">
            <v>2133218</v>
          </cell>
        </row>
        <row r="7950">
          <cell r="A7950" t="str">
            <v>BZ196</v>
          </cell>
          <cell r="B7950" t="str">
            <v>Kingston St Mary, Parsonage Lane (Mill Meadow)</v>
          </cell>
          <cell r="C7950">
            <v>21421</v>
          </cell>
          <cell r="D7950" t="str">
            <v>2142118</v>
          </cell>
        </row>
        <row r="7951">
          <cell r="A7951" t="str">
            <v>BZ197</v>
          </cell>
          <cell r="B7951" t="str">
            <v>Trowbridge, Staverton Marina (Elmfield)</v>
          </cell>
          <cell r="C7951">
            <v>21418</v>
          </cell>
          <cell r="D7951" t="str">
            <v>2141818</v>
          </cell>
        </row>
        <row r="7952">
          <cell r="A7952" t="str">
            <v>BZ198</v>
          </cell>
          <cell r="B7952" t="str">
            <v>Chippenham, Former Cattle Market Site</v>
          </cell>
          <cell r="C7952">
            <v>20841</v>
          </cell>
          <cell r="D7952" t="str">
            <v>2084118</v>
          </cell>
        </row>
        <row r="7953">
          <cell r="A7953" t="str">
            <v>BZ199</v>
          </cell>
          <cell r="B7953" t="str">
            <v>Trowbridge, Paxcroft Mead District Centre</v>
          </cell>
          <cell r="C7953">
            <v>21436</v>
          </cell>
          <cell r="D7953" t="str">
            <v>2143618</v>
          </cell>
        </row>
        <row r="7954">
          <cell r="A7954" t="str">
            <v>BZ200</v>
          </cell>
          <cell r="B7954" t="str">
            <v>Bradford-on-Avon, Moulton Drive (Corniche)</v>
          </cell>
          <cell r="C7954">
            <v>21024</v>
          </cell>
          <cell r="D7954" t="str">
            <v>2102418</v>
          </cell>
        </row>
        <row r="7955">
          <cell r="A7955" t="str">
            <v>BZ201</v>
          </cell>
          <cell r="B7955" t="str">
            <v>Tisbury, Church Street</v>
          </cell>
          <cell r="C7955">
            <v>20980</v>
          </cell>
          <cell r="D7955" t="str">
            <v>2098018</v>
          </cell>
        </row>
        <row r="7956">
          <cell r="A7956" t="str">
            <v>BZ202</v>
          </cell>
          <cell r="B7956" t="str">
            <v>Poole, 262 Wimborne Road</v>
          </cell>
          <cell r="C7956">
            <v>20890</v>
          </cell>
          <cell r="D7956" t="str">
            <v>2089018</v>
          </cell>
        </row>
        <row r="7957">
          <cell r="A7957" t="str">
            <v>BZ203</v>
          </cell>
          <cell r="B7957" t="str">
            <v>Rowde, Marsh Lane (Primary School)</v>
          </cell>
          <cell r="C7957">
            <v>20579</v>
          </cell>
          <cell r="D7957" t="str">
            <v>2057918</v>
          </cell>
        </row>
        <row r="7958">
          <cell r="A7958" t="str">
            <v>BZ204</v>
          </cell>
          <cell r="B7958" t="str">
            <v>Melksham, Hampton Park West (Ashville Centre Phase 1)</v>
          </cell>
          <cell r="C7958">
            <v>21424</v>
          </cell>
          <cell r="D7958" t="str">
            <v>2142418</v>
          </cell>
        </row>
        <row r="7959">
          <cell r="A7959" t="str">
            <v>BZ205</v>
          </cell>
          <cell r="B7959" t="str">
            <v>Trowbridge, Paxcroft Mead (Hilperton Road)</v>
          </cell>
          <cell r="C7959">
            <v>21436</v>
          </cell>
          <cell r="D7959" t="str">
            <v>2143618</v>
          </cell>
        </row>
        <row r="7960">
          <cell r="A7960" t="str">
            <v>BZ206</v>
          </cell>
          <cell r="B7960" t="str">
            <v>Okeford Fitzpaine, Castle Lane</v>
          </cell>
          <cell r="C7960">
            <v>20771</v>
          </cell>
          <cell r="D7960" t="str">
            <v>2077118</v>
          </cell>
        </row>
        <row r="7961">
          <cell r="A7961" t="str">
            <v>BZ207</v>
          </cell>
          <cell r="B7961" t="str">
            <v>Wool, Dorchester Road</v>
          </cell>
          <cell r="C7961">
            <v>20820</v>
          </cell>
          <cell r="D7961" t="str">
            <v>2082018</v>
          </cell>
        </row>
        <row r="7962">
          <cell r="A7962" t="str">
            <v>BZ208</v>
          </cell>
          <cell r="B7962" t="str">
            <v>Yeovil, Monmouth Road (The Sun Inn)</v>
          </cell>
          <cell r="C7962">
            <v>20813</v>
          </cell>
          <cell r="D7962" t="str">
            <v>2081318</v>
          </cell>
        </row>
        <row r="7963">
          <cell r="A7963" t="str">
            <v>BZ209</v>
          </cell>
          <cell r="B7963" t="str">
            <v>Melksham, Bowerhill (Unit 1 Avro Business Centre)</v>
          </cell>
          <cell r="C7963">
            <v>21424</v>
          </cell>
          <cell r="D7963" t="str">
            <v>2142418</v>
          </cell>
        </row>
        <row r="7964">
          <cell r="A7964" t="str">
            <v>BZ210</v>
          </cell>
          <cell r="B7964" t="str">
            <v>Calne, Church Road (Derry Hill Plots 1-50)</v>
          </cell>
          <cell r="C7964">
            <v>20578</v>
          </cell>
          <cell r="D7964" t="str">
            <v>2057818</v>
          </cell>
        </row>
        <row r="7965">
          <cell r="A7965" t="str">
            <v>BZ211</v>
          </cell>
          <cell r="B7965" t="str">
            <v>Chippenham, Wessex Road</v>
          </cell>
          <cell r="C7965">
            <v>21330</v>
          </cell>
          <cell r="D7965" t="str">
            <v>2133018</v>
          </cell>
        </row>
        <row r="7966">
          <cell r="A7966" t="str">
            <v>BZ212</v>
          </cell>
          <cell r="B7966" t="str">
            <v>Taunton, Pollards Way (Pollards Yard)</v>
          </cell>
          <cell r="C7966">
            <v>20625</v>
          </cell>
          <cell r="D7966" t="str">
            <v>2062518</v>
          </cell>
        </row>
        <row r="7967">
          <cell r="A7967" t="str">
            <v>BZ213</v>
          </cell>
          <cell r="B7967" t="str">
            <v>Poole, Mannings Heath (The Fulcrum) Phase 2</v>
          </cell>
          <cell r="C7967">
            <v>21110</v>
          </cell>
          <cell r="D7967" t="str">
            <v>2111018</v>
          </cell>
        </row>
        <row r="7968">
          <cell r="A7968" t="str">
            <v>BZ214</v>
          </cell>
          <cell r="B7968" t="str">
            <v>Castle Cary, Greenway Road</v>
          </cell>
          <cell r="C7968">
            <v>20610</v>
          </cell>
          <cell r="D7968" t="str">
            <v>2061018</v>
          </cell>
        </row>
        <row r="7969">
          <cell r="A7969" t="str">
            <v>BZ215</v>
          </cell>
          <cell r="B7969" t="str">
            <v>Langport, Field Road (Adjacent to Garden City)</v>
          </cell>
          <cell r="C7969">
            <v>20785</v>
          </cell>
          <cell r="D7969" t="str">
            <v>2078518</v>
          </cell>
        </row>
        <row r="7970">
          <cell r="A7970" t="str">
            <v>BZ216</v>
          </cell>
          <cell r="B7970" t="str">
            <v>Templecombe, Bowden Road (Casterbridge Hall)</v>
          </cell>
          <cell r="C7970">
            <v>20974</v>
          </cell>
          <cell r="D7970" t="str">
            <v>2097418</v>
          </cell>
        </row>
        <row r="7971">
          <cell r="A7971" t="str">
            <v>BZ217</v>
          </cell>
          <cell r="B7971" t="str">
            <v>Chippenham, Allington Way</v>
          </cell>
          <cell r="C7971">
            <v>21321</v>
          </cell>
          <cell r="D7971" t="str">
            <v>2132118</v>
          </cell>
        </row>
        <row r="7972">
          <cell r="A7972" t="str">
            <v>BZ218</v>
          </cell>
          <cell r="B7972" t="str">
            <v>Bridport, West Street (Former Bonfields Garage)</v>
          </cell>
          <cell r="C7972">
            <v>20583</v>
          </cell>
          <cell r="D7972" t="str">
            <v>2058318</v>
          </cell>
        </row>
        <row r="7973">
          <cell r="A7973" t="str">
            <v>BZ219</v>
          </cell>
          <cell r="B7973" t="str">
            <v>Lacock, Bowden Hill (Arnold's Farm)</v>
          </cell>
          <cell r="C7973">
            <v>21319</v>
          </cell>
          <cell r="D7973" t="str">
            <v>2131918</v>
          </cell>
        </row>
        <row r="7974">
          <cell r="A7974" t="str">
            <v>BZ220</v>
          </cell>
          <cell r="B7974" t="str">
            <v>Henstridge, Church Farm</v>
          </cell>
          <cell r="C7974">
            <v>20746</v>
          </cell>
          <cell r="D7974" t="str">
            <v>2074618</v>
          </cell>
        </row>
        <row r="7975">
          <cell r="A7975" t="str">
            <v>BZ221</v>
          </cell>
          <cell r="B7975" t="str">
            <v>North Calne, Amberley Close (Community Centre)</v>
          </cell>
          <cell r="C7975">
            <v>21002</v>
          </cell>
          <cell r="D7975" t="str">
            <v>2100218</v>
          </cell>
        </row>
        <row r="7976">
          <cell r="A7976" t="str">
            <v>BZ222</v>
          </cell>
          <cell r="B7976" t="str">
            <v>Beaminster, Fleet Street (Plots 11-36)</v>
          </cell>
          <cell r="C7976">
            <v>20784</v>
          </cell>
          <cell r="D7976" t="str">
            <v>2078418</v>
          </cell>
        </row>
        <row r="7977">
          <cell r="A7977" t="str">
            <v>BZ223</v>
          </cell>
          <cell r="B7977" t="str">
            <v>Taunton, The Crescent (Telephone House)</v>
          </cell>
          <cell r="C7977">
            <v>20709</v>
          </cell>
          <cell r="D7977" t="str">
            <v>2070918</v>
          </cell>
        </row>
        <row r="7978">
          <cell r="A7978" t="str">
            <v>BZ224</v>
          </cell>
          <cell r="B7978" t="str">
            <v>Organford, Pikes Farm</v>
          </cell>
          <cell r="C7978">
            <v>20872</v>
          </cell>
          <cell r="D7978" t="str">
            <v>2087218</v>
          </cell>
        </row>
        <row r="7979">
          <cell r="A7979" t="str">
            <v>BZ225</v>
          </cell>
          <cell r="B7979" t="str">
            <v>Northern Section 41 Appraisals 07/08</v>
          </cell>
          <cell r="C7979">
            <v>20497</v>
          </cell>
          <cell r="D7979" t="str">
            <v>T0640</v>
          </cell>
        </row>
        <row r="7980">
          <cell r="A7980" t="str">
            <v>BZ226</v>
          </cell>
          <cell r="B7980" t="str">
            <v>Southern Section 41 Appraisals 07/08</v>
          </cell>
          <cell r="C7980">
            <v>20495</v>
          </cell>
          <cell r="D7980" t="str">
            <v>T0640</v>
          </cell>
        </row>
        <row r="7981">
          <cell r="A7981" t="str">
            <v>BZ227</v>
          </cell>
          <cell r="B7981" t="str">
            <v>Devizes, 117-119 Southbroom Road (Rear Of)</v>
          </cell>
          <cell r="C7981">
            <v>20528</v>
          </cell>
          <cell r="D7981" t="str">
            <v>2052818</v>
          </cell>
        </row>
        <row r="7982">
          <cell r="A7982" t="str">
            <v>BZ228</v>
          </cell>
          <cell r="B7982" t="str">
            <v>Corsham, Pockeredge Drive (Middle Barn)</v>
          </cell>
          <cell r="C7982">
            <v>20658</v>
          </cell>
          <cell r="D7982" t="str">
            <v>2065818</v>
          </cell>
        </row>
        <row r="7983">
          <cell r="A7983" t="str">
            <v>BZ229</v>
          </cell>
          <cell r="B7983" t="str">
            <v>Stockmoor Village (Crown Land Area 4)</v>
          </cell>
          <cell r="C7983">
            <v>20857</v>
          </cell>
          <cell r="D7983" t="str">
            <v>2085718</v>
          </cell>
        </row>
        <row r="7984">
          <cell r="A7984" t="str">
            <v>BZ230</v>
          </cell>
          <cell r="B7984" t="str">
            <v>Taunton, 40 Bindon Road</v>
          </cell>
          <cell r="C7984">
            <v>20556</v>
          </cell>
          <cell r="D7984" t="str">
            <v>2055618</v>
          </cell>
        </row>
        <row r="7985">
          <cell r="A7985" t="str">
            <v>BZ231</v>
          </cell>
          <cell r="B7985" t="str">
            <v>Salisbury, Waterloo Road (Tintometer Site)</v>
          </cell>
          <cell r="C7985">
            <v>21360</v>
          </cell>
          <cell r="D7985" t="str">
            <v>2136018</v>
          </cell>
        </row>
        <row r="7986">
          <cell r="A7986" t="str">
            <v>BZ232</v>
          </cell>
          <cell r="B7986" t="str">
            <v>Collingbourne Ducis, Saxon Rise</v>
          </cell>
          <cell r="C7986">
            <v>20639</v>
          </cell>
          <cell r="D7986" t="str">
            <v>2063918</v>
          </cell>
        </row>
        <row r="7987">
          <cell r="A7987" t="str">
            <v>BZ233</v>
          </cell>
          <cell r="B7987" t="str">
            <v>Ludgershall, Crown Lane</v>
          </cell>
          <cell r="C7987">
            <v>20808</v>
          </cell>
          <cell r="D7987" t="str">
            <v>T3265</v>
          </cell>
        </row>
        <row r="7988">
          <cell r="A7988" t="str">
            <v>BZ234</v>
          </cell>
          <cell r="B7988" t="str">
            <v>Lytchett Matravers, Huntick Road</v>
          </cell>
          <cell r="C7988">
            <v>20817</v>
          </cell>
          <cell r="D7988" t="str">
            <v>2081718</v>
          </cell>
        </row>
        <row r="7989">
          <cell r="A7989" t="str">
            <v>BZ235</v>
          </cell>
          <cell r="B7989" t="str">
            <v>Melksham, Semington Road (Waverley House)</v>
          </cell>
          <cell r="C7989">
            <v>21424</v>
          </cell>
          <cell r="D7989" t="str">
            <v>2142418</v>
          </cell>
        </row>
        <row r="7990">
          <cell r="A7990" t="str">
            <v>BZ236</v>
          </cell>
          <cell r="B7990" t="str">
            <v>Bratton, Clover Grass Court (Plots 1-12)</v>
          </cell>
          <cell r="C7990">
            <v>20582</v>
          </cell>
          <cell r="D7990" t="str">
            <v>2058218</v>
          </cell>
        </row>
        <row r="7991">
          <cell r="A7991" t="str">
            <v>BZ237</v>
          </cell>
          <cell r="B7991" t="str">
            <v>Poundbury, Park Crescent (Medical Centre)</v>
          </cell>
          <cell r="C7991">
            <v>21500</v>
          </cell>
          <cell r="D7991" t="str">
            <v>2150018</v>
          </cell>
        </row>
        <row r="7992">
          <cell r="A7992" t="str">
            <v>BZ238</v>
          </cell>
          <cell r="B7992" t="str">
            <v>Minety, Silver Street (Minety Garage)</v>
          </cell>
          <cell r="C7992">
            <v>21215</v>
          </cell>
          <cell r="D7992" t="str">
            <v>2121518</v>
          </cell>
        </row>
        <row r="7993">
          <cell r="A7993" t="str">
            <v>BZ239</v>
          </cell>
          <cell r="B7993" t="str">
            <v>Poole, Woking Road (Rear of Nos. 9-21)</v>
          </cell>
          <cell r="C7993">
            <v>21300</v>
          </cell>
          <cell r="D7993" t="str">
            <v>2130018</v>
          </cell>
        </row>
        <row r="7994">
          <cell r="A7994" t="str">
            <v>BZ240</v>
          </cell>
          <cell r="B7994" t="str">
            <v>Milborne Port, Former Gasholder &amp; Tannery Site</v>
          </cell>
          <cell r="C7994">
            <v>21473</v>
          </cell>
          <cell r="D7994" t="str">
            <v>2147318</v>
          </cell>
        </row>
        <row r="7995">
          <cell r="A7995" t="str">
            <v>BZ241</v>
          </cell>
          <cell r="B7995" t="str">
            <v>Rushall, Pewsey Road (Former Farm Buildings)</v>
          </cell>
          <cell r="C7995">
            <v>21030</v>
          </cell>
          <cell r="D7995" t="str">
            <v>2103018</v>
          </cell>
        </row>
        <row r="7996">
          <cell r="A7996" t="str">
            <v>BZ242</v>
          </cell>
          <cell r="B7996" t="str">
            <v>Poole, Sark Road</v>
          </cell>
          <cell r="C7996">
            <v>21110</v>
          </cell>
          <cell r="D7996" t="str">
            <v>2111018</v>
          </cell>
        </row>
        <row r="7997">
          <cell r="A7997" t="str">
            <v>BZ243</v>
          </cell>
          <cell r="B7997" t="str">
            <v>Taunton, 22a South Street</v>
          </cell>
          <cell r="C7997">
            <v>21428</v>
          </cell>
          <cell r="D7997" t="str">
            <v>2142818</v>
          </cell>
        </row>
        <row r="7998">
          <cell r="A7998" t="str">
            <v>BZ244</v>
          </cell>
          <cell r="B7998" t="str">
            <v>Batheaston, Bannerdown Drive (The Pinnacle)</v>
          </cell>
          <cell r="C7998">
            <v>20538</v>
          </cell>
          <cell r="D7998" t="str">
            <v>2053818</v>
          </cell>
        </row>
        <row r="7999">
          <cell r="A7999" t="str">
            <v>BZ245</v>
          </cell>
          <cell r="B7999" t="str">
            <v>Lytchett Matravers, Wareham Road (Nos. 90-114)</v>
          </cell>
          <cell r="C7999">
            <v>20817</v>
          </cell>
          <cell r="D7999" t="str">
            <v>2081718</v>
          </cell>
        </row>
        <row r="8000">
          <cell r="A8000" t="str">
            <v>BZ246</v>
          </cell>
          <cell r="B8000" t="str">
            <v>Chard, Furnham Road (Land Off)</v>
          </cell>
          <cell r="C8000">
            <v>21481</v>
          </cell>
          <cell r="D8000" t="str">
            <v>2148118</v>
          </cell>
        </row>
        <row r="8001">
          <cell r="A8001" t="str">
            <v>BZ247</v>
          </cell>
          <cell r="B8001" t="str">
            <v>Devizes, Brickley Lane (Nursteed Farm)</v>
          </cell>
          <cell r="C8001">
            <v>20626</v>
          </cell>
          <cell r="D8001" t="str">
            <v>2062618</v>
          </cell>
        </row>
        <row r="8002">
          <cell r="A8002" t="str">
            <v>BZ248</v>
          </cell>
          <cell r="B8002" t="str">
            <v>Ilminster, Wharf Lane (The Lamplighters)</v>
          </cell>
          <cell r="C8002">
            <v>21132</v>
          </cell>
          <cell r="D8002" t="str">
            <v>2113218</v>
          </cell>
        </row>
        <row r="8003">
          <cell r="A8003" t="str">
            <v>BZ249</v>
          </cell>
          <cell r="B8003" t="str">
            <v>Blandford Forum, Shorts Lane</v>
          </cell>
          <cell r="C8003">
            <v>21329</v>
          </cell>
          <cell r="D8003" t="str">
            <v>2132918</v>
          </cell>
        </row>
        <row r="8004">
          <cell r="A8004" t="str">
            <v>BZ250</v>
          </cell>
          <cell r="B8004" t="str">
            <v>Warminster, George Street (Were House)</v>
          </cell>
          <cell r="C8004">
            <v>21437</v>
          </cell>
          <cell r="D8004" t="str">
            <v>2143718</v>
          </cell>
        </row>
        <row r="8005">
          <cell r="A8005" t="str">
            <v>BZ251</v>
          </cell>
          <cell r="B8005" t="str">
            <v>Yatton Keynell, West Yatton Road (Church Farm)</v>
          </cell>
          <cell r="C8005">
            <v>21344</v>
          </cell>
          <cell r="D8005" t="str">
            <v>2134418</v>
          </cell>
        </row>
        <row r="8006">
          <cell r="A8006" t="str">
            <v>BZ252</v>
          </cell>
          <cell r="B8006" t="str">
            <v>Chippenham, The Oaks</v>
          </cell>
          <cell r="C8006">
            <v>21326</v>
          </cell>
          <cell r="D8006" t="str">
            <v>2132618</v>
          </cell>
        </row>
        <row r="8007">
          <cell r="A8007" t="str">
            <v>BZ253</v>
          </cell>
          <cell r="B8007" t="str">
            <v>Sherborne, McCreery Road</v>
          </cell>
          <cell r="C8007">
            <v>20767</v>
          </cell>
          <cell r="D8007" t="str">
            <v>2076718</v>
          </cell>
        </row>
        <row r="8008">
          <cell r="A8008" t="str">
            <v>BZ254</v>
          </cell>
          <cell r="B8008" t="str">
            <v>Bridgwater, Albert Street (Canalside)</v>
          </cell>
          <cell r="C8008">
            <v>20685</v>
          </cell>
          <cell r="D8008" t="str">
            <v>2068518</v>
          </cell>
        </row>
        <row r="8009">
          <cell r="A8009" t="str">
            <v>BZ255</v>
          </cell>
          <cell r="B8009" t="str">
            <v>Poole, Shapwick Road Phases 3 &amp; 4 (Self Lay)</v>
          </cell>
          <cell r="C8009">
            <v>20915</v>
          </cell>
          <cell r="D8009" t="str">
            <v>2091518</v>
          </cell>
        </row>
        <row r="8010">
          <cell r="A8010" t="str">
            <v>BZ256</v>
          </cell>
          <cell r="B8010" t="str">
            <v>Poole, Yarrow Road (Space Trade Park Zones 2, 3 &amp; 5a)</v>
          </cell>
          <cell r="C8010">
            <v>21110</v>
          </cell>
          <cell r="D8010" t="str">
            <v>2111018</v>
          </cell>
        </row>
        <row r="8011">
          <cell r="A8011" t="str">
            <v>BZ257</v>
          </cell>
          <cell r="B8011" t="str">
            <v>Melksham, Thackeray Crescent</v>
          </cell>
          <cell r="C8011">
            <v>20719</v>
          </cell>
          <cell r="D8011" t="str">
            <v>2071918</v>
          </cell>
        </row>
        <row r="8012">
          <cell r="A8012" t="str">
            <v>BZ258</v>
          </cell>
          <cell r="B8012" t="str">
            <v>Poundbury, Phase 2 (Sectors 2.84 &amp; 2.85)</v>
          </cell>
          <cell r="C8012">
            <v>21500</v>
          </cell>
          <cell r="D8012" t="str">
            <v>2150018</v>
          </cell>
        </row>
        <row r="8013">
          <cell r="A8013" t="str">
            <v>BZ259</v>
          </cell>
          <cell r="B8013" t="str">
            <v>Trowbridge, Rear of 67-68 Fore Street (The Baroque Building)</v>
          </cell>
          <cell r="C8013">
            <v>21426</v>
          </cell>
          <cell r="D8013" t="str">
            <v>2142618</v>
          </cell>
        </row>
        <row r="8014">
          <cell r="A8014" t="str">
            <v>BZ260</v>
          </cell>
          <cell r="B8014" t="str">
            <v>Nether Stowey, South Lane</v>
          </cell>
          <cell r="C8014">
            <v>20530</v>
          </cell>
          <cell r="D8014" t="str">
            <v>2053018</v>
          </cell>
        </row>
        <row r="8015">
          <cell r="A8015" t="str">
            <v>BZ261</v>
          </cell>
          <cell r="B8015" t="str">
            <v>Calne, Wessington Avenue (Former Transport Depot)</v>
          </cell>
          <cell r="C8015">
            <v>21167</v>
          </cell>
          <cell r="D8015" t="str">
            <v>2116718</v>
          </cell>
        </row>
        <row r="8016">
          <cell r="A8016" t="str">
            <v>BZ262</v>
          </cell>
          <cell r="B8016" t="str">
            <v>Erlestoke, The Park</v>
          </cell>
          <cell r="C8016">
            <v>20582</v>
          </cell>
          <cell r="D8016" t="str">
            <v>2058218</v>
          </cell>
        </row>
        <row r="8017">
          <cell r="A8017" t="str">
            <v>BZ263</v>
          </cell>
          <cell r="B8017" t="str">
            <v>Yatton Keynell, The Street (Countrywide Stores Site Plots 7-12)</v>
          </cell>
          <cell r="C8017">
            <v>21345</v>
          </cell>
          <cell r="D8017" t="str">
            <v>2134518</v>
          </cell>
        </row>
        <row r="8018">
          <cell r="A8018" t="str">
            <v>BZ264</v>
          </cell>
          <cell r="B8018" t="str">
            <v>Upton, 70-72 Dorchester Road</v>
          </cell>
          <cell r="C8018">
            <v>20546</v>
          </cell>
          <cell r="D8018" t="str">
            <v>2054618</v>
          </cell>
        </row>
        <row r="8019">
          <cell r="A8019" t="str">
            <v>BZ265</v>
          </cell>
          <cell r="B8019" t="str">
            <v>Shrewton, Trinity Road</v>
          </cell>
          <cell r="C8019">
            <v>20939</v>
          </cell>
          <cell r="D8019" t="str">
            <v>2093918</v>
          </cell>
        </row>
        <row r="8020">
          <cell r="A8020" t="str">
            <v>BZ266</v>
          </cell>
          <cell r="B8020" t="str">
            <v>Taunton, East Reach (Former Garage Site)</v>
          </cell>
          <cell r="C8020">
            <v>20625</v>
          </cell>
          <cell r="D8020" t="str">
            <v>2062518</v>
          </cell>
        </row>
        <row r="8021">
          <cell r="A8021" t="str">
            <v>BZ267</v>
          </cell>
          <cell r="B8021" t="str">
            <v>Wiveliscombe, Plain Pond</v>
          </cell>
          <cell r="C8021">
            <v>21465</v>
          </cell>
          <cell r="D8021" t="str">
            <v>2146518</v>
          </cell>
        </row>
        <row r="8022">
          <cell r="A8022" t="str">
            <v>BZ268</v>
          </cell>
          <cell r="B8022" t="str">
            <v>Wilton, 35 West Street</v>
          </cell>
          <cell r="C8022">
            <v>21031</v>
          </cell>
          <cell r="D8022" t="str">
            <v>2103118</v>
          </cell>
        </row>
        <row r="8023">
          <cell r="A8023" t="str">
            <v>BZ269</v>
          </cell>
          <cell r="B8023" t="str">
            <v>Poole, Pitwines Close (UNITE Building)</v>
          </cell>
          <cell r="C8023">
            <v>20711</v>
          </cell>
          <cell r="D8023" t="str">
            <v>2071118</v>
          </cell>
        </row>
        <row r="8024">
          <cell r="A8024" t="str">
            <v>BZ270</v>
          </cell>
          <cell r="B8024" t="str">
            <v>Chilton Polden, Rear of 88 Broadway</v>
          </cell>
          <cell r="C8024">
            <v>20886</v>
          </cell>
          <cell r="D8024" t="str">
            <v>2088618</v>
          </cell>
        </row>
        <row r="8025">
          <cell r="A8025" t="str">
            <v>BZ271</v>
          </cell>
          <cell r="B8025" t="str">
            <v>Chard, 42-48 Beckington Crescent</v>
          </cell>
          <cell r="C8025">
            <v>21409</v>
          </cell>
          <cell r="D8025" t="str">
            <v>2140918</v>
          </cell>
        </row>
        <row r="8026">
          <cell r="A8026" t="str">
            <v>BZ272</v>
          </cell>
          <cell r="B8026" t="str">
            <v>Bridgwater, Regional Rural Business Centre (ON-SITE ONLY)</v>
          </cell>
          <cell r="C8026">
            <v>20857</v>
          </cell>
          <cell r="D8026" t="str">
            <v>2085718</v>
          </cell>
        </row>
        <row r="8027">
          <cell r="A8027" t="str">
            <v>BZ273</v>
          </cell>
          <cell r="B8027" t="str">
            <v>Malmesbury, Dark Lane (Site Adj. The Tanyard)</v>
          </cell>
          <cell r="C8027">
            <v>20874</v>
          </cell>
          <cell r="D8027" t="str">
            <v>2087418</v>
          </cell>
        </row>
        <row r="8028">
          <cell r="A8028" t="str">
            <v>BZ274</v>
          </cell>
          <cell r="B8028" t="str">
            <v>Watchet, South Road (Old Baptist Church)</v>
          </cell>
          <cell r="C8028">
            <v>21391</v>
          </cell>
          <cell r="D8028" t="str">
            <v>2139118</v>
          </cell>
        </row>
        <row r="8029">
          <cell r="A8029" t="str">
            <v>BZ275</v>
          </cell>
          <cell r="B8029" t="str">
            <v>Stogursey, Church Road</v>
          </cell>
          <cell r="C8029">
            <v>21103</v>
          </cell>
          <cell r="D8029" t="str">
            <v>2110318</v>
          </cell>
        </row>
        <row r="8030">
          <cell r="A8030" t="str">
            <v>BZ276</v>
          </cell>
          <cell r="B8030" t="str">
            <v>Herrison Hospital (Healthcare Development Services Ltd)</v>
          </cell>
          <cell r="C8030">
            <v>21458</v>
          </cell>
          <cell r="D8030" t="str">
            <v>2145818</v>
          </cell>
        </row>
        <row r="8031">
          <cell r="A8031" t="str">
            <v>BZ277</v>
          </cell>
          <cell r="B8031" t="str">
            <v>Malmesbury, Burton Hill Medical Centre</v>
          </cell>
          <cell r="C8031">
            <v>21307</v>
          </cell>
          <cell r="D8031" t="str">
            <v>2130718</v>
          </cell>
        </row>
        <row r="8032">
          <cell r="A8032" t="str">
            <v>BZ278</v>
          </cell>
          <cell r="B8032" t="str">
            <v>Weymouth, Dorchester Road (Redlands Caravan Park)</v>
          </cell>
          <cell r="C8032">
            <v>21487</v>
          </cell>
          <cell r="D8032" t="str">
            <v>2148718</v>
          </cell>
        </row>
        <row r="8033">
          <cell r="A8033" t="str">
            <v>BZ279</v>
          </cell>
          <cell r="B8033" t="str">
            <v>Bridgwater, Old Taunton Road ("Festival" Site)</v>
          </cell>
          <cell r="C8033">
            <v>20685</v>
          </cell>
          <cell r="D8033" t="str">
            <v>2068518</v>
          </cell>
        </row>
        <row r="8034">
          <cell r="A8034" t="str">
            <v>BZ280</v>
          </cell>
          <cell r="B8034" t="str">
            <v>Williton Industrial Estate, Former Wrigleys Site</v>
          </cell>
          <cell r="C8034">
            <v>21391</v>
          </cell>
          <cell r="D8034" t="str">
            <v>2139118</v>
          </cell>
        </row>
        <row r="8035">
          <cell r="A8035" t="str">
            <v>BZ281</v>
          </cell>
          <cell r="B8035" t="str">
            <v>Westbury, Chantry Lane (New Court)</v>
          </cell>
          <cell r="C8035">
            <v>20850</v>
          </cell>
          <cell r="D8035" t="str">
            <v>2085018</v>
          </cell>
        </row>
        <row r="8036">
          <cell r="A8036" t="str">
            <v>BZ282</v>
          </cell>
          <cell r="B8036" t="str">
            <v>Chelston (Wellington), Ham Lane</v>
          </cell>
          <cell r="C8036">
            <v>21379</v>
          </cell>
          <cell r="D8036" t="str">
            <v>2137918</v>
          </cell>
        </row>
        <row r="8037">
          <cell r="A8037" t="str">
            <v>BZ283</v>
          </cell>
          <cell r="B8037" t="str">
            <v>Brinkworth, Woodbridge Park Golf Club</v>
          </cell>
          <cell r="C8037">
            <v>21305</v>
          </cell>
          <cell r="D8037" t="str">
            <v>2130518</v>
          </cell>
        </row>
        <row r="8038">
          <cell r="A8038" t="str">
            <v>BZ284</v>
          </cell>
          <cell r="B8038" t="str">
            <v>Weymouth, Brackendown Avenue (Southdown Farm)</v>
          </cell>
          <cell r="C8038">
            <v>21189</v>
          </cell>
          <cell r="D8038" t="str">
            <v>2118918</v>
          </cell>
        </row>
        <row r="8039">
          <cell r="A8039" t="str">
            <v>BZ285</v>
          </cell>
          <cell r="B8039" t="str">
            <v>Watchet, Lorna Doone Caravan Park</v>
          </cell>
          <cell r="C8039">
            <v>21391</v>
          </cell>
          <cell r="D8039" t="str">
            <v>2139118</v>
          </cell>
        </row>
        <row r="8040">
          <cell r="A8040" t="str">
            <v>BZ286</v>
          </cell>
          <cell r="B8040" t="str">
            <v>Curry Rivel, Land Off Heale Lane</v>
          </cell>
          <cell r="C8040">
            <v>20671</v>
          </cell>
          <cell r="D8040" t="str">
            <v>2067118</v>
          </cell>
        </row>
        <row r="8041">
          <cell r="A8041" t="str">
            <v>BZ287</v>
          </cell>
          <cell r="B8041" t="str">
            <v>Bath, Wellsway (The New Burnt House)</v>
          </cell>
          <cell r="C8041">
            <v>21003</v>
          </cell>
          <cell r="D8041" t="str">
            <v>2100318</v>
          </cell>
        </row>
        <row r="8042">
          <cell r="A8042" t="str">
            <v>BZ288</v>
          </cell>
          <cell r="B8042" t="str">
            <v>Portland, Moorfield Road</v>
          </cell>
          <cell r="C8042">
            <v>21170</v>
          </cell>
          <cell r="D8042" t="str">
            <v>2117018</v>
          </cell>
        </row>
        <row r="8043">
          <cell r="A8043" t="str">
            <v>BZ289</v>
          </cell>
          <cell r="B8043" t="str">
            <v>Bradford-on-Avon, 54 Frome Road</v>
          </cell>
          <cell r="C8043">
            <v>21462</v>
          </cell>
          <cell r="D8043" t="str">
            <v>2146218</v>
          </cell>
        </row>
        <row r="8044">
          <cell r="A8044" t="str">
            <v>BZ290</v>
          </cell>
          <cell r="B8044" t="str">
            <v>Ludgershall, Short Street</v>
          </cell>
          <cell r="C8044">
            <v>20808</v>
          </cell>
          <cell r="D8044" t="str">
            <v>T3265</v>
          </cell>
        </row>
        <row r="8045">
          <cell r="A8045" t="str">
            <v>BZ291</v>
          </cell>
          <cell r="B8045" t="str">
            <v>Mere, Downside Close (Land Adjacent)</v>
          </cell>
          <cell r="C8045">
            <v>20831</v>
          </cell>
          <cell r="D8045" t="str">
            <v>2083118</v>
          </cell>
        </row>
        <row r="8046">
          <cell r="A8046" t="str">
            <v>BZ292</v>
          </cell>
          <cell r="B8046" t="str">
            <v>WINTERBORNE WHITECHURCH, WATCOMBE LANE</v>
          </cell>
          <cell r="C8046">
            <v>20495</v>
          </cell>
        </row>
        <row r="8047">
          <cell r="A8047" t="str">
            <v>BZ293</v>
          </cell>
          <cell r="B8047" t="str">
            <v>Westbury, Leigh Park (Land off Brabant Way)</v>
          </cell>
          <cell r="C8047">
            <v>20678</v>
          </cell>
          <cell r="D8047" t="str">
            <v>2067818</v>
          </cell>
        </row>
        <row r="8048">
          <cell r="A8048" t="str">
            <v>BZ294</v>
          </cell>
          <cell r="B8048" t="str">
            <v>Hullavington, Royal Field Close (Land Off)</v>
          </cell>
          <cell r="C8048">
            <v>21310</v>
          </cell>
          <cell r="D8048" t="str">
            <v>2131018</v>
          </cell>
        </row>
        <row r="8049">
          <cell r="A8049" t="str">
            <v>BZ295</v>
          </cell>
          <cell r="B8049" t="str">
            <v>Chippenham, Cocklebury Road</v>
          </cell>
          <cell r="C8049">
            <v>20841</v>
          </cell>
          <cell r="D8049" t="str">
            <v>2084118</v>
          </cell>
        </row>
        <row r="8050">
          <cell r="A8050" t="str">
            <v>BZ296</v>
          </cell>
          <cell r="B8050" t="str">
            <v>Yeovil, 33-41 Northbrook Road</v>
          </cell>
          <cell r="C8050">
            <v>20812</v>
          </cell>
          <cell r="D8050" t="str">
            <v>2081218</v>
          </cell>
        </row>
        <row r="8051">
          <cell r="A8051" t="str">
            <v>BZ297</v>
          </cell>
          <cell r="B8051" t="str">
            <v>Weymouth, 642-644 Dorchester Road</v>
          </cell>
          <cell r="C8051">
            <v>21207</v>
          </cell>
          <cell r="D8051" t="str">
            <v>2120718</v>
          </cell>
        </row>
        <row r="8052">
          <cell r="A8052" t="str">
            <v>BZ298</v>
          </cell>
          <cell r="B8052" t="str">
            <v>Codford St Peter (Warminster), Green Lane</v>
          </cell>
          <cell r="C8052">
            <v>20748</v>
          </cell>
          <cell r="D8052" t="str">
            <v>2074818</v>
          </cell>
        </row>
        <row r="8053">
          <cell r="A8053" t="str">
            <v>BZ299</v>
          </cell>
          <cell r="B8053" t="str">
            <v>Chard, Forton Road (Holbear)</v>
          </cell>
          <cell r="C8053">
            <v>21406</v>
          </cell>
          <cell r="D8053" t="str">
            <v>2140618</v>
          </cell>
        </row>
        <row r="8054">
          <cell r="A8054" t="str">
            <v>BZ300</v>
          </cell>
          <cell r="B8054" t="str">
            <v>Warminster, 5 Copheap Lane (Land Adjacent)</v>
          </cell>
          <cell r="C8054">
            <v>21437</v>
          </cell>
          <cell r="D8054" t="str">
            <v>2143718</v>
          </cell>
        </row>
        <row r="8055">
          <cell r="A8055" t="str">
            <v>BZ301</v>
          </cell>
          <cell r="B8055" t="str">
            <v>Westbury, Leigh Park Area R14</v>
          </cell>
          <cell r="C8055">
            <v>20678</v>
          </cell>
          <cell r="D8055" t="str">
            <v>2067818</v>
          </cell>
        </row>
        <row r="8056">
          <cell r="A8056" t="str">
            <v>BZ302</v>
          </cell>
          <cell r="B8056" t="str">
            <v>Rowde, Springfield Road (Land Off)</v>
          </cell>
          <cell r="C8056">
            <v>20579</v>
          </cell>
          <cell r="D8056" t="str">
            <v>2057918</v>
          </cell>
        </row>
        <row r="8057">
          <cell r="A8057" t="str">
            <v>BZ303</v>
          </cell>
          <cell r="B8057" t="str">
            <v>Misterton, Silver Street (Bridge Farm Plots 1-6)</v>
          </cell>
          <cell r="C8057">
            <v>20637</v>
          </cell>
          <cell r="D8057" t="str">
            <v>2063718</v>
          </cell>
        </row>
        <row r="8058">
          <cell r="A8058" t="str">
            <v>BZ304</v>
          </cell>
          <cell r="B8058" t="str">
            <v>Charlton, Charlton Park (WOMAD Festival Site)</v>
          </cell>
          <cell r="C8058">
            <v>21309</v>
          </cell>
          <cell r="D8058" t="str">
            <v>2130918</v>
          </cell>
        </row>
        <row r="8059">
          <cell r="A8059" t="str">
            <v>BZ305</v>
          </cell>
          <cell r="B8059" t="str">
            <v>Chilmark, Frickers Paddock</v>
          </cell>
          <cell r="C8059">
            <v>20757</v>
          </cell>
          <cell r="D8059" t="str">
            <v>2075718</v>
          </cell>
        </row>
        <row r="8060">
          <cell r="A8060" t="str">
            <v>BZ306</v>
          </cell>
          <cell r="B8060" t="str">
            <v>Sandford, Rear of Camp Farmhouse</v>
          </cell>
          <cell r="C8060">
            <v>20924</v>
          </cell>
          <cell r="D8060" t="str">
            <v>2092418</v>
          </cell>
        </row>
        <row r="8061">
          <cell r="A8061" t="str">
            <v>BZ307</v>
          </cell>
          <cell r="B8061" t="str">
            <v>Williton, Yarde</v>
          </cell>
          <cell r="C8061">
            <v>21392</v>
          </cell>
          <cell r="D8061" t="str">
            <v>2139218</v>
          </cell>
        </row>
        <row r="8062">
          <cell r="A8062" t="str">
            <v>BZ308</v>
          </cell>
          <cell r="B8062" t="str">
            <v>Wincanton, Common Road (Balsam House)</v>
          </cell>
          <cell r="C8062">
            <v>21483</v>
          </cell>
          <cell r="D8062" t="str">
            <v>2148318</v>
          </cell>
        </row>
        <row r="8063">
          <cell r="A8063" t="str">
            <v>BZ309</v>
          </cell>
          <cell r="B8063" t="str">
            <v>Wool, East Burton Road</v>
          </cell>
          <cell r="C8063">
            <v>20820</v>
          </cell>
          <cell r="D8063" t="str">
            <v>2082018</v>
          </cell>
        </row>
        <row r="8064">
          <cell r="A8064" t="str">
            <v>BZ310</v>
          </cell>
          <cell r="B8064" t="str">
            <v>Trowbridge, No.4 Park Road</v>
          </cell>
          <cell r="C8064">
            <v>20531</v>
          </cell>
          <cell r="D8064" t="str">
            <v>2053118</v>
          </cell>
        </row>
        <row r="8065">
          <cell r="A8065" t="str">
            <v>BZ311</v>
          </cell>
          <cell r="B8065" t="str">
            <v>Weymouth, 14-18 Castlemaine Road</v>
          </cell>
          <cell r="C8065">
            <v>21188</v>
          </cell>
          <cell r="D8065" t="str">
            <v>2118818</v>
          </cell>
        </row>
        <row r="8066">
          <cell r="A8066" t="str">
            <v>BZ312</v>
          </cell>
          <cell r="B8066" t="str">
            <v>Swanage, High Street (Newton Grange)</v>
          </cell>
          <cell r="C8066">
            <v>20891</v>
          </cell>
          <cell r="D8066" t="str">
            <v>2089118</v>
          </cell>
        </row>
        <row r="8067">
          <cell r="A8067" t="str">
            <v>BZ313</v>
          </cell>
          <cell r="B8067" t="str">
            <v>Watchet, 16 St Decumans Road</v>
          </cell>
          <cell r="C8067">
            <v>21391</v>
          </cell>
          <cell r="D8067" t="str">
            <v>2139118</v>
          </cell>
        </row>
        <row r="8068">
          <cell r="A8068" t="str">
            <v>BZ314</v>
          </cell>
          <cell r="B8068" t="str">
            <v>Keinton Mandeville, High Street (Land Off)</v>
          </cell>
          <cell r="C8068">
            <v>21400</v>
          </cell>
          <cell r="D8068" t="str">
            <v>2140018</v>
          </cell>
        </row>
        <row r="8069">
          <cell r="A8069" t="str">
            <v>BZ315</v>
          </cell>
          <cell r="B8069" t="str">
            <v>Corsham, Park Lane</v>
          </cell>
          <cell r="C8069">
            <v>20658</v>
          </cell>
          <cell r="D8069" t="str">
            <v>2065818</v>
          </cell>
        </row>
        <row r="8070">
          <cell r="A8070" t="str">
            <v>BZ316</v>
          </cell>
          <cell r="B8070" t="str">
            <v>Stockmoor Village Area 3</v>
          </cell>
          <cell r="C8070">
            <v>20857</v>
          </cell>
          <cell r="D8070" t="str">
            <v>2085718</v>
          </cell>
        </row>
        <row r="8071">
          <cell r="A8071" t="str">
            <v>BZ317</v>
          </cell>
          <cell r="B8071" t="str">
            <v>Westbury, Leigh Park Area R11</v>
          </cell>
          <cell r="C8071">
            <v>20880</v>
          </cell>
          <cell r="D8071" t="str">
            <v>2088018</v>
          </cell>
        </row>
        <row r="8072">
          <cell r="A8072" t="str">
            <v>BZ318</v>
          </cell>
          <cell r="B8072" t="str">
            <v>West Ashton, Bratton Road (Manor Farm)</v>
          </cell>
          <cell r="C8072">
            <v>20582</v>
          </cell>
          <cell r="D8072" t="str">
            <v>2058218</v>
          </cell>
        </row>
        <row r="8073">
          <cell r="A8073" t="str">
            <v>BZ319</v>
          </cell>
          <cell r="B8073" t="str">
            <v>Bath, Bruton Avenue</v>
          </cell>
          <cell r="C8073">
            <v>20960</v>
          </cell>
          <cell r="D8073" t="str">
            <v>2096018</v>
          </cell>
        </row>
        <row r="8074">
          <cell r="A8074" t="str">
            <v>BZ320</v>
          </cell>
          <cell r="B8074" t="str">
            <v>Gillingham, Shaftesbury Road (Park Farm)</v>
          </cell>
          <cell r="C8074">
            <v>20715</v>
          </cell>
          <cell r="D8074" t="str">
            <v>2071518</v>
          </cell>
        </row>
        <row r="8075">
          <cell r="A8075" t="str">
            <v>BZ321</v>
          </cell>
          <cell r="B8075" t="str">
            <v>Bath, Sydney Wharf  (Nursery Site)</v>
          </cell>
          <cell r="C8075">
            <v>20894</v>
          </cell>
          <cell r="D8075" t="str">
            <v>2089418</v>
          </cell>
        </row>
        <row r="8076">
          <cell r="A8076" t="str">
            <v>BZ322</v>
          </cell>
          <cell r="B8076" t="str">
            <v>North Curry, White Street</v>
          </cell>
          <cell r="C8076">
            <v>21385</v>
          </cell>
          <cell r="D8076" t="str">
            <v>2138518</v>
          </cell>
        </row>
        <row r="8077">
          <cell r="A8077" t="str">
            <v>BZ323</v>
          </cell>
          <cell r="B8077" t="str">
            <v>Dinton, Catherine Ford Road</v>
          </cell>
          <cell r="C8077">
            <v>21347</v>
          </cell>
          <cell r="D8077" t="str">
            <v>2134718</v>
          </cell>
        </row>
        <row r="8078">
          <cell r="A8078" t="str">
            <v>BZ324</v>
          </cell>
          <cell r="B8078" t="str">
            <v>Child Okeford, The Hollow (Little Stream)</v>
          </cell>
          <cell r="C8078">
            <v>20623</v>
          </cell>
          <cell r="D8078" t="str">
            <v>2062318</v>
          </cell>
        </row>
        <row r="8079">
          <cell r="A8079" t="str">
            <v>BZ325</v>
          </cell>
          <cell r="B8079" t="str">
            <v>Yeovil, Goldcroft</v>
          </cell>
          <cell r="C8079">
            <v>20832</v>
          </cell>
          <cell r="D8079" t="str">
            <v>2083218</v>
          </cell>
        </row>
        <row r="8080">
          <cell r="A8080" t="str">
            <v>BZ326</v>
          </cell>
          <cell r="B8080" t="str">
            <v>Westbury, Fore Street (Nos. 1, 3 &amp; 7)</v>
          </cell>
          <cell r="C8080">
            <v>20850</v>
          </cell>
          <cell r="D8080" t="str">
            <v>2085018</v>
          </cell>
        </row>
        <row r="8081">
          <cell r="A8081" t="str">
            <v>BZ327</v>
          </cell>
          <cell r="B8081" t="str">
            <v>Holt, Hunts Hall Farm (Barns)</v>
          </cell>
          <cell r="C8081">
            <v>20568</v>
          </cell>
          <cell r="D8081" t="str">
            <v>2056818</v>
          </cell>
        </row>
        <row r="8082">
          <cell r="A8082" t="str">
            <v>BZ328</v>
          </cell>
          <cell r="B8082" t="str">
            <v>Compton Dundon, Street Road</v>
          </cell>
          <cell r="C8082">
            <v>21399</v>
          </cell>
          <cell r="D8082" t="str">
            <v>2139918</v>
          </cell>
        </row>
        <row r="8083">
          <cell r="A8083" t="str">
            <v>BZ329</v>
          </cell>
          <cell r="B8083" t="str">
            <v>Southwick, Goose Street</v>
          </cell>
          <cell r="C8083">
            <v>20978</v>
          </cell>
          <cell r="D8083" t="str">
            <v>2097818</v>
          </cell>
        </row>
        <row r="8084">
          <cell r="A8084" t="str">
            <v>BZ330</v>
          </cell>
          <cell r="B8084" t="str">
            <v>Cotford St Luke, Graham Way (The Hamptons)</v>
          </cell>
          <cell r="C8084">
            <v>21448</v>
          </cell>
          <cell r="D8084" t="str">
            <v>2144818</v>
          </cell>
        </row>
        <row r="8085">
          <cell r="A8085" t="str">
            <v>BZ331</v>
          </cell>
          <cell r="B8085" t="str">
            <v>Yeovil, Lowther Road</v>
          </cell>
          <cell r="C8085">
            <v>20813</v>
          </cell>
          <cell r="D8085" t="str">
            <v>2081318</v>
          </cell>
        </row>
        <row r="8086">
          <cell r="A8086" t="str">
            <v>BZ332</v>
          </cell>
          <cell r="B8086" t="str">
            <v>Chippenham, Heathfield (Land Adj to No.13)</v>
          </cell>
          <cell r="C8086">
            <v>21326</v>
          </cell>
          <cell r="D8086" t="str">
            <v>2132618</v>
          </cell>
        </row>
        <row r="8087">
          <cell r="A8087" t="str">
            <v>BZ333</v>
          </cell>
          <cell r="B8087" t="str">
            <v>Portland, Grangecroft Road</v>
          </cell>
          <cell r="C8087">
            <v>21169</v>
          </cell>
          <cell r="D8087" t="str">
            <v>2116918</v>
          </cell>
        </row>
        <row r="8088">
          <cell r="A8088" t="str">
            <v>BZ334</v>
          </cell>
          <cell r="B8088" t="str">
            <v>Bere Regis, North Street</v>
          </cell>
          <cell r="C8088">
            <v>21341</v>
          </cell>
          <cell r="D8088" t="str">
            <v>2134118</v>
          </cell>
        </row>
        <row r="8089">
          <cell r="A8089" t="str">
            <v>BZ335</v>
          </cell>
          <cell r="B8089" t="str">
            <v>Taunton, Eastleigh Road</v>
          </cell>
          <cell r="C8089">
            <v>20619</v>
          </cell>
          <cell r="D8089" t="str">
            <v>2061918</v>
          </cell>
        </row>
        <row r="8090">
          <cell r="A8090" t="str">
            <v>BZ336</v>
          </cell>
          <cell r="B8090" t="str">
            <v>Malmesbury, Swindon Road (Former Lucent Tech Site)</v>
          </cell>
          <cell r="C8090">
            <v>21307</v>
          </cell>
          <cell r="D8090" t="str">
            <v>2130718</v>
          </cell>
        </row>
        <row r="8091">
          <cell r="A8091" t="str">
            <v>BZ337</v>
          </cell>
          <cell r="B8091" t="str">
            <v>Taunton, Staplegrove Road</v>
          </cell>
          <cell r="C8091">
            <v>20625</v>
          </cell>
          <cell r="D8091" t="str">
            <v>2062518</v>
          </cell>
        </row>
        <row r="8092">
          <cell r="A8092" t="str">
            <v>BZ338</v>
          </cell>
          <cell r="B8092" t="str">
            <v>Gillingham, Wyke Street (Chantry Farm)</v>
          </cell>
          <cell r="C8092">
            <v>20714</v>
          </cell>
          <cell r="D8092" t="str">
            <v>2071418</v>
          </cell>
        </row>
        <row r="8093">
          <cell r="A8093" t="str">
            <v>BZ339</v>
          </cell>
          <cell r="B8093" t="str">
            <v>Taunton, (Rear Of) 30 Ilminster Road</v>
          </cell>
          <cell r="C8093">
            <v>20794</v>
          </cell>
          <cell r="D8093" t="str">
            <v>2079418</v>
          </cell>
        </row>
        <row r="8094">
          <cell r="A8094" t="str">
            <v>BZ340</v>
          </cell>
          <cell r="B8094" t="str">
            <v>Dorchester, Poundbury (Section 2.93)</v>
          </cell>
          <cell r="C8094">
            <v>21500</v>
          </cell>
          <cell r="D8094" t="str">
            <v>2150018</v>
          </cell>
        </row>
        <row r="8095">
          <cell r="A8095" t="str">
            <v>BZ341</v>
          </cell>
          <cell r="B8095" t="str">
            <v>Stockmoor Village Area 6 Phase 1</v>
          </cell>
          <cell r="C8095">
            <v>20857</v>
          </cell>
          <cell r="D8095" t="str">
            <v>2085718</v>
          </cell>
        </row>
        <row r="8096">
          <cell r="A8096" t="str">
            <v>BZ342</v>
          </cell>
          <cell r="B8096" t="str">
            <v>Calne, Bentley Grove</v>
          </cell>
          <cell r="C8096">
            <v>21167</v>
          </cell>
          <cell r="D8096" t="str">
            <v>2116718</v>
          </cell>
        </row>
        <row r="8097">
          <cell r="A8097" t="str">
            <v>BZ343</v>
          </cell>
          <cell r="B8097" t="str">
            <v>Sherborne, Horsecastles (Former Abbey School Fields)</v>
          </cell>
          <cell r="C8097">
            <v>20934</v>
          </cell>
          <cell r="D8097" t="str">
            <v>2093418</v>
          </cell>
        </row>
        <row r="8098">
          <cell r="A8098" t="str">
            <v>BZ344</v>
          </cell>
          <cell r="B8098" t="str">
            <v>Portland, Castle Road (Hardy Complex - North)</v>
          </cell>
          <cell r="C8098">
            <v>21488</v>
          </cell>
          <cell r="D8098" t="str">
            <v>2148818</v>
          </cell>
        </row>
        <row r="8099">
          <cell r="A8099" t="str">
            <v>BZ345</v>
          </cell>
          <cell r="B8099" t="str">
            <v>Tolpuddle, 49-51 Main Road</v>
          </cell>
          <cell r="C8099">
            <v>21341</v>
          </cell>
          <cell r="D8099" t="str">
            <v>2134118</v>
          </cell>
        </row>
        <row r="8100">
          <cell r="A8100" t="str">
            <v>BZ346</v>
          </cell>
          <cell r="B8100" t="str">
            <v>Salisbury, Warminster Road (Former Tea Rooms)</v>
          </cell>
          <cell r="C8100">
            <v>21031</v>
          </cell>
          <cell r="D8100" t="str">
            <v>2103118</v>
          </cell>
        </row>
        <row r="8101">
          <cell r="A8101" t="str">
            <v>BZ347</v>
          </cell>
          <cell r="B8101" t="str">
            <v>Bath, St Saviours Road (Brook House)</v>
          </cell>
          <cell r="C8101">
            <v>20791</v>
          </cell>
          <cell r="D8101" t="str">
            <v>2079118</v>
          </cell>
        </row>
        <row r="8102">
          <cell r="A8102" t="str">
            <v>BZ348</v>
          </cell>
          <cell r="B8102" t="str">
            <v>Poundbury, Sector 3.02B</v>
          </cell>
          <cell r="C8102">
            <v>21500</v>
          </cell>
          <cell r="D8102" t="str">
            <v>2150018</v>
          </cell>
        </row>
        <row r="8103">
          <cell r="A8103" t="str">
            <v>BZ349</v>
          </cell>
          <cell r="B8103" t="str">
            <v>Longburton, Whistle Water</v>
          </cell>
          <cell r="C8103">
            <v>20767</v>
          </cell>
          <cell r="D8103" t="str">
            <v>2076718</v>
          </cell>
        </row>
        <row r="8104">
          <cell r="A8104" t="str">
            <v>BZ350</v>
          </cell>
          <cell r="B8104" t="str">
            <v>Charminster, Herrison Road (Herrison Cottages)</v>
          </cell>
          <cell r="C8104">
            <v>21458</v>
          </cell>
          <cell r="D8104" t="str">
            <v>2145818</v>
          </cell>
        </row>
        <row r="8105">
          <cell r="A8105" t="str">
            <v>BZ351</v>
          </cell>
          <cell r="B8105" t="str">
            <v>Collingbourne Kingston, Manor Farm</v>
          </cell>
          <cell r="C8105">
            <v>20639</v>
          </cell>
          <cell r="D8105" t="str">
            <v>2063918</v>
          </cell>
        </row>
        <row r="8106">
          <cell r="A8106" t="str">
            <v>BZ352</v>
          </cell>
          <cell r="B8106" t="str">
            <v>Bridport, Priory Lane (Priory Mills)</v>
          </cell>
          <cell r="C8106">
            <v>20583</v>
          </cell>
          <cell r="D8106" t="str">
            <v>2058318</v>
          </cell>
        </row>
        <row r="8107">
          <cell r="A8107" t="str">
            <v>BZ353</v>
          </cell>
          <cell r="B8107" t="str">
            <v>Poundbury, Jubilee Court</v>
          </cell>
          <cell r="C8107">
            <v>21500</v>
          </cell>
          <cell r="D8107" t="str">
            <v>2150018</v>
          </cell>
        </row>
        <row r="8108">
          <cell r="A8108" t="str">
            <v>BZ354</v>
          </cell>
          <cell r="B8108" t="str">
            <v>Salisbury, 45 Queen Alexandra Road (Rear Of)</v>
          </cell>
          <cell r="C8108">
            <v>20607</v>
          </cell>
          <cell r="D8108" t="str">
            <v>2060718</v>
          </cell>
        </row>
        <row r="8109">
          <cell r="A8109" t="str">
            <v>BZ355</v>
          </cell>
          <cell r="B8109" t="str">
            <v>Stalbridge, Barrow Hill</v>
          </cell>
          <cell r="C8109">
            <v>20539</v>
          </cell>
          <cell r="D8109" t="str">
            <v>2053918</v>
          </cell>
        </row>
        <row r="8110">
          <cell r="A8110" t="str">
            <v>BZ356</v>
          </cell>
          <cell r="B8110" t="str">
            <v>Devizes, Bath Road (Gaigers Yard Site)</v>
          </cell>
          <cell r="C8110">
            <v>20533</v>
          </cell>
          <cell r="D8110" t="str">
            <v>2053318</v>
          </cell>
        </row>
        <row r="8111">
          <cell r="A8111" t="str">
            <v>BZ357</v>
          </cell>
          <cell r="B8111" t="str">
            <v>Devizes, London Road (Roundway Mill)</v>
          </cell>
          <cell r="C8111">
            <v>20933</v>
          </cell>
          <cell r="D8111" t="str">
            <v>2093318</v>
          </cell>
        </row>
        <row r="8112">
          <cell r="A8112" t="str">
            <v>BZ358</v>
          </cell>
          <cell r="B8112" t="str">
            <v>Wellington, Lobsgrove Business Park</v>
          </cell>
          <cell r="C8112">
            <v>21412</v>
          </cell>
          <cell r="D8112" t="str">
            <v>2141218</v>
          </cell>
        </row>
        <row r="8113">
          <cell r="A8113" t="str">
            <v>BZ359</v>
          </cell>
          <cell r="B8113" t="str">
            <v>Langford Budville, Courtlands Farm</v>
          </cell>
          <cell r="C8113">
            <v>21412</v>
          </cell>
          <cell r="D8113" t="str">
            <v>2141218</v>
          </cell>
        </row>
        <row r="8114">
          <cell r="A8114" t="str">
            <v>BZ360</v>
          </cell>
          <cell r="B8114" t="str">
            <v>Stogumber, Station Road (The Butts)</v>
          </cell>
          <cell r="C8114">
            <v>21388</v>
          </cell>
          <cell r="D8114" t="str">
            <v>2138818</v>
          </cell>
        </row>
        <row r="8115">
          <cell r="A8115" t="str">
            <v>BZ361</v>
          </cell>
          <cell r="B8115" t="str">
            <v>Pewsey, Aston Close (Aston House)</v>
          </cell>
          <cell r="C8115">
            <v>20644</v>
          </cell>
          <cell r="D8115" t="str">
            <v>2064418</v>
          </cell>
        </row>
        <row r="8116">
          <cell r="A8116" t="str">
            <v>BZ362</v>
          </cell>
          <cell r="B8116" t="str">
            <v>Weymouth, Louviers Road</v>
          </cell>
          <cell r="C8116">
            <v>21189</v>
          </cell>
          <cell r="D8116" t="str">
            <v>2118918</v>
          </cell>
        </row>
        <row r="8117">
          <cell r="A8117" t="str">
            <v>BZ363</v>
          </cell>
          <cell r="B8117" t="str">
            <v>South Petherton, Lightgate Lane</v>
          </cell>
          <cell r="C8117">
            <v>21377</v>
          </cell>
          <cell r="D8117" t="str">
            <v>2137718</v>
          </cell>
        </row>
        <row r="8118">
          <cell r="A8118" t="str">
            <v>BZ364</v>
          </cell>
          <cell r="B8118" t="str">
            <v>Yeovil, North Lane</v>
          </cell>
          <cell r="C8118">
            <v>20832</v>
          </cell>
          <cell r="D8118" t="str">
            <v>2083218</v>
          </cell>
        </row>
        <row r="8119">
          <cell r="A8119" t="str">
            <v>BZ365</v>
          </cell>
          <cell r="B8119" t="str">
            <v>Ilminster, Shudrick Lane</v>
          </cell>
          <cell r="C8119">
            <v>21132</v>
          </cell>
          <cell r="D8119" t="str">
            <v>2113218</v>
          </cell>
        </row>
        <row r="8120">
          <cell r="A8120" t="str">
            <v>BZ366</v>
          </cell>
          <cell r="B8120" t="str">
            <v>South Newton, St Andrews Road</v>
          </cell>
          <cell r="C8120">
            <v>20939</v>
          </cell>
          <cell r="D8120" t="str">
            <v>2093918</v>
          </cell>
        </row>
        <row r="8121">
          <cell r="A8121" t="str">
            <v>BZ367</v>
          </cell>
          <cell r="B8121" t="str">
            <v>Trowbridge, Back Street (Former Ushers Club)</v>
          </cell>
          <cell r="C8121">
            <v>20531</v>
          </cell>
          <cell r="D8121" t="str">
            <v>2053118</v>
          </cell>
        </row>
        <row r="8122">
          <cell r="A8122" t="str">
            <v>BZ368</v>
          </cell>
          <cell r="B8122" t="str">
            <v>Calne, Silver Street (Elmgrove)</v>
          </cell>
          <cell r="C8122">
            <v>21167</v>
          </cell>
          <cell r="D8122" t="str">
            <v>2116718</v>
          </cell>
        </row>
        <row r="8123">
          <cell r="A8123" t="str">
            <v>BZ369</v>
          </cell>
          <cell r="B8123" t="str">
            <v>Chippenham, Rowden Lane (Area E)</v>
          </cell>
          <cell r="C8123">
            <v>20916</v>
          </cell>
          <cell r="D8123" t="str">
            <v>2091618</v>
          </cell>
        </row>
        <row r="8124">
          <cell r="A8124" t="str">
            <v>BZ370</v>
          </cell>
          <cell r="B8124" t="str">
            <v>Taunton, Richmond Road</v>
          </cell>
          <cell r="C8124">
            <v>20625</v>
          </cell>
          <cell r="D8124" t="str">
            <v>2062518</v>
          </cell>
        </row>
        <row r="8125">
          <cell r="A8125" t="str">
            <v>BZ371</v>
          </cell>
          <cell r="B8125" t="str">
            <v>Blandford, Salisbury Road (Phase 3a)</v>
          </cell>
          <cell r="C8125">
            <v>20562</v>
          </cell>
          <cell r="D8125" t="str">
            <v>2056218</v>
          </cell>
        </row>
        <row r="8126">
          <cell r="A8126" t="str">
            <v>BZ372</v>
          </cell>
          <cell r="B8126" t="str">
            <v>Poole, Mannings Heath Road</v>
          </cell>
          <cell r="C8126">
            <v>21110</v>
          </cell>
          <cell r="D8126" t="str">
            <v>2111018</v>
          </cell>
        </row>
        <row r="8127">
          <cell r="A8127" t="str">
            <v>BZ373</v>
          </cell>
          <cell r="B8127" t="str">
            <v>Mere, Castle Street (Former Castle Hill Garage)</v>
          </cell>
          <cell r="C8127">
            <v>20831</v>
          </cell>
          <cell r="D8127" t="str">
            <v>2083118</v>
          </cell>
        </row>
        <row r="8128">
          <cell r="A8128" t="str">
            <v>BZ374</v>
          </cell>
          <cell r="B8128" t="str">
            <v>Pewsey, Tinkers Mead (Rear Of Nos.12-16)</v>
          </cell>
          <cell r="C8128">
            <v>20644</v>
          </cell>
          <cell r="D8128" t="str">
            <v>2064418</v>
          </cell>
        </row>
        <row r="8129">
          <cell r="A8129" t="str">
            <v>BZ375</v>
          </cell>
          <cell r="B8129" t="str">
            <v>Chard, Fore Street (Phoenix Hotel)</v>
          </cell>
          <cell r="C8129">
            <v>21406</v>
          </cell>
          <cell r="D8129" t="str">
            <v>2140618</v>
          </cell>
        </row>
        <row r="8130">
          <cell r="A8130" t="str">
            <v>BZ376</v>
          </cell>
          <cell r="B8130" t="str">
            <v>Swanage, Kings Road East (Rear Of No.26)</v>
          </cell>
          <cell r="C8130">
            <v>21334</v>
          </cell>
          <cell r="D8130" t="str">
            <v>2133418</v>
          </cell>
        </row>
        <row r="8131">
          <cell r="A8131" t="str">
            <v>BZ377</v>
          </cell>
          <cell r="B8131" t="str">
            <v>Dorchester, Poundbury Road (Little Keep)</v>
          </cell>
          <cell r="C8131">
            <v>21498</v>
          </cell>
          <cell r="D8131" t="str">
            <v>2149818</v>
          </cell>
        </row>
        <row r="8132">
          <cell r="A8132" t="str">
            <v>BZ378</v>
          </cell>
          <cell r="B8132" t="str">
            <v>Trowbridge, Frome Road (Nos.111-113)</v>
          </cell>
          <cell r="C8132">
            <v>20549</v>
          </cell>
          <cell r="D8132" t="str">
            <v>2054918</v>
          </cell>
        </row>
        <row r="8133">
          <cell r="A8133" t="str">
            <v>BZ379</v>
          </cell>
          <cell r="B8133" t="str">
            <v>Yatesbury, Jugglers Lane (RAF Yatesbury)</v>
          </cell>
          <cell r="C8133">
            <v>21057</v>
          </cell>
          <cell r="D8133" t="str">
            <v>2105718</v>
          </cell>
        </row>
        <row r="8134">
          <cell r="A8134" t="str">
            <v>BZ380</v>
          </cell>
          <cell r="B8134" t="str">
            <v>Norton Fitzwarren, Former Cider Factory Site</v>
          </cell>
          <cell r="C8134">
            <v>20853</v>
          </cell>
          <cell r="D8134" t="str">
            <v>2085318</v>
          </cell>
        </row>
        <row r="8135">
          <cell r="A8135" t="str">
            <v>BZ381</v>
          </cell>
          <cell r="B8135" t="str">
            <v>Milborne Port, Former West Hill Tannery Site</v>
          </cell>
          <cell r="C8135">
            <v>21473</v>
          </cell>
          <cell r="D8135" t="str">
            <v>2147318</v>
          </cell>
        </row>
        <row r="8136">
          <cell r="A8136" t="str">
            <v>BZ382</v>
          </cell>
          <cell r="B8136" t="str">
            <v>Stalbridge, Station Road (Rear of Car Park)</v>
          </cell>
          <cell r="C8136">
            <v>20539</v>
          </cell>
          <cell r="D8136" t="str">
            <v>2053918</v>
          </cell>
        </row>
        <row r="8137">
          <cell r="A8137" t="str">
            <v>BZ383</v>
          </cell>
          <cell r="B8137" t="str">
            <v>Bridgwater, Monmouth Street</v>
          </cell>
          <cell r="C8137">
            <v>20922</v>
          </cell>
          <cell r="D8137" t="str">
            <v>2092218</v>
          </cell>
        </row>
        <row r="8138">
          <cell r="A8138" t="str">
            <v>BZ384</v>
          </cell>
          <cell r="B8138" t="str">
            <v>Bishops Lydeard, Cedar Falls Health Farm</v>
          </cell>
          <cell r="C8138">
            <v>21382</v>
          </cell>
          <cell r="D8138" t="str">
            <v>2138218</v>
          </cell>
        </row>
        <row r="8139">
          <cell r="A8139" t="str">
            <v>BZ385</v>
          </cell>
          <cell r="B8139" t="str">
            <v>Poole, No.71 Churchfield Road</v>
          </cell>
          <cell r="C8139">
            <v>20883</v>
          </cell>
          <cell r="D8139" t="str">
            <v>2088318</v>
          </cell>
        </row>
        <row r="8140">
          <cell r="A8140" t="str">
            <v>BZ386</v>
          </cell>
          <cell r="B8140" t="str">
            <v>Brinkworth, Callow Hill (Callow Park)</v>
          </cell>
          <cell r="C8140">
            <v>21302</v>
          </cell>
          <cell r="D8140" t="str">
            <v>2130218</v>
          </cell>
        </row>
        <row r="8141">
          <cell r="A8141" t="str">
            <v>BZ387</v>
          </cell>
          <cell r="B8141" t="str">
            <v>Yeovil, Queensway Place</v>
          </cell>
          <cell r="C8141">
            <v>20832</v>
          </cell>
          <cell r="D8141" t="str">
            <v>2083218</v>
          </cell>
        </row>
        <row r="8142">
          <cell r="A8142" t="str">
            <v>BZ388</v>
          </cell>
          <cell r="B8142" t="str">
            <v>Yeovil, Dodham Crescent (Phase 5)</v>
          </cell>
          <cell r="C8142">
            <v>20889</v>
          </cell>
          <cell r="D8142" t="str">
            <v>2088918</v>
          </cell>
        </row>
        <row r="8143">
          <cell r="A8143" t="str">
            <v>BZ389</v>
          </cell>
          <cell r="B8143" t="str">
            <v>Freshford, Rosemary Lane (Freshford Mill)</v>
          </cell>
          <cell r="C8143">
            <v>20738</v>
          </cell>
          <cell r="D8143" t="str">
            <v>2073818</v>
          </cell>
        </row>
        <row r="8144">
          <cell r="A8144" t="str">
            <v>BZ390</v>
          </cell>
          <cell r="B8144" t="str">
            <v>Devizes, Naughton Avenue</v>
          </cell>
          <cell r="C8144">
            <v>20933</v>
          </cell>
          <cell r="D8144" t="str">
            <v>2093318</v>
          </cell>
        </row>
        <row r="8145">
          <cell r="A8145" t="str">
            <v>BZ391</v>
          </cell>
          <cell r="B8145" t="str">
            <v>Dorchester, Edward Road</v>
          </cell>
          <cell r="C8145">
            <v>21499</v>
          </cell>
          <cell r="D8145" t="str">
            <v>2149918</v>
          </cell>
        </row>
        <row r="8146">
          <cell r="A8146" t="str">
            <v>BZ392</v>
          </cell>
          <cell r="B8146" t="str">
            <v>Maiden Newton, Dorchester Road</v>
          </cell>
          <cell r="C8146">
            <v>21109</v>
          </cell>
          <cell r="D8146" t="str">
            <v>2110918</v>
          </cell>
        </row>
        <row r="8147">
          <cell r="A8147" t="str">
            <v>BZ393</v>
          </cell>
          <cell r="B8147" t="str">
            <v>Bratton (Minehead), Bratton Court Farm</v>
          </cell>
          <cell r="C8147">
            <v>21396</v>
          </cell>
          <cell r="D8147" t="str">
            <v>2139618</v>
          </cell>
        </row>
        <row r="8148">
          <cell r="A8148" t="str">
            <v>BZ394</v>
          </cell>
          <cell r="B8148" t="str">
            <v>Shaftesbury, Shooters Lane (St Giles)</v>
          </cell>
          <cell r="C8148">
            <v>20930</v>
          </cell>
          <cell r="D8148" t="str">
            <v>2093018</v>
          </cell>
        </row>
        <row r="8149">
          <cell r="A8149" t="str">
            <v>BZ395</v>
          </cell>
          <cell r="B8149" t="str">
            <v>Chard, Beckington Crescent (Phase 2)</v>
          </cell>
          <cell r="C8149">
            <v>21409</v>
          </cell>
          <cell r="D8149" t="str">
            <v>2140918</v>
          </cell>
        </row>
        <row r="8150">
          <cell r="A8150" t="str">
            <v>BZ396</v>
          </cell>
          <cell r="B8150" t="str">
            <v>Swanage, Victoria Avenue (Prospect Business Park)</v>
          </cell>
          <cell r="C8150">
            <v>21472</v>
          </cell>
          <cell r="D8150" t="str">
            <v>2147218</v>
          </cell>
        </row>
        <row r="8151">
          <cell r="A8151" t="str">
            <v>BZ397</v>
          </cell>
          <cell r="B8151" t="str">
            <v>Staverton, (Land At) New Terrace</v>
          </cell>
          <cell r="C8151">
            <v>21418</v>
          </cell>
          <cell r="D8151" t="str">
            <v>2141818</v>
          </cell>
        </row>
        <row r="8152">
          <cell r="A8152" t="str">
            <v>BZ398</v>
          </cell>
          <cell r="B8152" t="str">
            <v>Crewkerne, Kingswood Road (Maiden Beech)</v>
          </cell>
          <cell r="C8152">
            <v>21372</v>
          </cell>
          <cell r="D8152" t="str">
            <v>2137218</v>
          </cell>
        </row>
        <row r="8153">
          <cell r="A8153" t="str">
            <v>BZ399</v>
          </cell>
          <cell r="B8153" t="str">
            <v>Horton (Ilminster), Church Lane (The Trees)</v>
          </cell>
          <cell r="C8153">
            <v>21404</v>
          </cell>
          <cell r="D8153" t="str">
            <v>2140418</v>
          </cell>
        </row>
        <row r="8154">
          <cell r="A8154" t="str">
            <v>BZ400</v>
          </cell>
          <cell r="B8154" t="str">
            <v>Chippenham, Westcroft Garages</v>
          </cell>
          <cell r="C8154">
            <v>20916</v>
          </cell>
          <cell r="D8154" t="str">
            <v>2091618</v>
          </cell>
        </row>
        <row r="8155">
          <cell r="A8155" t="str">
            <v>BZ401</v>
          </cell>
          <cell r="B8155" t="str">
            <v>Northern Section 41 Appraisals 08/09</v>
          </cell>
          <cell r="C8155">
            <v>20497</v>
          </cell>
          <cell r="D8155" t="str">
            <v>T3265</v>
          </cell>
        </row>
        <row r="8156">
          <cell r="A8156" t="str">
            <v>BZ402</v>
          </cell>
          <cell r="B8156" t="str">
            <v>Southern Section 41 Appraisals 08/09</v>
          </cell>
          <cell r="C8156">
            <v>20495</v>
          </cell>
          <cell r="D8156" t="str">
            <v>T3265</v>
          </cell>
        </row>
        <row r="8157">
          <cell r="A8157" t="str">
            <v>BZ403</v>
          </cell>
          <cell r="B8157" t="str">
            <v>Whaddon (Salisbury), Grimstead Road</v>
          </cell>
          <cell r="C8157">
            <v>20521</v>
          </cell>
          <cell r="D8157" t="str">
            <v>2052118</v>
          </cell>
        </row>
        <row r="8158">
          <cell r="A8158" t="str">
            <v>BZ404</v>
          </cell>
          <cell r="B8158" t="str">
            <v>Yeovil, St Johns Road</v>
          </cell>
          <cell r="C8158">
            <v>20812</v>
          </cell>
          <cell r="D8158" t="str">
            <v>2081218</v>
          </cell>
        </row>
        <row r="8159">
          <cell r="A8159" t="str">
            <v>BZ405</v>
          </cell>
          <cell r="B8159" t="str">
            <v>Cotford St Luke, Rogers Walk</v>
          </cell>
          <cell r="C8159">
            <v>21448</v>
          </cell>
          <cell r="D8159" t="str">
            <v>2144818</v>
          </cell>
        </row>
        <row r="8160">
          <cell r="A8160" t="str">
            <v>BZ406</v>
          </cell>
          <cell r="B8160" t="str">
            <v>Bridgwater, Willstock (Area 7, Phase 1)</v>
          </cell>
          <cell r="C8160">
            <v>20727</v>
          </cell>
          <cell r="D8160" t="str">
            <v>2072718</v>
          </cell>
        </row>
        <row r="8161">
          <cell r="A8161" t="str">
            <v>BZ407</v>
          </cell>
          <cell r="B8161" t="str">
            <v>Poole, 31-33 Commercial Road</v>
          </cell>
          <cell r="C8161">
            <v>20883</v>
          </cell>
          <cell r="D8161" t="str">
            <v>2088318</v>
          </cell>
        </row>
        <row r="8162">
          <cell r="A8162" t="str">
            <v>BZ408</v>
          </cell>
          <cell r="B8162" t="str">
            <v>Pimperne, Salisbury Road (Former Westover Garage)</v>
          </cell>
          <cell r="C8162">
            <v>21328</v>
          </cell>
          <cell r="D8162" t="str">
            <v>2132818</v>
          </cell>
        </row>
        <row r="8163">
          <cell r="A8163" t="str">
            <v>BZ409</v>
          </cell>
          <cell r="B8163" t="str">
            <v>Taunton, Compass Hill</v>
          </cell>
          <cell r="C8163">
            <v>20709</v>
          </cell>
          <cell r="D8163" t="str">
            <v>2070918</v>
          </cell>
        </row>
        <row r="8164">
          <cell r="A8164" t="str">
            <v>BZ410</v>
          </cell>
          <cell r="B8164" t="str">
            <v>Yeovil, Alvington Lane (Golden Acres)</v>
          </cell>
          <cell r="C8164">
            <v>20909</v>
          </cell>
          <cell r="D8164" t="str">
            <v>2090918</v>
          </cell>
        </row>
        <row r="8165">
          <cell r="A8165" t="str">
            <v>BZ411</v>
          </cell>
          <cell r="B8165" t="str">
            <v>East Huntspill, Smithy Farm</v>
          </cell>
          <cell r="C8165">
            <v>21649</v>
          </cell>
          <cell r="D8165" t="str">
            <v>T3265</v>
          </cell>
        </row>
        <row r="8166">
          <cell r="A8166" t="str">
            <v>BZ412</v>
          </cell>
          <cell r="B8166" t="str">
            <v>Dinton, Pembroke Terrace</v>
          </cell>
          <cell r="C8166">
            <v>21347</v>
          </cell>
          <cell r="D8166" t="str">
            <v>2134718</v>
          </cell>
        </row>
        <row r="8167">
          <cell r="A8167" t="str">
            <v>BZ413</v>
          </cell>
          <cell r="B8167" t="str">
            <v>Wincanton, Balsam Park (Balsam Gate)</v>
          </cell>
          <cell r="C8167">
            <v>21483</v>
          </cell>
          <cell r="D8167" t="str">
            <v>2148318</v>
          </cell>
        </row>
        <row r="8168">
          <cell r="A8168" t="str">
            <v>BZ414</v>
          </cell>
          <cell r="B8168" t="str">
            <v>Yeovil, West Hendford (Seatons Garage Site)</v>
          </cell>
          <cell r="C8168">
            <v>20744</v>
          </cell>
          <cell r="D8168" t="str">
            <v>2074418</v>
          </cell>
        </row>
        <row r="8169">
          <cell r="A8169" t="str">
            <v>BZ415</v>
          </cell>
          <cell r="B8169" t="str">
            <v>Wellington, Cades Farm (Phase 1)</v>
          </cell>
          <cell r="C8169">
            <v>21417</v>
          </cell>
          <cell r="D8169" t="str">
            <v>2141718</v>
          </cell>
        </row>
        <row r="8170">
          <cell r="A8170" t="str">
            <v>BZ416</v>
          </cell>
          <cell r="B8170" t="str">
            <v>Wellington, Payton Road (Plastics Factory Site)</v>
          </cell>
          <cell r="C8170">
            <v>21416</v>
          </cell>
          <cell r="D8170" t="str">
            <v>2141618</v>
          </cell>
        </row>
        <row r="8171">
          <cell r="A8171" t="str">
            <v>BZ417</v>
          </cell>
          <cell r="B8171" t="str">
            <v>Tisbury, Lady Down View</v>
          </cell>
          <cell r="C8171">
            <v>20980</v>
          </cell>
          <cell r="D8171" t="str">
            <v>2098018</v>
          </cell>
        </row>
        <row r="8172">
          <cell r="A8172" t="str">
            <v>BZ418</v>
          </cell>
          <cell r="B8172" t="str">
            <v>Poundbury, Sections 2.99, 3.04 &amp; 3.05</v>
          </cell>
          <cell r="C8172">
            <v>21500</v>
          </cell>
          <cell r="D8172" t="str">
            <v>2150018</v>
          </cell>
        </row>
        <row r="8173">
          <cell r="A8173" t="str">
            <v>BZ419</v>
          </cell>
          <cell r="B8173" t="str">
            <v>West Lulworth, Main Road (Hambury Hotel Site)</v>
          </cell>
          <cell r="C8173">
            <v>20597</v>
          </cell>
          <cell r="D8173" t="str">
            <v>2059718</v>
          </cell>
        </row>
        <row r="8174">
          <cell r="A8174" t="str">
            <v>BZ420</v>
          </cell>
          <cell r="B8174" t="str">
            <v>Burton Bradstock, The Cot</v>
          </cell>
          <cell r="C8174">
            <v>20598</v>
          </cell>
          <cell r="D8174" t="str">
            <v>2059818</v>
          </cell>
        </row>
        <row r="8175">
          <cell r="A8175" t="str">
            <v>BZ421</v>
          </cell>
          <cell r="B8175" t="str">
            <v>Alford Barns (Castle Cary)</v>
          </cell>
          <cell r="C8175">
            <v>20610</v>
          </cell>
          <cell r="D8175" t="str">
            <v>2061018</v>
          </cell>
        </row>
        <row r="8176">
          <cell r="A8176" t="str">
            <v>BZ422</v>
          </cell>
          <cell r="B8176" t="str">
            <v>Taunton, Wilton Street</v>
          </cell>
          <cell r="C8176">
            <v>20935</v>
          </cell>
          <cell r="D8176" t="str">
            <v>2093518</v>
          </cell>
        </row>
        <row r="8177">
          <cell r="A8177" t="str">
            <v>BZ423</v>
          </cell>
          <cell r="B8177" t="str">
            <v>Bath, Lymore Avenue</v>
          </cell>
          <cell r="C8177">
            <v>20937</v>
          </cell>
          <cell r="D8177" t="str">
            <v>2093718</v>
          </cell>
        </row>
        <row r="8178">
          <cell r="A8178" t="str">
            <v>BZ424</v>
          </cell>
          <cell r="B8178" t="str">
            <v>Norton Fitzwarren, West Somerset Railway Association</v>
          </cell>
          <cell r="C8178">
            <v>20853</v>
          </cell>
          <cell r="D8178" t="str">
            <v>2085318</v>
          </cell>
        </row>
        <row r="8179">
          <cell r="A8179" t="str">
            <v>BZ425</v>
          </cell>
          <cell r="B8179" t="str">
            <v>Swanage, Haycrafts Lane (Flower Meadow)</v>
          </cell>
          <cell r="C8179">
            <v>21343</v>
          </cell>
          <cell r="D8179" t="str">
            <v>2134318</v>
          </cell>
        </row>
        <row r="8180">
          <cell r="A8180" t="str">
            <v>BZ426</v>
          </cell>
          <cell r="B8180" t="str">
            <v>Poundbury, Plot 4.00b</v>
          </cell>
          <cell r="C8180">
            <v>21539</v>
          </cell>
          <cell r="D8180" t="str">
            <v>2153918</v>
          </cell>
        </row>
        <row r="8181">
          <cell r="A8181" t="str">
            <v>BZ427</v>
          </cell>
          <cell r="B8181" t="str">
            <v>Littleton Panell, High Street (Littleton Farm)</v>
          </cell>
          <cell r="C8181">
            <v>21431</v>
          </cell>
          <cell r="D8181" t="str">
            <v>2143118</v>
          </cell>
        </row>
        <row r="8182">
          <cell r="A8182" t="str">
            <v>BZ428</v>
          </cell>
          <cell r="B8182" t="str">
            <v>Calne, Harrier Close (Local Centre Phase 2)</v>
          </cell>
          <cell r="C8182">
            <v>21002</v>
          </cell>
          <cell r="D8182" t="str">
            <v>2100218</v>
          </cell>
        </row>
        <row r="8183">
          <cell r="A8183" t="str">
            <v>BZ429</v>
          </cell>
          <cell r="B8183" t="str">
            <v>Beaminster, Clay Lane</v>
          </cell>
          <cell r="C8183">
            <v>20784</v>
          </cell>
          <cell r="D8183" t="str">
            <v>2078418</v>
          </cell>
        </row>
        <row r="8184">
          <cell r="A8184" t="str">
            <v>BZ430</v>
          </cell>
          <cell r="B8184" t="str">
            <v>Kingsdon, Frog Lane (Langlands Farm)</v>
          </cell>
          <cell r="C8184">
            <v>21399</v>
          </cell>
          <cell r="D8184" t="str">
            <v>2139918</v>
          </cell>
        </row>
        <row r="8185">
          <cell r="A8185" t="str">
            <v>BZ431</v>
          </cell>
          <cell r="B8185" t="str">
            <v>Taunton, Somerset County Cricket Ground</v>
          </cell>
          <cell r="C8185">
            <v>20726</v>
          </cell>
          <cell r="D8185" t="str">
            <v>2072618</v>
          </cell>
        </row>
        <row r="8186">
          <cell r="A8186" t="str">
            <v>BZ432</v>
          </cell>
          <cell r="B8186" t="str">
            <v>Kingsbury Episcopi, Thorney Road</v>
          </cell>
          <cell r="C8186">
            <v>20778</v>
          </cell>
          <cell r="D8186" t="str">
            <v>2077818</v>
          </cell>
        </row>
        <row r="8187">
          <cell r="A8187" t="str">
            <v>BZ433</v>
          </cell>
          <cell r="B8187" t="str">
            <v>Bridgwater, 42-44 St John Street</v>
          </cell>
          <cell r="C8187">
            <v>20922</v>
          </cell>
          <cell r="D8187" t="str">
            <v>2092218</v>
          </cell>
        </row>
        <row r="8188">
          <cell r="A8188" t="str">
            <v>BZ434</v>
          </cell>
          <cell r="B8188" t="str">
            <v>Bath, Southgate Redevelopment</v>
          </cell>
          <cell r="C8188">
            <v>20948</v>
          </cell>
          <cell r="D8188" t="str">
            <v>2094818</v>
          </cell>
        </row>
        <row r="8189">
          <cell r="A8189" t="str">
            <v>BZ435</v>
          </cell>
          <cell r="B8189" t="str">
            <v>Bishops Lydeard, Taunton Road</v>
          </cell>
          <cell r="C8189">
            <v>21382</v>
          </cell>
          <cell r="D8189" t="str">
            <v>2138218</v>
          </cell>
        </row>
        <row r="8190">
          <cell r="A8190" t="str">
            <v>BZ436</v>
          </cell>
          <cell r="B8190" t="str">
            <v>Melksham, St Margaret's Gardens</v>
          </cell>
          <cell r="C8190">
            <v>21423</v>
          </cell>
          <cell r="D8190" t="str">
            <v>2142318</v>
          </cell>
        </row>
        <row r="8191">
          <cell r="A8191" t="str">
            <v>BZ437</v>
          </cell>
          <cell r="B8191" t="str">
            <v>Henstridge, Woodhayes</v>
          </cell>
          <cell r="C8191">
            <v>20746</v>
          </cell>
          <cell r="D8191" t="str">
            <v>2074618</v>
          </cell>
        </row>
        <row r="8192">
          <cell r="A8192" t="str">
            <v>BZ438</v>
          </cell>
          <cell r="B8192" t="str">
            <v>Amesbury, Porton Road (Butterfield Down)</v>
          </cell>
          <cell r="C8192">
            <v>20688</v>
          </cell>
          <cell r="D8192" t="str">
            <v>2068818</v>
          </cell>
        </row>
        <row r="8193">
          <cell r="A8193" t="str">
            <v>BZ439</v>
          </cell>
          <cell r="B8193" t="str">
            <v>Amesbury, 30-34 High Street</v>
          </cell>
          <cell r="C8193">
            <v>20550</v>
          </cell>
          <cell r="D8193" t="str">
            <v>2055018</v>
          </cell>
        </row>
        <row r="8194">
          <cell r="A8194" t="str">
            <v>BZ440</v>
          </cell>
          <cell r="B8194" t="str">
            <v>Stalbridge, Pond Walk (Land Off)</v>
          </cell>
          <cell r="C8194">
            <v>20539</v>
          </cell>
          <cell r="D8194" t="str">
            <v>2053918</v>
          </cell>
        </row>
        <row r="8195">
          <cell r="A8195" t="str">
            <v>BZ441</v>
          </cell>
          <cell r="B8195" t="str">
            <v>Calne, Phelps Parade</v>
          </cell>
          <cell r="C8195">
            <v>20603</v>
          </cell>
          <cell r="D8195" t="str">
            <v>2060318</v>
          </cell>
        </row>
        <row r="8196">
          <cell r="A8196" t="str">
            <v>BZ442</v>
          </cell>
          <cell r="B8196" t="str">
            <v>Poundbury, Parkway Farm</v>
          </cell>
          <cell r="C8196">
            <v>21500</v>
          </cell>
          <cell r="D8196" t="str">
            <v>2150018</v>
          </cell>
        </row>
        <row r="8197">
          <cell r="A8197" t="str">
            <v>BZ443</v>
          </cell>
          <cell r="B8197" t="str">
            <v>Wellington, Chelston (West Park 26)</v>
          </cell>
          <cell r="C8197">
            <v>21379</v>
          </cell>
          <cell r="D8197" t="str">
            <v>2137918</v>
          </cell>
        </row>
        <row r="8198">
          <cell r="A8198" t="str">
            <v>BZ444</v>
          </cell>
          <cell r="B8198" t="str">
            <v>Taunton, Eastwick Road (Eastwick Farm)</v>
          </cell>
          <cell r="C8198">
            <v>20944</v>
          </cell>
          <cell r="D8198" t="str">
            <v>2094418</v>
          </cell>
        </row>
        <row r="8199">
          <cell r="A8199" t="str">
            <v>BZ445</v>
          </cell>
          <cell r="B8199" t="str">
            <v>Chippenham, Hardenhuish Lane (Woodside)</v>
          </cell>
          <cell r="C8199">
            <v>21469</v>
          </cell>
          <cell r="D8199" t="str">
            <v>2146918</v>
          </cell>
        </row>
        <row r="8200">
          <cell r="A8200" t="str">
            <v>BZ446</v>
          </cell>
          <cell r="B8200" t="str">
            <v>Tisbury, Station Road (Church Meadows)</v>
          </cell>
          <cell r="C8200">
            <v>20980</v>
          </cell>
          <cell r="D8200" t="str">
            <v>2098018</v>
          </cell>
        </row>
        <row r="8201">
          <cell r="A8201" t="str">
            <v>BZ447</v>
          </cell>
          <cell r="B8201" t="str">
            <v>Poole, Hamilton Road (Rear Of 22-34)</v>
          </cell>
          <cell r="C8201">
            <v>20783</v>
          </cell>
          <cell r="D8201" t="str">
            <v>2078318</v>
          </cell>
        </row>
        <row r="8202">
          <cell r="A8202" t="str">
            <v>BZ448</v>
          </cell>
          <cell r="B8202" t="str">
            <v>Bridport, South Street (Hamilton Place)</v>
          </cell>
          <cell r="C8202">
            <v>20583</v>
          </cell>
          <cell r="D8202" t="str">
            <v>2058318</v>
          </cell>
        </row>
        <row r="8203">
          <cell r="A8203" t="str">
            <v>BZ449</v>
          </cell>
          <cell r="B8203" t="str">
            <v>Corsham, Basil Hill Barracks</v>
          </cell>
          <cell r="C8203">
            <v>21461</v>
          </cell>
          <cell r="D8203" t="str">
            <v>2146118</v>
          </cell>
        </row>
        <row r="8204">
          <cell r="A8204" t="str">
            <v>BZ450</v>
          </cell>
          <cell r="B8204" t="str">
            <v>Trowbridge, Stallard Street (Shire Gateway)</v>
          </cell>
          <cell r="C8204">
            <v>21426</v>
          </cell>
          <cell r="D8204" t="str">
            <v>2142618</v>
          </cell>
        </row>
        <row r="8205">
          <cell r="A8205" t="str">
            <v>BZ451</v>
          </cell>
          <cell r="B8205" t="str">
            <v>Broughton Gifford, Curtis Orchard</v>
          </cell>
          <cell r="C8205">
            <v>21025</v>
          </cell>
          <cell r="D8205" t="str">
            <v>2102518</v>
          </cell>
        </row>
        <row r="8206">
          <cell r="A8206" t="str">
            <v>BZ452</v>
          </cell>
          <cell r="B8206" t="str">
            <v>Northern Section 41 Appraisals 09/10</v>
          </cell>
          <cell r="C8206">
            <v>20497</v>
          </cell>
          <cell r="D8206" t="str">
            <v>T3265</v>
          </cell>
        </row>
        <row r="8207">
          <cell r="A8207" t="str">
            <v>BZ453</v>
          </cell>
          <cell r="B8207" t="str">
            <v>Southern Section 41 Appraisals 09/10</v>
          </cell>
          <cell r="C8207">
            <v>20495</v>
          </cell>
          <cell r="D8207" t="str">
            <v>T3265</v>
          </cell>
        </row>
        <row r="8208">
          <cell r="A8208" t="str">
            <v>BZ454</v>
          </cell>
          <cell r="B8208" t="str">
            <v>Western Section 41 Appraisals 09/10</v>
          </cell>
          <cell r="C8208">
            <v>20496</v>
          </cell>
          <cell r="D8208" t="str">
            <v>T3265</v>
          </cell>
        </row>
        <row r="8209">
          <cell r="A8209" t="str">
            <v>BZ455</v>
          </cell>
          <cell r="B8209" t="str">
            <v>Cattistock, South Drive</v>
          </cell>
          <cell r="C8209">
            <v>20708</v>
          </cell>
          <cell r="D8209" t="str">
            <v>2070818</v>
          </cell>
        </row>
        <row r="8210">
          <cell r="A8210" t="str">
            <v>BZ456</v>
          </cell>
          <cell r="B8210" t="str">
            <v>Westbury, Queens Road</v>
          </cell>
          <cell r="C8210">
            <v>20880</v>
          </cell>
          <cell r="D8210" t="str">
            <v>T3265</v>
          </cell>
        </row>
        <row r="8211">
          <cell r="A8211" t="str">
            <v>BZ457</v>
          </cell>
          <cell r="B8211" t="str">
            <v>Heytesbury, Park Street (Griffins Garage)</v>
          </cell>
          <cell r="C8211">
            <v>20748</v>
          </cell>
          <cell r="D8211" t="str">
            <v>T3265</v>
          </cell>
        </row>
        <row r="8212">
          <cell r="A8212" t="str">
            <v>BZ458</v>
          </cell>
          <cell r="B8212" t="str">
            <v>Trowbridge, St Johns Crescent</v>
          </cell>
          <cell r="C8212">
            <v>20549</v>
          </cell>
          <cell r="D8212" t="str">
            <v>T3265</v>
          </cell>
        </row>
        <row r="8213">
          <cell r="A8213" t="str">
            <v>BZ459</v>
          </cell>
          <cell r="B8213" t="str">
            <v>Trowbridge, Lambrok Road</v>
          </cell>
          <cell r="C8213">
            <v>20549</v>
          </cell>
          <cell r="D8213" t="str">
            <v>2054918</v>
          </cell>
        </row>
        <row r="8214">
          <cell r="A8214" t="str">
            <v>BZ460</v>
          </cell>
          <cell r="B8214" t="str">
            <v>Yeovil, St Annes Gardens (Perrythorne)</v>
          </cell>
          <cell r="C8214">
            <v>20650</v>
          </cell>
          <cell r="D8214" t="str">
            <v>2065018</v>
          </cell>
        </row>
        <row r="8215">
          <cell r="A8215" t="str">
            <v>BZ461</v>
          </cell>
          <cell r="B8215" t="str">
            <v>Shipton Gorge, Peas Hill (Plots 1-9)</v>
          </cell>
          <cell r="C8215">
            <v>20595</v>
          </cell>
          <cell r="D8215" t="str">
            <v>2059518</v>
          </cell>
        </row>
        <row r="8216">
          <cell r="A8216" t="str">
            <v>BZ462</v>
          </cell>
          <cell r="B8216" t="str">
            <v>Bridgwater, Bristol Road (Woodlands Court Phase 1)</v>
          </cell>
          <cell r="C8216">
            <v>21491</v>
          </cell>
          <cell r="D8216" t="str">
            <v>2149118</v>
          </cell>
        </row>
        <row r="8217">
          <cell r="A8217" t="str">
            <v>BZ463</v>
          </cell>
          <cell r="B8217" t="str">
            <v>Minehead, Seaward Way (New Horizons)</v>
          </cell>
          <cell r="C8217">
            <v>21504</v>
          </cell>
          <cell r="D8217" t="str">
            <v>T3265</v>
          </cell>
        </row>
        <row r="8218">
          <cell r="A8218" t="str">
            <v>BZ464</v>
          </cell>
          <cell r="B8218" t="str">
            <v>North Petherton, Market Way (Junction 24)</v>
          </cell>
          <cell r="C8218">
            <v>21652</v>
          </cell>
          <cell r="D8218" t="str">
            <v>2165218</v>
          </cell>
        </row>
        <row r="8219">
          <cell r="A8219" t="str">
            <v>BZ465</v>
          </cell>
          <cell r="B8219" t="str">
            <v>Alcombe (Minehead), Lower Marshfield Road</v>
          </cell>
          <cell r="C8219">
            <v>21116</v>
          </cell>
          <cell r="D8219" t="str">
            <v>2111618</v>
          </cell>
        </row>
        <row r="8220">
          <cell r="A8220" t="str">
            <v>BZ466</v>
          </cell>
          <cell r="B8220" t="str">
            <v>Melksham, Sandridge Road</v>
          </cell>
          <cell r="C8220">
            <v>21423</v>
          </cell>
          <cell r="D8220" t="str">
            <v>2142318</v>
          </cell>
        </row>
        <row r="8221">
          <cell r="A8221" t="str">
            <v>BZ467</v>
          </cell>
          <cell r="B8221" t="str">
            <v>Parkstone, 160-162 Cranbrook Road</v>
          </cell>
          <cell r="C8221">
            <v>21693</v>
          </cell>
          <cell r="D8221" t="str">
            <v>T3265</v>
          </cell>
        </row>
        <row r="8222">
          <cell r="A8222" t="str">
            <v>BZ468</v>
          </cell>
          <cell r="B8222" t="str">
            <v>Portland, Osprey Quay (Mere Tank Farm)</v>
          </cell>
          <cell r="C8222">
            <v>21488</v>
          </cell>
          <cell r="D8222" t="str">
            <v>2148818</v>
          </cell>
        </row>
        <row r="8223">
          <cell r="A8223" t="str">
            <v>BZ469</v>
          </cell>
          <cell r="B8223" t="str">
            <v>Yeovil, St Thomas Cross</v>
          </cell>
          <cell r="C8223">
            <v>20936</v>
          </cell>
          <cell r="D8223" t="str">
            <v>2093618</v>
          </cell>
        </row>
        <row r="8224">
          <cell r="A8224" t="str">
            <v>BZ470</v>
          </cell>
          <cell r="B8224" t="str">
            <v>Wellington, Cades Farm Phase 2 (Monarch Chase)</v>
          </cell>
          <cell r="C8224">
            <v>21417</v>
          </cell>
          <cell r="D8224" t="str">
            <v>2141718</v>
          </cell>
        </row>
        <row r="8225">
          <cell r="A8225" t="str">
            <v>BZ471</v>
          </cell>
          <cell r="B8225" t="str">
            <v>Chickerell (Weymouth), Higher End</v>
          </cell>
          <cell r="C8225">
            <v>21181</v>
          </cell>
          <cell r="D8225" t="str">
            <v>2118118</v>
          </cell>
        </row>
        <row r="8226">
          <cell r="A8226" t="str">
            <v>BZ472</v>
          </cell>
          <cell r="B8226" t="str">
            <v>Bridgwater, Durleigh Road (The Grange)</v>
          </cell>
          <cell r="C8226">
            <v>20762</v>
          </cell>
          <cell r="D8226" t="str">
            <v>2076218</v>
          </cell>
        </row>
        <row r="8227">
          <cell r="A8227" t="str">
            <v>BZ473</v>
          </cell>
          <cell r="B8227" t="str">
            <v>Yeovil, Alvington Lane (Alvington Farm)</v>
          </cell>
          <cell r="C8227">
            <v>20865</v>
          </cell>
          <cell r="D8227" t="str">
            <v>2086518</v>
          </cell>
        </row>
        <row r="8228">
          <cell r="A8228" t="str">
            <v>BZ474</v>
          </cell>
          <cell r="B8228" t="str">
            <v>Portland, Osprey Quay (Castle Court)</v>
          </cell>
          <cell r="C8228">
            <v>21488</v>
          </cell>
          <cell r="D8228" t="str">
            <v>2148818</v>
          </cell>
        </row>
        <row r="8229">
          <cell r="A8229" t="str">
            <v>BZ475</v>
          </cell>
          <cell r="B8229" t="str">
            <v>Upton, 23 Dorchester Road</v>
          </cell>
          <cell r="C8229">
            <v>20999</v>
          </cell>
          <cell r="D8229" t="str">
            <v>2099918</v>
          </cell>
        </row>
        <row r="8230">
          <cell r="A8230" t="str">
            <v>BZ476</v>
          </cell>
          <cell r="B8230" t="str">
            <v>Upton, 150-168 Sandy Lane (Land to Rear of)</v>
          </cell>
          <cell r="C8230">
            <v>20999</v>
          </cell>
          <cell r="D8230" t="str">
            <v>2099918</v>
          </cell>
        </row>
        <row r="8231">
          <cell r="A8231" t="str">
            <v>BZ477</v>
          </cell>
          <cell r="B8231" t="str">
            <v>Langport, Somerton Road (Old Kelways)</v>
          </cell>
          <cell r="C8231">
            <v>20785</v>
          </cell>
          <cell r="D8231" t="str">
            <v>2078518</v>
          </cell>
        </row>
        <row r="8232">
          <cell r="A8232" t="str">
            <v>BZ478</v>
          </cell>
          <cell r="B8232" t="str">
            <v>Salisbury, Downton Road/Rowbarrow</v>
          </cell>
          <cell r="C8232">
            <v>21357</v>
          </cell>
          <cell r="D8232" t="str">
            <v>2135718</v>
          </cell>
        </row>
        <row r="8233">
          <cell r="A8233" t="str">
            <v>BZ479</v>
          </cell>
          <cell r="B8233" t="str">
            <v>Bruton, Frome Road</v>
          </cell>
          <cell r="C8233">
            <v>20586</v>
          </cell>
          <cell r="D8233" t="str">
            <v>2058618</v>
          </cell>
        </row>
        <row r="8234">
          <cell r="A8234" t="str">
            <v>BZ480</v>
          </cell>
          <cell r="B8234" t="str">
            <v>Chippenham, Audley Road (Former MOT Centre)</v>
          </cell>
          <cell r="C8234">
            <v>21332</v>
          </cell>
          <cell r="D8234" t="str">
            <v>2133218</v>
          </cell>
        </row>
        <row r="8235">
          <cell r="A8235" t="str">
            <v>BZ481</v>
          </cell>
          <cell r="B8235" t="str">
            <v>Stockmoor Village Area 5 (Persimmon)</v>
          </cell>
          <cell r="C8235">
            <v>20673</v>
          </cell>
          <cell r="D8235" t="str">
            <v>2067318</v>
          </cell>
        </row>
        <row r="8236">
          <cell r="A8236" t="str">
            <v>BZ482</v>
          </cell>
          <cell r="B8236" t="str">
            <v>Yeovil, Preston Grove (Parcroft Junior School)</v>
          </cell>
          <cell r="C8236">
            <v>20889</v>
          </cell>
          <cell r="D8236" t="str">
            <v>2088918</v>
          </cell>
        </row>
        <row r="8237">
          <cell r="A8237" t="str">
            <v>BZ483</v>
          </cell>
          <cell r="B8237" t="str">
            <v>Wincanton, Deanesly Way (Land Off)</v>
          </cell>
          <cell r="C8237">
            <v>21483</v>
          </cell>
          <cell r="D8237" t="str">
            <v>2148318</v>
          </cell>
        </row>
        <row r="8238">
          <cell r="A8238" t="str">
            <v>BZ484</v>
          </cell>
          <cell r="B8238" t="str">
            <v>Pimperne, Salisbury Road (Former Westover Garage)</v>
          </cell>
          <cell r="C8238">
            <v>21328</v>
          </cell>
          <cell r="D8238" t="str">
            <v>2132818</v>
          </cell>
        </row>
        <row r="8239">
          <cell r="A8239" t="str">
            <v>BZ485</v>
          </cell>
          <cell r="B8239" t="str">
            <v>Poole, Blandford Road (Former James Bros Site)</v>
          </cell>
          <cell r="C8239">
            <v>20915</v>
          </cell>
          <cell r="D8239" t="str">
            <v>2091518</v>
          </cell>
        </row>
        <row r="8240">
          <cell r="A8240" t="str">
            <v>BZ486</v>
          </cell>
          <cell r="B8240" t="str">
            <v>Weymouth,  Barrack Road (Sea Cadets Centre)</v>
          </cell>
          <cell r="C8240">
            <v>21175</v>
          </cell>
          <cell r="D8240" t="str">
            <v>2117518</v>
          </cell>
        </row>
        <row r="8241">
          <cell r="A8241" t="str">
            <v>BZ487</v>
          </cell>
          <cell r="B8241" t="str">
            <v>North Allington (Bridport)</v>
          </cell>
          <cell r="C8241">
            <v>21709</v>
          </cell>
          <cell r="D8241" t="str">
            <v>2058318</v>
          </cell>
        </row>
        <row r="8242">
          <cell r="A8242" t="str">
            <v>BZ488</v>
          </cell>
          <cell r="B8242" t="str">
            <v>Malmesbury Primary School</v>
          </cell>
          <cell r="C8242">
            <v>21308</v>
          </cell>
          <cell r="D8242" t="str">
            <v>2130818</v>
          </cell>
        </row>
        <row r="8243">
          <cell r="A8243" t="str">
            <v>BZ489</v>
          </cell>
          <cell r="B8243" t="str">
            <v>Trowbridge, Langford Road (Site A)</v>
          </cell>
          <cell r="C8243">
            <v>21508</v>
          </cell>
          <cell r="D8243" t="str">
            <v>2150818</v>
          </cell>
        </row>
        <row r="8244">
          <cell r="A8244" t="str">
            <v>BZ490</v>
          </cell>
          <cell r="B8244" t="str">
            <v>Shaftesbury, Salisbury Road (Greenacres)</v>
          </cell>
          <cell r="C8244">
            <v>20930</v>
          </cell>
          <cell r="D8244" t="str">
            <v>2093018</v>
          </cell>
        </row>
        <row r="8245">
          <cell r="A8245" t="str">
            <v>BZ491</v>
          </cell>
          <cell r="B8245" t="str">
            <v>Chard, Bradfield Way</v>
          </cell>
          <cell r="C8245">
            <v>21409</v>
          </cell>
          <cell r="D8245" t="str">
            <v>2140918</v>
          </cell>
        </row>
        <row r="8246">
          <cell r="A8246" t="str">
            <v>BZ492</v>
          </cell>
          <cell r="B8246" t="str">
            <v>Beaminster, Higher Green (Stonecombe Farm)</v>
          </cell>
          <cell r="C8246">
            <v>20784</v>
          </cell>
          <cell r="D8246" t="str">
            <v>2078418</v>
          </cell>
        </row>
        <row r="8247">
          <cell r="A8247" t="str">
            <v>BZ493</v>
          </cell>
          <cell r="B8247" t="str">
            <v>Yeovil, Lyde Road Phase 1 (David Wilson)</v>
          </cell>
          <cell r="C8247">
            <v>20812</v>
          </cell>
          <cell r="D8247" t="str">
            <v>2081218</v>
          </cell>
        </row>
        <row r="8248">
          <cell r="A8248" t="str">
            <v>BZ494</v>
          </cell>
          <cell r="B8248" t="str">
            <v>Devizes, Quakers Walk (Land Off)</v>
          </cell>
          <cell r="C8248">
            <v>20933</v>
          </cell>
          <cell r="D8248" t="str">
            <v>2093318</v>
          </cell>
        </row>
        <row r="8249">
          <cell r="A8249" t="str">
            <v>BZ495</v>
          </cell>
          <cell r="B8249" t="str">
            <v>Hazelbury Bryan, Pidney</v>
          </cell>
          <cell r="C8249">
            <v>20739</v>
          </cell>
          <cell r="D8249" t="str">
            <v>2073918</v>
          </cell>
        </row>
        <row r="8250">
          <cell r="A8250" t="str">
            <v>BZ496</v>
          </cell>
          <cell r="B8250" t="str">
            <v>Westbury, Frogmore Road (Frogmore House)</v>
          </cell>
          <cell r="C8250">
            <v>20880</v>
          </cell>
          <cell r="D8250" t="str">
            <v>2088018</v>
          </cell>
        </row>
        <row r="8251">
          <cell r="A8251" t="str">
            <v>BZ497</v>
          </cell>
          <cell r="B8251" t="str">
            <v>Wellington, Chelston (West Park Block 4)</v>
          </cell>
          <cell r="C8251">
            <v>21379</v>
          </cell>
          <cell r="D8251" t="str">
            <v>2137918</v>
          </cell>
        </row>
        <row r="8252">
          <cell r="A8252" t="str">
            <v>BZ498</v>
          </cell>
          <cell r="B8252" t="str">
            <v>Staverton Marina, New Terrace</v>
          </cell>
          <cell r="C8252">
            <v>21418</v>
          </cell>
          <cell r="D8252" t="str">
            <v>2141818</v>
          </cell>
        </row>
        <row r="8253">
          <cell r="A8253" t="str">
            <v>BZ499</v>
          </cell>
          <cell r="B8253" t="str">
            <v>Sturminster Newton, Station Road (Former Creamery)</v>
          </cell>
          <cell r="C8253">
            <v>20968</v>
          </cell>
          <cell r="D8253" t="str">
            <v>2096818</v>
          </cell>
        </row>
        <row r="8254">
          <cell r="A8254" t="str">
            <v>BZ500</v>
          </cell>
          <cell r="B8254" t="str">
            <v>Trowbridge, Land at Southview Farm</v>
          </cell>
          <cell r="C8254">
            <v>21510</v>
          </cell>
          <cell r="D8254" t="str">
            <v>2151018</v>
          </cell>
        </row>
        <row r="8255">
          <cell r="A8255" t="str">
            <v>BZ501</v>
          </cell>
          <cell r="B8255" t="str">
            <v>Corsham, Westwells Road (Spring Park)</v>
          </cell>
          <cell r="C8255">
            <v>21461</v>
          </cell>
          <cell r="D8255" t="str">
            <v>2146118</v>
          </cell>
        </row>
        <row r="8256">
          <cell r="A8256" t="str">
            <v>BZ502</v>
          </cell>
          <cell r="B8256" t="str">
            <v>Poundbury, Section 3.11</v>
          </cell>
          <cell r="C8256">
            <v>21500</v>
          </cell>
          <cell r="D8256" t="str">
            <v>2150018</v>
          </cell>
        </row>
        <row r="8257">
          <cell r="A8257" t="str">
            <v>BZ503</v>
          </cell>
          <cell r="B8257" t="str">
            <v>Yeovil, 13 Larkhill Road (Rear Of)</v>
          </cell>
          <cell r="C8257">
            <v>20650</v>
          </cell>
          <cell r="D8257" t="str">
            <v>2065018</v>
          </cell>
        </row>
        <row r="8258">
          <cell r="A8258" t="str">
            <v>BZ504</v>
          </cell>
          <cell r="B8258" t="str">
            <v>Melksham, Land East Of Melksham (Bloor Phases 1 &amp; 2)</v>
          </cell>
          <cell r="C8258">
            <v>21424</v>
          </cell>
          <cell r="D8258" t="str">
            <v>2142418</v>
          </cell>
        </row>
        <row r="8259">
          <cell r="A8259" t="str">
            <v>BZ505</v>
          </cell>
          <cell r="B8259" t="str">
            <v>Warminster, Mere Down Farm (Connection Only)</v>
          </cell>
          <cell r="C8259">
            <v>20676</v>
          </cell>
          <cell r="D8259" t="str">
            <v>2067618</v>
          </cell>
        </row>
        <row r="8260">
          <cell r="A8260" t="str">
            <v>BZ506</v>
          </cell>
          <cell r="B8260" t="str">
            <v>Chard Recycling Centre</v>
          </cell>
          <cell r="C8260">
            <v>21481</v>
          </cell>
          <cell r="D8260" t="str">
            <v>2148118</v>
          </cell>
        </row>
        <row r="8261">
          <cell r="A8261" t="str">
            <v>BZ507</v>
          </cell>
          <cell r="B8261" t="str">
            <v>Warminster, Victoria Road (Land to Rear Of)</v>
          </cell>
          <cell r="C8261">
            <v>20527</v>
          </cell>
          <cell r="D8261" t="str">
            <v>2052718</v>
          </cell>
        </row>
        <row r="8262">
          <cell r="A8262" t="str">
            <v>BZ508</v>
          </cell>
          <cell r="B8262" t="str">
            <v>Melksham, Land East of Melksham (Barratt)</v>
          </cell>
          <cell r="C8262">
            <v>21423</v>
          </cell>
          <cell r="D8262" t="str">
            <v>2142318</v>
          </cell>
        </row>
        <row r="8263">
          <cell r="A8263" t="str">
            <v>BZ509</v>
          </cell>
          <cell r="B8263" t="str">
            <v>Yeovil, Lyde Road Phase 1 (Barratt)</v>
          </cell>
          <cell r="C8263">
            <v>20812</v>
          </cell>
          <cell r="D8263" t="str">
            <v>2081218</v>
          </cell>
        </row>
        <row r="8264">
          <cell r="A8264" t="str">
            <v>BZ510</v>
          </cell>
          <cell r="B8264" t="str">
            <v>Melksham, Land East of Melksham (Persimmon)</v>
          </cell>
          <cell r="C8264">
            <v>21423</v>
          </cell>
          <cell r="D8264" t="str">
            <v>2142318</v>
          </cell>
        </row>
        <row r="8265">
          <cell r="A8265" t="str">
            <v>BZ511</v>
          </cell>
          <cell r="B8265" t="str">
            <v>Poundbury, South West Quadrant</v>
          </cell>
          <cell r="C8265">
            <v>21500</v>
          </cell>
          <cell r="D8265" t="str">
            <v>2150018</v>
          </cell>
        </row>
        <row r="8266">
          <cell r="A8266" t="str">
            <v>BZ512</v>
          </cell>
          <cell r="B8266" t="str">
            <v>Shaftesbury, Mampitts Lane Phase 1</v>
          </cell>
          <cell r="C8266">
            <v>20930</v>
          </cell>
          <cell r="D8266" t="str">
            <v>2093018</v>
          </cell>
        </row>
        <row r="8267">
          <cell r="A8267" t="str">
            <v>BZ513</v>
          </cell>
          <cell r="B8267" t="str">
            <v>Weymouth, Putton Lane</v>
          </cell>
          <cell r="C8267">
            <v>21181</v>
          </cell>
          <cell r="D8267" t="str">
            <v>2118118</v>
          </cell>
        </row>
        <row r="8268">
          <cell r="A8268" t="str">
            <v>BZ514</v>
          </cell>
          <cell r="B8268" t="str">
            <v>Templecombe, Hillcrest Road</v>
          </cell>
          <cell r="C8268">
            <v>20974</v>
          </cell>
          <cell r="D8268" t="str">
            <v>2097418</v>
          </cell>
        </row>
        <row r="8269">
          <cell r="A8269" t="str">
            <v>BZ515</v>
          </cell>
          <cell r="B8269" t="str">
            <v>Westbury, Clydesdale Road (Land Off)</v>
          </cell>
          <cell r="C8269">
            <v>20678</v>
          </cell>
          <cell r="D8269" t="str">
            <v>2067818</v>
          </cell>
        </row>
        <row r="8270">
          <cell r="A8270" t="str">
            <v>BZ516</v>
          </cell>
          <cell r="B8270" t="str">
            <v>Lychett Matravers, Wareham Road (Freeland Park)</v>
          </cell>
          <cell r="C8270">
            <v>20817</v>
          </cell>
          <cell r="D8270" t="str">
            <v>2081718</v>
          </cell>
        </row>
        <row r="8271">
          <cell r="A8271" t="str">
            <v>BZ517</v>
          </cell>
          <cell r="B8271" t="str">
            <v>Creech St Michael, Hyde Lane (David Wilson)</v>
          </cell>
          <cell r="C8271">
            <v>20664</v>
          </cell>
          <cell r="D8271" t="str">
            <v>2066418</v>
          </cell>
        </row>
        <row r="8272">
          <cell r="A8272" t="str">
            <v>BZ518</v>
          </cell>
          <cell r="B8272" t="str">
            <v>Poole, Hinchliffe Road (Land Off)</v>
          </cell>
          <cell r="C8272">
            <v>20735</v>
          </cell>
          <cell r="D8272" t="str">
            <v>2073518</v>
          </cell>
        </row>
        <row r="8273">
          <cell r="A8273" t="str">
            <v>BZ519</v>
          </cell>
          <cell r="B8273" t="str">
            <v>Blandford Forum, Milldown Road (Former Nursing Home)</v>
          </cell>
          <cell r="C8273">
            <v>21331</v>
          </cell>
          <cell r="D8273" t="str">
            <v>2133118</v>
          </cell>
        </row>
        <row r="8274">
          <cell r="A8274" t="str">
            <v>BZ520</v>
          </cell>
          <cell r="B8274" t="str">
            <v>Trowbridge, Bradford Road</v>
          </cell>
          <cell r="C8274">
            <v>21426</v>
          </cell>
          <cell r="D8274" t="str">
            <v>2142618</v>
          </cell>
        </row>
        <row r="8275">
          <cell r="A8275" t="str">
            <v>BZ521</v>
          </cell>
          <cell r="B8275" t="str">
            <v>Northern Section 41 Appraisals 10/11</v>
          </cell>
          <cell r="C8275">
            <v>20497</v>
          </cell>
          <cell r="D8275" t="str">
            <v>P0213</v>
          </cell>
        </row>
        <row r="8276">
          <cell r="A8276" t="str">
            <v>BZ522</v>
          </cell>
          <cell r="B8276" t="str">
            <v>Southern Section 41 Appraisals 10/11</v>
          </cell>
          <cell r="C8276">
            <v>20495</v>
          </cell>
          <cell r="D8276" t="str">
            <v>P0213</v>
          </cell>
        </row>
        <row r="8277">
          <cell r="A8277" t="str">
            <v>BZ523</v>
          </cell>
          <cell r="B8277" t="str">
            <v>Western Section 41 Appraisals 10/11</v>
          </cell>
          <cell r="C8277">
            <v>20496</v>
          </cell>
          <cell r="D8277" t="str">
            <v>P0213</v>
          </cell>
        </row>
        <row r="8278">
          <cell r="A8278" t="str">
            <v>BZ524</v>
          </cell>
          <cell r="B8278" t="str">
            <v>Pewsey, Swan Corner</v>
          </cell>
          <cell r="C8278">
            <v>20644</v>
          </cell>
          <cell r="D8278" t="str">
            <v>2064418</v>
          </cell>
        </row>
        <row r="8279">
          <cell r="A8279" t="str">
            <v>BZ525</v>
          </cell>
          <cell r="B8279" t="str">
            <v>Ilton, Copse Lane</v>
          </cell>
          <cell r="C8279">
            <v>21404</v>
          </cell>
          <cell r="D8279" t="str">
            <v>2140418</v>
          </cell>
        </row>
        <row r="8280">
          <cell r="A8280" t="str">
            <v>BZ526</v>
          </cell>
          <cell r="B8280" t="str">
            <v>Warminster, 23 Westbury Road (Rear Of)</v>
          </cell>
          <cell r="C8280">
            <v>21437</v>
          </cell>
          <cell r="D8280" t="str">
            <v>2143718</v>
          </cell>
        </row>
        <row r="8281">
          <cell r="A8281" t="str">
            <v>BZ527</v>
          </cell>
          <cell r="B8281" t="str">
            <v>Curry Rivel, Westfield</v>
          </cell>
          <cell r="C8281">
            <v>20671</v>
          </cell>
          <cell r="D8281" t="str">
            <v>2067118</v>
          </cell>
        </row>
        <row r="8282">
          <cell r="A8282" t="str">
            <v>BZ528</v>
          </cell>
          <cell r="B8282" t="str">
            <v>Wareham, Sandford Lane (Goods Yard)</v>
          </cell>
          <cell r="C8282">
            <v>21342</v>
          </cell>
          <cell r="D8282" t="str">
            <v>2134218</v>
          </cell>
        </row>
        <row r="8283">
          <cell r="A8283" t="str">
            <v>BZ529</v>
          </cell>
          <cell r="B8283" t="str">
            <v>Taunton, Langford Mead (Areas H5 &amp; H7)</v>
          </cell>
          <cell r="C8283">
            <v>20853</v>
          </cell>
          <cell r="D8283" t="str">
            <v>2085318</v>
          </cell>
        </row>
        <row r="8284">
          <cell r="A8284" t="str">
            <v>BZ530</v>
          </cell>
          <cell r="B8284" t="str">
            <v>Yeovil, St Michaels Avenue (Bucklers Mead)</v>
          </cell>
          <cell r="C8284">
            <v>20717</v>
          </cell>
          <cell r="D8284" t="str">
            <v>2071718</v>
          </cell>
        </row>
        <row r="8285">
          <cell r="A8285" t="str">
            <v>BZ531</v>
          </cell>
          <cell r="B8285" t="str">
            <v>Yeovil, Old Station Way (Foundry House)</v>
          </cell>
          <cell r="C8285">
            <v>20936</v>
          </cell>
          <cell r="D8285" t="str">
            <v>2093618</v>
          </cell>
        </row>
        <row r="8286">
          <cell r="A8286" t="str">
            <v>BZ532</v>
          </cell>
          <cell r="B8286" t="str">
            <v>Corsham, Brook Drive (Coppins)</v>
          </cell>
          <cell r="C8286">
            <v>20659</v>
          </cell>
          <cell r="D8286" t="str">
            <v>2065918</v>
          </cell>
        </row>
        <row r="8287">
          <cell r="A8287" t="str">
            <v>BZ533</v>
          </cell>
          <cell r="B8287" t="str">
            <v>Bath, Twerton High Street (Marjorie Whimster House)</v>
          </cell>
          <cell r="C8287">
            <v>20990</v>
          </cell>
          <cell r="D8287" t="str">
            <v>2099018</v>
          </cell>
        </row>
        <row r="8288">
          <cell r="A8288" t="str">
            <v>BZ534</v>
          </cell>
          <cell r="B8288" t="str">
            <v>Bath, Hawarden Terrace</v>
          </cell>
          <cell r="C8288">
            <v>20604</v>
          </cell>
          <cell r="D8288" t="str">
            <v>2060418</v>
          </cell>
        </row>
        <row r="8289">
          <cell r="A8289" t="str">
            <v>BZ535</v>
          </cell>
          <cell r="B8289" t="str">
            <v>Bradford-on-Avon, Kingston Mills</v>
          </cell>
          <cell r="C8289">
            <v>20567</v>
          </cell>
          <cell r="D8289" t="str">
            <v>2056718</v>
          </cell>
        </row>
        <row r="8290">
          <cell r="A8290" t="str">
            <v>BZ536</v>
          </cell>
          <cell r="B8290" t="str">
            <v>Bridport, Priory Gardens</v>
          </cell>
          <cell r="C8290">
            <v>21708</v>
          </cell>
          <cell r="D8290" t="str">
            <v>T3265</v>
          </cell>
        </row>
        <row r="8291">
          <cell r="A8291" t="str">
            <v>BZ537</v>
          </cell>
          <cell r="B8291" t="str">
            <v>Taunton, East Goods Yard (Station Approach)</v>
          </cell>
          <cell r="C8291">
            <v>20725</v>
          </cell>
          <cell r="D8291" t="str">
            <v>2072518</v>
          </cell>
        </row>
        <row r="8292">
          <cell r="A8292" t="str">
            <v>BZ538</v>
          </cell>
          <cell r="B8292" t="str">
            <v>Stockmoor Village Area 2 Phase 2</v>
          </cell>
          <cell r="C8292">
            <v>21801</v>
          </cell>
          <cell r="D8292" t="str">
            <v>1112018</v>
          </cell>
        </row>
        <row r="8293">
          <cell r="A8293" t="str">
            <v>BZ539</v>
          </cell>
          <cell r="B8293" t="str">
            <v>Bruton, Cox's Close/Park Way</v>
          </cell>
          <cell r="C8293">
            <v>20586</v>
          </cell>
          <cell r="D8293" t="str">
            <v>2058618</v>
          </cell>
        </row>
        <row r="8294">
          <cell r="A8294" t="str">
            <v>BZ540</v>
          </cell>
          <cell r="B8294" t="str">
            <v>Wellington, Cades Farm Phase 2 (Barratt)</v>
          </cell>
          <cell r="C8294">
            <v>21417</v>
          </cell>
          <cell r="D8294" t="str">
            <v>2141718</v>
          </cell>
        </row>
        <row r="8295">
          <cell r="A8295" t="str">
            <v>BZ541</v>
          </cell>
          <cell r="B8295" t="str">
            <v>Wincanton, New Barns Farm</v>
          </cell>
          <cell r="C8295">
            <v>21482</v>
          </cell>
          <cell r="D8295" t="str">
            <v>2148218</v>
          </cell>
        </row>
        <row r="8296">
          <cell r="A8296" t="str">
            <v>BZ542</v>
          </cell>
          <cell r="B8296" t="str">
            <v>Semington Turnpike</v>
          </cell>
          <cell r="C8296">
            <v>21436</v>
          </cell>
          <cell r="D8296" t="str">
            <v>2143618</v>
          </cell>
        </row>
        <row r="8297">
          <cell r="A8297" t="str">
            <v>BZ543</v>
          </cell>
          <cell r="B8297" t="str">
            <v>Bradford-on-Avon, Berryfield Road (Berryfield House)</v>
          </cell>
          <cell r="C8297">
            <v>20567</v>
          </cell>
          <cell r="D8297" t="str">
            <v>2056718</v>
          </cell>
        </row>
        <row r="8298">
          <cell r="A8298" t="str">
            <v>BZ544</v>
          </cell>
          <cell r="B8298" t="str">
            <v>Poole, 142-146 Blandford Road (Rear Of)</v>
          </cell>
          <cell r="C8298">
            <v>20915</v>
          </cell>
          <cell r="D8298" t="str">
            <v>2091518</v>
          </cell>
        </row>
        <row r="8299">
          <cell r="A8299" t="str">
            <v>BZ545</v>
          </cell>
          <cell r="B8299" t="str">
            <v>Wellington, Cades Farm Phase 2 (Vitoria Green)</v>
          </cell>
          <cell r="C8299">
            <v>21417</v>
          </cell>
          <cell r="D8299" t="str">
            <v>2141718</v>
          </cell>
        </row>
        <row r="8300">
          <cell r="A8300" t="str">
            <v>BZ546</v>
          </cell>
          <cell r="B8300" t="str">
            <v>Bridport, Church Street (New Zealand Works)</v>
          </cell>
          <cell r="C8300">
            <v>21708</v>
          </cell>
          <cell r="D8300" t="str">
            <v>1011418</v>
          </cell>
        </row>
        <row r="8301">
          <cell r="A8301" t="str">
            <v>BZ547</v>
          </cell>
          <cell r="B8301" t="str">
            <v>Blandford, Blandford Heights</v>
          </cell>
          <cell r="C8301">
            <v>20562</v>
          </cell>
          <cell r="D8301" t="str">
            <v>2056218</v>
          </cell>
        </row>
        <row r="8302">
          <cell r="A8302" t="str">
            <v>BZ548</v>
          </cell>
          <cell r="B8302" t="str">
            <v>Stockmoor Village Area 2 Phase 2 (Friary Grange)</v>
          </cell>
          <cell r="C8302">
            <v>21801</v>
          </cell>
          <cell r="D8302" t="str">
            <v>1756218</v>
          </cell>
        </row>
        <row r="8303">
          <cell r="A8303" t="str">
            <v>BZ549</v>
          </cell>
          <cell r="B8303" t="str">
            <v>Portland, Osprey Quay (Acheson Construction)</v>
          </cell>
          <cell r="C8303">
            <v>21488</v>
          </cell>
          <cell r="D8303" t="str">
            <v>2148818</v>
          </cell>
        </row>
        <row r="8304">
          <cell r="A8304" t="str">
            <v>BZ550</v>
          </cell>
          <cell r="B8304" t="str">
            <v>Ilminster, 122 Station Road</v>
          </cell>
          <cell r="C8304">
            <v>21132</v>
          </cell>
          <cell r="D8304" t="str">
            <v>2113218</v>
          </cell>
        </row>
        <row r="8305">
          <cell r="A8305" t="str">
            <v>BZ551</v>
          </cell>
          <cell r="B8305" t="str">
            <v>Portland, Osprey Quay (Maritime Business Centre)</v>
          </cell>
          <cell r="C8305">
            <v>21488</v>
          </cell>
          <cell r="D8305" t="str">
            <v>2148818</v>
          </cell>
        </row>
        <row r="8306">
          <cell r="A8306" t="str">
            <v>BZ552</v>
          </cell>
          <cell r="B8306" t="str">
            <v>Wareham, Worgret Road (Land Off)</v>
          </cell>
          <cell r="C8306">
            <v>21342</v>
          </cell>
          <cell r="D8306" t="str">
            <v>2134218</v>
          </cell>
        </row>
        <row r="8307">
          <cell r="A8307" t="str">
            <v>BZ553</v>
          </cell>
          <cell r="B8307" t="str">
            <v>Yeovil, Milford Road</v>
          </cell>
          <cell r="C8307">
            <v>20717</v>
          </cell>
          <cell r="D8307" t="str">
            <v>2071718</v>
          </cell>
        </row>
        <row r="8308">
          <cell r="A8308" t="str">
            <v>BZ554</v>
          </cell>
          <cell r="B8308" t="str">
            <v>Wareham, Westport Road (Lower Westport)</v>
          </cell>
          <cell r="C8308">
            <v>21342</v>
          </cell>
          <cell r="D8308" t="str">
            <v>2134218</v>
          </cell>
        </row>
        <row r="8309">
          <cell r="A8309" t="str">
            <v>BZ555</v>
          </cell>
          <cell r="B8309" t="str">
            <v>Wheddon Cross, Former Cattle Market Site</v>
          </cell>
          <cell r="C8309">
            <v>21794</v>
          </cell>
          <cell r="D8309" t="str">
            <v>1157718</v>
          </cell>
        </row>
        <row r="8310">
          <cell r="A8310" t="str">
            <v>BZ556</v>
          </cell>
          <cell r="B8310" t="str">
            <v>Watchet, Churchill Way</v>
          </cell>
          <cell r="C8310">
            <v>21657</v>
          </cell>
          <cell r="D8310" t="str">
            <v>2165718</v>
          </cell>
        </row>
        <row r="8311">
          <cell r="A8311" t="str">
            <v>BZ557</v>
          </cell>
          <cell r="B8311" t="str">
            <v>Shaftesbury, High Street (Grosvenor Hotel)</v>
          </cell>
          <cell r="C8311">
            <v>20930</v>
          </cell>
          <cell r="D8311" t="str">
            <v>2093018</v>
          </cell>
        </row>
        <row r="8312">
          <cell r="A8312" t="str">
            <v>BZ558</v>
          </cell>
          <cell r="B8312" t="str">
            <v>Bridgwater, Willstock Phase 2</v>
          </cell>
          <cell r="C8312">
            <v>20727</v>
          </cell>
          <cell r="D8312" t="str">
            <v>2072718</v>
          </cell>
        </row>
        <row r="8313">
          <cell r="A8313" t="str">
            <v>BZ559</v>
          </cell>
          <cell r="B8313" t="str">
            <v>Devizes, Horton Road</v>
          </cell>
          <cell r="C8313">
            <v>21804</v>
          </cell>
          <cell r="D8313" t="str">
            <v>2093318</v>
          </cell>
        </row>
        <row r="8314">
          <cell r="A8314" t="str">
            <v>BZ560</v>
          </cell>
          <cell r="B8314" t="str">
            <v>Yeovil, Lufton 2000 Phase 3</v>
          </cell>
          <cell r="C8314">
            <v>20864</v>
          </cell>
          <cell r="D8314" t="str">
            <v>2086418</v>
          </cell>
        </row>
        <row r="8315">
          <cell r="A8315" t="str">
            <v>BZ561</v>
          </cell>
          <cell r="B8315" t="str">
            <v>Wellington, Chelston (West Park Block 3)</v>
          </cell>
          <cell r="C8315">
            <v>21379</v>
          </cell>
          <cell r="D8315" t="str">
            <v>2137918</v>
          </cell>
        </row>
        <row r="8316">
          <cell r="A8316" t="str">
            <v>BZ562</v>
          </cell>
          <cell r="B8316" t="str">
            <v>Langport, Bartletts Elm Phase 1</v>
          </cell>
          <cell r="C8316">
            <v>20785</v>
          </cell>
          <cell r="D8316" t="str">
            <v>2078518</v>
          </cell>
        </row>
        <row r="8317">
          <cell r="A8317" t="str">
            <v>BZ563</v>
          </cell>
          <cell r="B8317" t="str">
            <v>Blandford, Salisbury Road (Phase 3b)</v>
          </cell>
          <cell r="C8317">
            <v>20562</v>
          </cell>
          <cell r="D8317" t="str">
            <v>2056218</v>
          </cell>
        </row>
        <row r="8318">
          <cell r="A8318" t="str">
            <v>BZ564</v>
          </cell>
          <cell r="B8318" t="str">
            <v>Puriton, 16-18 Middle Street</v>
          </cell>
          <cell r="C8318">
            <v>21650</v>
          </cell>
          <cell r="D8318" t="str">
            <v>2165018</v>
          </cell>
        </row>
        <row r="8319">
          <cell r="A8319" t="str">
            <v>BZ565</v>
          </cell>
          <cell r="B8319" t="str">
            <v>Trowbridge, Hackett Place (Self Lay)</v>
          </cell>
          <cell r="C8319">
            <v>21436</v>
          </cell>
          <cell r="D8319" t="str">
            <v>2143618</v>
          </cell>
        </row>
        <row r="8320">
          <cell r="A8320" t="str">
            <v>BZ566</v>
          </cell>
          <cell r="B8320" t="str">
            <v>Wareham, 22 West Walls</v>
          </cell>
          <cell r="C8320">
            <v>21342</v>
          </cell>
          <cell r="D8320" t="str">
            <v>2134218</v>
          </cell>
        </row>
        <row r="8321">
          <cell r="A8321" t="str">
            <v>BZ567</v>
          </cell>
          <cell r="B8321" t="str">
            <v>Cossington, Middle Road</v>
          </cell>
          <cell r="C8321">
            <v>20886</v>
          </cell>
          <cell r="D8321" t="str">
            <v>2088618</v>
          </cell>
        </row>
        <row r="8322">
          <cell r="A8322" t="str">
            <v>BZ568</v>
          </cell>
          <cell r="B8322" t="str">
            <v>Holton Heath, Holton Point</v>
          </cell>
          <cell r="C8322">
            <v>20764</v>
          </cell>
          <cell r="D8322" t="str">
            <v>2076418</v>
          </cell>
        </row>
        <row r="8323">
          <cell r="A8323" t="str">
            <v>BZ569</v>
          </cell>
          <cell r="B8323" t="str">
            <v>South Petherton, Prigg Lane (Flamberts)</v>
          </cell>
          <cell r="C8323">
            <v>21377</v>
          </cell>
          <cell r="D8323" t="str">
            <v>2137718</v>
          </cell>
        </row>
        <row r="8324">
          <cell r="A8324" t="str">
            <v>BZ570</v>
          </cell>
          <cell r="B8324" t="str">
            <v>Bridport, North Court Orchard (Flaxhayes)</v>
          </cell>
          <cell r="C8324">
            <v>21709</v>
          </cell>
          <cell r="D8324" t="str">
            <v>2953918</v>
          </cell>
        </row>
        <row r="8325">
          <cell r="A8325" t="str">
            <v>BZ571</v>
          </cell>
          <cell r="B8325" t="str">
            <v>Amesbury, Archers Gate Local Centre (Self Lay)</v>
          </cell>
          <cell r="C8325">
            <v>21039</v>
          </cell>
          <cell r="D8325" t="str">
            <v>2103918</v>
          </cell>
        </row>
        <row r="8326">
          <cell r="A8326" t="str">
            <v>BZ572</v>
          </cell>
          <cell r="B8326" t="str">
            <v>Amesbury, Archers Gate - 12 Additional Units (Self Lay)</v>
          </cell>
          <cell r="C8326">
            <v>21039</v>
          </cell>
          <cell r="D8326" t="str">
            <v>2103918</v>
          </cell>
        </row>
        <row r="8327">
          <cell r="A8327" t="str">
            <v>BZ573</v>
          </cell>
          <cell r="B8327" t="str">
            <v>Buckland Newton, Ridgehill Court</v>
          </cell>
          <cell r="C8327">
            <v>20781</v>
          </cell>
          <cell r="D8327" t="str">
            <v>2078118</v>
          </cell>
        </row>
        <row r="8328">
          <cell r="A8328" t="str">
            <v>BZ574</v>
          </cell>
          <cell r="B8328" t="str">
            <v>Chard, Cedar Close</v>
          </cell>
          <cell r="C8328">
            <v>21406</v>
          </cell>
          <cell r="D8328" t="str">
            <v>2140618</v>
          </cell>
        </row>
        <row r="8329">
          <cell r="A8329" t="str">
            <v>BZ575</v>
          </cell>
          <cell r="B8329" t="str">
            <v>Southwick (Trowbridge), 9a Frome Road</v>
          </cell>
          <cell r="C8329">
            <v>20978</v>
          </cell>
          <cell r="D8329" t="str">
            <v>2097818</v>
          </cell>
        </row>
        <row r="8330">
          <cell r="A8330" t="str">
            <v>BZ576</v>
          </cell>
          <cell r="B8330" t="str">
            <v>Christian Malford, Station Road</v>
          </cell>
          <cell r="C8330">
            <v>21316</v>
          </cell>
          <cell r="D8330" t="str">
            <v>2131618</v>
          </cell>
        </row>
        <row r="8331">
          <cell r="A8331" t="str">
            <v>BZ577</v>
          </cell>
          <cell r="B8331" t="str">
            <v>Bath, Frome Road (Sainsbury Store)</v>
          </cell>
          <cell r="C8331">
            <v>21003</v>
          </cell>
          <cell r="D8331" t="str">
            <v>2100318</v>
          </cell>
        </row>
        <row r="8332">
          <cell r="A8332" t="str">
            <v>BZ578</v>
          </cell>
          <cell r="B8332" t="str">
            <v>Northern Section 41 Appraisals 11/12</v>
          </cell>
          <cell r="C8332">
            <v>20497</v>
          </cell>
          <cell r="D8332" t="str">
            <v>T3265</v>
          </cell>
        </row>
        <row r="8333">
          <cell r="A8333" t="str">
            <v>BZ579</v>
          </cell>
          <cell r="B8333" t="str">
            <v>Southern Section 41 Appraisals 11/12</v>
          </cell>
          <cell r="C8333">
            <v>20495</v>
          </cell>
          <cell r="D8333" t="str">
            <v>T3265</v>
          </cell>
        </row>
        <row r="8334">
          <cell r="A8334" t="str">
            <v>BZ580</v>
          </cell>
          <cell r="B8334" t="str">
            <v>Salisbury, Lower Street (Former Booker Site)</v>
          </cell>
          <cell r="C8334">
            <v>21358</v>
          </cell>
          <cell r="D8334" t="str">
            <v>2135818</v>
          </cell>
        </row>
        <row r="8335">
          <cell r="A8335" t="str">
            <v>BZ581</v>
          </cell>
          <cell r="B8335" t="str">
            <v>Sutton Benger, Sutton Lane</v>
          </cell>
          <cell r="C8335">
            <v>21316</v>
          </cell>
          <cell r="D8335" t="str">
            <v>2131618</v>
          </cell>
        </row>
        <row r="8336">
          <cell r="A8336" t="str">
            <v>BZ582</v>
          </cell>
          <cell r="B8336" t="str">
            <v>Ludgershall, St James Street</v>
          </cell>
          <cell r="C8336">
            <v>20807</v>
          </cell>
          <cell r="D8336" t="str">
            <v>2080718</v>
          </cell>
        </row>
        <row r="8337">
          <cell r="A8337" t="str">
            <v>BZ583</v>
          </cell>
          <cell r="B8337" t="str">
            <v>Chippenham, Spanbourn Avenue Phase 2</v>
          </cell>
          <cell r="C8337">
            <v>21332</v>
          </cell>
          <cell r="D8337" t="str">
            <v>2133218</v>
          </cell>
        </row>
        <row r="8338">
          <cell r="A8338" t="str">
            <v>BZ584</v>
          </cell>
          <cell r="B8338" t="str">
            <v>Shaftesbury, Salisbury Road (Parcel 1)</v>
          </cell>
          <cell r="C8338">
            <v>21798</v>
          </cell>
          <cell r="D8338" t="str">
            <v>1127818</v>
          </cell>
        </row>
        <row r="8339">
          <cell r="A8339" t="str">
            <v>BZ585</v>
          </cell>
          <cell r="B8339" t="str">
            <v>Bath, Southbourne Gardens</v>
          </cell>
          <cell r="C8339">
            <v>20604</v>
          </cell>
          <cell r="D8339" t="str">
            <v>2060418</v>
          </cell>
        </row>
        <row r="8340">
          <cell r="A8340" t="str">
            <v>BZ586</v>
          </cell>
          <cell r="B8340" t="str">
            <v>Durrington, Netheravon Road</v>
          </cell>
          <cell r="C8340">
            <v>20593</v>
          </cell>
          <cell r="D8340" t="str">
            <v>2059318</v>
          </cell>
        </row>
        <row r="8341">
          <cell r="A8341" t="str">
            <v>BZ587</v>
          </cell>
          <cell r="B8341" t="str">
            <v>Salisbury, Chatham Close</v>
          </cell>
          <cell r="C8341">
            <v>21370</v>
          </cell>
          <cell r="D8341" t="str">
            <v>2137018</v>
          </cell>
        </row>
        <row r="8342">
          <cell r="A8342" t="str">
            <v>BZ588</v>
          </cell>
          <cell r="B8342" t="str">
            <v>Shaftesbury, Mampitts School</v>
          </cell>
          <cell r="C8342">
            <v>20930</v>
          </cell>
          <cell r="D8342" t="str">
            <v>2093018</v>
          </cell>
        </row>
        <row r="8343">
          <cell r="A8343" t="str">
            <v>BZ589</v>
          </cell>
          <cell r="B8343" t="str">
            <v>Corsham, Pound Mead</v>
          </cell>
          <cell r="C8343">
            <v>21461</v>
          </cell>
          <cell r="D8343" t="str">
            <v>2146118</v>
          </cell>
        </row>
        <row r="8344">
          <cell r="A8344" t="str">
            <v>BZ590</v>
          </cell>
          <cell r="B8344" t="str">
            <v>Taunton, Bishops Hull Road</v>
          </cell>
          <cell r="C8344">
            <v>20940</v>
          </cell>
          <cell r="D8344" t="str">
            <v>2094018</v>
          </cell>
        </row>
        <row r="8345">
          <cell r="A8345" t="str">
            <v>BZ591</v>
          </cell>
          <cell r="B8345" t="str">
            <v>Bridgwater, Little Sydenham Farm Phase 1</v>
          </cell>
          <cell r="C8345">
            <v>20673</v>
          </cell>
          <cell r="D8345" t="str">
            <v>2067318</v>
          </cell>
        </row>
        <row r="8346">
          <cell r="A8346" t="str">
            <v>BZ592</v>
          </cell>
          <cell r="B8346" t="str">
            <v>Wellington, Bagley Road (Rylands Nurseries)</v>
          </cell>
          <cell r="C8346">
            <v>21379</v>
          </cell>
          <cell r="D8346" t="str">
            <v>2137918</v>
          </cell>
        </row>
        <row r="8347">
          <cell r="A8347" t="str">
            <v>BZ593</v>
          </cell>
          <cell r="B8347" t="str">
            <v>Bath, Cynthia Road (Mayfield Mews)</v>
          </cell>
          <cell r="C8347">
            <v>20869</v>
          </cell>
          <cell r="D8347" t="str">
            <v>2086918</v>
          </cell>
        </row>
        <row r="8348">
          <cell r="A8348" t="str">
            <v>BZ594</v>
          </cell>
          <cell r="B8348" t="str">
            <v>Taunton, Poplar Road</v>
          </cell>
          <cell r="C8348">
            <v>20619</v>
          </cell>
          <cell r="D8348" t="str">
            <v>2061918</v>
          </cell>
        </row>
        <row r="8349">
          <cell r="A8349" t="str">
            <v>BZ595</v>
          </cell>
          <cell r="B8349" t="str">
            <v>Yeovil, Lyde Road Phase 2 (Barratt)</v>
          </cell>
          <cell r="C8349">
            <v>20812</v>
          </cell>
          <cell r="D8349" t="str">
            <v>2081218</v>
          </cell>
        </row>
        <row r="8350">
          <cell r="A8350" t="str">
            <v>BZ596</v>
          </cell>
          <cell r="B8350" t="str">
            <v>Hilperton, 303 Marsh Road</v>
          </cell>
          <cell r="C8350">
            <v>21418</v>
          </cell>
          <cell r="D8350" t="str">
            <v>2141818</v>
          </cell>
        </row>
        <row r="8351">
          <cell r="A8351" t="str">
            <v>BZ597</v>
          </cell>
          <cell r="B8351" t="str">
            <v>Yeovil, 16-82 Northbrook Road</v>
          </cell>
          <cell r="C8351">
            <v>20812</v>
          </cell>
          <cell r="D8351" t="str">
            <v>2081218</v>
          </cell>
        </row>
        <row r="8352">
          <cell r="A8352" t="str">
            <v>BZ598</v>
          </cell>
          <cell r="B8352" t="str">
            <v>Yeovil, Heather Road</v>
          </cell>
          <cell r="C8352">
            <v>20813</v>
          </cell>
          <cell r="D8352" t="str">
            <v>2081318</v>
          </cell>
        </row>
        <row r="8353">
          <cell r="A8353" t="str">
            <v>BZ599</v>
          </cell>
          <cell r="B8353" t="str">
            <v>Taunton, Compass Hill (Cedar Gardens)</v>
          </cell>
          <cell r="C8353">
            <v>21787</v>
          </cell>
          <cell r="D8353" t="str">
            <v>T3265</v>
          </cell>
        </row>
        <row r="8354">
          <cell r="A8354" t="str">
            <v>BZ600</v>
          </cell>
          <cell r="B8354" t="str">
            <v>Salisbury, Rear of 120 Fisherton Street</v>
          </cell>
          <cell r="C8354">
            <v>21365</v>
          </cell>
          <cell r="D8354" t="str">
            <v>2103118</v>
          </cell>
        </row>
        <row r="8355">
          <cell r="A8355" t="str">
            <v>BZ601</v>
          </cell>
          <cell r="B8355" t="str">
            <v>Trowbridge, Lacock Gardens</v>
          </cell>
          <cell r="C8355">
            <v>21436</v>
          </cell>
          <cell r="D8355" t="str">
            <v>2141818</v>
          </cell>
        </row>
        <row r="8356">
          <cell r="A8356" t="str">
            <v>BZ602</v>
          </cell>
          <cell r="B8356" t="str">
            <v>Southwick, Church Street</v>
          </cell>
          <cell r="C8356">
            <v>20978</v>
          </cell>
          <cell r="D8356" t="str">
            <v>2097818</v>
          </cell>
        </row>
        <row r="8357">
          <cell r="A8357" t="str">
            <v>BZ603</v>
          </cell>
          <cell r="B8357" t="str">
            <v>North Petherton, Woolmersdon (Rhode Barton) Main Diversion</v>
          </cell>
          <cell r="C8357">
            <v>20741</v>
          </cell>
          <cell r="D8357" t="str">
            <v>2137718</v>
          </cell>
        </row>
        <row r="8358">
          <cell r="A8358" t="str">
            <v>BZ604</v>
          </cell>
          <cell r="B8358" t="str">
            <v>Bath, Western Riverside Phase 1</v>
          </cell>
          <cell r="C8358">
            <v>20803</v>
          </cell>
          <cell r="D8358" t="str">
            <v>2301618</v>
          </cell>
        </row>
        <row r="8359">
          <cell r="A8359" t="str">
            <v>BZ605</v>
          </cell>
          <cell r="B8359" t="str">
            <v>Calne, Sandpit Road Phase 1</v>
          </cell>
          <cell r="C8359">
            <v>20602</v>
          </cell>
          <cell r="D8359" t="str">
            <v>2304418</v>
          </cell>
        </row>
        <row r="8360">
          <cell r="A8360" t="str">
            <v>BZ606</v>
          </cell>
          <cell r="B8360" t="str">
            <v>Malmesbury, Parklands</v>
          </cell>
          <cell r="C8360">
            <v>20874</v>
          </cell>
          <cell r="D8360" t="str">
            <v>2087418</v>
          </cell>
        </row>
        <row r="8361">
          <cell r="A8361" t="str">
            <v>BZ607</v>
          </cell>
          <cell r="B8361" t="str">
            <v>Yeovil, Lyde Road Phase 2 (Bloor)</v>
          </cell>
          <cell r="C8361">
            <v>20812</v>
          </cell>
          <cell r="D8361" t="str">
            <v>2081218</v>
          </cell>
        </row>
        <row r="8362">
          <cell r="A8362" t="str">
            <v>BZ608</v>
          </cell>
          <cell r="B8362" t="str">
            <v>Bulford, Canadian Estate</v>
          </cell>
          <cell r="C8362">
            <v>20591</v>
          </cell>
          <cell r="D8362" t="str">
            <v>T3265</v>
          </cell>
        </row>
        <row r="8363">
          <cell r="A8363" t="str">
            <v>BZ609</v>
          </cell>
          <cell r="B8363" t="str">
            <v>Dulverton, Barnes Close</v>
          </cell>
          <cell r="C8363">
            <v>21785</v>
          </cell>
          <cell r="D8363" t="str">
            <v>T3265</v>
          </cell>
        </row>
        <row r="8364">
          <cell r="A8364" t="str">
            <v>BZ610</v>
          </cell>
          <cell r="B8364" t="str">
            <v>Taunton, Wordsworth Drive</v>
          </cell>
          <cell r="C8364">
            <v>20852</v>
          </cell>
          <cell r="D8364" t="str">
            <v>T3265</v>
          </cell>
        </row>
        <row r="8365">
          <cell r="A8365" t="str">
            <v>BZ611</v>
          </cell>
          <cell r="B8365" t="str">
            <v>Taunton, Burns Road/Ruskin Close</v>
          </cell>
          <cell r="C8365">
            <v>20852</v>
          </cell>
          <cell r="D8365" t="str">
            <v>T3265</v>
          </cell>
        </row>
        <row r="8366">
          <cell r="A8366" t="str">
            <v>BZ612</v>
          </cell>
          <cell r="B8366" t="str">
            <v>Yeovil, West Coker Road (Balidon House)</v>
          </cell>
          <cell r="C8366">
            <v>21011</v>
          </cell>
          <cell r="D8366" t="str">
            <v>2101118</v>
          </cell>
        </row>
        <row r="8367">
          <cell r="A8367" t="str">
            <v>BZ613</v>
          </cell>
          <cell r="B8367" t="str">
            <v>Westonzoyland, Broadstone Farm</v>
          </cell>
          <cell r="C8367">
            <v>20673</v>
          </cell>
          <cell r="D8367" t="str">
            <v>2067318</v>
          </cell>
        </row>
        <row r="8368">
          <cell r="A8368" t="str">
            <v>BZ614</v>
          </cell>
          <cell r="B8368" t="str">
            <v>Williton, High Street (Former Gliddons Garage)</v>
          </cell>
          <cell r="C8368">
            <v>21658</v>
          </cell>
          <cell r="D8368" t="str">
            <v>2165818</v>
          </cell>
        </row>
        <row r="8369">
          <cell r="A8369" t="str">
            <v>BZ615</v>
          </cell>
          <cell r="B8369" t="str">
            <v>Bower Hinton, Middle Street</v>
          </cell>
          <cell r="C8369">
            <v>21377</v>
          </cell>
          <cell r="D8369" t="str">
            <v>2137718</v>
          </cell>
        </row>
        <row r="8370">
          <cell r="A8370" t="str">
            <v>BZ616</v>
          </cell>
          <cell r="B8370" t="str">
            <v>Bulford, Canadian Estate (Off-Site Mains)</v>
          </cell>
          <cell r="C8370">
            <v>20591</v>
          </cell>
          <cell r="D8370" t="str">
            <v>2059118</v>
          </cell>
        </row>
        <row r="8371">
          <cell r="A8371" t="str">
            <v>BZ617</v>
          </cell>
          <cell r="B8371" t="str">
            <v>Calne, Sandpit Road Phase 1 (Off-Site Mains)</v>
          </cell>
          <cell r="C8371">
            <v>20602</v>
          </cell>
          <cell r="D8371" t="str">
            <v>2060218</v>
          </cell>
        </row>
        <row r="8372">
          <cell r="A8372" t="str">
            <v>BZ618</v>
          </cell>
          <cell r="B8372" t="str">
            <v>Amesbury, The White Land</v>
          </cell>
          <cell r="C8372">
            <v>21039</v>
          </cell>
          <cell r="D8372" t="str">
            <v>2103918</v>
          </cell>
        </row>
        <row r="8373">
          <cell r="A8373" t="str">
            <v>BZ619</v>
          </cell>
          <cell r="B8373" t="str">
            <v>Malmesbury, Common Road (Thornhill Mews)</v>
          </cell>
          <cell r="C8373">
            <v>21309</v>
          </cell>
          <cell r="D8373" t="str">
            <v>2130918</v>
          </cell>
        </row>
        <row r="8374">
          <cell r="A8374" t="str">
            <v>BZ620</v>
          </cell>
          <cell r="B8374" t="str">
            <v>Bridgwater, Former Gerber Foods (Self Lay)</v>
          </cell>
          <cell r="C8374">
            <v>20712</v>
          </cell>
          <cell r="D8374" t="str">
            <v>2071218</v>
          </cell>
        </row>
        <row r="8375">
          <cell r="A8375" t="str">
            <v>BZ621</v>
          </cell>
          <cell r="B8375" t="str">
            <v>Churchinford, Church Road/Taunton Road</v>
          </cell>
          <cell r="C8375">
            <v>20630</v>
          </cell>
          <cell r="D8375" t="str">
            <v>2063018</v>
          </cell>
        </row>
        <row r="8376">
          <cell r="A8376" t="str">
            <v>BZ622</v>
          </cell>
          <cell r="B8376" t="str">
            <v>Bath Spa Railway Station Arches (Self Lay)</v>
          </cell>
          <cell r="C8376">
            <v>20948</v>
          </cell>
          <cell r="D8376" t="str">
            <v>2094818</v>
          </cell>
        </row>
        <row r="8377">
          <cell r="A8377" t="str">
            <v>BZ623</v>
          </cell>
          <cell r="B8377" t="str">
            <v>Portland, Former Perryfield Works</v>
          </cell>
          <cell r="C8377">
            <v>21170</v>
          </cell>
          <cell r="D8377" t="str">
            <v>2117018</v>
          </cell>
        </row>
        <row r="8378">
          <cell r="A8378" t="str">
            <v>BZ624</v>
          </cell>
          <cell r="B8378" t="str">
            <v>Dorchester, Kings Road</v>
          </cell>
          <cell r="C8378">
            <v>21496</v>
          </cell>
          <cell r="D8378" t="str">
            <v>2149618</v>
          </cell>
        </row>
        <row r="8379">
          <cell r="A8379" t="str">
            <v>BZ625</v>
          </cell>
          <cell r="B8379" t="str">
            <v>Yeovil, St Georges Avenue</v>
          </cell>
          <cell r="C8379">
            <v>20717</v>
          </cell>
          <cell r="D8379" t="str">
            <v>2071718</v>
          </cell>
        </row>
        <row r="8380">
          <cell r="A8380" t="str">
            <v>BZ626</v>
          </cell>
          <cell r="B8380" t="str">
            <v>Wellington, 58-60 Mantle Street (Rear of)</v>
          </cell>
          <cell r="C8380">
            <v>21416</v>
          </cell>
          <cell r="D8380" t="str">
            <v>2141618</v>
          </cell>
        </row>
        <row r="8381">
          <cell r="A8381" t="str">
            <v>BZ627</v>
          </cell>
          <cell r="B8381" t="str">
            <v>Poole, Blandford Close (Hamworthy Lodge)</v>
          </cell>
          <cell r="C8381">
            <v>20915</v>
          </cell>
          <cell r="D8381" t="str">
            <v>2091518</v>
          </cell>
        </row>
        <row r="8382">
          <cell r="A8382" t="str">
            <v>BZ628</v>
          </cell>
          <cell r="B8382" t="str">
            <v>Crewkerne, Land Off Station Road</v>
          </cell>
          <cell r="C8382">
            <v>20637</v>
          </cell>
          <cell r="D8382" t="str">
            <v>2063718</v>
          </cell>
        </row>
        <row r="8383">
          <cell r="A8383" t="str">
            <v>BZ629</v>
          </cell>
          <cell r="B8383" t="str">
            <v>North Cadbury, Castle Cary Road</v>
          </cell>
          <cell r="C8383">
            <v>20661</v>
          </cell>
          <cell r="D8383" t="str">
            <v>2066118</v>
          </cell>
        </row>
        <row r="8384">
          <cell r="A8384" t="str">
            <v>BZ630</v>
          </cell>
          <cell r="B8384" t="str">
            <v>Westbury, Land Off Sandalwood Road</v>
          </cell>
          <cell r="C8384">
            <v>20880</v>
          </cell>
          <cell r="D8384" t="str">
            <v>2088018</v>
          </cell>
        </row>
        <row r="8385">
          <cell r="A8385" t="str">
            <v>BZ631</v>
          </cell>
          <cell r="B8385" t="str">
            <v>Salisbury, Penruddock Close</v>
          </cell>
          <cell r="C8385">
            <v>20607</v>
          </cell>
          <cell r="D8385" t="str">
            <v>2060718</v>
          </cell>
        </row>
        <row r="8386">
          <cell r="A8386" t="str">
            <v>BZ632</v>
          </cell>
          <cell r="B8386" t="str">
            <v>Sturminster Marshall, High Street</v>
          </cell>
          <cell r="C8386">
            <v>20967</v>
          </cell>
          <cell r="D8386" t="str">
            <v>2096718</v>
          </cell>
        </row>
        <row r="8387">
          <cell r="A8387" t="str">
            <v>BZ633</v>
          </cell>
          <cell r="B8387" t="str">
            <v>Poundbury, Area 4.00c (Peverell Avenue West)</v>
          </cell>
          <cell r="C8387">
            <v>21500</v>
          </cell>
          <cell r="D8387" t="str">
            <v>2150018</v>
          </cell>
        </row>
        <row r="8388">
          <cell r="A8388" t="str">
            <v>BZ634</v>
          </cell>
          <cell r="B8388" t="str">
            <v>Wareham, Worgret Road (Land Off) Phase 2</v>
          </cell>
          <cell r="C8388">
            <v>21342</v>
          </cell>
          <cell r="D8388" t="str">
            <v>2134218</v>
          </cell>
        </row>
        <row r="8389">
          <cell r="A8389" t="str">
            <v>BZ635</v>
          </cell>
          <cell r="B8389" t="str">
            <v>Malmesbury, Former Bremilham Works</v>
          </cell>
          <cell r="C8389">
            <v>20874</v>
          </cell>
          <cell r="D8389" t="str">
            <v>2087418</v>
          </cell>
        </row>
        <row r="8390">
          <cell r="A8390" t="str">
            <v>BZ636</v>
          </cell>
          <cell r="B8390" t="str">
            <v>Chippenham, Goldney Avenue (Former NHS Clinic)</v>
          </cell>
          <cell r="C8390">
            <v>21332</v>
          </cell>
          <cell r="D8390" t="str">
            <v>2133218</v>
          </cell>
        </row>
        <row r="8391">
          <cell r="A8391" t="str">
            <v>BZ637</v>
          </cell>
          <cell r="B8391" t="str">
            <v>Worth Matravers, Land Off Newfoundland Close</v>
          </cell>
          <cell r="C8391">
            <v>21336</v>
          </cell>
          <cell r="D8391" t="str">
            <v>2133618</v>
          </cell>
        </row>
        <row r="8392">
          <cell r="A8392" t="str">
            <v>BZ638</v>
          </cell>
          <cell r="B8392" t="str">
            <v>Calne, Land Off Long Barrow Road</v>
          </cell>
          <cell r="C8392">
            <v>21167</v>
          </cell>
          <cell r="D8392" t="str">
            <v>2116718</v>
          </cell>
        </row>
        <row r="8393">
          <cell r="A8393" t="str">
            <v>BZ639</v>
          </cell>
          <cell r="B8393" t="str">
            <v>Taunton, Silk Mills Lane</v>
          </cell>
          <cell r="C8393">
            <v>20556</v>
          </cell>
          <cell r="D8393" t="str">
            <v>2055618</v>
          </cell>
        </row>
        <row r="8394">
          <cell r="A8394" t="str">
            <v>BZ640</v>
          </cell>
          <cell r="B8394" t="str">
            <v>Weymouth, 17-25 Kirtleton Avenue</v>
          </cell>
          <cell r="C8394">
            <v>21178</v>
          </cell>
          <cell r="D8394" t="str">
            <v>2117818</v>
          </cell>
        </row>
        <row r="8395">
          <cell r="A8395" t="str">
            <v>BZ641</v>
          </cell>
          <cell r="B8395" t="str">
            <v>Stockmoor Village Local Centre</v>
          </cell>
          <cell r="C8395">
            <v>21801</v>
          </cell>
          <cell r="D8395" t="str">
            <v>2085718</v>
          </cell>
        </row>
        <row r="8396">
          <cell r="A8396" t="str">
            <v>BZ642</v>
          </cell>
          <cell r="B8396" t="str">
            <v>East of Shaftesbury, Off Site Link Spine Main</v>
          </cell>
          <cell r="C8396">
            <v>20930</v>
          </cell>
          <cell r="D8396" t="str">
            <v>2093018</v>
          </cell>
        </row>
        <row r="8397">
          <cell r="A8397" t="str">
            <v>BZ643</v>
          </cell>
          <cell r="B8397" t="str">
            <v>Trowbridge, Paxcroft Mead Areas A9 &amp; A10 (Self Lay)</v>
          </cell>
          <cell r="C8397">
            <v>21436</v>
          </cell>
          <cell r="D8397" t="str">
            <v>2143618</v>
          </cell>
        </row>
        <row r="8398">
          <cell r="A8398" t="str">
            <v>BZ644</v>
          </cell>
          <cell r="B8398" t="str">
            <v>Trowbridge, Adj 12 Ashmead Court</v>
          </cell>
          <cell r="C8398">
            <v>21445</v>
          </cell>
          <cell r="D8398" t="str">
            <v>2144518</v>
          </cell>
        </row>
        <row r="8399">
          <cell r="A8399" t="str">
            <v>BZ645</v>
          </cell>
          <cell r="B8399" t="str">
            <v>Trowbridge, College Road</v>
          </cell>
          <cell r="C8399">
            <v>21509</v>
          </cell>
          <cell r="D8399" t="str">
            <v>2150918</v>
          </cell>
        </row>
        <row r="8400">
          <cell r="A8400" t="str">
            <v>BZ646</v>
          </cell>
          <cell r="B8400" t="str">
            <v>Weymouth, Chickerell Link Road</v>
          </cell>
          <cell r="C8400">
            <v>21185</v>
          </cell>
          <cell r="D8400" t="str">
            <v>2118518</v>
          </cell>
        </row>
        <row r="8401">
          <cell r="A8401" t="str">
            <v>BZ647</v>
          </cell>
          <cell r="B8401" t="str">
            <v>Puddletown, The Moor (Old's Garage)</v>
          </cell>
          <cell r="C8401">
            <v>21199</v>
          </cell>
          <cell r="D8401" t="str">
            <v>2119918</v>
          </cell>
        </row>
        <row r="8402">
          <cell r="A8402" t="str">
            <v>BZ648</v>
          </cell>
          <cell r="B8402" t="str">
            <v>Sherborne, Coldharbour</v>
          </cell>
          <cell r="C8402">
            <v>21654</v>
          </cell>
          <cell r="D8402" t="str">
            <v>2165418</v>
          </cell>
        </row>
        <row r="8403">
          <cell r="A8403" t="str">
            <v>BZ649</v>
          </cell>
          <cell r="B8403" t="str">
            <v>Trowbridge, Paxcroft Mead Area D3 (Bluehills)</v>
          </cell>
          <cell r="C8403">
            <v>21436</v>
          </cell>
          <cell r="D8403" t="str">
            <v>2143618</v>
          </cell>
        </row>
        <row r="8404">
          <cell r="A8404" t="str">
            <v>BZ650</v>
          </cell>
          <cell r="B8404" t="str">
            <v>Bridgwater, Gerber Foods Site (Redrow)</v>
          </cell>
          <cell r="C8404">
            <v>20712</v>
          </cell>
          <cell r="D8404" t="str">
            <v>2071218</v>
          </cell>
        </row>
        <row r="8405">
          <cell r="A8405" t="str">
            <v>BZ651</v>
          </cell>
          <cell r="B8405" t="str">
            <v>Poole, 25-27 Hamilton Road</v>
          </cell>
          <cell r="C8405">
            <v>20783</v>
          </cell>
          <cell r="D8405" t="str">
            <v>2078318</v>
          </cell>
        </row>
        <row r="8406">
          <cell r="A8406" t="str">
            <v>BZ652</v>
          </cell>
          <cell r="B8406" t="str">
            <v>Weymouth, Mercery Road (Phase 1)</v>
          </cell>
          <cell r="C8406">
            <v>21213</v>
          </cell>
          <cell r="D8406" t="str">
            <v>2121318</v>
          </cell>
        </row>
        <row r="8407">
          <cell r="A8407" t="str">
            <v>BZ653</v>
          </cell>
          <cell r="B8407" t="str">
            <v>Sturminster Marshall, 92 High Street</v>
          </cell>
          <cell r="C8407">
            <v>20967</v>
          </cell>
          <cell r="D8407" t="str">
            <v>2096718</v>
          </cell>
        </row>
        <row r="8408">
          <cell r="A8408" t="str">
            <v>BZ654</v>
          </cell>
          <cell r="B8408" t="str">
            <v>Warminster, Bore Hill Farm (Self Lay)</v>
          </cell>
          <cell r="C8408">
            <v>20571</v>
          </cell>
          <cell r="D8408" t="str">
            <v>2057118</v>
          </cell>
        </row>
        <row r="8409">
          <cell r="A8409" t="str">
            <v>BZ655</v>
          </cell>
          <cell r="B8409" t="str">
            <v>Malmesbury, Burton Hill House</v>
          </cell>
          <cell r="C8409">
            <v>21307</v>
          </cell>
          <cell r="D8409" t="str">
            <v>2130718</v>
          </cell>
        </row>
        <row r="8410">
          <cell r="A8410" t="str">
            <v>BZ656</v>
          </cell>
          <cell r="B8410" t="str">
            <v>Dorchester, Alington Avenue (Louds Piece)</v>
          </cell>
          <cell r="C8410">
            <v>21493</v>
          </cell>
          <cell r="D8410" t="str">
            <v>2149318</v>
          </cell>
        </row>
        <row r="8411">
          <cell r="A8411" t="str">
            <v>BZ657</v>
          </cell>
          <cell r="B8411" t="str">
            <v>Northern Section 41 Appraisals 12/13</v>
          </cell>
          <cell r="C8411">
            <v>20497</v>
          </cell>
          <cell r="D8411" t="str">
            <v>T3265</v>
          </cell>
        </row>
        <row r="8412">
          <cell r="A8412" t="str">
            <v>BZ658</v>
          </cell>
          <cell r="B8412" t="str">
            <v>Southern Section 41 Appraisals 12/13</v>
          </cell>
          <cell r="C8412">
            <v>20495</v>
          </cell>
          <cell r="D8412" t="str">
            <v>T3265</v>
          </cell>
        </row>
        <row r="8413">
          <cell r="A8413" t="str">
            <v>BZ659</v>
          </cell>
          <cell r="B8413" t="str">
            <v>Iwerne Courtney, Main Street (Church Farm)</v>
          </cell>
          <cell r="C8413">
            <v>20752</v>
          </cell>
          <cell r="D8413" t="str">
            <v>2075218</v>
          </cell>
        </row>
        <row r="8414">
          <cell r="A8414" t="str">
            <v>BZ660</v>
          </cell>
          <cell r="B8414" t="str">
            <v>Stockmoor Village Distributor Main</v>
          </cell>
          <cell r="C8414">
            <v>21801</v>
          </cell>
          <cell r="D8414" t="str">
            <v>2085718</v>
          </cell>
        </row>
        <row r="8415">
          <cell r="A8415" t="str">
            <v>BZ661</v>
          </cell>
          <cell r="B8415" t="str">
            <v>Malmesbury, Filands (Maycroft)</v>
          </cell>
          <cell r="C8415">
            <v>21308</v>
          </cell>
          <cell r="D8415" t="str">
            <v>2130818</v>
          </cell>
        </row>
        <row r="8416">
          <cell r="A8416" t="str">
            <v>BZ662</v>
          </cell>
          <cell r="B8416" t="str">
            <v>Stockmoor Village Area 2 (Persimmon)</v>
          </cell>
          <cell r="C8416">
            <v>21801</v>
          </cell>
          <cell r="D8416" t="str">
            <v>2180118</v>
          </cell>
        </row>
        <row r="8417">
          <cell r="A8417" t="str">
            <v>BZ663</v>
          </cell>
          <cell r="B8417" t="str">
            <v>Monkton Heathfield Phase 1</v>
          </cell>
          <cell r="C8417">
            <v>20664</v>
          </cell>
          <cell r="D8417" t="str">
            <v>2066418</v>
          </cell>
        </row>
        <row r="8418">
          <cell r="A8418" t="str">
            <v>BZ664</v>
          </cell>
          <cell r="B8418" t="str">
            <v>Corsham, Rear Of 6-10 Bradford Road</v>
          </cell>
          <cell r="C8418">
            <v>20658</v>
          </cell>
          <cell r="D8418" t="str">
            <v>2065818</v>
          </cell>
        </row>
        <row r="8419">
          <cell r="A8419" t="str">
            <v>BZ665</v>
          </cell>
          <cell r="B8419" t="str">
            <v>South Petherton, Hayes End (Chapel Fields)</v>
          </cell>
          <cell r="C8419">
            <v>21377</v>
          </cell>
          <cell r="D8419" t="str">
            <v>2137718</v>
          </cell>
        </row>
        <row r="8420">
          <cell r="A8420" t="str">
            <v>BZ666</v>
          </cell>
          <cell r="B8420" t="str">
            <v>Chard, Ken Close</v>
          </cell>
          <cell r="C8420">
            <v>21409</v>
          </cell>
          <cell r="D8420" t="str">
            <v>2140918</v>
          </cell>
        </row>
        <row r="8421">
          <cell r="A8421" t="str">
            <v>BZ667</v>
          </cell>
          <cell r="B8421" t="str">
            <v>Wincanton, Lawrence Hill (Long Close)</v>
          </cell>
          <cell r="C8421">
            <v>20576</v>
          </cell>
          <cell r="D8421" t="str">
            <v>2057618</v>
          </cell>
        </row>
        <row r="8422">
          <cell r="A8422" t="str">
            <v>BZ668</v>
          </cell>
          <cell r="B8422" t="str">
            <v>Trowbridge, Biss Farm</v>
          </cell>
          <cell r="C8422">
            <v>21436</v>
          </cell>
          <cell r="D8422" t="str">
            <v>2143618</v>
          </cell>
        </row>
        <row r="8423">
          <cell r="A8423" t="str">
            <v>BZ669</v>
          </cell>
          <cell r="B8423" t="str">
            <v>Melksham, Weavers Gate (Self Lay)</v>
          </cell>
          <cell r="C8423">
            <v>21423</v>
          </cell>
          <cell r="D8423" t="str">
            <v>2142318</v>
          </cell>
        </row>
        <row r="8424">
          <cell r="A8424" t="str">
            <v>BZ670</v>
          </cell>
          <cell r="B8424" t="str">
            <v>Blandford, Black Lane</v>
          </cell>
          <cell r="C8424">
            <v>21688</v>
          </cell>
          <cell r="D8424" t="str">
            <v>1200818</v>
          </cell>
        </row>
        <row r="8425">
          <cell r="A8425" t="str">
            <v>BZ671</v>
          </cell>
          <cell r="B8425" t="str">
            <v>Bishops Lydeard, Station Road (Station Farm)</v>
          </cell>
          <cell r="C8425">
            <v>21382</v>
          </cell>
          <cell r="D8425" t="str">
            <v>2138218</v>
          </cell>
        </row>
        <row r="8426">
          <cell r="A8426" t="str">
            <v>BZ672</v>
          </cell>
          <cell r="B8426" t="str">
            <v>Pewsey, Brunkards Lane</v>
          </cell>
          <cell r="C8426">
            <v>20644</v>
          </cell>
          <cell r="D8426" t="str">
            <v>2064418</v>
          </cell>
        </row>
        <row r="8427">
          <cell r="A8427" t="str">
            <v>BZ673</v>
          </cell>
          <cell r="B8427" t="str">
            <v>Salisbury, Coombe Road (Cornworthy)</v>
          </cell>
          <cell r="C8427">
            <v>21357</v>
          </cell>
          <cell r="D8427" t="str">
            <v>2135718</v>
          </cell>
        </row>
        <row r="8428">
          <cell r="A8428" t="str">
            <v>BZ674</v>
          </cell>
          <cell r="B8428" t="str">
            <v>Holt, Station Road (Land Off)</v>
          </cell>
          <cell r="C8428">
            <v>20763</v>
          </cell>
          <cell r="D8428" t="str">
            <v>2076318</v>
          </cell>
        </row>
        <row r="8429">
          <cell r="A8429" t="str">
            <v>BZ675</v>
          </cell>
          <cell r="B8429" t="str">
            <v>Tisbury, Hindon Lane</v>
          </cell>
          <cell r="C8429">
            <v>20980</v>
          </cell>
          <cell r="D8429" t="str">
            <v>2098018</v>
          </cell>
        </row>
        <row r="8430">
          <cell r="A8430" t="str">
            <v>BZ676</v>
          </cell>
          <cell r="B8430" t="str">
            <v>Melksham, Queensway (Manor School)</v>
          </cell>
          <cell r="C8430">
            <v>21423</v>
          </cell>
          <cell r="D8430" t="str">
            <v>2142318</v>
          </cell>
        </row>
        <row r="8431">
          <cell r="A8431" t="str">
            <v>BZ677</v>
          </cell>
          <cell r="B8431" t="str">
            <v>Westbury Leigh, Mane Way</v>
          </cell>
          <cell r="C8431">
            <v>20678</v>
          </cell>
          <cell r="D8431" t="str">
            <v>2067818</v>
          </cell>
        </row>
        <row r="8432">
          <cell r="A8432" t="str">
            <v>BZ678</v>
          </cell>
          <cell r="B8432" t="str">
            <v>Weymouth, Chickerell Road (Floods Yard)</v>
          </cell>
          <cell r="C8432">
            <v>21488</v>
          </cell>
          <cell r="D8432" t="str">
            <v>2148818</v>
          </cell>
        </row>
        <row r="8433">
          <cell r="A8433" t="str">
            <v>BZ679</v>
          </cell>
          <cell r="B8433" t="str">
            <v>Salisbury, Osmund Fields Phase 3</v>
          </cell>
          <cell r="C8433">
            <v>21357</v>
          </cell>
          <cell r="D8433" t="str">
            <v>2135718</v>
          </cell>
        </row>
        <row r="8434">
          <cell r="A8434" t="str">
            <v>BZ680</v>
          </cell>
          <cell r="B8434" t="str">
            <v>Monkton Heathfield, The Hatcheries</v>
          </cell>
          <cell r="C8434">
            <v>20664</v>
          </cell>
          <cell r="D8434" t="str">
            <v>2066418</v>
          </cell>
        </row>
        <row r="8435">
          <cell r="A8435" t="str">
            <v>BZ681</v>
          </cell>
          <cell r="B8435" t="str">
            <v>Trowbridge, Paxcroft Mead (Ashton Road)</v>
          </cell>
          <cell r="C8435">
            <v>21436</v>
          </cell>
          <cell r="D8435" t="str">
            <v>2143618</v>
          </cell>
        </row>
        <row r="8436">
          <cell r="A8436" t="str">
            <v>BZ682</v>
          </cell>
          <cell r="B8436" t="str">
            <v>Shaftesbury, Salisbury Road (Parcel 2)</v>
          </cell>
          <cell r="C8436">
            <v>20930</v>
          </cell>
          <cell r="D8436" t="str">
            <v>2093018</v>
          </cell>
        </row>
        <row r="8437">
          <cell r="A8437" t="str">
            <v>BZ683</v>
          </cell>
          <cell r="B8437" t="str">
            <v>Weymouth, Brisbane Road/Kimberley Close</v>
          </cell>
          <cell r="C8437">
            <v>21188</v>
          </cell>
          <cell r="D8437" t="str">
            <v>2118818</v>
          </cell>
        </row>
        <row r="8438">
          <cell r="A8438" t="str">
            <v>BZ684</v>
          </cell>
          <cell r="B8438" t="str">
            <v>Crossways, Former Tavern Social Club</v>
          </cell>
          <cell r="C8438">
            <v>21197</v>
          </cell>
          <cell r="D8438" t="str">
            <v>2119718</v>
          </cell>
        </row>
        <row r="8439">
          <cell r="A8439" t="str">
            <v>BZ685</v>
          </cell>
          <cell r="B8439" t="str">
            <v>Bath, Former Lime Grove School</v>
          </cell>
          <cell r="C8439">
            <v>20680</v>
          </cell>
          <cell r="D8439" t="str">
            <v>2068018</v>
          </cell>
        </row>
        <row r="8440">
          <cell r="A8440" t="str">
            <v>BZ686</v>
          </cell>
          <cell r="B8440" t="str">
            <v>Trowbridge, Former Ushers Brewery</v>
          </cell>
          <cell r="C8440">
            <v>21508</v>
          </cell>
          <cell r="D8440" t="str">
            <v>2150818</v>
          </cell>
        </row>
        <row r="8441">
          <cell r="A8441" t="str">
            <v>BZ687</v>
          </cell>
          <cell r="B8441" t="str">
            <v>Bradford On Avon, Land Off Berryfield Road</v>
          </cell>
          <cell r="C8441">
            <v>20567</v>
          </cell>
          <cell r="D8441" t="str">
            <v>2056718</v>
          </cell>
        </row>
        <row r="8442">
          <cell r="A8442" t="str">
            <v>BZ688</v>
          </cell>
          <cell r="B8442" t="str">
            <v>Melksham, Land East of Melksham (Bloor Phase 3)</v>
          </cell>
          <cell r="C8442">
            <v>21423</v>
          </cell>
          <cell r="D8442" t="str">
            <v>2142318</v>
          </cell>
        </row>
        <row r="8443">
          <cell r="A8443" t="str">
            <v>BZ689</v>
          </cell>
          <cell r="B8443" t="str">
            <v>Chippenham, 136-142 London Road</v>
          </cell>
          <cell r="C8443">
            <v>21468</v>
          </cell>
          <cell r="D8443" t="str">
            <v>2146818</v>
          </cell>
        </row>
        <row r="8444">
          <cell r="A8444" t="str">
            <v>BZ690</v>
          </cell>
          <cell r="B8444" t="str">
            <v>Langport, Bartletts Elm Phase 2</v>
          </cell>
          <cell r="C8444">
            <v>20785</v>
          </cell>
          <cell r="D8444" t="str">
            <v>2078518</v>
          </cell>
        </row>
        <row r="8445">
          <cell r="A8445" t="str">
            <v>BZ691</v>
          </cell>
          <cell r="B8445" t="str">
            <v>Box Wharf (Self Lay)</v>
          </cell>
          <cell r="C8445">
            <v>20554</v>
          </cell>
          <cell r="D8445" t="str">
            <v>2055418</v>
          </cell>
        </row>
        <row r="8446">
          <cell r="A8446" t="str">
            <v>BZ692</v>
          </cell>
          <cell r="B8446" t="str">
            <v>Taunton, Winkworth (Self Lay)</v>
          </cell>
          <cell r="C8446">
            <v>21429</v>
          </cell>
          <cell r="D8446" t="str">
            <v>2142918</v>
          </cell>
        </row>
        <row r="8447">
          <cell r="A8447" t="str">
            <v>BZ693</v>
          </cell>
          <cell r="B8447" t="str">
            <v>Woolavington, Land Adj 17 Higher Road</v>
          </cell>
          <cell r="C8447">
            <v>20886</v>
          </cell>
          <cell r="D8447" t="str">
            <v>2088618</v>
          </cell>
        </row>
        <row r="8448">
          <cell r="A8448" t="str">
            <v>BZ694</v>
          </cell>
          <cell r="B8448" t="str">
            <v>Amesbury, Rear of 20-26 Salisbury Street</v>
          </cell>
          <cell r="C8448">
            <v>20524</v>
          </cell>
          <cell r="D8448" t="str">
            <v>2052418</v>
          </cell>
        </row>
        <row r="8449">
          <cell r="A8449" t="str">
            <v>BZ695</v>
          </cell>
          <cell r="B8449" t="str">
            <v>Monkton Heathfield, Birds Farm</v>
          </cell>
          <cell r="C8449">
            <v>20664</v>
          </cell>
          <cell r="D8449" t="str">
            <v>2066418</v>
          </cell>
        </row>
        <row r="8450">
          <cell r="A8450" t="str">
            <v>BZ696</v>
          </cell>
          <cell r="B8450" t="str">
            <v>Bridgwater, Friarn Avenue (Elmcroft)</v>
          </cell>
          <cell r="C8450">
            <v>20685</v>
          </cell>
          <cell r="D8450" t="str">
            <v>2068518</v>
          </cell>
        </row>
        <row r="8451">
          <cell r="A8451" t="str">
            <v>BZ697</v>
          </cell>
          <cell r="B8451" t="str">
            <v>Taunton, Sellicks Green (Tottle &amp; Son Site)</v>
          </cell>
          <cell r="C8451">
            <v>21008</v>
          </cell>
          <cell r="D8451" t="str">
            <v>2100818</v>
          </cell>
        </row>
        <row r="8452">
          <cell r="A8452" t="str">
            <v>BZ698</v>
          </cell>
          <cell r="B8452" t="str">
            <v>Pewsey, Broomcroft Road</v>
          </cell>
          <cell r="C8452">
            <v>20644</v>
          </cell>
          <cell r="D8452" t="str">
            <v>2064418</v>
          </cell>
        </row>
        <row r="8453">
          <cell r="A8453" t="str">
            <v>BZ699</v>
          </cell>
          <cell r="B8453" t="str">
            <v>Westbury, Slag Lane (Vivash Park)</v>
          </cell>
          <cell r="C8453">
            <v>20880</v>
          </cell>
          <cell r="D8453" t="str">
            <v>2088018</v>
          </cell>
        </row>
        <row r="8454">
          <cell r="A8454" t="str">
            <v>BZ700</v>
          </cell>
          <cell r="B8454" t="str">
            <v>Trowbridge, Broad Street Car Park</v>
          </cell>
          <cell r="C8454">
            <v>21508</v>
          </cell>
          <cell r="D8454" t="str">
            <v>2150818</v>
          </cell>
        </row>
        <row r="8455">
          <cell r="A8455" t="str">
            <v>BZ701</v>
          </cell>
          <cell r="B8455" t="str">
            <v>Poole, 291 Ringwood Road</v>
          </cell>
          <cell r="C8455">
            <v>21693</v>
          </cell>
          <cell r="D8455" t="str">
            <v>1500818</v>
          </cell>
        </row>
        <row r="8456">
          <cell r="A8456" t="str">
            <v>BZ702</v>
          </cell>
          <cell r="B8456" t="str">
            <v>Shaftesbury, Bimport (The Old Brow)</v>
          </cell>
          <cell r="C8456">
            <v>20930</v>
          </cell>
          <cell r="D8456" t="str">
            <v>2093018</v>
          </cell>
        </row>
        <row r="8457">
          <cell r="A8457" t="str">
            <v>BZ703</v>
          </cell>
          <cell r="B8457" t="str">
            <v>Trowbridge, St Stephen's Place</v>
          </cell>
          <cell r="C8457">
            <v>20531</v>
          </cell>
          <cell r="D8457" t="str">
            <v>2053118</v>
          </cell>
        </row>
        <row r="8458">
          <cell r="A8458" t="str">
            <v>BZ704</v>
          </cell>
          <cell r="B8458" t="str">
            <v>Cannington, Withiel Farm</v>
          </cell>
          <cell r="C8458">
            <v>21387</v>
          </cell>
          <cell r="D8458" t="str">
            <v>2138718</v>
          </cell>
        </row>
        <row r="8459">
          <cell r="A8459" t="str">
            <v>BZ705</v>
          </cell>
          <cell r="B8459" t="str">
            <v>Corfe Mullen, 99 Wareham Road</v>
          </cell>
          <cell r="C8459">
            <v>20654</v>
          </cell>
          <cell r="D8459" t="str">
            <v>2065418</v>
          </cell>
        </row>
        <row r="8460">
          <cell r="A8460" t="str">
            <v>BZ706</v>
          </cell>
          <cell r="B8460" t="str">
            <v>Minehead, Bircham Road (East of The Shires)</v>
          </cell>
          <cell r="C8460">
            <v>21116</v>
          </cell>
          <cell r="D8460" t="str">
            <v>2111618</v>
          </cell>
        </row>
        <row r="8461">
          <cell r="A8461" t="str">
            <v>BZ707</v>
          </cell>
          <cell r="B8461" t="str">
            <v>Yeovil, 13 Primrose Lane</v>
          </cell>
          <cell r="C8461">
            <v>20812</v>
          </cell>
          <cell r="D8461" t="str">
            <v>2081218</v>
          </cell>
        </row>
        <row r="8462">
          <cell r="A8462" t="str">
            <v>BZ708</v>
          </cell>
          <cell r="B8462" t="str">
            <v>Weymouth, Bedford Road (Fairways Court)</v>
          </cell>
          <cell r="C8462">
            <v>21476</v>
          </cell>
          <cell r="D8462" t="str">
            <v>2147618</v>
          </cell>
        </row>
        <row r="8463">
          <cell r="A8463" t="str">
            <v>BZ709</v>
          </cell>
          <cell r="B8463" t="str">
            <v>Castle Cary, Cumnock Crescent</v>
          </cell>
          <cell r="C8463">
            <v>20610</v>
          </cell>
          <cell r="D8463" t="str">
            <v>2061018</v>
          </cell>
        </row>
        <row r="8464">
          <cell r="A8464" t="str">
            <v>BZ710</v>
          </cell>
          <cell r="B8464" t="str">
            <v>Chard, Great Western Road</v>
          </cell>
          <cell r="C8464">
            <v>21481</v>
          </cell>
          <cell r="D8464" t="str">
            <v>2148118</v>
          </cell>
        </row>
        <row r="8465">
          <cell r="A8465" t="str">
            <v>BZ711</v>
          </cell>
          <cell r="B8465" t="str">
            <v>Ludgershall, Wood Park (Land Off)</v>
          </cell>
          <cell r="C8465">
            <v>20807</v>
          </cell>
          <cell r="D8465" t="str">
            <v>2080718</v>
          </cell>
        </row>
        <row r="8466">
          <cell r="A8466" t="str">
            <v>BZ712</v>
          </cell>
          <cell r="B8466" t="str">
            <v>Wareham, Mistover Road</v>
          </cell>
          <cell r="C8466">
            <v>20552</v>
          </cell>
          <cell r="D8466" t="str">
            <v>2055218</v>
          </cell>
        </row>
        <row r="8467">
          <cell r="A8467" t="str">
            <v>BZ713</v>
          </cell>
          <cell r="B8467" t="str">
            <v>Milborne St Andrew, Little England (Goulds Farm)</v>
          </cell>
          <cell r="C8467">
            <v>20833</v>
          </cell>
          <cell r="D8467" t="str">
            <v>2083318</v>
          </cell>
        </row>
        <row r="8468">
          <cell r="A8468" t="str">
            <v>BZ714</v>
          </cell>
          <cell r="B8468" t="str">
            <v>Bradford-on-Avon, Old Stores Garage</v>
          </cell>
          <cell r="C8468">
            <v>20569</v>
          </cell>
          <cell r="D8468" t="str">
            <v>2056918</v>
          </cell>
        </row>
        <row r="8469">
          <cell r="A8469" t="str">
            <v>BZ715</v>
          </cell>
          <cell r="B8469" t="str">
            <v>Porlock, Villes Lane</v>
          </cell>
          <cell r="C8469">
            <v>21395</v>
          </cell>
          <cell r="D8469" t="str">
            <v>2139518</v>
          </cell>
        </row>
        <row r="8470">
          <cell r="A8470" t="str">
            <v>BZ716</v>
          </cell>
          <cell r="B8470" t="str">
            <v>Somerton, Langport Road (Meadow Lea)</v>
          </cell>
          <cell r="C8470">
            <v>21398</v>
          </cell>
          <cell r="D8470" t="str">
            <v>2139818</v>
          </cell>
        </row>
        <row r="8471">
          <cell r="A8471" t="str">
            <v>BZ717</v>
          </cell>
          <cell r="B8471" t="str">
            <v>Langport, Newtown Park</v>
          </cell>
          <cell r="C8471">
            <v>20785</v>
          </cell>
          <cell r="D8471" t="str">
            <v>2078518</v>
          </cell>
        </row>
        <row r="8472">
          <cell r="A8472" t="str">
            <v>BZ718</v>
          </cell>
          <cell r="B8472" t="str">
            <v>Stockmoor Village Area 1 (Self Lay)</v>
          </cell>
          <cell r="C8472">
            <v>21801</v>
          </cell>
          <cell r="D8472" t="str">
            <v>2180118</v>
          </cell>
        </row>
        <row r="8473">
          <cell r="A8473" t="str">
            <v>BZ719</v>
          </cell>
          <cell r="B8473" t="str">
            <v>Barton St David, Mill Road/High Lane</v>
          </cell>
          <cell r="C8473">
            <v>21400</v>
          </cell>
          <cell r="D8473" t="str">
            <v>2140018</v>
          </cell>
        </row>
        <row r="8474">
          <cell r="A8474" t="str">
            <v>BZ720</v>
          </cell>
          <cell r="B8474" t="str">
            <v>Weymouth, Lorton Gardens</v>
          </cell>
          <cell r="C8474">
            <v>21214</v>
          </cell>
          <cell r="D8474" t="str">
            <v>2121418</v>
          </cell>
        </row>
        <row r="8475">
          <cell r="A8475" t="str">
            <v>BZ721</v>
          </cell>
          <cell r="B8475" t="str">
            <v>Taunton, Plais Street</v>
          </cell>
          <cell r="C8475">
            <v>20720</v>
          </cell>
          <cell r="D8475" t="str">
            <v>2072018</v>
          </cell>
        </row>
        <row r="8476">
          <cell r="A8476" t="str">
            <v>BZ722</v>
          </cell>
          <cell r="B8476" t="str">
            <v>Chippenham, Neeld Crescent</v>
          </cell>
          <cell r="C8476">
            <v>21330</v>
          </cell>
          <cell r="D8476" t="str">
            <v>2133018</v>
          </cell>
        </row>
        <row r="8477">
          <cell r="A8477" t="str">
            <v>BZ723</v>
          </cell>
          <cell r="B8477" t="str">
            <v>Bridgwater, Bristol Road (Woodlands Court Phase 2)</v>
          </cell>
          <cell r="C8477">
            <v>21491</v>
          </cell>
          <cell r="D8477" t="str">
            <v>2149118</v>
          </cell>
        </row>
        <row r="8478">
          <cell r="A8478" t="str">
            <v>BZ724</v>
          </cell>
          <cell r="B8478" t="str">
            <v>Milverton, Butts Way</v>
          </cell>
          <cell r="C8478">
            <v>21412</v>
          </cell>
          <cell r="D8478" t="str">
            <v>2141218</v>
          </cell>
        </row>
        <row r="8479">
          <cell r="A8479" t="str">
            <v>BZ725</v>
          </cell>
          <cell r="B8479" t="str">
            <v>Puriton, Downend Farm</v>
          </cell>
          <cell r="C8479">
            <v>21027</v>
          </cell>
          <cell r="D8479" t="str">
            <v>2102718</v>
          </cell>
        </row>
        <row r="8480">
          <cell r="A8480" t="str">
            <v>BZ726</v>
          </cell>
          <cell r="B8480" t="str">
            <v>Trowbridge, Yeoman Way</v>
          </cell>
          <cell r="C8480">
            <v>21509</v>
          </cell>
          <cell r="D8480" t="str">
            <v>2150918</v>
          </cell>
        </row>
        <row r="8481">
          <cell r="A8481" t="str">
            <v>BZ727</v>
          </cell>
          <cell r="B8481" t="str">
            <v>Devizes, Victoria Road</v>
          </cell>
          <cell r="C8481">
            <v>20528</v>
          </cell>
          <cell r="D8481" t="str">
            <v>2052818</v>
          </cell>
        </row>
        <row r="8482">
          <cell r="A8482" t="str">
            <v>BZ728</v>
          </cell>
          <cell r="B8482" t="str">
            <v>Trowbridge, York Buildings</v>
          </cell>
          <cell r="C8482">
            <v>21508</v>
          </cell>
          <cell r="D8482" t="str">
            <v>2150818</v>
          </cell>
        </row>
        <row r="8483">
          <cell r="A8483" t="str">
            <v>BZ729</v>
          </cell>
          <cell r="B8483" t="str">
            <v>Warminster, Boreham Road (Hillside Hostel)</v>
          </cell>
          <cell r="C8483">
            <v>21038</v>
          </cell>
          <cell r="D8483" t="str">
            <v>2103818</v>
          </cell>
        </row>
        <row r="8484">
          <cell r="A8484" t="str">
            <v>BZ730</v>
          </cell>
          <cell r="B8484" t="str">
            <v>Chard, Mitchell Gardens</v>
          </cell>
          <cell r="C8484">
            <v>21406</v>
          </cell>
          <cell r="D8484" t="str">
            <v>2140618</v>
          </cell>
        </row>
        <row r="8485">
          <cell r="A8485" t="str">
            <v>BZ731</v>
          </cell>
          <cell r="B8485" t="str">
            <v>Minehead, Silvermead</v>
          </cell>
          <cell r="C8485">
            <v>21504</v>
          </cell>
          <cell r="D8485" t="str">
            <v>1208318</v>
          </cell>
        </row>
        <row r="8486">
          <cell r="A8486" t="str">
            <v>BZ732</v>
          </cell>
          <cell r="B8486" t="str">
            <v>Weymouth, 6 Wyke Oliver Road</v>
          </cell>
          <cell r="C8486">
            <v>21190</v>
          </cell>
          <cell r="D8486" t="str">
            <v>2119018</v>
          </cell>
        </row>
        <row r="8487">
          <cell r="A8487" t="str">
            <v>BZ733</v>
          </cell>
          <cell r="B8487" t="str">
            <v>Sherborne, Priestlands Lane (The Kymin)</v>
          </cell>
          <cell r="C8487">
            <v>21654</v>
          </cell>
          <cell r="D8487" t="str">
            <v>2165418</v>
          </cell>
        </row>
        <row r="8488">
          <cell r="A8488" t="str">
            <v>BZ734</v>
          </cell>
          <cell r="B8488" t="str">
            <v>Amesbury, Southmills Road</v>
          </cell>
          <cell r="C8488">
            <v>20524</v>
          </cell>
          <cell r="D8488" t="str">
            <v>2052418</v>
          </cell>
        </row>
        <row r="8489">
          <cell r="A8489" t="str">
            <v>BZ735</v>
          </cell>
          <cell r="B8489" t="str">
            <v>Poundbury, St John Way (Section 1.60)</v>
          </cell>
          <cell r="C8489">
            <v>21500</v>
          </cell>
          <cell r="D8489" t="str">
            <v>2150018</v>
          </cell>
        </row>
        <row r="8490">
          <cell r="A8490" t="str">
            <v>BZ736</v>
          </cell>
          <cell r="B8490" t="str">
            <v>Amesbury, London Road (Former Dairy Site)</v>
          </cell>
          <cell r="C8490">
            <v>20550</v>
          </cell>
          <cell r="D8490" t="str">
            <v>2055018</v>
          </cell>
        </row>
        <row r="8491">
          <cell r="A8491" t="str">
            <v>BZ737</v>
          </cell>
          <cell r="B8491" t="str">
            <v>Shaftesbury, Salisbury Road (Parcel 3)</v>
          </cell>
          <cell r="C8491">
            <v>20930</v>
          </cell>
          <cell r="D8491" t="str">
            <v>2093018</v>
          </cell>
        </row>
        <row r="8492">
          <cell r="A8492" t="str">
            <v>BZ738</v>
          </cell>
          <cell r="B8492" t="str">
            <v>Bridgwater, Colley Lane/Axe Road</v>
          </cell>
          <cell r="C8492">
            <v>20922</v>
          </cell>
          <cell r="D8492" t="str">
            <v>2092218</v>
          </cell>
        </row>
        <row r="8493">
          <cell r="A8493" t="str">
            <v>BZ739</v>
          </cell>
          <cell r="B8493" t="str">
            <v>Sutton Benger, Land off High Street</v>
          </cell>
          <cell r="C8493">
            <v>21316</v>
          </cell>
          <cell r="D8493" t="str">
            <v>2131618</v>
          </cell>
        </row>
        <row r="8494">
          <cell r="A8494" t="str">
            <v>BZ740</v>
          </cell>
          <cell r="B8494" t="str">
            <v>Northern Section 41 Appraisals 13/14</v>
          </cell>
          <cell r="C8494">
            <v>20497</v>
          </cell>
          <cell r="D8494" t="str">
            <v>T3265</v>
          </cell>
        </row>
        <row r="8495">
          <cell r="A8495" t="str">
            <v>BZ741</v>
          </cell>
          <cell r="B8495" t="str">
            <v>Southern Section 41 Appraisals 13/14</v>
          </cell>
          <cell r="C8495">
            <v>20495</v>
          </cell>
          <cell r="D8495" t="str">
            <v>T3265</v>
          </cell>
        </row>
        <row r="8496">
          <cell r="A8496" t="str">
            <v>BZ742</v>
          </cell>
          <cell r="B8496" t="str">
            <v>Weymouth, Pemberly (Phase 1)</v>
          </cell>
          <cell r="C8496">
            <v>21189</v>
          </cell>
          <cell r="D8496" t="str">
            <v>2118918</v>
          </cell>
        </row>
        <row r="8497">
          <cell r="A8497" t="str">
            <v>BZ743</v>
          </cell>
          <cell r="B8497" t="str">
            <v>Portland, Park Road (The Windmills)</v>
          </cell>
          <cell r="C8497">
            <v>21170</v>
          </cell>
          <cell r="D8497" t="str">
            <v>2117018</v>
          </cell>
        </row>
        <row r="8498">
          <cell r="A8498" t="str">
            <v>BZ744</v>
          </cell>
          <cell r="B8498" t="str">
            <v>Blandford, Damory Street (Former Gas Works)</v>
          </cell>
          <cell r="C8498">
            <v>21329</v>
          </cell>
          <cell r="D8498" t="str">
            <v>2132918</v>
          </cell>
        </row>
        <row r="8499">
          <cell r="A8499" t="str">
            <v>BZ745</v>
          </cell>
          <cell r="B8499" t="str">
            <v>Salisbury, Highbury Avenue</v>
          </cell>
          <cell r="C8499">
            <v>21371</v>
          </cell>
          <cell r="D8499" t="str">
            <v>2137118</v>
          </cell>
        </row>
        <row r="8500">
          <cell r="A8500" t="str">
            <v>BZ746</v>
          </cell>
          <cell r="B8500" t="str">
            <v>Salisbury, Hampton Park 2 (Phase 1)</v>
          </cell>
          <cell r="C8500">
            <v>21350</v>
          </cell>
          <cell r="D8500" t="str">
            <v>2135018</v>
          </cell>
        </row>
        <row r="8501">
          <cell r="A8501" t="str">
            <v>BZ747</v>
          </cell>
          <cell r="B8501" t="str">
            <v>Yeovil, Lyde Road Phase 2 (David Wilson)</v>
          </cell>
          <cell r="C8501">
            <v>20812</v>
          </cell>
          <cell r="D8501" t="str">
            <v>2081218</v>
          </cell>
        </row>
        <row r="8502">
          <cell r="A8502" t="str">
            <v>BZ748</v>
          </cell>
          <cell r="B8502" t="str">
            <v>Poole, Former Hamworthy School</v>
          </cell>
          <cell r="C8502">
            <v>20915</v>
          </cell>
          <cell r="D8502" t="str">
            <v>2091518</v>
          </cell>
        </row>
        <row r="8503">
          <cell r="A8503" t="str">
            <v>BZ749</v>
          </cell>
          <cell r="B8503" t="str">
            <v>Dorchester, Poundbury Phase 3 Area A</v>
          </cell>
          <cell r="C8503">
            <v>21500</v>
          </cell>
          <cell r="D8503" t="str">
            <v>2150018</v>
          </cell>
        </row>
        <row r="8504">
          <cell r="A8504" t="str">
            <v>BZ750</v>
          </cell>
          <cell r="B8504" t="str">
            <v>Calne, Station Road</v>
          </cell>
          <cell r="C8504">
            <v>21167</v>
          </cell>
          <cell r="D8504" t="str">
            <v>2116718</v>
          </cell>
        </row>
        <row r="8505">
          <cell r="A8505" t="str">
            <v>BZ751</v>
          </cell>
          <cell r="B8505" t="str">
            <v>Yeovil, Lyde Road (Pen Mill)</v>
          </cell>
          <cell r="C8505">
            <v>21447</v>
          </cell>
          <cell r="D8505" t="str">
            <v>2144718</v>
          </cell>
        </row>
        <row r="8506">
          <cell r="A8506" t="str">
            <v>BZ752</v>
          </cell>
          <cell r="B8506" t="str">
            <v>Melksham, Bowerhill (Land off Hornchurch Road)</v>
          </cell>
          <cell r="C8506">
            <v>21511</v>
          </cell>
          <cell r="D8506" t="str">
            <v>2151118</v>
          </cell>
        </row>
        <row r="8507">
          <cell r="A8507" t="str">
            <v>BZ753</v>
          </cell>
          <cell r="B8507" t="str">
            <v>Wellington, Cades Farm Phase 3 (Persimmon)</v>
          </cell>
          <cell r="C8507">
            <v>21417</v>
          </cell>
          <cell r="D8507" t="str">
            <v>2141718</v>
          </cell>
        </row>
        <row r="8508">
          <cell r="A8508" t="str">
            <v>BZ754</v>
          </cell>
          <cell r="B8508" t="str">
            <v>Bath, Western Riverside (B15, B16 &amp; B17)</v>
          </cell>
          <cell r="C8508">
            <v>20803</v>
          </cell>
          <cell r="D8508" t="str">
            <v>2080318</v>
          </cell>
        </row>
        <row r="8509">
          <cell r="A8509" t="str">
            <v>BZ755</v>
          </cell>
          <cell r="B8509" t="str">
            <v>Wellington, Longforth Farm Phase 1</v>
          </cell>
          <cell r="C8509">
            <v>21417</v>
          </cell>
          <cell r="D8509" t="str">
            <v>2141718</v>
          </cell>
        </row>
        <row r="8510">
          <cell r="A8510" t="str">
            <v>BZ756</v>
          </cell>
          <cell r="B8510" t="str">
            <v>Calne, Lickhill Road (Nos.10-18)</v>
          </cell>
          <cell r="C8510">
            <v>20602</v>
          </cell>
          <cell r="D8510" t="str">
            <v>2060218</v>
          </cell>
        </row>
        <row r="8511">
          <cell r="A8511" t="str">
            <v>BZ757</v>
          </cell>
          <cell r="B8511" t="str">
            <v>Bridport, North Mills (Shutewells)</v>
          </cell>
          <cell r="C8511">
            <v>21709</v>
          </cell>
          <cell r="D8511" t="str">
            <v>2170918</v>
          </cell>
        </row>
        <row r="8512">
          <cell r="A8512" t="str">
            <v>BZ758</v>
          </cell>
          <cell r="B8512" t="str">
            <v>Corsham, Westwells (Former Munitions Compound)</v>
          </cell>
          <cell r="C8512">
            <v>21461</v>
          </cell>
          <cell r="D8512" t="str">
            <v>2146118</v>
          </cell>
        </row>
        <row r="8513">
          <cell r="A8513" t="str">
            <v>BZ759</v>
          </cell>
          <cell r="B8513" t="str">
            <v>Williton, Doniford Road/Liddymore Lane</v>
          </cell>
          <cell r="C8513">
            <v>21658</v>
          </cell>
          <cell r="D8513" t="str">
            <v>2165818</v>
          </cell>
        </row>
        <row r="8514">
          <cell r="A8514" t="str">
            <v>BZ760</v>
          </cell>
          <cell r="B8514" t="str">
            <v>Poole, Rear of 71-79 Sea View Road</v>
          </cell>
          <cell r="C8514">
            <v>21692</v>
          </cell>
          <cell r="D8514" t="str">
            <v>2091518</v>
          </cell>
        </row>
        <row r="8515">
          <cell r="A8515" t="str">
            <v>BZ761</v>
          </cell>
          <cell r="B8515" t="str">
            <v>Stockmoor Village Area 6 Phase 2 (Self Lay)</v>
          </cell>
          <cell r="C8515">
            <v>21801</v>
          </cell>
          <cell r="D8515" t="str">
            <v>2180118</v>
          </cell>
        </row>
        <row r="8516">
          <cell r="A8516" t="str">
            <v>BZ762</v>
          </cell>
          <cell r="B8516" t="str">
            <v>Milton Abbas, Rear of 10 Catherines Well</v>
          </cell>
          <cell r="C8516">
            <v>20756</v>
          </cell>
          <cell r="D8516" t="str">
            <v>2075618</v>
          </cell>
        </row>
        <row r="8517">
          <cell r="A8517" t="str">
            <v>BZ763</v>
          </cell>
          <cell r="B8517" t="str">
            <v>Wellington, Chelston (West Park Block C)</v>
          </cell>
          <cell r="C8517">
            <v>21379</v>
          </cell>
          <cell r="D8517" t="str">
            <v>2137918</v>
          </cell>
        </row>
        <row r="8518">
          <cell r="A8518" t="str">
            <v>BZ764</v>
          </cell>
          <cell r="B8518" t="str">
            <v>Poole, Parkside Road</v>
          </cell>
          <cell r="C8518">
            <v>20878</v>
          </cell>
          <cell r="D8518" t="str">
            <v>2087818</v>
          </cell>
        </row>
        <row r="8519">
          <cell r="A8519" t="str">
            <v>BZ765</v>
          </cell>
          <cell r="B8519" t="str">
            <v>Pewsey, Avon Square</v>
          </cell>
          <cell r="C8519">
            <v>20520</v>
          </cell>
          <cell r="D8519" t="str">
            <v>2052018</v>
          </cell>
        </row>
        <row r="8520">
          <cell r="A8520" t="str">
            <v>BZ766</v>
          </cell>
          <cell r="B8520" t="str">
            <v>Chard, Land Off Thorndun Park Drive</v>
          </cell>
          <cell r="C8520">
            <v>21407</v>
          </cell>
          <cell r="D8520" t="str">
            <v>2140718</v>
          </cell>
        </row>
        <row r="8521">
          <cell r="A8521" t="str">
            <v>BZ767</v>
          </cell>
          <cell r="B8521" t="str">
            <v>Milton Lilbourne, Former Milton Service Station</v>
          </cell>
          <cell r="C8521">
            <v>21042</v>
          </cell>
          <cell r="D8521" t="str">
            <v>2104218</v>
          </cell>
        </row>
        <row r="8522">
          <cell r="A8522" t="str">
            <v>BZ768</v>
          </cell>
          <cell r="B8522" t="str">
            <v>Woolavington, Crockers Hill</v>
          </cell>
          <cell r="C8522">
            <v>21649</v>
          </cell>
          <cell r="D8522" t="str">
            <v>2164918</v>
          </cell>
        </row>
        <row r="8523">
          <cell r="A8523" t="str">
            <v>BZ769</v>
          </cell>
          <cell r="B8523" t="str">
            <v>Crowcombe, Higil</v>
          </cell>
          <cell r="C8523">
            <v>21083</v>
          </cell>
          <cell r="D8523" t="str">
            <v>2108318</v>
          </cell>
        </row>
        <row r="8524">
          <cell r="A8524" t="str">
            <v>BZ770</v>
          </cell>
          <cell r="B8524" t="str">
            <v>Bath, Former Rockery Tea Rooms</v>
          </cell>
          <cell r="C8524">
            <v>20840</v>
          </cell>
          <cell r="D8524" t="str">
            <v>2084018</v>
          </cell>
        </row>
        <row r="8525">
          <cell r="A8525" t="str">
            <v>BZ771</v>
          </cell>
          <cell r="B8525" t="str">
            <v>Langton Matravers, Steppes</v>
          </cell>
          <cell r="C8525">
            <v>20891</v>
          </cell>
          <cell r="D8525" t="str">
            <v>2089118</v>
          </cell>
        </row>
        <row r="8526">
          <cell r="A8526" t="str">
            <v>BZ772</v>
          </cell>
          <cell r="B8526" t="str">
            <v>Chippenham, Thingley Caravan Park</v>
          </cell>
          <cell r="C8526">
            <v>20659</v>
          </cell>
          <cell r="D8526" t="str">
            <v>2065918</v>
          </cell>
        </row>
        <row r="8527">
          <cell r="A8527" t="str">
            <v>BZ773</v>
          </cell>
          <cell r="B8527" t="str">
            <v>Salisbury, Land Off Wagstaff Way</v>
          </cell>
          <cell r="C8527">
            <v>20607</v>
          </cell>
          <cell r="D8527" t="str">
            <v>2060718</v>
          </cell>
        </row>
        <row r="8528">
          <cell r="A8528" t="str">
            <v>BZ774</v>
          </cell>
          <cell r="B8528" t="str">
            <v>Beaminster, 7-13 Hogshill Street</v>
          </cell>
          <cell r="C8528">
            <v>20784</v>
          </cell>
          <cell r="D8528" t="str">
            <v>2078418</v>
          </cell>
        </row>
        <row r="8529">
          <cell r="A8529" t="str">
            <v>BZ775</v>
          </cell>
          <cell r="B8529" t="str">
            <v>Yeovil, Thorne Lane (Brimsmore A &amp; B)</v>
          </cell>
          <cell r="C8529">
            <v>21045</v>
          </cell>
          <cell r="D8529" t="str">
            <v>2104518</v>
          </cell>
        </row>
        <row r="8530">
          <cell r="A8530" t="str">
            <v>BZ776</v>
          </cell>
          <cell r="B8530" t="str">
            <v>Trowbridge, Land NE of Green Lane Farm (The Pastures)</v>
          </cell>
          <cell r="C8530">
            <v>21436</v>
          </cell>
          <cell r="D8530" t="str">
            <v>2143618</v>
          </cell>
        </row>
        <row r="8531">
          <cell r="A8531" t="str">
            <v>BZ777</v>
          </cell>
          <cell r="B8531" t="str">
            <v>Salisbury, Hampton Park 2 (Phases 2-5)</v>
          </cell>
          <cell r="C8531">
            <v>21351</v>
          </cell>
          <cell r="D8531" t="str">
            <v>2135118</v>
          </cell>
        </row>
        <row r="8532">
          <cell r="A8532" t="str">
            <v>BZ778</v>
          </cell>
          <cell r="B8532" t="str">
            <v>Nether Stowey, Land W of Stogursey Lane</v>
          </cell>
          <cell r="C8532">
            <v>20530</v>
          </cell>
          <cell r="D8532" t="str">
            <v>2053018</v>
          </cell>
        </row>
        <row r="8533">
          <cell r="A8533" t="str">
            <v>BZ779</v>
          </cell>
          <cell r="B8533" t="str">
            <v>Corsham, Beechfield Road (Spring Tining)</v>
          </cell>
          <cell r="C8533">
            <v>20648</v>
          </cell>
          <cell r="D8533" t="str">
            <v>1337718</v>
          </cell>
        </row>
        <row r="8534">
          <cell r="A8534" t="str">
            <v>BZ780</v>
          </cell>
          <cell r="B8534" t="str">
            <v>Whitchurch Canonicorum, Bluntshay Road</v>
          </cell>
          <cell r="C8534">
            <v>20842</v>
          </cell>
          <cell r="D8534" t="str">
            <v>T0640</v>
          </cell>
        </row>
        <row r="8535">
          <cell r="A8535" t="str">
            <v>BZ781</v>
          </cell>
          <cell r="B8535" t="str">
            <v>Williton, The Croft (Webbers Post)</v>
          </cell>
          <cell r="C8535">
            <v>21658</v>
          </cell>
          <cell r="D8535" t="str">
            <v>2165818</v>
          </cell>
        </row>
        <row r="8536">
          <cell r="A8536" t="str">
            <v>BZ782</v>
          </cell>
          <cell r="B8536" t="str">
            <v>Poole, Pilkington Tiles Site (Carters Quay) Phase 1</v>
          </cell>
          <cell r="C8536">
            <v>20915</v>
          </cell>
          <cell r="D8536" t="str">
            <v>2091518</v>
          </cell>
        </row>
        <row r="8537">
          <cell r="A8537" t="str">
            <v>BZ783</v>
          </cell>
          <cell r="B8537" t="str">
            <v>Hindon, Lower Pertwood Farm (Self Lay)</v>
          </cell>
          <cell r="C8537">
            <v>20676</v>
          </cell>
          <cell r="D8537" t="str">
            <v>2067618</v>
          </cell>
        </row>
        <row r="8538">
          <cell r="A8538" t="str">
            <v>BZ784</v>
          </cell>
          <cell r="B8538" t="str">
            <v>Corsham, Westwells (Royal Arthur Park)</v>
          </cell>
          <cell r="C8538">
            <v>20580</v>
          </cell>
          <cell r="D8538" t="str">
            <v>2058018</v>
          </cell>
        </row>
        <row r="8539">
          <cell r="A8539" t="str">
            <v>BZ785</v>
          </cell>
          <cell r="B8539" t="str">
            <v>Bath, Western Riverside (B1 &amp; B2)</v>
          </cell>
          <cell r="C8539">
            <v>20803</v>
          </cell>
          <cell r="D8539" t="str">
            <v>2080318</v>
          </cell>
        </row>
        <row r="8540">
          <cell r="A8540" t="str">
            <v>BZ786</v>
          </cell>
          <cell r="B8540" t="str">
            <v>Taunton, Langford Mead (Area H6)</v>
          </cell>
          <cell r="C8540">
            <v>20853</v>
          </cell>
          <cell r="D8540" t="str">
            <v>2085318</v>
          </cell>
        </row>
        <row r="8541">
          <cell r="A8541" t="str">
            <v>BZ787</v>
          </cell>
          <cell r="B8541" t="str">
            <v>North Petherton, Market Way Site 2a (Junction 24)</v>
          </cell>
          <cell r="C8541">
            <v>20857</v>
          </cell>
          <cell r="D8541" t="str">
            <v>2085718</v>
          </cell>
        </row>
        <row r="8542">
          <cell r="A8542" t="str">
            <v>BZ788</v>
          </cell>
          <cell r="B8542" t="str">
            <v>Dilton Marsh, Fairhaven Gipsy Site</v>
          </cell>
          <cell r="C8542">
            <v>20678</v>
          </cell>
          <cell r="D8542" t="str">
            <v>2067818</v>
          </cell>
        </row>
        <row r="8543">
          <cell r="A8543" t="str">
            <v>BZ789</v>
          </cell>
          <cell r="B8543" t="str">
            <v>East of Shaftesbury (Parcel 5)</v>
          </cell>
          <cell r="C8543">
            <v>20930</v>
          </cell>
          <cell r="D8543" t="str">
            <v>T0640</v>
          </cell>
        </row>
        <row r="8544">
          <cell r="A8544" t="str">
            <v>BZ790</v>
          </cell>
          <cell r="B8544" t="str">
            <v>Trowbridge Rugby Club</v>
          </cell>
          <cell r="C8544">
            <v>21506</v>
          </cell>
          <cell r="D8544" t="str">
            <v>2150618</v>
          </cell>
        </row>
        <row r="8545">
          <cell r="A8545" t="str">
            <v>BZ791</v>
          </cell>
          <cell r="B8545" t="str">
            <v>Blandford, Salisbury Road (Former Magistrates Court)</v>
          </cell>
          <cell r="C8545">
            <v>21331</v>
          </cell>
          <cell r="D8545" t="str">
            <v>2133118</v>
          </cell>
        </row>
        <row r="8546">
          <cell r="A8546" t="str">
            <v>BZ792</v>
          </cell>
          <cell r="B8546" t="str">
            <v>Norton Sub Hamdon, Minchingtons Close</v>
          </cell>
          <cell r="C8546">
            <v>21375</v>
          </cell>
          <cell r="D8546" t="str">
            <v>2137518</v>
          </cell>
        </row>
        <row r="8547">
          <cell r="A8547" t="str">
            <v>BZ793</v>
          </cell>
          <cell r="B8547" t="str">
            <v>Wellington, Cades Farm Phase 3 (Wainwright)</v>
          </cell>
          <cell r="C8547">
            <v>21417</v>
          </cell>
          <cell r="D8547" t="str">
            <v>2141718</v>
          </cell>
        </row>
        <row r="8548">
          <cell r="A8548" t="str">
            <v>BZ794</v>
          </cell>
          <cell r="B8548" t="str">
            <v>Westbury, Gibbs Close (Land Off)</v>
          </cell>
          <cell r="C8548">
            <v>20850</v>
          </cell>
          <cell r="D8548" t="str">
            <v>2085018</v>
          </cell>
        </row>
        <row r="8549">
          <cell r="A8549" t="str">
            <v>BZ795</v>
          </cell>
          <cell r="B8549" t="str">
            <v>Taunton, North of Ladymead Community School Phase 1</v>
          </cell>
          <cell r="C8549">
            <v>20944</v>
          </cell>
          <cell r="D8549" t="str">
            <v>2094418</v>
          </cell>
        </row>
        <row r="8550">
          <cell r="A8550" t="str">
            <v>BZ796</v>
          </cell>
          <cell r="B8550" t="str">
            <v>Weymouth, Radipole Court</v>
          </cell>
          <cell r="C8550">
            <v>21694</v>
          </cell>
          <cell r="D8550" t="str">
            <v>2169418</v>
          </cell>
        </row>
        <row r="8551">
          <cell r="A8551" t="str">
            <v>BZ797</v>
          </cell>
          <cell r="B8551" t="str">
            <v>Sparkford, The Coal Yard</v>
          </cell>
          <cell r="C8551">
            <v>20661</v>
          </cell>
          <cell r="D8551" t="str">
            <v>2066118</v>
          </cell>
        </row>
        <row r="8552">
          <cell r="A8552" t="str">
            <v>BZ798</v>
          </cell>
          <cell r="B8552" t="str">
            <v>Kington St Michael, Town Close</v>
          </cell>
          <cell r="C8552">
            <v>20780</v>
          </cell>
          <cell r="D8552" t="str">
            <v>2078018</v>
          </cell>
        </row>
        <row r="8553">
          <cell r="A8553" t="str">
            <v>BZ799</v>
          </cell>
          <cell r="B8553" t="str">
            <v>Calne, Land Off Stanier Road</v>
          </cell>
          <cell r="C8553">
            <v>20602</v>
          </cell>
          <cell r="D8553" t="str">
            <v>2060218</v>
          </cell>
        </row>
        <row r="8554">
          <cell r="A8554" t="str">
            <v>BZ800</v>
          </cell>
          <cell r="B8554" t="str">
            <v>South Petherton, Land Off Hospital Lane</v>
          </cell>
          <cell r="C8554">
            <v>21377</v>
          </cell>
          <cell r="D8554" t="str">
            <v>2137718</v>
          </cell>
        </row>
        <row r="8555">
          <cell r="A8555" t="str">
            <v>BZ801</v>
          </cell>
          <cell r="B8555" t="str">
            <v>Poole, West Quay Road (Terrace Row)</v>
          </cell>
          <cell r="C8555">
            <v>21803</v>
          </cell>
          <cell r="D8555" t="str">
            <v>2180318</v>
          </cell>
        </row>
        <row r="8556">
          <cell r="A8556" t="str">
            <v>BZ802</v>
          </cell>
          <cell r="B8556" t="str">
            <v>Wareham, (Land North of) Worgret Road</v>
          </cell>
          <cell r="C8556">
            <v>20559</v>
          </cell>
          <cell r="D8556" t="str">
            <v>2055918</v>
          </cell>
        </row>
        <row r="8557">
          <cell r="A8557" t="str">
            <v>BZ803</v>
          </cell>
          <cell r="B8557" t="str">
            <v>Amesbury, Kings Gate Phase 1A</v>
          </cell>
          <cell r="C8557">
            <v>21039</v>
          </cell>
          <cell r="D8557" t="str">
            <v>2103918</v>
          </cell>
        </row>
        <row r="8558">
          <cell r="A8558" t="str">
            <v>BZ804</v>
          </cell>
          <cell r="B8558" t="str">
            <v>Wiveliscombe, Land North of Style Road</v>
          </cell>
          <cell r="C8558">
            <v>21378</v>
          </cell>
          <cell r="D8558" t="str">
            <v>2137818</v>
          </cell>
        </row>
        <row r="8559">
          <cell r="A8559" t="str">
            <v>BZ805</v>
          </cell>
          <cell r="B8559" t="str">
            <v>Queen Camel, West Camel Road</v>
          </cell>
          <cell r="C8559">
            <v>20661</v>
          </cell>
          <cell r="D8559" t="str">
            <v>2066118</v>
          </cell>
        </row>
        <row r="8560">
          <cell r="A8560" t="str">
            <v>BZ806</v>
          </cell>
          <cell r="B8560" t="str">
            <v>Malmesbury, Burton Hill (East Cottage)</v>
          </cell>
          <cell r="C8560">
            <v>21307</v>
          </cell>
          <cell r="D8560" t="str">
            <v>2130718</v>
          </cell>
        </row>
        <row r="8561">
          <cell r="A8561" t="str">
            <v>BZ807</v>
          </cell>
          <cell r="B8561" t="str">
            <v>Motcombe, Turks Close/Grays Close</v>
          </cell>
          <cell r="C8561">
            <v>20844</v>
          </cell>
          <cell r="D8561" t="str">
            <v>2084418</v>
          </cell>
        </row>
        <row r="8562">
          <cell r="A8562" t="str">
            <v>BZ808</v>
          </cell>
          <cell r="B8562" t="str">
            <v>Ilminster, Peamarsh Farm Barns</v>
          </cell>
          <cell r="C8562">
            <v>21405</v>
          </cell>
          <cell r="D8562" t="str">
            <v>2140518</v>
          </cell>
        </row>
        <row r="8563">
          <cell r="A8563" t="str">
            <v>BZ809</v>
          </cell>
          <cell r="B8563" t="str">
            <v>Weymouth, Land Off Putton Lane Phase 1</v>
          </cell>
          <cell r="C8563">
            <v>21185</v>
          </cell>
          <cell r="D8563" t="str">
            <v>2118518</v>
          </cell>
        </row>
        <row r="8564">
          <cell r="A8564" t="str">
            <v>BZ810</v>
          </cell>
          <cell r="B8564" t="str">
            <v>Ilminster, Land At Canal Way</v>
          </cell>
          <cell r="C8564">
            <v>21132</v>
          </cell>
          <cell r="D8564" t="str">
            <v>2113218</v>
          </cell>
        </row>
        <row r="8565">
          <cell r="A8565" t="str">
            <v>BZ811</v>
          </cell>
          <cell r="B8565" t="str">
            <v>Pewsey, Land Adj Swan Meadow</v>
          </cell>
          <cell r="C8565">
            <v>20644</v>
          </cell>
          <cell r="D8565" t="str">
            <v>2064418</v>
          </cell>
        </row>
        <row r="8566">
          <cell r="A8566" t="str">
            <v>BZ812</v>
          </cell>
          <cell r="B8566" t="str">
            <v>Charmouth, Devonedge Lane</v>
          </cell>
          <cell r="C8566">
            <v>20615</v>
          </cell>
          <cell r="D8566" t="str">
            <v>2061518</v>
          </cell>
        </row>
        <row r="8567">
          <cell r="A8567" t="str">
            <v>BZ813</v>
          </cell>
          <cell r="B8567" t="str">
            <v>Bridport, Land Adj Bridport Medical Centre</v>
          </cell>
          <cell r="C8567">
            <v>21000</v>
          </cell>
          <cell r="D8567" t="str">
            <v>2100018</v>
          </cell>
        </row>
        <row r="8568">
          <cell r="A8568" t="str">
            <v>BZ814</v>
          </cell>
          <cell r="B8568" t="str">
            <v>Bridgwater, Little Sydenham Farm - Southern Spur Extension</v>
          </cell>
          <cell r="C8568">
            <v>20545</v>
          </cell>
          <cell r="D8568" t="str">
            <v>2054518</v>
          </cell>
        </row>
        <row r="8569">
          <cell r="A8569" t="str">
            <v>BZ815</v>
          </cell>
          <cell r="B8569" t="str">
            <v>Salisbury, 74a-76 Castle Road</v>
          </cell>
          <cell r="C8569">
            <v>21402</v>
          </cell>
          <cell r="D8569" t="str">
            <v>2140218</v>
          </cell>
        </row>
        <row r="8570">
          <cell r="A8570" t="str">
            <v>BZ816</v>
          </cell>
          <cell r="B8570" t="str">
            <v>Chideock, Ridwood Estate</v>
          </cell>
          <cell r="C8570">
            <v>20622</v>
          </cell>
          <cell r="D8570" t="str">
            <v>2062218</v>
          </cell>
        </row>
        <row r="8571">
          <cell r="A8571" t="str">
            <v>BZ817</v>
          </cell>
          <cell r="B8571" t="str">
            <v>Bishops Lydeard, Sandhill Park Mansion House</v>
          </cell>
          <cell r="C8571">
            <v>21100</v>
          </cell>
          <cell r="D8571" t="str">
            <v>2110018</v>
          </cell>
        </row>
        <row r="8572">
          <cell r="A8572" t="str">
            <v>BZ818</v>
          </cell>
          <cell r="B8572" t="str">
            <v>Blandford, Holland Way Industrial Estate</v>
          </cell>
          <cell r="C8572">
            <v>20562</v>
          </cell>
          <cell r="D8572" t="str">
            <v>2056218</v>
          </cell>
        </row>
        <row r="8573">
          <cell r="A8573" t="str">
            <v>BZ819</v>
          </cell>
          <cell r="B8573" t="str">
            <v>Upper Minety, Field Adj Old Inn</v>
          </cell>
          <cell r="C8573">
            <v>21216</v>
          </cell>
          <cell r="D8573" t="str">
            <v>2121618</v>
          </cell>
        </row>
        <row r="8574">
          <cell r="A8574" t="str">
            <v>BZ820</v>
          </cell>
          <cell r="B8574" t="str">
            <v>Monkton Heathfield Spine Main</v>
          </cell>
          <cell r="C8574">
            <v>20664</v>
          </cell>
          <cell r="D8574" t="str">
            <v>2066418</v>
          </cell>
        </row>
        <row r="8575">
          <cell r="A8575" t="str">
            <v>BZ821</v>
          </cell>
          <cell r="B8575" t="str">
            <v>Dorchester, St Georges Rd (Red Cow Farm)</v>
          </cell>
          <cell r="C8575">
            <v>21496</v>
          </cell>
          <cell r="D8575" t="str">
            <v>2149618</v>
          </cell>
        </row>
        <row r="8576">
          <cell r="A8576" t="str">
            <v>BZ822</v>
          </cell>
          <cell r="B8576" t="str">
            <v>Portland, Verne Common Road (Vindelis Court)</v>
          </cell>
          <cell r="C8576">
            <v>21172</v>
          </cell>
          <cell r="D8576" t="str">
            <v>2117218</v>
          </cell>
        </row>
        <row r="8577">
          <cell r="A8577" t="str">
            <v>BZ823</v>
          </cell>
          <cell r="B8577" t="str">
            <v>Northern Section 41 Appraisals 14/15</v>
          </cell>
          <cell r="C8577">
            <v>20497</v>
          </cell>
          <cell r="D8577" t="str">
            <v>T3265</v>
          </cell>
        </row>
        <row r="8578">
          <cell r="A8578" t="str">
            <v>BZ824</v>
          </cell>
          <cell r="B8578" t="str">
            <v>Southern Section 41 Appraisals 14/15</v>
          </cell>
          <cell r="C8578">
            <v>20495</v>
          </cell>
          <cell r="D8578" t="str">
            <v>T3265</v>
          </cell>
        </row>
        <row r="8579">
          <cell r="A8579" t="str">
            <v>BZ825</v>
          </cell>
          <cell r="B8579" t="str">
            <v>Yetminster, Thornford Road</v>
          </cell>
          <cell r="C8579">
            <v>21040</v>
          </cell>
          <cell r="D8579" t="str">
            <v>2104018</v>
          </cell>
        </row>
        <row r="8580">
          <cell r="A8580" t="str">
            <v>BZ826</v>
          </cell>
          <cell r="B8580" t="str">
            <v>Taunton, Victoria Gate Phase 2 (Leadbitter)</v>
          </cell>
          <cell r="C8580">
            <v>20625</v>
          </cell>
          <cell r="D8580" t="str">
            <v>2062518</v>
          </cell>
        </row>
        <row r="8581">
          <cell r="A8581" t="str">
            <v>BZ827</v>
          </cell>
          <cell r="B8581" t="str">
            <v>Sturminster Newton, Rolls Mill Way (Self Lay)</v>
          </cell>
          <cell r="C8581">
            <v>20968</v>
          </cell>
          <cell r="D8581" t="str">
            <v>2096818</v>
          </cell>
        </row>
        <row r="8582">
          <cell r="A8582" t="str">
            <v>BZ828</v>
          </cell>
          <cell r="B8582" t="str">
            <v>Monkton Heathfield Area R6</v>
          </cell>
          <cell r="C8582">
            <v>20664</v>
          </cell>
          <cell r="D8582" t="str">
            <v>2066418</v>
          </cell>
        </row>
        <row r="8583">
          <cell r="A8583" t="str">
            <v>BZ829</v>
          </cell>
          <cell r="B8583" t="str">
            <v>Creech St Michael, Hyde Lane (Linden Homes)</v>
          </cell>
          <cell r="C8583">
            <v>20664</v>
          </cell>
          <cell r="D8583" t="str">
            <v>2066418</v>
          </cell>
        </row>
        <row r="8584">
          <cell r="A8584" t="str">
            <v>BZ830</v>
          </cell>
          <cell r="B8584" t="str">
            <v>Taunton, Langford Mead (Area H4)</v>
          </cell>
          <cell r="C8584">
            <v>20853</v>
          </cell>
          <cell r="D8584" t="str">
            <v>2085318</v>
          </cell>
        </row>
        <row r="8585">
          <cell r="A8585" t="str">
            <v>BZ831</v>
          </cell>
          <cell r="B8585" t="str">
            <v>Monkton Heathfield Area P4 &amp; P5</v>
          </cell>
          <cell r="C8585">
            <v>20664</v>
          </cell>
          <cell r="D8585" t="str">
            <v>2066418</v>
          </cell>
        </row>
        <row r="8586">
          <cell r="A8586" t="str">
            <v>BZ832</v>
          </cell>
          <cell r="B8586" t="str">
            <v>Maiden Newton, Land Adj Neils View</v>
          </cell>
          <cell r="C8586">
            <v>21109</v>
          </cell>
          <cell r="D8586" t="str">
            <v>2110918</v>
          </cell>
        </row>
        <row r="8587">
          <cell r="A8587" t="str">
            <v>BZ833</v>
          </cell>
          <cell r="B8587" t="str">
            <v>Wellington, Jasmine Gardens Phase 2</v>
          </cell>
          <cell r="C8587">
            <v>21417</v>
          </cell>
          <cell r="D8587" t="str">
            <v>2141718</v>
          </cell>
        </row>
        <row r="8588">
          <cell r="A8588" t="str">
            <v>BZ834</v>
          </cell>
          <cell r="B8588" t="str">
            <v>Amesbury, Meridian Way (Self Lay)</v>
          </cell>
          <cell r="C8588">
            <v>20687</v>
          </cell>
          <cell r="D8588" t="str">
            <v>T0640</v>
          </cell>
        </row>
        <row r="8589">
          <cell r="A8589" t="str">
            <v>BZ835</v>
          </cell>
          <cell r="B8589" t="str">
            <v>Carhampton, Townsend Farm</v>
          </cell>
          <cell r="C8589">
            <v>21393</v>
          </cell>
          <cell r="D8589" t="str">
            <v>2139318</v>
          </cell>
        </row>
        <row r="8590">
          <cell r="A8590" t="str">
            <v>BZ836</v>
          </cell>
          <cell r="B8590" t="str">
            <v>Weymouth, Green Lane (Former Pigeon Stud)</v>
          </cell>
          <cell r="C8590">
            <v>21185</v>
          </cell>
          <cell r="D8590" t="str">
            <v>2118518</v>
          </cell>
        </row>
        <row r="8591">
          <cell r="A8591" t="str">
            <v>BZ837</v>
          </cell>
          <cell r="B8591" t="str">
            <v>Taunton, Creechbarrow Road</v>
          </cell>
          <cell r="C8591">
            <v>20725</v>
          </cell>
          <cell r="D8591" t="str">
            <v>2072518</v>
          </cell>
        </row>
        <row r="8592">
          <cell r="A8592" t="str">
            <v>BZ838</v>
          </cell>
          <cell r="B8592" t="str">
            <v>Curry Rivel, Land Off Heale Lane</v>
          </cell>
          <cell r="C8592">
            <v>20671</v>
          </cell>
          <cell r="D8592" t="str">
            <v>2067118</v>
          </cell>
        </row>
        <row r="8593">
          <cell r="A8593" t="str">
            <v>BZ839</v>
          </cell>
          <cell r="B8593" t="str">
            <v>Langport, Newtown (Bedwyn)</v>
          </cell>
          <cell r="C8593">
            <v>20785</v>
          </cell>
          <cell r="D8593" t="str">
            <v>2078518</v>
          </cell>
        </row>
        <row r="8594">
          <cell r="A8594" t="str">
            <v>BZ840</v>
          </cell>
          <cell r="B8594" t="str">
            <v>West Bagborough, New Road/Vale View</v>
          </cell>
          <cell r="C8594">
            <v>21083</v>
          </cell>
          <cell r="D8594" t="str">
            <v>2108318</v>
          </cell>
        </row>
        <row r="8595">
          <cell r="A8595" t="str">
            <v>BZ841</v>
          </cell>
          <cell r="B8595" t="str">
            <v>Taunton, Normandy Drive</v>
          </cell>
          <cell r="C8595">
            <v>20852</v>
          </cell>
          <cell r="D8595" t="str">
            <v>2085218</v>
          </cell>
        </row>
        <row r="8596">
          <cell r="A8596" t="str">
            <v>BZ842</v>
          </cell>
          <cell r="B8596" t="str">
            <v>Pewsey, Land Off Stratton Road</v>
          </cell>
          <cell r="C8596">
            <v>20644</v>
          </cell>
          <cell r="D8596" t="str">
            <v>2064418</v>
          </cell>
        </row>
        <row r="8597">
          <cell r="A8597" t="str">
            <v>BZ843</v>
          </cell>
          <cell r="B8597" t="str">
            <v>Pewsey, Land Off Broadfields</v>
          </cell>
          <cell r="C8597">
            <v>20644</v>
          </cell>
          <cell r="D8597" t="str">
            <v>2064418</v>
          </cell>
        </row>
        <row r="8598">
          <cell r="A8598" t="str">
            <v>BZ844</v>
          </cell>
          <cell r="B8598" t="str">
            <v>Poole, Chalice Close (Self Lay)</v>
          </cell>
          <cell r="C8598">
            <v>20883</v>
          </cell>
          <cell r="D8598" t="str">
            <v>2088318</v>
          </cell>
        </row>
        <row r="8599">
          <cell r="A8599" t="str">
            <v>BZ845</v>
          </cell>
          <cell r="B8599" t="str">
            <v>Poole, Land Adj Kellaway Road/Verity Crescent</v>
          </cell>
          <cell r="C8599">
            <v>20605</v>
          </cell>
          <cell r="D8599" t="str">
            <v>2060518</v>
          </cell>
        </row>
        <row r="8600">
          <cell r="A8600" t="str">
            <v>BZ846</v>
          </cell>
          <cell r="B8600" t="str">
            <v>Toller Porcorum, Land Off Old Mills</v>
          </cell>
          <cell r="C8600">
            <v>21109</v>
          </cell>
          <cell r="D8600" t="str">
            <v>2110918</v>
          </cell>
        </row>
        <row r="8601">
          <cell r="A8601" t="str">
            <v>BZ847</v>
          </cell>
          <cell r="B8601" t="str">
            <v>Urchfont, Manor Farm</v>
          </cell>
          <cell r="C8601">
            <v>20626</v>
          </cell>
          <cell r="D8601" t="str">
            <v>2062618</v>
          </cell>
        </row>
        <row r="8602">
          <cell r="A8602" t="str">
            <v>BZ848</v>
          </cell>
          <cell r="B8602" t="str">
            <v>Bath, Western Riverside (B5, B6, B11 &amp; B12)</v>
          </cell>
          <cell r="C8602">
            <v>20803</v>
          </cell>
          <cell r="D8602" t="str">
            <v>2080318</v>
          </cell>
        </row>
        <row r="8603">
          <cell r="A8603" t="str">
            <v>BZ849</v>
          </cell>
          <cell r="B8603" t="str">
            <v>Barton St David, Mill Road (Laurel Farm)</v>
          </cell>
          <cell r="C8603">
            <v>21400</v>
          </cell>
          <cell r="D8603" t="str">
            <v>2140018</v>
          </cell>
        </row>
        <row r="8604">
          <cell r="A8604" t="str">
            <v>BZ850</v>
          </cell>
          <cell r="B8604" t="str">
            <v>Minehead, Ellicombe Meadow</v>
          </cell>
          <cell r="C8604">
            <v>21393</v>
          </cell>
          <cell r="D8604" t="str">
            <v>2139318</v>
          </cell>
        </row>
        <row r="8605">
          <cell r="A8605" t="str">
            <v>BZ851</v>
          </cell>
          <cell r="B8605" t="str">
            <v>Sturminster Marshall, High Street (Phase 2)</v>
          </cell>
          <cell r="C8605">
            <v>20968</v>
          </cell>
          <cell r="D8605" t="str">
            <v>2096818</v>
          </cell>
        </row>
        <row r="8606">
          <cell r="A8606" t="str">
            <v>BZ852</v>
          </cell>
          <cell r="B8606" t="str">
            <v>Upton, 17 Dorchester Road</v>
          </cell>
          <cell r="C8606">
            <v>20999</v>
          </cell>
          <cell r="D8606" t="str">
            <v>2099918</v>
          </cell>
        </row>
        <row r="8607">
          <cell r="A8607" t="str">
            <v>BZ853</v>
          </cell>
          <cell r="B8607" t="str">
            <v>Wilton, Erskine Barracks</v>
          </cell>
          <cell r="C8607">
            <v>21356</v>
          </cell>
          <cell r="D8607" t="str">
            <v>2135618</v>
          </cell>
        </row>
        <row r="8608">
          <cell r="A8608" t="str">
            <v>BZ854</v>
          </cell>
          <cell r="B8608" t="str">
            <v>Easterton, Kings Road (Former Jam Factory)</v>
          </cell>
          <cell r="C8608">
            <v>20626</v>
          </cell>
          <cell r="D8608" t="str">
            <v>2062618</v>
          </cell>
        </row>
        <row r="8609">
          <cell r="A8609" t="str">
            <v>BZ855</v>
          </cell>
          <cell r="B8609" t="str">
            <v>Sturminster Marshall, Rear Of 11-15 Station Road</v>
          </cell>
          <cell r="C8609">
            <v>20967</v>
          </cell>
          <cell r="D8609" t="str">
            <v>2096718</v>
          </cell>
        </row>
        <row r="8610">
          <cell r="A8610" t="str">
            <v>BZ856</v>
          </cell>
          <cell r="B8610" t="str">
            <v>Taunton, Firepool Lock Area J (Self Lay)</v>
          </cell>
          <cell r="C8610">
            <v>21429</v>
          </cell>
          <cell r="D8610" t="str">
            <v>2142918</v>
          </cell>
        </row>
        <row r="8611">
          <cell r="A8611" t="str">
            <v>BZ857</v>
          </cell>
          <cell r="B8611" t="str">
            <v>Bridgwater, Durleigh Road</v>
          </cell>
          <cell r="C8611">
            <v>20762</v>
          </cell>
          <cell r="D8611" t="str">
            <v>2076218</v>
          </cell>
        </row>
        <row r="8612">
          <cell r="A8612" t="str">
            <v>BZ858</v>
          </cell>
          <cell r="B8612" t="str">
            <v>Poole, Constitution Hill Road</v>
          </cell>
          <cell r="C8612">
            <v>20883</v>
          </cell>
          <cell r="D8612" t="str">
            <v>2088318</v>
          </cell>
        </row>
        <row r="8613">
          <cell r="A8613" t="str">
            <v>BZ859</v>
          </cell>
          <cell r="B8613" t="str">
            <v>Bridport, North Mills (Kisem)</v>
          </cell>
          <cell r="C8613">
            <v>21709</v>
          </cell>
          <cell r="D8613" t="str">
            <v>2170918</v>
          </cell>
        </row>
        <row r="8614">
          <cell r="A8614" t="str">
            <v>BZ860</v>
          </cell>
          <cell r="B8614" t="str">
            <v>Yeovil, West Coker Road (Rear of No.66)</v>
          </cell>
          <cell r="C8614">
            <v>21011</v>
          </cell>
          <cell r="D8614" t="str">
            <v>2101118</v>
          </cell>
        </row>
        <row r="8615">
          <cell r="A8615" t="str">
            <v>BZ861</v>
          </cell>
          <cell r="B8615" t="str">
            <v>Bath, Lower Bristol Road (Gypsy Site)</v>
          </cell>
          <cell r="C8615">
            <v>20990</v>
          </cell>
          <cell r="D8615" t="str">
            <v>2099018</v>
          </cell>
        </row>
        <row r="8616">
          <cell r="A8616" t="str">
            <v>BZ862</v>
          </cell>
          <cell r="B8616" t="str">
            <v>Trull, Ambard Lane</v>
          </cell>
          <cell r="C8616">
            <v>21788</v>
          </cell>
          <cell r="D8616" t="str">
            <v>2178818</v>
          </cell>
        </row>
        <row r="8617">
          <cell r="A8617" t="str">
            <v>BZ863</v>
          </cell>
          <cell r="B8617" t="str">
            <v>Williton, North Croft (Croft House)</v>
          </cell>
          <cell r="C8617">
            <v>21658</v>
          </cell>
          <cell r="D8617" t="str">
            <v>2165818</v>
          </cell>
        </row>
        <row r="8618">
          <cell r="A8618" t="str">
            <v>BZ864</v>
          </cell>
          <cell r="B8618" t="str">
            <v>Corfe, Corfe Farm</v>
          </cell>
          <cell r="C8618">
            <v>20655</v>
          </cell>
          <cell r="D8618" t="str">
            <v>2065518</v>
          </cell>
        </row>
        <row r="8619">
          <cell r="A8619" t="str">
            <v>BZ865</v>
          </cell>
          <cell r="B8619" t="str">
            <v>Merriott, Broadway Farm</v>
          </cell>
          <cell r="C8619">
            <v>21374</v>
          </cell>
          <cell r="D8619" t="str">
            <v>T3265</v>
          </cell>
        </row>
        <row r="8620">
          <cell r="A8620" t="str">
            <v>BZ866</v>
          </cell>
          <cell r="B8620" t="str">
            <v>Amesbury, Solstice Park Zone A Plot 606</v>
          </cell>
          <cell r="C8620">
            <v>20687</v>
          </cell>
          <cell r="D8620" t="str">
            <v>2068718</v>
          </cell>
        </row>
        <row r="8621">
          <cell r="A8621" t="str">
            <v>BZ867</v>
          </cell>
          <cell r="B8621" t="str">
            <v>Chippenham, Rowden Lane (Areas A &amp; B)</v>
          </cell>
          <cell r="C8621">
            <v>20916</v>
          </cell>
          <cell r="D8621" t="str">
            <v>2091618</v>
          </cell>
        </row>
        <row r="8622">
          <cell r="A8622" t="str">
            <v>BZ868</v>
          </cell>
          <cell r="B8622" t="str">
            <v>Poole, Pilkington Tiles Site (Carters Quay) Phase 2</v>
          </cell>
          <cell r="C8622">
            <v>20915</v>
          </cell>
          <cell r="D8622" t="str">
            <v>2091518</v>
          </cell>
        </row>
        <row r="8623">
          <cell r="A8623" t="str">
            <v>BZ869</v>
          </cell>
          <cell r="B8623" t="str">
            <v>Bridgwater, Bristol Road (Woodlands Court Phase 3)</v>
          </cell>
          <cell r="C8623">
            <v>21491</v>
          </cell>
          <cell r="D8623" t="str">
            <v>2149118</v>
          </cell>
        </row>
        <row r="8624">
          <cell r="A8624" t="str">
            <v>BZ870</v>
          </cell>
          <cell r="B8624" t="str">
            <v>Monkton Heathfield Area P11 &amp; P12</v>
          </cell>
          <cell r="C8624">
            <v>20664</v>
          </cell>
          <cell r="D8624" t="str">
            <v>2066418</v>
          </cell>
        </row>
        <row r="8625">
          <cell r="A8625" t="str">
            <v>BZ871</v>
          </cell>
          <cell r="B8625" t="str">
            <v>Milborne Port, Wheathill Lane</v>
          </cell>
          <cell r="C8625">
            <v>21473</v>
          </cell>
          <cell r="D8625" t="str">
            <v>2147318</v>
          </cell>
        </row>
        <row r="8626">
          <cell r="A8626" t="str">
            <v>BZ872</v>
          </cell>
          <cell r="B8626" t="str">
            <v>Charlton Marshall, Land Off Church Lane</v>
          </cell>
          <cell r="C8626">
            <v>20589</v>
          </cell>
          <cell r="D8626" t="str">
            <v>2058918</v>
          </cell>
        </row>
        <row r="8627">
          <cell r="A8627" t="str">
            <v>BZ873</v>
          </cell>
          <cell r="B8627" t="str">
            <v>Milborne Port, Wheathill Lane (Garden Centre)</v>
          </cell>
          <cell r="C8627">
            <v>21473</v>
          </cell>
          <cell r="D8627" t="str">
            <v>2147318</v>
          </cell>
        </row>
        <row r="8628">
          <cell r="A8628" t="str">
            <v>BZ874</v>
          </cell>
          <cell r="B8628" t="str">
            <v>Corsham, Land At Rudloe Manor</v>
          </cell>
          <cell r="C8628">
            <v>20554</v>
          </cell>
          <cell r="D8628" t="str">
            <v>2055418</v>
          </cell>
        </row>
        <row r="8629">
          <cell r="A8629" t="str">
            <v>BZ875</v>
          </cell>
          <cell r="B8629" t="str">
            <v>Somerton, Sutton Road (Town Farm)</v>
          </cell>
          <cell r="C8629">
            <v>21398</v>
          </cell>
          <cell r="D8629" t="str">
            <v>2139818</v>
          </cell>
        </row>
        <row r="8630">
          <cell r="A8630" t="str">
            <v>BZ876</v>
          </cell>
          <cell r="B8630" t="str">
            <v>Hullavington, Watts Lane (Lawn Farm)</v>
          </cell>
          <cell r="C8630">
            <v>21310</v>
          </cell>
          <cell r="D8630" t="str">
            <v>2131018</v>
          </cell>
        </row>
        <row r="8631">
          <cell r="A8631" t="str">
            <v>BZ877</v>
          </cell>
          <cell r="B8631" t="str">
            <v>Corfe Mullen, 101 Wareham Road</v>
          </cell>
          <cell r="C8631">
            <v>20654</v>
          </cell>
          <cell r="D8631" t="str">
            <v>2065418</v>
          </cell>
        </row>
        <row r="8632">
          <cell r="A8632" t="str">
            <v>BZ878</v>
          </cell>
          <cell r="B8632" t="str">
            <v>South Petherton, Hayes End (Chapel Fields Phase 2)</v>
          </cell>
          <cell r="C8632">
            <v>21377</v>
          </cell>
          <cell r="D8632" t="str">
            <v>2137718</v>
          </cell>
        </row>
        <row r="8633">
          <cell r="A8633" t="str">
            <v>BZ879</v>
          </cell>
          <cell r="B8633" t="str">
            <v>Shrewton, High Street (The Old School)</v>
          </cell>
          <cell r="C8633">
            <v>20939</v>
          </cell>
          <cell r="D8633" t="str">
            <v>2093918</v>
          </cell>
        </row>
        <row r="8634">
          <cell r="A8634" t="str">
            <v>BZ880</v>
          </cell>
          <cell r="B8634" t="str">
            <v>Monkton Heathfield Area R7</v>
          </cell>
          <cell r="C8634">
            <v>20664</v>
          </cell>
          <cell r="D8634" t="str">
            <v>2066418</v>
          </cell>
        </row>
        <row r="8635">
          <cell r="A8635" t="str">
            <v>BZ881</v>
          </cell>
          <cell r="B8635" t="str">
            <v>Warminster, Damask Way</v>
          </cell>
          <cell r="C8635">
            <v>20571</v>
          </cell>
          <cell r="D8635" t="str">
            <v>2057118</v>
          </cell>
        </row>
        <row r="8636">
          <cell r="A8636" t="str">
            <v>BZ882</v>
          </cell>
          <cell r="B8636" t="str">
            <v>Creech St Michael, Hyde Lane (David Wilson Phase 2)</v>
          </cell>
          <cell r="C8636">
            <v>20664</v>
          </cell>
          <cell r="D8636" t="str">
            <v>2066418</v>
          </cell>
        </row>
        <row r="8637">
          <cell r="A8637" t="str">
            <v>BZ883</v>
          </cell>
          <cell r="B8637" t="str">
            <v>Wellington, Chelston (West Park - Montpelier &amp; Aqua)</v>
          </cell>
          <cell r="C8637">
            <v>21379</v>
          </cell>
          <cell r="D8637" t="str">
            <v>2137918</v>
          </cell>
        </row>
        <row r="8638">
          <cell r="A8638" t="str">
            <v>BZ884</v>
          </cell>
          <cell r="B8638" t="str">
            <v>Monkton Heathfield Area P8</v>
          </cell>
          <cell r="C8638">
            <v>20664</v>
          </cell>
          <cell r="D8638" t="str">
            <v>2066418</v>
          </cell>
        </row>
        <row r="8639">
          <cell r="A8639" t="str">
            <v>BZ885</v>
          </cell>
          <cell r="B8639" t="str">
            <v>Merriott, Broadway (Moorlands Farm)</v>
          </cell>
          <cell r="C8639">
            <v>21374</v>
          </cell>
          <cell r="D8639" t="str">
            <v>2137418</v>
          </cell>
        </row>
        <row r="8640">
          <cell r="A8640" t="str">
            <v>BZ886</v>
          </cell>
          <cell r="B8640" t="str">
            <v>Yeovil, Lufton Key Site (Area 2C)</v>
          </cell>
          <cell r="C8640">
            <v>20865</v>
          </cell>
          <cell r="D8640" t="str">
            <v>2086518</v>
          </cell>
        </row>
        <row r="8641">
          <cell r="A8641" t="str">
            <v>BZ887</v>
          </cell>
          <cell r="B8641" t="str">
            <v>Marshwood, Land Adj Greenacres (Thane Farm)</v>
          </cell>
          <cell r="C8641">
            <v>20827</v>
          </cell>
          <cell r="D8641" t="str">
            <v>2082718</v>
          </cell>
        </row>
        <row r="8642">
          <cell r="A8642" t="str">
            <v>BZ888</v>
          </cell>
          <cell r="B8642" t="str">
            <v>Wilton, Burcombe Lane (Bulbridge Farm)</v>
          </cell>
          <cell r="C8642">
            <v>20592</v>
          </cell>
          <cell r="D8642" t="str">
            <v>2059218</v>
          </cell>
        </row>
        <row r="8643">
          <cell r="A8643" t="str">
            <v>BZ889</v>
          </cell>
          <cell r="B8643" t="str">
            <v>Melksham, Land East of Melksham (Local Centre)</v>
          </cell>
          <cell r="C8643">
            <v>21423</v>
          </cell>
          <cell r="D8643" t="str">
            <v>T3265</v>
          </cell>
        </row>
        <row r="8644">
          <cell r="A8644" t="str">
            <v>BZ890</v>
          </cell>
          <cell r="B8644" t="str">
            <v>Amesbury, Kings Gate Phase 1B</v>
          </cell>
          <cell r="C8644">
            <v>21039</v>
          </cell>
          <cell r="D8644" t="str">
            <v>2103918</v>
          </cell>
        </row>
        <row r="8645">
          <cell r="A8645" t="str">
            <v>BZ891</v>
          </cell>
          <cell r="B8645" t="str">
            <v>Calne, Marden Farm (Self Lay)</v>
          </cell>
          <cell r="C8645">
            <v>20742</v>
          </cell>
          <cell r="D8645" t="str">
            <v>2074218</v>
          </cell>
        </row>
        <row r="8646">
          <cell r="A8646" t="str">
            <v>BZ892</v>
          </cell>
          <cell r="B8646" t="str">
            <v>Chilton Trinity, The Old Brickworks (Self Lay)</v>
          </cell>
          <cell r="C8646">
            <v>20624</v>
          </cell>
          <cell r="D8646" t="str">
            <v>2062418</v>
          </cell>
        </row>
        <row r="8647">
          <cell r="A8647" t="str">
            <v>BZ893</v>
          </cell>
          <cell r="B8647" t="str">
            <v>Blandford Forum, Former Milldown Primary School</v>
          </cell>
          <cell r="C8647">
            <v>21331</v>
          </cell>
          <cell r="D8647" t="str">
            <v>2133118</v>
          </cell>
        </row>
        <row r="8648">
          <cell r="A8648" t="str">
            <v>BZ894</v>
          </cell>
          <cell r="B8648" t="str">
            <v>Poole, 37 Recreation Road (The Cedars)</v>
          </cell>
          <cell r="C8648">
            <v>21691</v>
          </cell>
          <cell r="D8648" t="str">
            <v>2169118</v>
          </cell>
        </row>
        <row r="8649">
          <cell r="A8649" t="str">
            <v>BZ895</v>
          </cell>
          <cell r="B8649" t="str">
            <v>Poole, Lifeboat Quay</v>
          </cell>
          <cell r="C8649">
            <v>21803</v>
          </cell>
          <cell r="D8649" t="str">
            <v>2180318</v>
          </cell>
        </row>
        <row r="8650">
          <cell r="A8650" t="str">
            <v>BZ896</v>
          </cell>
          <cell r="B8650" t="str">
            <v>Blandford Forum, Heddington Drive (The Beeches)</v>
          </cell>
          <cell r="C8650">
            <v>21331</v>
          </cell>
          <cell r="D8650" t="str">
            <v>2133118</v>
          </cell>
        </row>
        <row r="8651">
          <cell r="A8651" t="str">
            <v>BZ897</v>
          </cell>
          <cell r="B8651" t="str">
            <v>Taunton, South Road (Kings College)</v>
          </cell>
          <cell r="C8651">
            <v>20941</v>
          </cell>
          <cell r="D8651" t="str">
            <v>2094118</v>
          </cell>
        </row>
        <row r="8652">
          <cell r="A8652" t="str">
            <v>BZ898</v>
          </cell>
          <cell r="B8652" t="str">
            <v>Sherborne, Sheeplands Lane (Barton Farm)</v>
          </cell>
          <cell r="C8652">
            <v>21655</v>
          </cell>
          <cell r="D8652" t="str">
            <v>2165518</v>
          </cell>
        </row>
        <row r="8653">
          <cell r="A8653" t="str">
            <v>BZ899</v>
          </cell>
          <cell r="B8653" t="str">
            <v>Bridgwater, Kingsdown (Self Lay)</v>
          </cell>
          <cell r="C8653">
            <v>20545</v>
          </cell>
          <cell r="D8653" t="str">
            <v>2054518</v>
          </cell>
        </row>
        <row r="8654">
          <cell r="A8654" t="str">
            <v>BZ900</v>
          </cell>
          <cell r="B8654" t="str">
            <v>Northern Section 41 Appraisals 15/16</v>
          </cell>
          <cell r="C8654">
            <v>20497</v>
          </cell>
          <cell r="D8654" t="str">
            <v>T3265</v>
          </cell>
        </row>
        <row r="8655">
          <cell r="A8655" t="str">
            <v>BZ901</v>
          </cell>
          <cell r="B8655" t="str">
            <v>Southern Section 41 Appraisals 15/16</v>
          </cell>
          <cell r="C8655">
            <v>20495</v>
          </cell>
          <cell r="D8655" t="str">
            <v>T3265</v>
          </cell>
        </row>
        <row r="8656">
          <cell r="A8656" t="str">
            <v>BZ902</v>
          </cell>
          <cell r="B8656" t="str">
            <v>Pewsey, River Street</v>
          </cell>
          <cell r="C8656">
            <v>20644</v>
          </cell>
          <cell r="D8656" t="str">
            <v>2064418</v>
          </cell>
        </row>
        <row r="8657">
          <cell r="A8657" t="str">
            <v>BZ903</v>
          </cell>
          <cell r="B8657" t="str">
            <v>Chard, Touches Lane</v>
          </cell>
          <cell r="C8657">
            <v>21481</v>
          </cell>
          <cell r="D8657" t="str">
            <v>2148118</v>
          </cell>
        </row>
        <row r="8658">
          <cell r="A8658" t="str">
            <v>BZ904</v>
          </cell>
          <cell r="B8658" t="str">
            <v>Poole, Rear Of 2-6 Royster Close</v>
          </cell>
          <cell r="C8658">
            <v>21061</v>
          </cell>
          <cell r="D8658" t="str">
            <v>2106118</v>
          </cell>
        </row>
        <row r="8659">
          <cell r="A8659" t="str">
            <v>BZ905</v>
          </cell>
          <cell r="B8659" t="str">
            <v>Taunton, Stonegallows (Sherland Heights)</v>
          </cell>
          <cell r="C8659">
            <v>20940</v>
          </cell>
          <cell r="D8659" t="str">
            <v>2094018</v>
          </cell>
        </row>
        <row r="8660">
          <cell r="A8660" t="str">
            <v>BZ906</v>
          </cell>
          <cell r="B8660" t="str">
            <v>Semley, Chaldicotts Farm Phase 2 (Self Lay)</v>
          </cell>
          <cell r="C8660">
            <v>20835</v>
          </cell>
          <cell r="D8660" t="str">
            <v>2083518</v>
          </cell>
        </row>
        <row r="8661">
          <cell r="A8661" t="str">
            <v>BZ907</v>
          </cell>
          <cell r="B8661" t="str">
            <v>Weymouth, Curtis Fields Phases 1A &amp; 1B</v>
          </cell>
          <cell r="C8661">
            <v>21476</v>
          </cell>
          <cell r="D8661" t="str">
            <v>2147618</v>
          </cell>
        </row>
        <row r="8662">
          <cell r="A8662" t="str">
            <v>BZ908</v>
          </cell>
          <cell r="B8662" t="str">
            <v>Pawlett, Chapel Road</v>
          </cell>
          <cell r="C8662">
            <v>21027</v>
          </cell>
          <cell r="D8662" t="str">
            <v>2102718</v>
          </cell>
        </row>
        <row r="8663">
          <cell r="A8663" t="str">
            <v>BZ909</v>
          </cell>
          <cell r="B8663" t="str">
            <v>Kingsdon, Kingsdon Manor School Site</v>
          </cell>
          <cell r="C8663">
            <v>21399</v>
          </cell>
          <cell r="D8663" t="str">
            <v>2139918</v>
          </cell>
        </row>
        <row r="8664">
          <cell r="A8664" t="str">
            <v>BZ910</v>
          </cell>
          <cell r="B8664" t="str">
            <v>Winterborne Kingston, Broad Close</v>
          </cell>
          <cell r="C8664">
            <v>20833</v>
          </cell>
          <cell r="D8664" t="str">
            <v>2083318</v>
          </cell>
        </row>
        <row r="8665">
          <cell r="A8665" t="str">
            <v>BZ911</v>
          </cell>
          <cell r="B8665" t="str">
            <v>Yeovil, Brimsmore Booster Station</v>
          </cell>
          <cell r="C8665">
            <v>12261</v>
          </cell>
          <cell r="D8665" t="str">
            <v>1226118</v>
          </cell>
        </row>
        <row r="8666">
          <cell r="A8666" t="str">
            <v>BZ912</v>
          </cell>
          <cell r="B8666" t="str">
            <v>Trowbridge, Holbrook Lane (Self Lay)</v>
          </cell>
          <cell r="C8666">
            <v>21445</v>
          </cell>
          <cell r="D8666" t="str">
            <v>2144518</v>
          </cell>
        </row>
        <row r="8667">
          <cell r="A8667" t="str">
            <v>BZ913</v>
          </cell>
          <cell r="B8667" t="str">
            <v>Wellington, Rear Of 14 High Street</v>
          </cell>
          <cell r="C8667">
            <v>21416</v>
          </cell>
          <cell r="D8667" t="str">
            <v>2141618</v>
          </cell>
        </row>
        <row r="8668">
          <cell r="A8668" t="str">
            <v>BZ914</v>
          </cell>
          <cell r="B8668" t="str">
            <v>Malmesbury, Swindon Road (Cowbridge Mill)</v>
          </cell>
          <cell r="C8668">
            <v>21307</v>
          </cell>
          <cell r="D8668" t="str">
            <v>2130718</v>
          </cell>
        </row>
        <row r="8669">
          <cell r="A8669" t="str">
            <v>BZ915</v>
          </cell>
          <cell r="B8669" t="str">
            <v>Westbury, Land Off The Mead (Self Lay)</v>
          </cell>
          <cell r="C8669">
            <v>20880</v>
          </cell>
          <cell r="D8669" t="str">
            <v>2088018</v>
          </cell>
        </row>
        <row r="8670">
          <cell r="A8670" t="str">
            <v>BZ916</v>
          </cell>
          <cell r="B8670" t="str">
            <v>Poundbury Sector 4.04</v>
          </cell>
          <cell r="C8670">
            <v>21500</v>
          </cell>
          <cell r="D8670" t="str">
            <v>2150018</v>
          </cell>
        </row>
        <row r="8671">
          <cell r="A8671" t="str">
            <v>BZ917</v>
          </cell>
          <cell r="B8671" t="str">
            <v>Keinton Mandeville, Land North of Coombedene</v>
          </cell>
          <cell r="C8671">
            <v>21400</v>
          </cell>
          <cell r="D8671" t="str">
            <v>2140018</v>
          </cell>
        </row>
        <row r="8672">
          <cell r="A8672" t="str">
            <v>BZ918</v>
          </cell>
          <cell r="B8672" t="str">
            <v>Okeford Fitzpaine, Higher Street (Former Faccenda Factory)</v>
          </cell>
          <cell r="C8672">
            <v>20771</v>
          </cell>
          <cell r="D8672" t="str">
            <v>2077118</v>
          </cell>
        </row>
        <row r="8673">
          <cell r="A8673" t="str">
            <v>BZ919</v>
          </cell>
          <cell r="B8673" t="str">
            <v>Yeovil, Lyde Road Phase 3</v>
          </cell>
          <cell r="C8673">
            <v>20812</v>
          </cell>
          <cell r="D8673" t="str">
            <v>2081218</v>
          </cell>
        </row>
        <row r="8674">
          <cell r="A8674" t="str">
            <v>BZ920</v>
          </cell>
          <cell r="B8674" t="str">
            <v>Poole, Rear Of 123-127 Dorchester Road</v>
          </cell>
          <cell r="C8674">
            <v>20707</v>
          </cell>
          <cell r="D8674" t="str">
            <v>2070718</v>
          </cell>
        </row>
        <row r="8675">
          <cell r="A8675" t="str">
            <v>BZ921</v>
          </cell>
          <cell r="B8675" t="str">
            <v>Minehead, Bircham Road (Solitaire)</v>
          </cell>
          <cell r="C8675">
            <v>21504</v>
          </cell>
          <cell r="D8675" t="str">
            <v>2150418</v>
          </cell>
        </row>
        <row r="8676">
          <cell r="A8676" t="str">
            <v>BZ922</v>
          </cell>
          <cell r="B8676" t="str">
            <v>Taunton, Priory Bridge Road (Car Park)</v>
          </cell>
          <cell r="C8676">
            <v>20726</v>
          </cell>
          <cell r="D8676" t="str">
            <v>2072618</v>
          </cell>
        </row>
        <row r="8677">
          <cell r="A8677" t="str">
            <v>BZ923</v>
          </cell>
          <cell r="B8677" t="str">
            <v>Weymouth, Pemberly (Phase 2)</v>
          </cell>
          <cell r="C8677">
            <v>21189</v>
          </cell>
          <cell r="D8677" t="str">
            <v>2118918</v>
          </cell>
        </row>
        <row r="8678">
          <cell r="A8678" t="str">
            <v>BZ924</v>
          </cell>
          <cell r="B8678" t="str">
            <v>Westbury, Station Road</v>
          </cell>
          <cell r="C8678">
            <v>20880</v>
          </cell>
          <cell r="D8678" t="str">
            <v>2088018</v>
          </cell>
        </row>
        <row r="8679">
          <cell r="A8679" t="str">
            <v>BZ925</v>
          </cell>
          <cell r="B8679" t="str">
            <v>Yeovil, Lufton - Agusta Park Phase 1a (Persimmon)</v>
          </cell>
          <cell r="C8679">
            <v>20864</v>
          </cell>
          <cell r="D8679" t="str">
            <v>2086418</v>
          </cell>
        </row>
        <row r="8680">
          <cell r="A8680" t="str">
            <v>BZ926</v>
          </cell>
          <cell r="B8680" t="str">
            <v>Henlade, Stoke Road</v>
          </cell>
          <cell r="C8680">
            <v>20920</v>
          </cell>
          <cell r="D8680" t="str">
            <v>2092018</v>
          </cell>
        </row>
        <row r="8681">
          <cell r="A8681" t="str">
            <v>BZ927</v>
          </cell>
          <cell r="B8681" t="str">
            <v>Bath, Granville Road (Ensleigh North)</v>
          </cell>
          <cell r="C8681">
            <v>20789</v>
          </cell>
          <cell r="D8681" t="str">
            <v>2078918</v>
          </cell>
        </row>
        <row r="8682">
          <cell r="A8682" t="str">
            <v>BZ928</v>
          </cell>
          <cell r="B8682" t="str">
            <v>Bath, Granville Road (Ensleigh South)</v>
          </cell>
          <cell r="C8682">
            <v>20789</v>
          </cell>
          <cell r="D8682" t="str">
            <v>2078918</v>
          </cell>
        </row>
        <row r="8683">
          <cell r="A8683" t="str">
            <v>BZ929</v>
          </cell>
          <cell r="B8683" t="str">
            <v>Yeovil, 16 Goldcroft</v>
          </cell>
          <cell r="C8683">
            <v>20832</v>
          </cell>
          <cell r="D8683" t="str">
            <v>2083218</v>
          </cell>
        </row>
        <row r="8684">
          <cell r="A8684" t="str">
            <v>BZ930</v>
          </cell>
          <cell r="B8684" t="str">
            <v>Merriott, Tail Mill Lane</v>
          </cell>
          <cell r="C8684">
            <v>21374</v>
          </cell>
          <cell r="D8684" t="str">
            <v>2137418</v>
          </cell>
        </row>
        <row r="8685">
          <cell r="A8685" t="str">
            <v>BZ931</v>
          </cell>
          <cell r="B8685" t="str">
            <v>Devizes, Green Lane</v>
          </cell>
          <cell r="C8685">
            <v>20525</v>
          </cell>
          <cell r="D8685" t="str">
            <v>2052518</v>
          </cell>
        </row>
        <row r="8686">
          <cell r="A8686" t="str">
            <v>BZ932</v>
          </cell>
          <cell r="B8686" t="str">
            <v>Melksham, Forest &amp; Sandridge School</v>
          </cell>
          <cell r="C8686">
            <v>21423</v>
          </cell>
          <cell r="D8686" t="str">
            <v>2142318</v>
          </cell>
        </row>
        <row r="8687">
          <cell r="A8687" t="str">
            <v>BZ933</v>
          </cell>
          <cell r="B8687" t="str">
            <v>Corsham, Corsham Science Park</v>
          </cell>
          <cell r="C8687">
            <v>21461</v>
          </cell>
          <cell r="D8687" t="str">
            <v>2146118</v>
          </cell>
        </row>
        <row r="8688">
          <cell r="A8688" t="str">
            <v>BZ934</v>
          </cell>
          <cell r="B8688" t="str">
            <v>Yeovil, West Hendford (Seatons Garage Site)</v>
          </cell>
          <cell r="C8688">
            <v>20744</v>
          </cell>
          <cell r="D8688" t="str">
            <v>2074418</v>
          </cell>
        </row>
        <row r="8689">
          <cell r="A8689" t="str">
            <v>BZ935</v>
          </cell>
          <cell r="B8689" t="str">
            <v>Cotford St Luke, Orchard Lodge</v>
          </cell>
          <cell r="C8689">
            <v>21382</v>
          </cell>
          <cell r="D8689" t="str">
            <v>2138218</v>
          </cell>
        </row>
        <row r="8690">
          <cell r="A8690" t="str">
            <v>BZ936</v>
          </cell>
          <cell r="B8690" t="str">
            <v>Bridgwater, Willstock Phase 3a</v>
          </cell>
          <cell r="C8690">
            <v>21801</v>
          </cell>
          <cell r="D8690" t="str">
            <v>2180118</v>
          </cell>
        </row>
        <row r="8691">
          <cell r="A8691" t="str">
            <v>BZ937</v>
          </cell>
          <cell r="B8691" t="str">
            <v>Roadwater, Somerset</v>
          </cell>
          <cell r="C8691">
            <v>21792</v>
          </cell>
          <cell r="D8691" t="str">
            <v>2179218</v>
          </cell>
        </row>
        <row r="8692">
          <cell r="A8692" t="str">
            <v>BZ938</v>
          </cell>
          <cell r="B8692" t="str">
            <v>Westbury, Land West of Dartmoor Road</v>
          </cell>
          <cell r="C8692">
            <v>20880</v>
          </cell>
          <cell r="D8692" t="str">
            <v>2088018</v>
          </cell>
        </row>
        <row r="8693">
          <cell r="A8693" t="str">
            <v>BZ939</v>
          </cell>
          <cell r="B8693" t="str">
            <v>Cossington, Cossington Lane (Henshirl Paddock)</v>
          </cell>
          <cell r="C8693">
            <v>20886</v>
          </cell>
          <cell r="D8693" t="str">
            <v>2088618</v>
          </cell>
        </row>
        <row r="8694">
          <cell r="A8694" t="str">
            <v>BZ940</v>
          </cell>
          <cell r="B8694" t="str">
            <v>Chard, Millfield (Rosebank)</v>
          </cell>
          <cell r="C8694">
            <v>21409</v>
          </cell>
          <cell r="D8694" t="str">
            <v>2140918</v>
          </cell>
        </row>
        <row r="8695">
          <cell r="A8695" t="str">
            <v>BZ941</v>
          </cell>
          <cell r="B8695" t="str">
            <v>Monkton Heathfield Area R10</v>
          </cell>
          <cell r="C8695">
            <v>20664</v>
          </cell>
          <cell r="D8695" t="str">
            <v>2066418</v>
          </cell>
        </row>
        <row r="8696">
          <cell r="A8696" t="str">
            <v>BZ942</v>
          </cell>
          <cell r="B8696" t="str">
            <v>Portland, Rear of No.125 Reforne</v>
          </cell>
          <cell r="C8696">
            <v>21170</v>
          </cell>
          <cell r="D8696" t="str">
            <v>2117018</v>
          </cell>
        </row>
        <row r="8697">
          <cell r="A8697" t="str">
            <v>BZ943</v>
          </cell>
          <cell r="B8697" t="str">
            <v>Bath, Frome Road (Red Lion Quarry)</v>
          </cell>
          <cell r="C8697">
            <v>21003</v>
          </cell>
          <cell r="D8697" t="str">
            <v>2100318</v>
          </cell>
        </row>
        <row r="8698">
          <cell r="A8698" t="str">
            <v>BZ944</v>
          </cell>
          <cell r="B8698" t="str">
            <v>Malmesbury, Filands Farm</v>
          </cell>
          <cell r="C8698">
            <v>21308</v>
          </cell>
          <cell r="D8698" t="str">
            <v>2130818</v>
          </cell>
        </row>
        <row r="8699">
          <cell r="A8699" t="str">
            <v>BZ945</v>
          </cell>
          <cell r="B8699" t="str">
            <v>Freshford, Pipehouse Lane (Self Lay)</v>
          </cell>
          <cell r="C8699">
            <v>20759</v>
          </cell>
          <cell r="D8699" t="str">
            <v>2075918</v>
          </cell>
        </row>
        <row r="8700">
          <cell r="A8700" t="str">
            <v>BZ946</v>
          </cell>
          <cell r="B8700" t="str">
            <v>Crossways, Warmwell Quarry Phase 1</v>
          </cell>
          <cell r="C8700">
            <v>21197</v>
          </cell>
          <cell r="D8700" t="str">
            <v>2119718</v>
          </cell>
        </row>
        <row r="8701">
          <cell r="A8701" t="str">
            <v>BZ947</v>
          </cell>
          <cell r="B8701" t="str">
            <v>Westbury, Hawke Ridge Business Park</v>
          </cell>
          <cell r="C8701">
            <v>21046</v>
          </cell>
          <cell r="D8701" t="str">
            <v>2104618</v>
          </cell>
        </row>
        <row r="8702">
          <cell r="A8702" t="str">
            <v>BZ948</v>
          </cell>
          <cell r="B8702" t="str">
            <v>Amesbury, Butterfield Drive</v>
          </cell>
          <cell r="C8702">
            <v>20688</v>
          </cell>
          <cell r="D8702" t="str">
            <v>2068818</v>
          </cell>
        </row>
        <row r="8703">
          <cell r="A8703" t="str">
            <v>BZ949</v>
          </cell>
          <cell r="B8703" t="str">
            <v>Calne, Abberd Lane (Self Lay)</v>
          </cell>
          <cell r="C8703">
            <v>20602</v>
          </cell>
          <cell r="D8703" t="str">
            <v>2060218</v>
          </cell>
        </row>
        <row r="8704">
          <cell r="A8704" t="str">
            <v>BZ950</v>
          </cell>
          <cell r="B8704" t="str">
            <v>Bishopstone, Faulston Lane (Faulston Barns)</v>
          </cell>
          <cell r="C8704">
            <v>20614</v>
          </cell>
          <cell r="D8704" t="str">
            <v>2061418</v>
          </cell>
        </row>
        <row r="8705">
          <cell r="A8705" t="str">
            <v>BZ951</v>
          </cell>
          <cell r="B8705" t="str">
            <v>Poole, Fancy Road (Sigma Chemicals Site)</v>
          </cell>
          <cell r="C8705">
            <v>21110</v>
          </cell>
          <cell r="D8705" t="str">
            <v>2111018</v>
          </cell>
        </row>
        <row r="8706">
          <cell r="A8706" t="str">
            <v>BZ952</v>
          </cell>
          <cell r="B8706" t="str">
            <v>Petersfinger, Southampton Road</v>
          </cell>
          <cell r="C8706">
            <v>21354</v>
          </cell>
          <cell r="D8706" t="str">
            <v>2135418</v>
          </cell>
        </row>
        <row r="8707">
          <cell r="A8707" t="str">
            <v>BZ953</v>
          </cell>
          <cell r="B8707" t="str">
            <v>Iwerne Minster, Orchard House</v>
          </cell>
          <cell r="C8707">
            <v>20752</v>
          </cell>
          <cell r="D8707" t="str">
            <v>2075218</v>
          </cell>
        </row>
        <row r="8708">
          <cell r="A8708" t="str">
            <v>BZ954</v>
          </cell>
          <cell r="B8708" t="str">
            <v>Pawlett, Chapel Road</v>
          </cell>
          <cell r="C8708">
            <v>21027</v>
          </cell>
          <cell r="D8708" t="str">
            <v>2102718</v>
          </cell>
        </row>
        <row r="8709">
          <cell r="A8709" t="str">
            <v>BZ955</v>
          </cell>
          <cell r="B8709" t="str">
            <v>Dunster, Marsh Lane (Higher Dunster Farm)</v>
          </cell>
          <cell r="C8709">
            <v>21393</v>
          </cell>
          <cell r="D8709" t="str">
            <v>2139318</v>
          </cell>
        </row>
        <row r="8710">
          <cell r="A8710" t="str">
            <v>BZ956</v>
          </cell>
          <cell r="B8710" t="str">
            <v>Poundbury, Queen Mother Square (Buildings 3 &amp; 4)</v>
          </cell>
          <cell r="C8710">
            <v>21500</v>
          </cell>
          <cell r="D8710" t="str">
            <v>2150018</v>
          </cell>
        </row>
        <row r="8711">
          <cell r="A8711" t="str">
            <v>BZ957</v>
          </cell>
          <cell r="B8711" t="str">
            <v>Melksham, Rear of 68 Berryfield Park</v>
          </cell>
          <cell r="C8711">
            <v>21512</v>
          </cell>
          <cell r="D8711" t="str">
            <v>2151218</v>
          </cell>
        </row>
        <row r="8712">
          <cell r="A8712" t="str">
            <v>BZ958</v>
          </cell>
          <cell r="B8712" t="str">
            <v>Taunton, Units A-D Wilfred Road</v>
          </cell>
          <cell r="C8712">
            <v>20941</v>
          </cell>
          <cell r="D8712" t="str">
            <v>2094118</v>
          </cell>
        </row>
        <row r="8713">
          <cell r="A8713" t="str">
            <v>BZ959</v>
          </cell>
          <cell r="B8713" t="str">
            <v>Ludgershall, Astor Crescent (Granby Garden Centre)</v>
          </cell>
          <cell r="C8713">
            <v>20807</v>
          </cell>
          <cell r="D8713" t="str">
            <v>2080718</v>
          </cell>
        </row>
        <row r="8714">
          <cell r="A8714" t="str">
            <v>BZ960</v>
          </cell>
          <cell r="B8714" t="str">
            <v>Tolpuddle, Central Farm Lane</v>
          </cell>
          <cell r="C8714">
            <v>21341</v>
          </cell>
          <cell r="D8714" t="str">
            <v>2134118</v>
          </cell>
        </row>
        <row r="8715">
          <cell r="A8715" t="str">
            <v>BZ961</v>
          </cell>
          <cell r="B8715" t="str">
            <v>Yeovil, Lufton - Agusta Park Phase 1b (Persimmon)</v>
          </cell>
          <cell r="C8715">
            <v>20865</v>
          </cell>
          <cell r="D8715" t="str">
            <v>2086518</v>
          </cell>
        </row>
        <row r="8716">
          <cell r="A8716" t="str">
            <v>BZ962</v>
          </cell>
          <cell r="B8716" t="str">
            <v>North Curry, Land Off Overlands</v>
          </cell>
          <cell r="C8716">
            <v>21385</v>
          </cell>
          <cell r="D8716" t="str">
            <v>2138518</v>
          </cell>
        </row>
        <row r="8717">
          <cell r="A8717" t="str">
            <v>BZ963</v>
          </cell>
          <cell r="B8717" t="str">
            <v>Warminster, Gipsy Lane (Fairview House)</v>
          </cell>
          <cell r="C8717">
            <v>21038</v>
          </cell>
          <cell r="D8717" t="str">
            <v>2103818</v>
          </cell>
        </row>
        <row r="8718">
          <cell r="A8718" t="str">
            <v>BZ964</v>
          </cell>
          <cell r="B8718" t="str">
            <v>Martock, Water Street</v>
          </cell>
          <cell r="C8718">
            <v>21377</v>
          </cell>
          <cell r="D8718" t="str">
            <v>2137718</v>
          </cell>
        </row>
        <row r="8719">
          <cell r="A8719" t="str">
            <v>BZ965</v>
          </cell>
          <cell r="B8719" t="str">
            <v>Blandford St Mary, Land West of Dorchester Hill</v>
          </cell>
          <cell r="C8719">
            <v>20620</v>
          </cell>
          <cell r="D8719" t="str">
            <v>2062018</v>
          </cell>
        </row>
        <row r="8720">
          <cell r="A8720" t="str">
            <v>BZ966</v>
          </cell>
          <cell r="B8720" t="str">
            <v>Yeovil, Queensway Place (Car Park)</v>
          </cell>
          <cell r="C8720">
            <v>20832</v>
          </cell>
          <cell r="D8720" t="str">
            <v>2083218</v>
          </cell>
        </row>
        <row r="8721">
          <cell r="A8721" t="str">
            <v>BZ967</v>
          </cell>
          <cell r="B8721" t="str">
            <v>Salisbury, Longhedge (On-Site Works)</v>
          </cell>
          <cell r="C8721">
            <v>21351</v>
          </cell>
          <cell r="D8721" t="str">
            <v>2135118</v>
          </cell>
        </row>
        <row r="8722">
          <cell r="A8722" t="str">
            <v>BZ968</v>
          </cell>
          <cell r="B8722" t="str">
            <v>Bradford on Avon, Holt Road</v>
          </cell>
          <cell r="C8722">
            <v>20567</v>
          </cell>
          <cell r="D8722" t="str">
            <v>UNKNOWN</v>
          </cell>
        </row>
        <row r="8723">
          <cell r="A8723" t="str">
            <v>BZ969</v>
          </cell>
          <cell r="B8723" t="str">
            <v>Poundbury, North East Quadrant</v>
          </cell>
          <cell r="C8723">
            <v>21500</v>
          </cell>
          <cell r="D8723" t="str">
            <v>2150018</v>
          </cell>
        </row>
        <row r="8724">
          <cell r="A8724" t="str">
            <v>BZ970</v>
          </cell>
          <cell r="B8724" t="str">
            <v>Northern Section 41 Appraisals 16/17</v>
          </cell>
          <cell r="C8724">
            <v>20497</v>
          </cell>
          <cell r="D8724" t="str">
            <v>T3265</v>
          </cell>
        </row>
        <row r="8725">
          <cell r="A8725" t="str">
            <v>BZ971</v>
          </cell>
          <cell r="B8725" t="str">
            <v>Southern Section 41 Appraisals 16/17</v>
          </cell>
          <cell r="C8725">
            <v>20495</v>
          </cell>
          <cell r="D8725" t="str">
            <v>T3265</v>
          </cell>
        </row>
        <row r="8726">
          <cell r="A8726" t="str">
            <v>BZ972</v>
          </cell>
          <cell r="B8726" t="str">
            <v>Poole, 74-80 Lilliput Road</v>
          </cell>
          <cell r="C8726">
            <v>20923</v>
          </cell>
          <cell r="D8726" t="str">
            <v>2092318</v>
          </cell>
        </row>
        <row r="8727">
          <cell r="A8727" t="str">
            <v>BZ973</v>
          </cell>
          <cell r="B8727" t="str">
            <v>Watchet, Doniford Road</v>
          </cell>
          <cell r="C8727">
            <v>21657</v>
          </cell>
          <cell r="D8727" t="str">
            <v>2165718</v>
          </cell>
        </row>
        <row r="8728">
          <cell r="A8728" t="str">
            <v>BZ974</v>
          </cell>
          <cell r="B8728" t="str">
            <v>Bruton, Burrowfield (New House Farm)</v>
          </cell>
          <cell r="C8728">
            <v>20586</v>
          </cell>
          <cell r="D8728" t="str">
            <v>2058618</v>
          </cell>
        </row>
        <row r="8729">
          <cell r="A8729" t="str">
            <v>BZ975</v>
          </cell>
          <cell r="B8729" t="str">
            <v>Somerton, Northfield Farm (Self Lay)</v>
          </cell>
          <cell r="C8729">
            <v>21398</v>
          </cell>
          <cell r="D8729" t="str">
            <v>2139818</v>
          </cell>
        </row>
        <row r="8730">
          <cell r="A8730" t="str">
            <v>BZ976</v>
          </cell>
          <cell r="B8730" t="str">
            <v>Melksham, Former George Ward School (Self Lay)</v>
          </cell>
          <cell r="C8730">
            <v>20719</v>
          </cell>
          <cell r="D8730" t="str">
            <v>2071918</v>
          </cell>
        </row>
        <row r="8731">
          <cell r="A8731" t="str">
            <v>BZ977</v>
          </cell>
          <cell r="B8731" t="str">
            <v>Devizes, Land South of Horton Road (Self Lay)</v>
          </cell>
          <cell r="C8731">
            <v>20573</v>
          </cell>
          <cell r="D8731" t="str">
            <v>2093318</v>
          </cell>
        </row>
        <row r="8732">
          <cell r="A8732" t="str">
            <v>BZ978</v>
          </cell>
          <cell r="B8732" t="str">
            <v>Corsham, Bath Road (Copenacre)</v>
          </cell>
          <cell r="C8732">
            <v>20658</v>
          </cell>
          <cell r="D8732" t="str">
            <v>2065818</v>
          </cell>
        </row>
        <row r="8733">
          <cell r="A8733" t="str">
            <v>BZ979</v>
          </cell>
          <cell r="B8733" t="str">
            <v>Salisbury, Fugglestone Red</v>
          </cell>
          <cell r="C8733">
            <v>21356</v>
          </cell>
          <cell r="D8733" t="str">
            <v>2135618</v>
          </cell>
        </row>
        <row r="8734">
          <cell r="A8734" t="str">
            <v>BZ980</v>
          </cell>
          <cell r="B8734" t="str">
            <v>Corsham, Long Close Avenue (Garages)</v>
          </cell>
          <cell r="C8734">
            <v>20554</v>
          </cell>
          <cell r="D8734" t="str">
            <v>2055418</v>
          </cell>
        </row>
        <row r="8735">
          <cell r="A8735" t="str">
            <v>BZ981</v>
          </cell>
          <cell r="B8735" t="str">
            <v>Corsham, Sandy Lea Avenue (Garages)</v>
          </cell>
          <cell r="C8735">
            <v>20554</v>
          </cell>
          <cell r="D8735" t="str">
            <v>2055418</v>
          </cell>
        </row>
        <row r="8736">
          <cell r="A8736" t="str">
            <v>BZ982</v>
          </cell>
          <cell r="B8736" t="str">
            <v>Melksham, Land Off Lewington Close</v>
          </cell>
          <cell r="C8736">
            <v>21512</v>
          </cell>
          <cell r="D8736" t="str">
            <v>2151218</v>
          </cell>
        </row>
        <row r="8737">
          <cell r="A8737" t="str">
            <v>BZ983</v>
          </cell>
          <cell r="B8737" t="str">
            <v>Winterslow, Middleton Road (Fralex)</v>
          </cell>
          <cell r="C8737">
            <v>21037</v>
          </cell>
          <cell r="D8737" t="str">
            <v>2103718</v>
          </cell>
        </row>
        <row r="8738">
          <cell r="A8738" t="str">
            <v>BZ984</v>
          </cell>
          <cell r="B8738" t="str">
            <v>Western Section 41 Appraisals 16/17</v>
          </cell>
          <cell r="C8738">
            <v>20496</v>
          </cell>
          <cell r="D8738" t="str">
            <v>T3265</v>
          </cell>
        </row>
        <row r="8739">
          <cell r="A8739" t="str">
            <v>BZ985</v>
          </cell>
          <cell r="B8739" t="str">
            <v>Salisbury, Longhedge (Off-Site Works)</v>
          </cell>
          <cell r="C8739">
            <v>21351</v>
          </cell>
          <cell r="D8739" t="str">
            <v>2135118</v>
          </cell>
        </row>
        <row r="8740">
          <cell r="A8740" t="str">
            <v>BZ986</v>
          </cell>
          <cell r="B8740" t="str">
            <v>Burbage, Land Rear of High Street (Self Lay)</v>
          </cell>
          <cell r="C8740">
            <v>20596</v>
          </cell>
          <cell r="D8740" t="str">
            <v>2059618</v>
          </cell>
        </row>
        <row r="8741">
          <cell r="A8741" t="str">
            <v>BZ987</v>
          </cell>
          <cell r="B8741" t="str">
            <v>Devizes, Land South of Horton Road (Self Lay)</v>
          </cell>
          <cell r="C8741">
            <v>20573</v>
          </cell>
          <cell r="D8741" t="str">
            <v>2057318</v>
          </cell>
        </row>
        <row r="8742">
          <cell r="A8742" t="str">
            <v>BZ988</v>
          </cell>
          <cell r="B8742" t="str">
            <v>Trowbridge, Mortimer Street (Former Peter Black Site)</v>
          </cell>
          <cell r="C8742">
            <v>20531</v>
          </cell>
          <cell r="D8742" t="str">
            <v>2053118</v>
          </cell>
        </row>
        <row r="8743">
          <cell r="A8743" t="str">
            <v>BZ989</v>
          </cell>
          <cell r="B8743" t="str">
            <v>Whitelackington, Land South of Hanning Close</v>
          </cell>
          <cell r="C8743">
            <v>21405</v>
          </cell>
          <cell r="D8743" t="str">
            <v>2140518</v>
          </cell>
        </row>
        <row r="8744">
          <cell r="A8744" t="str">
            <v>C0011</v>
          </cell>
          <cell r="B8744" t="str">
            <v>CCTV TERM CONTRACT 93/94</v>
          </cell>
          <cell r="C8744">
            <v>20498</v>
          </cell>
        </row>
        <row r="8745">
          <cell r="A8745" t="str">
            <v>C0012</v>
          </cell>
          <cell r="B8745" t="str">
            <v>CCTV TERM CONTRACT 95/6</v>
          </cell>
          <cell r="C8745">
            <v>20498</v>
          </cell>
        </row>
        <row r="8746">
          <cell r="A8746" t="str">
            <v>C0013</v>
          </cell>
          <cell r="B8746" t="str">
            <v>CCTV TERM CONTRACT 96/7</v>
          </cell>
          <cell r="C8746">
            <v>20498</v>
          </cell>
        </row>
        <row r="8747">
          <cell r="A8747" t="str">
            <v>C0014</v>
          </cell>
          <cell r="B8747" t="str">
            <v>CCTV - 1997/98</v>
          </cell>
          <cell r="C8747">
            <v>20498</v>
          </cell>
        </row>
        <row r="8748">
          <cell r="A8748" t="str">
            <v>C0015</v>
          </cell>
          <cell r="B8748" t="str">
            <v>REINSPECTION OF CRITICAL SEWER</v>
          </cell>
          <cell r="C8748">
            <v>20498</v>
          </cell>
          <cell r="D8748" t="str">
            <v>T3087</v>
          </cell>
        </row>
        <row r="8749">
          <cell r="A8749" t="str">
            <v>C0016</v>
          </cell>
          <cell r="B8749" t="str">
            <v>CCTV 98/99</v>
          </cell>
          <cell r="C8749">
            <v>20498</v>
          </cell>
          <cell r="D8749" t="str">
            <v>T3087</v>
          </cell>
        </row>
        <row r="8750">
          <cell r="A8750" t="str">
            <v>C0100</v>
          </cell>
          <cell r="B8750" t="str">
            <v>INFRASTRUCTURE CHARGES</v>
          </cell>
          <cell r="C8750">
            <v>20498</v>
          </cell>
          <cell r="D8750" t="str">
            <v>T3087</v>
          </cell>
        </row>
        <row r="8751">
          <cell r="A8751" t="str">
            <v>C0304</v>
          </cell>
          <cell r="B8751" t="str">
            <v>ANNUAL DATA ENTRY CONTRACT</v>
          </cell>
          <cell r="C8751">
            <v>20498</v>
          </cell>
        </row>
        <row r="8752">
          <cell r="A8752" t="str">
            <v>C0310</v>
          </cell>
          <cell r="B8752" t="str">
            <v>WOOTTON BASSETT SEWER RECORDS</v>
          </cell>
          <cell r="C8752">
            <v>20498</v>
          </cell>
        </row>
        <row r="8753">
          <cell r="A8753" t="str">
            <v>C0311</v>
          </cell>
          <cell r="B8753" t="str">
            <v>BATHEASTON SEWER RECORDS</v>
          </cell>
          <cell r="C8753">
            <v>20116</v>
          </cell>
        </row>
        <row r="8754">
          <cell r="A8754" t="str">
            <v>C0316</v>
          </cell>
          <cell r="B8754" t="str">
            <v>WELLINGTON_SEWER RECORDS</v>
          </cell>
          <cell r="C8754">
            <v>20498</v>
          </cell>
        </row>
        <row r="8755">
          <cell r="A8755" t="str">
            <v>C0320</v>
          </cell>
          <cell r="B8755" t="str">
            <v>WILTON_SEWER RECORDS</v>
          </cell>
          <cell r="C8755">
            <v>20041</v>
          </cell>
        </row>
        <row r="8756">
          <cell r="A8756" t="str">
            <v>C0321</v>
          </cell>
          <cell r="B8756" t="str">
            <v>CHIPPENHAM SEWER RECORDS</v>
          </cell>
          <cell r="C8756">
            <v>20498</v>
          </cell>
        </row>
        <row r="8757">
          <cell r="A8757" t="str">
            <v>C0322</v>
          </cell>
          <cell r="B8757" t="str">
            <v>FROME SEWER RECORDS</v>
          </cell>
          <cell r="C8757">
            <v>20498</v>
          </cell>
        </row>
        <row r="8758">
          <cell r="A8758" t="str">
            <v>C0324</v>
          </cell>
          <cell r="B8758" t="str">
            <v>SEWER RECORD STATUS</v>
          </cell>
          <cell r="C8758">
            <v>20498</v>
          </cell>
        </row>
        <row r="8759">
          <cell r="A8759" t="str">
            <v>C0326</v>
          </cell>
          <cell r="B8759" t="str">
            <v>PURBECK DC AREA</v>
          </cell>
          <cell r="C8759">
            <v>20498</v>
          </cell>
        </row>
        <row r="8760">
          <cell r="A8760" t="str">
            <v>C0327</v>
          </cell>
          <cell r="B8760" t="str">
            <v>THORNBURY REMEDIAL SEW RECORDS</v>
          </cell>
          <cell r="C8760">
            <v>20100</v>
          </cell>
        </row>
        <row r="8761">
          <cell r="A8761" t="str">
            <v>C0332</v>
          </cell>
          <cell r="B8761" t="str">
            <v>BATH REMEDIAL SEWER RECORDS</v>
          </cell>
          <cell r="C8761">
            <v>20498</v>
          </cell>
        </row>
        <row r="8762">
          <cell r="A8762" t="str">
            <v>C0334</v>
          </cell>
          <cell r="B8762" t="str">
            <v>STROUD DC AREA</v>
          </cell>
          <cell r="C8762">
            <v>20498</v>
          </cell>
        </row>
        <row r="8763">
          <cell r="A8763" t="str">
            <v>C0336</v>
          </cell>
          <cell r="B8763" t="str">
            <v>PATCHWAY &amp; STOKE GIFFORD</v>
          </cell>
          <cell r="C8763">
            <v>20095</v>
          </cell>
        </row>
        <row r="8764">
          <cell r="A8764" t="str">
            <v>C0337</v>
          </cell>
          <cell r="B8764" t="str">
            <v>FILTON AND BRADLEY STOKE</v>
          </cell>
          <cell r="C8764">
            <v>20091</v>
          </cell>
        </row>
        <row r="8765">
          <cell r="A8765" t="str">
            <v>C0338</v>
          </cell>
          <cell r="B8765" t="str">
            <v>OLDLAND_SEWER RECORDS</v>
          </cell>
          <cell r="C8765">
            <v>20084</v>
          </cell>
        </row>
        <row r="8766">
          <cell r="A8766" t="str">
            <v>C0340</v>
          </cell>
          <cell r="B8766" t="str">
            <v>DEVIZES SEWER RECORDS</v>
          </cell>
          <cell r="C8766">
            <v>20077</v>
          </cell>
        </row>
        <row r="8767">
          <cell r="A8767" t="str">
            <v>C0343</v>
          </cell>
          <cell r="B8767" t="str">
            <v>WARMINSTER SEWER RECORDS</v>
          </cell>
          <cell r="C8767">
            <v>20128</v>
          </cell>
        </row>
        <row r="8768">
          <cell r="A8768" t="str">
            <v>C0348</v>
          </cell>
          <cell r="B8768" t="str">
            <v>SODBURY SEWER RECORDS</v>
          </cell>
          <cell r="C8768">
            <v>20098</v>
          </cell>
        </row>
        <row r="8769">
          <cell r="A8769" t="str">
            <v>C0350</v>
          </cell>
          <cell r="B8769" t="str">
            <v>SEWER RECORDS</v>
          </cell>
          <cell r="C8769">
            <v>20498</v>
          </cell>
        </row>
        <row r="8770">
          <cell r="A8770" t="str">
            <v>C0355</v>
          </cell>
          <cell r="B8770" t="str">
            <v>WESTBURY SEWER RECORDS</v>
          </cell>
          <cell r="C8770">
            <v>20498</v>
          </cell>
        </row>
        <row r="8771">
          <cell r="A8771" t="str">
            <v>C0356</v>
          </cell>
          <cell r="B8771" t="str">
            <v>BRISTOL CITY COUNCIL GIS</v>
          </cell>
          <cell r="C8771">
            <v>20068</v>
          </cell>
        </row>
        <row r="8772">
          <cell r="A8772" t="str">
            <v>C0358</v>
          </cell>
          <cell r="B8772" t="str">
            <v>BACKWELL &amp; WRINGTON</v>
          </cell>
          <cell r="C8772">
            <v>20498</v>
          </cell>
        </row>
        <row r="8773">
          <cell r="A8773" t="str">
            <v>C0359</v>
          </cell>
          <cell r="B8773" t="str">
            <v>CONGRESBURY &amp; YATTON</v>
          </cell>
          <cell r="C8773">
            <v>20498</v>
          </cell>
        </row>
        <row r="8774">
          <cell r="A8774" t="str">
            <v>C0360</v>
          </cell>
          <cell r="B8774" t="str">
            <v>TIMSBURY &amp; ENVIRONS SEWER RECO</v>
          </cell>
          <cell r="C8774">
            <v>20498</v>
          </cell>
        </row>
        <row r="8775">
          <cell r="A8775" t="str">
            <v>C0361</v>
          </cell>
          <cell r="B8775" t="str">
            <v>SEDGEMOOR DC</v>
          </cell>
          <cell r="C8775">
            <v>20498</v>
          </cell>
        </row>
        <row r="8776">
          <cell r="A8776" t="str">
            <v>C0363</v>
          </cell>
          <cell r="B8776" t="str">
            <v>SEWER STATUS REVIEW - POOLE</v>
          </cell>
          <cell r="C8776">
            <v>20498</v>
          </cell>
        </row>
        <row r="8777">
          <cell r="A8777" t="str">
            <v>C0364</v>
          </cell>
          <cell r="B8777" t="str">
            <v>STATUS - PURBECK &amp; SAILSBURY</v>
          </cell>
          <cell r="C8777">
            <v>20498</v>
          </cell>
        </row>
        <row r="8778">
          <cell r="A8778" t="str">
            <v>C0365</v>
          </cell>
          <cell r="B8778" t="str">
            <v>EAST DORSET RECORDS</v>
          </cell>
          <cell r="C8778">
            <v>20498</v>
          </cell>
        </row>
        <row r="8779">
          <cell r="A8779" t="str">
            <v>C0366</v>
          </cell>
          <cell r="B8779" t="str">
            <v>LANGPORT SEWER RECORDS</v>
          </cell>
          <cell r="C8779">
            <v>20498</v>
          </cell>
        </row>
        <row r="8780">
          <cell r="A8780" t="str">
            <v>C0367</v>
          </cell>
          <cell r="B8780" t="str">
            <v>EASTON IN GORDANO/L ASHTON</v>
          </cell>
          <cell r="C8780">
            <v>20498</v>
          </cell>
        </row>
        <row r="8781">
          <cell r="A8781" t="str">
            <v>C0369</v>
          </cell>
          <cell r="B8781" t="str">
            <v>LYNEHAM SEWER RECORDS</v>
          </cell>
          <cell r="C8781">
            <v>20110</v>
          </cell>
        </row>
        <row r="8782">
          <cell r="A8782" t="str">
            <v>C0370</v>
          </cell>
          <cell r="B8782" t="str">
            <v>SEWER STATUE/REVIEW AVON/WILTS</v>
          </cell>
          <cell r="C8782">
            <v>20498</v>
          </cell>
        </row>
        <row r="8783">
          <cell r="A8783" t="str">
            <v>C0371</v>
          </cell>
          <cell r="B8783" t="str">
            <v>BOX &amp; COLERNE SEWER RECORDS</v>
          </cell>
          <cell r="C8783">
            <v>20105</v>
          </cell>
        </row>
        <row r="8784">
          <cell r="A8784" t="str">
            <v>C0372</v>
          </cell>
          <cell r="B8784" t="str">
            <v>PUCKLECHURCH AND WICK</v>
          </cell>
          <cell r="C8784">
            <v>20498</v>
          </cell>
        </row>
        <row r="8785">
          <cell r="A8785" t="str">
            <v>C0373</v>
          </cell>
          <cell r="B8785" t="str">
            <v>GILLINGHAM / SHAFTESBURY</v>
          </cell>
          <cell r="C8785">
            <v>20498</v>
          </cell>
        </row>
        <row r="8786">
          <cell r="A8786" t="str">
            <v>C0374</v>
          </cell>
          <cell r="B8786" t="str">
            <v>SEWER STATUS REVIEW - BRISTOL</v>
          </cell>
          <cell r="C8786">
            <v>20498</v>
          </cell>
        </row>
        <row r="8787">
          <cell r="A8787" t="str">
            <v>C0375</v>
          </cell>
          <cell r="B8787" t="str">
            <v>STATUS REVIEW - SOMERSET</v>
          </cell>
          <cell r="C8787">
            <v>20498</v>
          </cell>
        </row>
        <row r="8788">
          <cell r="A8788" t="str">
            <v>C0376</v>
          </cell>
          <cell r="B8788" t="str">
            <v>STATUS REVIEW - DORCHESTER</v>
          </cell>
          <cell r="C8788">
            <v>20498</v>
          </cell>
        </row>
        <row r="8789">
          <cell r="A8789" t="str">
            <v>C0377</v>
          </cell>
          <cell r="B8789" t="str">
            <v>STATUS REVIEW - DORSET</v>
          </cell>
          <cell r="C8789">
            <v>20498</v>
          </cell>
        </row>
        <row r="8790">
          <cell r="A8790" t="str">
            <v>C0378</v>
          </cell>
          <cell r="B8790" t="str">
            <v>STATUS REVIEW - KENNET</v>
          </cell>
          <cell r="C8790">
            <v>20498</v>
          </cell>
        </row>
        <row r="8791">
          <cell r="A8791" t="str">
            <v>C0379</v>
          </cell>
          <cell r="B8791" t="str">
            <v>STATUS REVIEW - WANSDYKE</v>
          </cell>
          <cell r="C8791">
            <v>20498</v>
          </cell>
        </row>
        <row r="8792">
          <cell r="A8792" t="str">
            <v>C0380</v>
          </cell>
          <cell r="B8792" t="str">
            <v>WESTON SUPER MARE RECORDS</v>
          </cell>
          <cell r="C8792">
            <v>20498</v>
          </cell>
        </row>
        <row r="8793">
          <cell r="A8793" t="str">
            <v>C0381</v>
          </cell>
          <cell r="B8793" t="str">
            <v>WANSDYKE DC RURAL RECORDS</v>
          </cell>
          <cell r="C8793">
            <v>20498</v>
          </cell>
        </row>
        <row r="8794">
          <cell r="A8794" t="str">
            <v>C0382</v>
          </cell>
          <cell r="B8794" t="str">
            <v>1995/6 SEWER RECORDS</v>
          </cell>
          <cell r="C8794">
            <v>20498</v>
          </cell>
        </row>
        <row r="8795">
          <cell r="A8795" t="str">
            <v>C0383</v>
          </cell>
          <cell r="B8795" t="str">
            <v>PEWSEY SEWER RECORDS</v>
          </cell>
          <cell r="C8795">
            <v>20048</v>
          </cell>
        </row>
        <row r="8796">
          <cell r="A8796" t="str">
            <v>C0384</v>
          </cell>
          <cell r="B8796" t="str">
            <v>PILNING SEWER RECORDS</v>
          </cell>
          <cell r="C8796">
            <v>20096</v>
          </cell>
        </row>
        <row r="8797">
          <cell r="A8797" t="str">
            <v>C0385</v>
          </cell>
          <cell r="B8797" t="str">
            <v>DORCHESTER SEWER RECORDS</v>
          </cell>
          <cell r="C8797">
            <v>20017</v>
          </cell>
        </row>
        <row r="8798">
          <cell r="A8798" t="str">
            <v>C0386</v>
          </cell>
          <cell r="B8798" t="str">
            <v>WEYMOUTH SEWER RECORDS</v>
          </cell>
          <cell r="C8798">
            <v>20498</v>
          </cell>
        </row>
        <row r="8799">
          <cell r="A8799" t="str">
            <v>C0387</v>
          </cell>
          <cell r="B8799" t="str">
            <v>YEO VALLEY SEWER RECORDS</v>
          </cell>
          <cell r="C8799">
            <v>20498</v>
          </cell>
        </row>
        <row r="8800">
          <cell r="A8800" t="str">
            <v>C0388</v>
          </cell>
          <cell r="B8800" t="str">
            <v>WELLS SEWER RECORDS</v>
          </cell>
          <cell r="C8800">
            <v>20498</v>
          </cell>
        </row>
        <row r="8801">
          <cell r="A8801" t="str">
            <v>C0389</v>
          </cell>
          <cell r="B8801" t="str">
            <v>MINEHEAD SEWER RECORDS</v>
          </cell>
          <cell r="C8801">
            <v>20498</v>
          </cell>
        </row>
        <row r="8802">
          <cell r="A8802" t="str">
            <v>C0390</v>
          </cell>
          <cell r="B8802" t="str">
            <v>CLEVEDON SEWER RECORDS</v>
          </cell>
          <cell r="C8802">
            <v>20498</v>
          </cell>
        </row>
        <row r="8803">
          <cell r="A8803" t="str">
            <v>C0391</v>
          </cell>
          <cell r="B8803" t="str">
            <v>CLEVEDON SEWER SURVEY</v>
          </cell>
          <cell r="C8803">
            <v>20498</v>
          </cell>
        </row>
        <row r="8804">
          <cell r="A8804" t="str">
            <v>C0392</v>
          </cell>
          <cell r="B8804" t="str">
            <v>WINSLEY/WESTWOOD</v>
          </cell>
          <cell r="C8804">
            <v>20498</v>
          </cell>
        </row>
        <row r="8805">
          <cell r="A8805" t="str">
            <v>C0393</v>
          </cell>
          <cell r="B8805" t="str">
            <v>THORNFORD / BROADMAYNE</v>
          </cell>
          <cell r="C8805">
            <v>20498</v>
          </cell>
        </row>
        <row r="8806">
          <cell r="A8806" t="str">
            <v>C0394</v>
          </cell>
          <cell r="B8806" t="str">
            <v>BADMINTON SEWERAGE INVESTIGATI</v>
          </cell>
          <cell r="C8806">
            <v>20498</v>
          </cell>
        </row>
        <row r="8807">
          <cell r="A8807" t="str">
            <v>C0395</v>
          </cell>
          <cell r="B8807" t="str">
            <v>CREWKERNE SEWER RECORDS</v>
          </cell>
          <cell r="C8807">
            <v>20498</v>
          </cell>
        </row>
        <row r="8808">
          <cell r="A8808" t="str">
            <v>C0396</v>
          </cell>
          <cell r="B8808" t="str">
            <v>DORSET INFILL SURVEY</v>
          </cell>
          <cell r="C8808">
            <v>20495</v>
          </cell>
        </row>
        <row r="8809">
          <cell r="A8809" t="str">
            <v>C0397</v>
          </cell>
          <cell r="B8809" t="str">
            <v>SALISBURY RECORDS VALIDATION</v>
          </cell>
          <cell r="C8809">
            <v>20014</v>
          </cell>
        </row>
        <row r="8810">
          <cell r="A8810" t="str">
            <v>C0398</v>
          </cell>
          <cell r="B8810" t="str">
            <v>SOMERSET RECORDS VALIDATION</v>
          </cell>
          <cell r="C8810">
            <v>20498</v>
          </cell>
        </row>
        <row r="8811">
          <cell r="A8811" t="str">
            <v>C0399</v>
          </cell>
          <cell r="B8811" t="str">
            <v>BRIDGWATER SEWER RECORDS</v>
          </cell>
          <cell r="C8811">
            <v>20498</v>
          </cell>
        </row>
        <row r="8812">
          <cell r="A8812" t="str">
            <v>C0400</v>
          </cell>
          <cell r="B8812" t="str">
            <v>GLOUCESTERSHIRE RURAL SEWER RECORDS</v>
          </cell>
          <cell r="C8812">
            <v>20498</v>
          </cell>
        </row>
        <row r="8813">
          <cell r="A8813" t="str">
            <v>C0401</v>
          </cell>
          <cell r="B8813" t="str">
            <v>BRISTOL S 24 SEWERS</v>
          </cell>
          <cell r="C8813">
            <v>20498</v>
          </cell>
        </row>
        <row r="8814">
          <cell r="A8814" t="str">
            <v>C0402</v>
          </cell>
          <cell r="B8814" t="str">
            <v>POOLE S. 24 SEWERS</v>
          </cell>
          <cell r="C8814">
            <v>20498</v>
          </cell>
        </row>
        <row r="8815">
          <cell r="A8815" t="str">
            <v>C0403</v>
          </cell>
          <cell r="B8815" t="str">
            <v>PORLOCK SEWER RECORDS</v>
          </cell>
          <cell r="C8815">
            <v>20498</v>
          </cell>
        </row>
        <row r="8816">
          <cell r="A8816" t="str">
            <v>C0404</v>
          </cell>
          <cell r="B8816" t="str">
            <v>YEOVIL SEWER RECORDS</v>
          </cell>
          <cell r="C8816">
            <v>20161</v>
          </cell>
        </row>
        <row r="8817">
          <cell r="A8817" t="str">
            <v>C0405</v>
          </cell>
          <cell r="B8817" t="str">
            <v>HANHAM WARMLEY SEWER RECORDS</v>
          </cell>
          <cell r="C8817">
            <v>20498</v>
          </cell>
        </row>
        <row r="8818">
          <cell r="A8818" t="str">
            <v>C0406</v>
          </cell>
          <cell r="B8818" t="str">
            <v>SEWER RECORD GENERAL</v>
          </cell>
          <cell r="C8818">
            <v>20498</v>
          </cell>
        </row>
        <row r="8819">
          <cell r="A8819" t="str">
            <v>C0407</v>
          </cell>
          <cell r="B8819" t="str">
            <v>AVON &amp; WILTS SECTION 104 SEWERS</v>
          </cell>
          <cell r="C8819">
            <v>20498</v>
          </cell>
        </row>
        <row r="8820">
          <cell r="A8820" t="str">
            <v>C0408</v>
          </cell>
          <cell r="B8820" t="str">
            <v>SOMERSET SECTION 104 SEWERS</v>
          </cell>
          <cell r="C8820">
            <v>20498</v>
          </cell>
        </row>
        <row r="8821">
          <cell r="A8821" t="str">
            <v>C0409</v>
          </cell>
          <cell r="B8821" t="str">
            <v>DORSET SEC 104 SEWERS</v>
          </cell>
          <cell r="C8821">
            <v>20495</v>
          </cell>
        </row>
        <row r="8822">
          <cell r="A8822" t="str">
            <v>C0410</v>
          </cell>
          <cell r="B8822" t="str">
            <v>CHIPPENHAM INFILL RECORDS</v>
          </cell>
          <cell r="C8822">
            <v>20107</v>
          </cell>
          <cell r="D8822" t="str">
            <v>2010718</v>
          </cell>
        </row>
        <row r="8823">
          <cell r="A8823" t="str">
            <v>C0411</v>
          </cell>
          <cell r="B8823" t="str">
            <v>NORTH WILTS RURAL RECORDS</v>
          </cell>
          <cell r="C8823">
            <v>20479</v>
          </cell>
        </row>
        <row r="8824">
          <cell r="A8824" t="str">
            <v>C0412</v>
          </cell>
          <cell r="B8824" t="str">
            <v>WEST WILTS RURAL RECORDS</v>
          </cell>
          <cell r="C8824">
            <v>20130</v>
          </cell>
        </row>
        <row r="8825">
          <cell r="A8825" t="str">
            <v>C0413</v>
          </cell>
          <cell r="B8825" t="str">
            <v>AVON &amp; WILTS STATUS COMPLETION</v>
          </cell>
          <cell r="C8825">
            <v>20498</v>
          </cell>
        </row>
        <row r="8826">
          <cell r="A8826" t="str">
            <v>C0414</v>
          </cell>
          <cell r="B8826" t="str">
            <v>MENDIP RURAL RECORDS</v>
          </cell>
          <cell r="C8826">
            <v>20474</v>
          </cell>
        </row>
        <row r="8827">
          <cell r="A8827" t="str">
            <v>C0415</v>
          </cell>
          <cell r="B8827" t="str">
            <v>SOUTH SOMERSET RURAL RECORDS</v>
          </cell>
          <cell r="C8827">
            <v>20485</v>
          </cell>
        </row>
        <row r="8828">
          <cell r="A8828" t="str">
            <v>C0416</v>
          </cell>
          <cell r="B8828" t="str">
            <v>TAUNTON DEANE RURAL RECORDS</v>
          </cell>
          <cell r="C8828">
            <v>20487</v>
          </cell>
        </row>
        <row r="8829">
          <cell r="A8829" t="str">
            <v>C0417</v>
          </cell>
          <cell r="B8829" t="str">
            <v>SOMERSET STATUS COMPLETION</v>
          </cell>
          <cell r="C8829">
            <v>20498</v>
          </cell>
          <cell r="D8829" t="str">
            <v>T3087</v>
          </cell>
        </row>
        <row r="8830">
          <cell r="A8830" t="str">
            <v>C0418</v>
          </cell>
          <cell r="B8830" t="str">
            <v>NORTH DORSET RURAL RECORDS</v>
          </cell>
          <cell r="C8830">
            <v>20478</v>
          </cell>
        </row>
        <row r="8831">
          <cell r="A8831" t="str">
            <v>C0419</v>
          </cell>
          <cell r="B8831" t="str">
            <v>DORSET STATUS COMPLETION</v>
          </cell>
          <cell r="C8831">
            <v>20498</v>
          </cell>
          <cell r="D8831" t="str">
            <v>T3087</v>
          </cell>
        </row>
        <row r="8832">
          <cell r="A8832" t="str">
            <v>C0420</v>
          </cell>
          <cell r="B8832" t="str">
            <v>EFFLUENT DISPOSAL/RISING MAINS</v>
          </cell>
          <cell r="C8832">
            <v>20498</v>
          </cell>
          <cell r="D8832" t="str">
            <v>T3087</v>
          </cell>
        </row>
        <row r="8833">
          <cell r="A8833" t="str">
            <v>C0421</v>
          </cell>
          <cell r="B8833" t="str">
            <v>RECORDS OF RECNTLY CONTR SEWER</v>
          </cell>
          <cell r="C8833">
            <v>20498</v>
          </cell>
        </row>
        <row r="8834">
          <cell r="A8834" t="str">
            <v>C0422</v>
          </cell>
          <cell r="B8834" t="str">
            <v>BRISTOL RECORDS COMPLETION</v>
          </cell>
          <cell r="C8834">
            <v>20467</v>
          </cell>
          <cell r="D8834" t="str">
            <v>T0403</v>
          </cell>
        </row>
        <row r="8835">
          <cell r="A8835" t="str">
            <v>C0423</v>
          </cell>
          <cell r="B8835" t="str">
            <v>BATH RECORDS COMPLETION</v>
          </cell>
          <cell r="C8835">
            <v>20515</v>
          </cell>
          <cell r="D8835" t="str">
            <v>T3087</v>
          </cell>
        </row>
        <row r="8836">
          <cell r="A8836" t="str">
            <v>C0424</v>
          </cell>
          <cell r="B8836" t="str">
            <v>GLASTONBURY SEWER RECORDS</v>
          </cell>
          <cell r="C8836">
            <v>20474</v>
          </cell>
        </row>
        <row r="8837">
          <cell r="A8837" t="str">
            <v>C0425</v>
          </cell>
          <cell r="B8837" t="str">
            <v>SHEPTON MALLET SEWER RECORDS</v>
          </cell>
          <cell r="C8837">
            <v>20474</v>
          </cell>
        </row>
        <row r="8838">
          <cell r="A8838" t="str">
            <v>C0426</v>
          </cell>
          <cell r="B8838" t="str">
            <v>BROADMAYNE SPS - RM</v>
          </cell>
          <cell r="C8838">
            <v>20498</v>
          </cell>
          <cell r="D8838" t="str">
            <v>T3087</v>
          </cell>
        </row>
        <row r="8839">
          <cell r="A8839" t="str">
            <v>C0999</v>
          </cell>
          <cell r="B8839" t="str">
            <v>NET CAPITAL EXPENDITURE CO</v>
          </cell>
          <cell r="C8839">
            <v>20498</v>
          </cell>
        </row>
        <row r="8840">
          <cell r="A8840" t="str">
            <v>C1000</v>
          </cell>
          <cell r="B8840" t="str">
            <v>BATHEASTON TRUNK SEWER</v>
          </cell>
          <cell r="C8840">
            <v>23016</v>
          </cell>
          <cell r="D8840" t="str">
            <v>2301618</v>
          </cell>
        </row>
        <row r="8841">
          <cell r="A8841" t="str">
            <v>C1001</v>
          </cell>
          <cell r="B8841" t="str">
            <v>ILMINSTER SW REQ STATION RD</v>
          </cell>
          <cell r="C8841">
            <v>23161</v>
          </cell>
          <cell r="D8841" t="str">
            <v>2316118</v>
          </cell>
        </row>
        <row r="8842">
          <cell r="A8842" t="str">
            <v>C1002</v>
          </cell>
          <cell r="B8842" t="str">
            <v>LYMPSHAM S101A</v>
          </cell>
          <cell r="C8842">
            <v>20484</v>
          </cell>
          <cell r="D8842" t="str">
            <v>T7701</v>
          </cell>
        </row>
        <row r="8843">
          <cell r="A8843" t="str">
            <v>C1003</v>
          </cell>
          <cell r="B8843" t="str">
            <v>MILBORNE POR SEWERAGE</v>
          </cell>
          <cell r="C8843">
            <v>20157</v>
          </cell>
        </row>
        <row r="8844">
          <cell r="A8844" t="str">
            <v>C1006</v>
          </cell>
          <cell r="B8844" t="str">
            <v>RADSTOCK WATERLOO RD INVESTIGA</v>
          </cell>
          <cell r="C8844">
            <v>20118</v>
          </cell>
        </row>
        <row r="8845">
          <cell r="A8845" t="str">
            <v>C1007</v>
          </cell>
          <cell r="B8845" t="str">
            <v>STON EASTON - THICKET MEAD SEWER FLOODING</v>
          </cell>
          <cell r="C8845">
            <v>20118</v>
          </cell>
          <cell r="D8845" t="str">
            <v>T0403</v>
          </cell>
        </row>
        <row r="8846">
          <cell r="A8846" t="str">
            <v>C1008</v>
          </cell>
          <cell r="B8846" t="str">
            <v>KILVE SEA LANE SEWERAGE IMP</v>
          </cell>
          <cell r="C8846">
            <v>20498</v>
          </cell>
        </row>
        <row r="8847">
          <cell r="A8847" t="str">
            <v>C1009</v>
          </cell>
          <cell r="B8847" t="str">
            <v>STAWELL S101A</v>
          </cell>
          <cell r="C8847">
            <v>20484</v>
          </cell>
        </row>
        <row r="8848">
          <cell r="A8848" t="str">
            <v>C1012</v>
          </cell>
          <cell r="B8848" t="str">
            <v>SALISBURY FUGGLESTONE RED DEV</v>
          </cell>
          <cell r="C8848">
            <v>20483</v>
          </cell>
          <cell r="D8848" t="str">
            <v>T0406</v>
          </cell>
        </row>
        <row r="8849">
          <cell r="A8849" t="str">
            <v>C1013</v>
          </cell>
          <cell r="B8849" t="str">
            <v>AVON CASTLE ST IVES WOOD FTD</v>
          </cell>
          <cell r="C8849">
            <v>20495</v>
          </cell>
          <cell r="D8849" t="str">
            <v>T0406</v>
          </cell>
        </row>
        <row r="8850">
          <cell r="A8850" t="str">
            <v>C1016</v>
          </cell>
          <cell r="B8850" t="str">
            <v>COX'S GREEN S101A</v>
          </cell>
          <cell r="C8850">
            <v>20498</v>
          </cell>
          <cell r="D8850" t="str">
            <v>T3087</v>
          </cell>
        </row>
        <row r="8851">
          <cell r="A8851" t="str">
            <v>C1017</v>
          </cell>
          <cell r="B8851" t="str">
            <v>BATH POLLUTION PREV</v>
          </cell>
          <cell r="C8851">
            <v>20498</v>
          </cell>
          <cell r="D8851" t="str">
            <v>T3087</v>
          </cell>
        </row>
        <row r="8852">
          <cell r="A8852" t="str">
            <v>C1018</v>
          </cell>
          <cell r="B8852" t="str">
            <v>BOURNEMOUTH INTERNATION AIRPOR</v>
          </cell>
          <cell r="C8852">
            <v>20466</v>
          </cell>
          <cell r="D8852" t="str">
            <v>T0406</v>
          </cell>
        </row>
        <row r="8853">
          <cell r="A8853" t="str">
            <v>C1020</v>
          </cell>
          <cell r="B8853" t="str">
            <v>SALISBURY OLD SARUM/BISHOPDOWN</v>
          </cell>
          <cell r="C8853">
            <v>20483</v>
          </cell>
          <cell r="D8853" t="str">
            <v>1430518</v>
          </cell>
        </row>
        <row r="8854">
          <cell r="A8854" t="str">
            <v>C1021</v>
          </cell>
          <cell r="B8854" t="str">
            <v>LYNCOMBE VALE/ENTRY HILL PH1</v>
          </cell>
          <cell r="C8854">
            <v>14007</v>
          </cell>
        </row>
        <row r="8855">
          <cell r="A8855" t="str">
            <v>C1025</v>
          </cell>
          <cell r="B8855" t="str">
            <v>BATH DAP SOUTH</v>
          </cell>
          <cell r="C8855">
            <v>20065</v>
          </cell>
        </row>
        <row r="8856">
          <cell r="A8856" t="str">
            <v>C1026</v>
          </cell>
          <cell r="B8856" t="str">
            <v>BATH RENOVATION PH 2</v>
          </cell>
          <cell r="C8856">
            <v>20064</v>
          </cell>
          <cell r="D8856" t="str">
            <v>T0403</v>
          </cell>
        </row>
        <row r="8857">
          <cell r="A8857" t="str">
            <v>C1027</v>
          </cell>
          <cell r="B8857" t="str">
            <v>BATH FLOOD PREVENTION</v>
          </cell>
          <cell r="C8857">
            <v>20498</v>
          </cell>
        </row>
        <row r="8858">
          <cell r="A8858" t="str">
            <v>C1028</v>
          </cell>
          <cell r="B8858" t="str">
            <v>YEOVIL LINGFIELD AVE FLOOD PRE</v>
          </cell>
          <cell r="C8858">
            <v>20161</v>
          </cell>
          <cell r="D8858" t="str">
            <v>T7701</v>
          </cell>
        </row>
        <row r="8859">
          <cell r="A8859" t="str">
            <v>C1029</v>
          </cell>
          <cell r="B8859" t="str">
            <v>BERE REGIS CRT FARM RISING MN</v>
          </cell>
          <cell r="C8859">
            <v>14269</v>
          </cell>
          <cell r="D8859" t="str">
            <v>1426918</v>
          </cell>
        </row>
        <row r="8860">
          <cell r="A8860" t="str">
            <v>C1030</v>
          </cell>
          <cell r="B8860" t="str">
            <v>LITTON CHEYNEY CHICKSBRDG R MN</v>
          </cell>
          <cell r="C8860">
            <v>20498</v>
          </cell>
          <cell r="D8860" t="str">
            <v>T3087</v>
          </cell>
        </row>
        <row r="8861">
          <cell r="A8861" t="str">
            <v>C1031</v>
          </cell>
          <cell r="B8861" t="str">
            <v>BOVINGTON RISING MAIN</v>
          </cell>
          <cell r="C8861">
            <v>20498</v>
          </cell>
          <cell r="D8861" t="str">
            <v>T3087</v>
          </cell>
        </row>
        <row r="8862">
          <cell r="A8862" t="str">
            <v>C1032</v>
          </cell>
          <cell r="B8862" t="str">
            <v>BUTTS HILL FROME SEWERAGE REQ</v>
          </cell>
          <cell r="C8862">
            <v>23131</v>
          </cell>
          <cell r="D8862" t="str">
            <v>2313118</v>
          </cell>
        </row>
        <row r="8863">
          <cell r="A8863" t="str">
            <v>C1033</v>
          </cell>
          <cell r="B8863" t="str">
            <v>MINEHEAD QUAY WEST PS SEA INFL</v>
          </cell>
          <cell r="C8863">
            <v>14420</v>
          </cell>
        </row>
        <row r="8864">
          <cell r="A8864" t="str">
            <v>C1034</v>
          </cell>
          <cell r="B8864" t="str">
            <v>RADIPOLE SEWAGE PS IMPS</v>
          </cell>
          <cell r="C8864">
            <v>15556</v>
          </cell>
          <cell r="D8864" t="str">
            <v>1555618</v>
          </cell>
        </row>
        <row r="8865">
          <cell r="A8865" t="str">
            <v>C1035</v>
          </cell>
          <cell r="B8865" t="str">
            <v>WEYMOUTH EAST CATCH SEWER ODOU</v>
          </cell>
          <cell r="C8865">
            <v>23342</v>
          </cell>
          <cell r="D8865" t="str">
            <v>2334218</v>
          </cell>
        </row>
        <row r="8866">
          <cell r="A8866" t="str">
            <v>C1036</v>
          </cell>
          <cell r="B8866" t="str">
            <v>VICTORIA SQUARE SEWAGE PS IMPS</v>
          </cell>
          <cell r="C8866">
            <v>20498</v>
          </cell>
          <cell r="D8866" t="str">
            <v>T3087</v>
          </cell>
        </row>
        <row r="8867">
          <cell r="A8867" t="str">
            <v>C1037</v>
          </cell>
          <cell r="B8867" t="str">
            <v>WIVELISCOMBE</v>
          </cell>
          <cell r="C8867">
            <v>20170</v>
          </cell>
        </row>
        <row r="8868">
          <cell r="A8868" t="str">
            <v>C1038</v>
          </cell>
          <cell r="B8868" t="str">
            <v>BOURNEMOUTH REDEVEL HAMP CENTR</v>
          </cell>
          <cell r="C8868">
            <v>23152</v>
          </cell>
          <cell r="D8868" t="str">
            <v>2315218</v>
          </cell>
        </row>
        <row r="8869">
          <cell r="A8869" t="str">
            <v>C1039</v>
          </cell>
          <cell r="B8869" t="str">
            <v>MANNINGFORD FTS</v>
          </cell>
          <cell r="C8869">
            <v>20472</v>
          </cell>
          <cell r="D8869" t="str">
            <v>T0403</v>
          </cell>
        </row>
        <row r="8870">
          <cell r="A8870" t="str">
            <v>C1040</v>
          </cell>
          <cell r="B8870" t="str">
            <v>WICK ST LAWRENCE MOOR LN RS MN</v>
          </cell>
          <cell r="C8870">
            <v>20517</v>
          </cell>
          <cell r="D8870" t="str">
            <v>T3087</v>
          </cell>
        </row>
        <row r="8871">
          <cell r="A8871" t="str">
            <v>C1041</v>
          </cell>
          <cell r="B8871" t="str">
            <v>MINETY CHAPEL LANE SEWERAGE</v>
          </cell>
          <cell r="C8871">
            <v>20112</v>
          </cell>
        </row>
        <row r="8872">
          <cell r="A8872" t="str">
            <v>C1042</v>
          </cell>
          <cell r="B8872" t="str">
            <v>ENMORE FIRST TIME SEWERAGE</v>
          </cell>
          <cell r="C8872">
            <v>19247</v>
          </cell>
          <cell r="D8872" t="str">
            <v>1924718</v>
          </cell>
        </row>
        <row r="8873">
          <cell r="A8873" t="str">
            <v>C1043</v>
          </cell>
          <cell r="B8873" t="str">
            <v>BRISTOL SEWERAGE STRAT WESTSID</v>
          </cell>
          <cell r="C8873">
            <v>23013</v>
          </cell>
          <cell r="D8873" t="str">
            <v>2301318</v>
          </cell>
        </row>
        <row r="8874">
          <cell r="A8874" t="str">
            <v>C1044</v>
          </cell>
          <cell r="B8874" t="str">
            <v>FROME KEYFORD FLOODING &amp; POLLU</v>
          </cell>
          <cell r="C8874">
            <v>20086</v>
          </cell>
          <cell r="D8874" t="str">
            <v>T7701</v>
          </cell>
        </row>
        <row r="8875">
          <cell r="A8875" t="str">
            <v>C1050</v>
          </cell>
          <cell r="B8875" t="str">
            <v>TRYM - STOKE LANE</v>
          </cell>
          <cell r="C8875">
            <v>20074</v>
          </cell>
        </row>
        <row r="8876">
          <cell r="A8876" t="str">
            <v>C1051</v>
          </cell>
          <cell r="B8876" t="str">
            <v>TRYM - HENLEAZE ROAD CSO</v>
          </cell>
          <cell r="C8876">
            <v>20074</v>
          </cell>
        </row>
        <row r="8877">
          <cell r="A8877" t="str">
            <v>C1052</v>
          </cell>
          <cell r="B8877" t="str">
            <v>WELLINGTON HILL WEST REN</v>
          </cell>
          <cell r="C8877">
            <v>20498</v>
          </cell>
        </row>
        <row r="8878">
          <cell r="A8878" t="str">
            <v>C1053</v>
          </cell>
          <cell r="B8878" t="str">
            <v>TRYM - STOKE HILL AREA</v>
          </cell>
          <cell r="C8878">
            <v>20074</v>
          </cell>
        </row>
        <row r="8879">
          <cell r="A8879" t="str">
            <v>C1054</v>
          </cell>
          <cell r="B8879" t="str">
            <v>TRYM - HENBURY ROAD AREA</v>
          </cell>
          <cell r="C8879">
            <v>20074</v>
          </cell>
        </row>
        <row r="8880">
          <cell r="A8880" t="str">
            <v>C1055</v>
          </cell>
          <cell r="B8880" t="str">
            <v>TRYM - A5S RENOVATION</v>
          </cell>
          <cell r="C8880">
            <v>20074</v>
          </cell>
        </row>
        <row r="8881">
          <cell r="A8881" t="str">
            <v>C1056</v>
          </cell>
          <cell r="B8881" t="str">
            <v>TRYM - GRITTLETON ROAD</v>
          </cell>
          <cell r="C8881">
            <v>20074</v>
          </cell>
        </row>
        <row r="8882">
          <cell r="A8882" t="str">
            <v>C1057</v>
          </cell>
          <cell r="B8882" t="str">
            <v>TRYM - WESTBURY LANE</v>
          </cell>
          <cell r="C8882">
            <v>20074</v>
          </cell>
        </row>
        <row r="8883">
          <cell r="A8883" t="str">
            <v>C1058</v>
          </cell>
          <cell r="B8883" t="str">
            <v>TRYM - HENBURY TRUNK SEWER</v>
          </cell>
          <cell r="C8883">
            <v>20074</v>
          </cell>
        </row>
        <row r="8884">
          <cell r="A8884" t="str">
            <v>C1059</v>
          </cell>
          <cell r="B8884" t="str">
            <v>TRYM - COOMBE LANE AREA REN</v>
          </cell>
          <cell r="C8884">
            <v>20074</v>
          </cell>
        </row>
        <row r="8885">
          <cell r="A8885" t="str">
            <v>C1060</v>
          </cell>
          <cell r="B8885" t="str">
            <v>TRYM - SEA MILLS AREA CSO</v>
          </cell>
          <cell r="C8885">
            <v>23013</v>
          </cell>
        </row>
        <row r="8886">
          <cell r="A8886" t="str">
            <v>C1061</v>
          </cell>
          <cell r="B8886" t="str">
            <v>TRYM - RAYLEIGH ROAD</v>
          </cell>
          <cell r="C8886">
            <v>20074</v>
          </cell>
        </row>
        <row r="8887">
          <cell r="A8887" t="str">
            <v>C1062</v>
          </cell>
          <cell r="B8887" t="str">
            <v>ST PAULS WORDSWORTH RD</v>
          </cell>
          <cell r="C8887">
            <v>20073</v>
          </cell>
        </row>
        <row r="8888">
          <cell r="A8888" t="str">
            <v>C1063</v>
          </cell>
          <cell r="B8888" t="str">
            <v>ST PAULS SEFTON PK RD</v>
          </cell>
          <cell r="C8888">
            <v>20073</v>
          </cell>
        </row>
        <row r="8889">
          <cell r="A8889" t="str">
            <v>C1064</v>
          </cell>
          <cell r="B8889" t="str">
            <v>ST PAULS CHESTERFIELD ROAD</v>
          </cell>
          <cell r="C8889">
            <v>20073</v>
          </cell>
        </row>
        <row r="8890">
          <cell r="A8890" t="str">
            <v>C1065</v>
          </cell>
          <cell r="B8890" t="str">
            <v>ST PAULS TORONTO RD</v>
          </cell>
          <cell r="C8890">
            <v>20073</v>
          </cell>
        </row>
        <row r="8891">
          <cell r="A8891" t="str">
            <v>C1066</v>
          </cell>
          <cell r="B8891" t="str">
            <v>BRISTOL CITY SYPHON SURVEYS</v>
          </cell>
          <cell r="C8891">
            <v>20467</v>
          </cell>
        </row>
        <row r="8892">
          <cell r="A8892" t="str">
            <v>C1067</v>
          </cell>
          <cell r="B8892" t="str">
            <v>REDLAND ST JOHNS RD</v>
          </cell>
          <cell r="C8892">
            <v>20071</v>
          </cell>
        </row>
        <row r="8893">
          <cell r="A8893" t="str">
            <v>C1068</v>
          </cell>
          <cell r="B8893" t="str">
            <v>ST PAULS DRUMMOND ROAD</v>
          </cell>
          <cell r="C8893">
            <v>20073</v>
          </cell>
        </row>
        <row r="8894">
          <cell r="A8894" t="str">
            <v>C1069</v>
          </cell>
          <cell r="B8894" t="str">
            <v>BRISTOL ST GEORGES LAKE POLLUTION</v>
          </cell>
          <cell r="C8894">
            <v>23013</v>
          </cell>
        </row>
        <row r="8895">
          <cell r="A8895" t="str">
            <v>C1070</v>
          </cell>
          <cell r="B8895" t="str">
            <v>LOWER HIGH STREET AVONMOUTH</v>
          </cell>
          <cell r="C8895">
            <v>23013</v>
          </cell>
        </row>
        <row r="8896">
          <cell r="A8896" t="str">
            <v>C1071</v>
          </cell>
          <cell r="B8896" t="str">
            <v>AVON VALLEY FLAP VALVES</v>
          </cell>
          <cell r="C8896">
            <v>20498</v>
          </cell>
          <cell r="D8896" t="str">
            <v>T3087</v>
          </cell>
        </row>
        <row r="8897">
          <cell r="A8897" t="str">
            <v>C1072</v>
          </cell>
          <cell r="B8897" t="str">
            <v>BRISTOL CITY CENTRE FLOOD PREVENTION</v>
          </cell>
          <cell r="C8897">
            <v>20068</v>
          </cell>
        </row>
        <row r="8898">
          <cell r="A8898" t="str">
            <v>C1073</v>
          </cell>
          <cell r="B8898" t="str">
            <v>BRISTOL DEEP SEWER SHAFTS</v>
          </cell>
          <cell r="C8898">
            <v>20068</v>
          </cell>
          <cell r="D8898" t="str">
            <v>T0403</v>
          </cell>
        </row>
        <row r="8899">
          <cell r="A8899" t="str">
            <v>C1074</v>
          </cell>
          <cell r="B8899" t="str">
            <v>RIVER FROME AREA RENOVATION</v>
          </cell>
          <cell r="C8899">
            <v>20498</v>
          </cell>
        </row>
        <row r="8900">
          <cell r="A8900" t="str">
            <v>C1075</v>
          </cell>
          <cell r="B8900" t="str">
            <v>ST PAULS CATCHMENT RENOVATION</v>
          </cell>
          <cell r="C8900">
            <v>20073</v>
          </cell>
        </row>
        <row r="8901">
          <cell r="A8901" t="str">
            <v>C1076</v>
          </cell>
          <cell r="B8901" t="str">
            <v>ST GEORGE CATCHMENT RENOVATION</v>
          </cell>
          <cell r="C8901">
            <v>20072</v>
          </cell>
        </row>
        <row r="8902">
          <cell r="A8902" t="str">
            <v>C1077</v>
          </cell>
          <cell r="B8902" t="str">
            <v>AVONMOUTH CATCHMENT RENOVATION</v>
          </cell>
          <cell r="C8902">
            <v>20066</v>
          </cell>
        </row>
        <row r="8903">
          <cell r="A8903" t="str">
            <v>C1078</v>
          </cell>
          <cell r="B8903" t="str">
            <v>COOMBE BROOK POLLUTION</v>
          </cell>
          <cell r="C8903">
            <v>23013</v>
          </cell>
          <cell r="D8903" t="str">
            <v>2301318</v>
          </cell>
        </row>
        <row r="8904">
          <cell r="A8904" t="str">
            <v>C1079</v>
          </cell>
          <cell r="B8904" t="str">
            <v>TRYM - SOUTHMEAD ROAD FLOODING</v>
          </cell>
          <cell r="C8904">
            <v>20498</v>
          </cell>
        </row>
        <row r="8905">
          <cell r="A8905" t="str">
            <v>C1080</v>
          </cell>
          <cell r="B8905" t="str">
            <v>EASTVILLE PARK POLLUTION</v>
          </cell>
          <cell r="C8905">
            <v>20498</v>
          </cell>
          <cell r="D8905" t="str">
            <v>T3087</v>
          </cell>
        </row>
        <row r="8906">
          <cell r="A8906" t="str">
            <v>C1081</v>
          </cell>
          <cell r="B8906" t="str">
            <v>FISHPONDS BROOK POLLUTION</v>
          </cell>
          <cell r="C8906">
            <v>23013</v>
          </cell>
          <cell r="D8906" t="str">
            <v>2301318</v>
          </cell>
        </row>
        <row r="8907">
          <cell r="A8907" t="str">
            <v>C1082</v>
          </cell>
          <cell r="B8907" t="str">
            <v>WICK ROAD LANDSLIP</v>
          </cell>
          <cell r="C8907">
            <v>20498</v>
          </cell>
        </row>
        <row r="8908">
          <cell r="A8908" t="str">
            <v>C1083</v>
          </cell>
          <cell r="B8908" t="str">
            <v>MALAGO CATCHMENT RENOVATIO</v>
          </cell>
          <cell r="C8908">
            <v>20070</v>
          </cell>
        </row>
        <row r="8909">
          <cell r="A8909" t="str">
            <v>C1084</v>
          </cell>
          <cell r="B8909" t="str">
            <v>BRISTOL TRUNK SEWER MODEL</v>
          </cell>
          <cell r="C8909">
            <v>20068</v>
          </cell>
          <cell r="D8909" t="str">
            <v>T0403</v>
          </cell>
        </row>
        <row r="8910">
          <cell r="A8910" t="str">
            <v>C1085</v>
          </cell>
          <cell r="B8910" t="str">
            <v>BRISTOL FROME DUAL MANHOLES</v>
          </cell>
          <cell r="C8910">
            <v>20498</v>
          </cell>
        </row>
        <row r="8911">
          <cell r="A8911" t="str">
            <v>C1086</v>
          </cell>
          <cell r="B8911" t="str">
            <v>FILTON SOUTH DAP</v>
          </cell>
          <cell r="C8911">
            <v>20091</v>
          </cell>
          <cell r="D8911" t="str">
            <v>T0403</v>
          </cell>
        </row>
        <row r="8912">
          <cell r="A8912" t="str">
            <v>C1087</v>
          </cell>
          <cell r="B8912" t="str">
            <v>MAGDALENE PLACE CSO</v>
          </cell>
          <cell r="C8912">
            <v>20498</v>
          </cell>
          <cell r="D8912" t="str">
            <v>T3087</v>
          </cell>
        </row>
        <row r="8913">
          <cell r="A8913" t="str">
            <v>C1088</v>
          </cell>
          <cell r="B8913" t="str">
            <v>BROMLEY ROAD RELIEF</v>
          </cell>
          <cell r="C8913">
            <v>20498</v>
          </cell>
          <cell r="D8913" t="str">
            <v>T3087</v>
          </cell>
        </row>
        <row r="8914">
          <cell r="A8914" t="str">
            <v>C1089</v>
          </cell>
          <cell r="B8914" t="str">
            <v>ST PAULS DUAL MANHOLES</v>
          </cell>
          <cell r="C8914">
            <v>20073</v>
          </cell>
        </row>
        <row r="8915">
          <cell r="A8915" t="str">
            <v>C1090</v>
          </cell>
          <cell r="B8915" t="str">
            <v>SHALDON ROAD RELIEF</v>
          </cell>
          <cell r="C8915">
            <v>20073</v>
          </cell>
          <cell r="D8915" t="str">
            <v>T0403</v>
          </cell>
        </row>
        <row r="8916">
          <cell r="A8916" t="str">
            <v>C1091</v>
          </cell>
          <cell r="B8916" t="str">
            <v>SEFTON PARK RENOVATION STA</v>
          </cell>
          <cell r="C8916">
            <v>20498</v>
          </cell>
        </row>
        <row r="8917">
          <cell r="A8917" t="str">
            <v>C1092</v>
          </cell>
          <cell r="B8917" t="str">
            <v>CORONATION RD ODOUR CONTROL</v>
          </cell>
          <cell r="C8917">
            <v>20498</v>
          </cell>
          <cell r="D8917" t="str">
            <v>T3087</v>
          </cell>
        </row>
        <row r="8918">
          <cell r="A8918" t="str">
            <v>C1093</v>
          </cell>
          <cell r="B8918" t="str">
            <v>TRYM HENLEAZE RD/WELLINGTON HILL</v>
          </cell>
          <cell r="C8918">
            <v>23013</v>
          </cell>
        </row>
        <row r="8919">
          <cell r="A8919" t="str">
            <v>C1094</v>
          </cell>
          <cell r="B8919" t="str">
            <v>CITY CENTRE FLOOD PREV PH 2</v>
          </cell>
          <cell r="C8919">
            <v>20497</v>
          </cell>
          <cell r="D8919" t="str">
            <v>T0403</v>
          </cell>
        </row>
        <row r="8920">
          <cell r="A8920" t="str">
            <v>C1095</v>
          </cell>
          <cell r="B8920" t="str">
            <v>COOMBE LANE CSO TRYM</v>
          </cell>
          <cell r="C8920">
            <v>20074</v>
          </cell>
        </row>
        <row r="8921">
          <cell r="A8921" t="str">
            <v>C1096</v>
          </cell>
          <cell r="B8921" t="str">
            <v>SEA MILLS CSO TRYM</v>
          </cell>
          <cell r="C8921">
            <v>20074</v>
          </cell>
        </row>
        <row r="8922">
          <cell r="A8922" t="str">
            <v>C1097</v>
          </cell>
          <cell r="B8922" t="str">
            <v>WORDSWORTH ROAD FLOODING PH2</v>
          </cell>
          <cell r="C8922">
            <v>20073</v>
          </cell>
          <cell r="D8922" t="str">
            <v>T0403</v>
          </cell>
        </row>
        <row r="8923">
          <cell r="A8923" t="str">
            <v>C1098</v>
          </cell>
          <cell r="B8923" t="str">
            <v>MALAGO CATCHMENT</v>
          </cell>
          <cell r="C8923">
            <v>20498</v>
          </cell>
          <cell r="D8923" t="str">
            <v>T3087</v>
          </cell>
        </row>
        <row r="8924">
          <cell r="A8924" t="str">
            <v>C1099</v>
          </cell>
          <cell r="B8924" t="str">
            <v>COTHAM HILL SEWER RENOVATION</v>
          </cell>
          <cell r="C8924">
            <v>20498</v>
          </cell>
        </row>
        <row r="8925">
          <cell r="A8925" t="str">
            <v>C1100</v>
          </cell>
          <cell r="B8925" t="str">
            <v>SOUTHMEAD ROAD POLLUTION</v>
          </cell>
          <cell r="C8925">
            <v>20074</v>
          </cell>
          <cell r="D8925" t="str">
            <v>T0403</v>
          </cell>
        </row>
        <row r="8926">
          <cell r="A8926" t="str">
            <v>C1102</v>
          </cell>
          <cell r="B8926" t="str">
            <v>MALAGO MANOR WOOD CSO</v>
          </cell>
          <cell r="C8926">
            <v>20070</v>
          </cell>
          <cell r="D8926" t="str">
            <v>T0403</v>
          </cell>
        </row>
        <row r="8927">
          <cell r="A8927" t="str">
            <v>C1103</v>
          </cell>
          <cell r="B8927" t="str">
            <v>EFFINGHAM ROAD RELIEF SCHEME</v>
          </cell>
          <cell r="C8927">
            <v>20498</v>
          </cell>
        </row>
        <row r="8928">
          <cell r="A8928" t="str">
            <v>C1105</v>
          </cell>
          <cell r="B8928" t="str">
            <v>NORTHERN FOUL WATER INTERCEPTOR</v>
          </cell>
          <cell r="C8928">
            <v>20498</v>
          </cell>
        </row>
        <row r="8929">
          <cell r="A8929" t="str">
            <v>C1106</v>
          </cell>
          <cell r="B8929" t="str">
            <v>MALAGO WITHYWOOD AREA INFILT</v>
          </cell>
          <cell r="C8929">
            <v>20070</v>
          </cell>
          <cell r="D8929" t="str">
            <v>T0403</v>
          </cell>
        </row>
        <row r="8930">
          <cell r="A8930" t="str">
            <v>C1107</v>
          </cell>
          <cell r="B8930" t="str">
            <v>MALAGO  ASHTON DRIVE</v>
          </cell>
          <cell r="C8930">
            <v>20070</v>
          </cell>
          <cell r="D8930" t="str">
            <v>T0403</v>
          </cell>
        </row>
        <row r="8931">
          <cell r="A8931" t="str">
            <v>C1108</v>
          </cell>
          <cell r="B8931" t="str">
            <v>BRISTO DUAL MANHOLES</v>
          </cell>
          <cell r="C8931">
            <v>20070</v>
          </cell>
          <cell r="D8931" t="str">
            <v>T0403</v>
          </cell>
        </row>
        <row r="8932">
          <cell r="A8932" t="str">
            <v>C1109</v>
          </cell>
          <cell r="B8932" t="str">
            <v>BRISTOL CITY CENTRE FLOODINGP3</v>
          </cell>
          <cell r="C8932">
            <v>23013</v>
          </cell>
          <cell r="D8932" t="str">
            <v>2301318</v>
          </cell>
        </row>
        <row r="8933">
          <cell r="A8933" t="str">
            <v>C1110</v>
          </cell>
          <cell r="B8933" t="str">
            <v>BRISTOL MYLNES' CULVERT SURVEY</v>
          </cell>
          <cell r="C8933">
            <v>20498</v>
          </cell>
        </row>
        <row r="8934">
          <cell r="A8934" t="str">
            <v>C1112</v>
          </cell>
          <cell r="B8934" t="str">
            <v>OLDBURY COURT POLLUTION PREV</v>
          </cell>
          <cell r="C8934">
            <v>23309</v>
          </cell>
          <cell r="D8934" t="str">
            <v>2330918</v>
          </cell>
        </row>
        <row r="8935">
          <cell r="A8935" t="str">
            <v>C1116</v>
          </cell>
          <cell r="B8935" t="str">
            <v>MALAGO LOWER KNOWLE</v>
          </cell>
          <cell r="C8935">
            <v>23013</v>
          </cell>
          <cell r="D8935" t="str">
            <v>2301318</v>
          </cell>
        </row>
        <row r="8936">
          <cell r="A8936" t="str">
            <v>C1117</v>
          </cell>
          <cell r="B8936" t="str">
            <v>BRISTOL ST GEORGE CSO'S PHASE 1</v>
          </cell>
          <cell r="C8936">
            <v>20072</v>
          </cell>
          <cell r="D8936" t="str">
            <v>T7701</v>
          </cell>
        </row>
        <row r="8937">
          <cell r="A8937" t="str">
            <v>C1118</v>
          </cell>
          <cell r="B8937" t="str">
            <v>FROME CATCHMENT M32/MULLER RD</v>
          </cell>
          <cell r="C8937">
            <v>23013</v>
          </cell>
          <cell r="D8937" t="str">
            <v>2301318</v>
          </cell>
        </row>
        <row r="8938">
          <cell r="A8938" t="str">
            <v>C1123</v>
          </cell>
          <cell r="B8938" t="str">
            <v>LONGMEAD AVENUE RELIEF SEW</v>
          </cell>
          <cell r="C8938">
            <v>20498</v>
          </cell>
        </row>
        <row r="8939">
          <cell r="A8939" t="str">
            <v>C1124</v>
          </cell>
          <cell r="B8939" t="str">
            <v>BRISTOL SYPHON SURVEY PH 2</v>
          </cell>
          <cell r="C8939">
            <v>20498</v>
          </cell>
          <cell r="D8939" t="str">
            <v>T3087</v>
          </cell>
        </row>
        <row r="8940">
          <cell r="A8940" t="str">
            <v>C1125</v>
          </cell>
          <cell r="B8940" t="str">
            <v>BRISTL STPAULS MAGDALEN PL UID</v>
          </cell>
          <cell r="C8940">
            <v>20073</v>
          </cell>
          <cell r="D8940" t="str">
            <v>T0403</v>
          </cell>
        </row>
        <row r="8941">
          <cell r="A8941" t="str">
            <v>C1126</v>
          </cell>
          <cell r="B8941" t="str">
            <v>AVONMOUTH VILLAGE CSO</v>
          </cell>
          <cell r="C8941">
            <v>20066</v>
          </cell>
        </row>
        <row r="8942">
          <cell r="A8942" t="str">
            <v>C1127</v>
          </cell>
          <cell r="B8942" t="str">
            <v>MALAGO SELLY WALK FLOODING</v>
          </cell>
          <cell r="C8942">
            <v>20070</v>
          </cell>
        </row>
        <row r="8943">
          <cell r="A8943" t="str">
            <v>C1128</v>
          </cell>
          <cell r="B8943" t="str">
            <v>TRYM CATCHMENT CSO CONSENT</v>
          </cell>
          <cell r="C8943">
            <v>20074</v>
          </cell>
          <cell r="D8943" t="str">
            <v>T0403</v>
          </cell>
        </row>
        <row r="8944">
          <cell r="A8944" t="str">
            <v>C1129</v>
          </cell>
          <cell r="B8944" t="str">
            <v>TRYM CATCHMENT DUAL MANHOLE</v>
          </cell>
          <cell r="C8944">
            <v>20074</v>
          </cell>
        </row>
        <row r="8945">
          <cell r="A8945" t="str">
            <v>C1130</v>
          </cell>
          <cell r="B8945" t="str">
            <v>CONHAM VALE SEWER CONDITION IN</v>
          </cell>
          <cell r="C8945">
            <v>20072</v>
          </cell>
        </row>
        <row r="8946">
          <cell r="A8946" t="str">
            <v>C1131</v>
          </cell>
          <cell r="B8946" t="str">
            <v>AVONMOUTH 3 SHIREHAMPTON BRNCH</v>
          </cell>
          <cell r="C8946">
            <v>20498</v>
          </cell>
        </row>
        <row r="8947">
          <cell r="A8947" t="str">
            <v>C1132</v>
          </cell>
          <cell r="B8947" t="str">
            <v>ST PAULS WORDSWORTH RD FLOODING</v>
          </cell>
          <cell r="C8947">
            <v>20073</v>
          </cell>
        </row>
        <row r="8948">
          <cell r="A8948" t="str">
            <v>C1133</v>
          </cell>
          <cell r="B8948" t="str">
            <v>AVON VALLEY SEWER RENOVATION</v>
          </cell>
          <cell r="C8948">
            <v>20497</v>
          </cell>
          <cell r="D8948" t="str">
            <v>T0403</v>
          </cell>
        </row>
        <row r="8949">
          <cell r="A8949" t="str">
            <v>C1134</v>
          </cell>
          <cell r="B8949" t="str">
            <v>BRISTOL ST GEORGE DUAL MANHOLE</v>
          </cell>
          <cell r="C8949">
            <v>20497</v>
          </cell>
        </row>
        <row r="8950">
          <cell r="A8950" t="str">
            <v>C1135</v>
          </cell>
          <cell r="B8950" t="str">
            <v>AVONMOUTH 4 PS</v>
          </cell>
          <cell r="C8950">
            <v>20498</v>
          </cell>
        </row>
        <row r="8951">
          <cell r="A8951" t="str">
            <v>C1136</v>
          </cell>
          <cell r="B8951" t="str">
            <v>CRANBROOK SEWERAGE</v>
          </cell>
          <cell r="C8951">
            <v>20498</v>
          </cell>
        </row>
        <row r="8952">
          <cell r="A8952" t="str">
            <v>C1137</v>
          </cell>
          <cell r="B8952" t="str">
            <v>WINSLEY HILL/MUR HILL SEWERAGE</v>
          </cell>
          <cell r="C8952">
            <v>23352</v>
          </cell>
          <cell r="D8952" t="str">
            <v>2335218</v>
          </cell>
        </row>
        <row r="8953">
          <cell r="A8953" t="str">
            <v>C1138</v>
          </cell>
          <cell r="B8953" t="str">
            <v>AVONMOUTH DUAL MANHOLES</v>
          </cell>
          <cell r="C8953">
            <v>20066</v>
          </cell>
          <cell r="D8953" t="str">
            <v>T0403</v>
          </cell>
        </row>
        <row r="8954">
          <cell r="A8954" t="str">
            <v>C1139</v>
          </cell>
          <cell r="B8954" t="str">
            <v>MALAGO CSO CONSENT WORKS</v>
          </cell>
          <cell r="C8954">
            <v>23013</v>
          </cell>
          <cell r="D8954" t="str">
            <v>2301318</v>
          </cell>
        </row>
        <row r="8955">
          <cell r="A8955" t="str">
            <v>C1140</v>
          </cell>
          <cell r="B8955" t="str">
            <v>BRISTOL KINGSWOOD NORTH CSO</v>
          </cell>
          <cell r="C8955">
            <v>20081</v>
          </cell>
          <cell r="D8955" t="str">
            <v>T0403</v>
          </cell>
        </row>
        <row r="8956">
          <cell r="A8956" t="str">
            <v>C1141</v>
          </cell>
          <cell r="B8956" t="str">
            <v>CRANBROOK SEWERAGE</v>
          </cell>
          <cell r="C8956">
            <v>20502</v>
          </cell>
        </row>
        <row r="8957">
          <cell r="A8957" t="str">
            <v>C1142</v>
          </cell>
          <cell r="B8957" t="str">
            <v>BRISTOL CENTAL CSO CONSENT WOR</v>
          </cell>
          <cell r="C8957">
            <v>20068</v>
          </cell>
          <cell r="D8957" t="str">
            <v>T0403</v>
          </cell>
        </row>
        <row r="8958">
          <cell r="A8958" t="str">
            <v>C1143</v>
          </cell>
          <cell r="B8958" t="str">
            <v>BRISTOL TRUNK SEWER CSO</v>
          </cell>
          <cell r="C8958">
            <v>23013</v>
          </cell>
          <cell r="D8958" t="str">
            <v>2301318</v>
          </cell>
        </row>
        <row r="8959">
          <cell r="A8959" t="str">
            <v>C1144</v>
          </cell>
          <cell r="B8959" t="str">
            <v>BRISTOL REDLAND CATCHMENT CSO</v>
          </cell>
          <cell r="C8959">
            <v>20071</v>
          </cell>
          <cell r="D8959" t="str">
            <v>T0403</v>
          </cell>
        </row>
        <row r="8960">
          <cell r="A8960" t="str">
            <v>C1146</v>
          </cell>
          <cell r="B8960" t="str">
            <v>BRISTOL FROME CATCHMENT CSO</v>
          </cell>
          <cell r="C8960">
            <v>20069</v>
          </cell>
          <cell r="D8960" t="str">
            <v>T0403</v>
          </cell>
        </row>
        <row r="8961">
          <cell r="A8961" t="str">
            <v>C1147</v>
          </cell>
          <cell r="B8961" t="str">
            <v>BRISTOL BRISLINGTON CSO</v>
          </cell>
          <cell r="C8961">
            <v>20067</v>
          </cell>
          <cell r="D8961" t="str">
            <v>T0403</v>
          </cell>
        </row>
        <row r="8962">
          <cell r="A8962" t="str">
            <v>C1149</v>
          </cell>
          <cell r="B8962" t="str">
            <v>AVONMOUTH CATCHMENT CSO</v>
          </cell>
          <cell r="C8962">
            <v>20066</v>
          </cell>
          <cell r="D8962" t="str">
            <v>T0403</v>
          </cell>
        </row>
        <row r="8963">
          <cell r="A8963" t="str">
            <v>C1150</v>
          </cell>
          <cell r="B8963" t="str">
            <v>BRISTOL ASHTON VALE RD FLOOD</v>
          </cell>
          <cell r="C8963">
            <v>20070</v>
          </cell>
          <cell r="D8963" t="str">
            <v>T0403</v>
          </cell>
        </row>
        <row r="8964">
          <cell r="A8964" t="str">
            <v>C1151</v>
          </cell>
          <cell r="B8964" t="str">
            <v>BRISTOL MALAGO SURFACE WATER</v>
          </cell>
          <cell r="C8964">
            <v>20070</v>
          </cell>
        </row>
        <row r="8965">
          <cell r="A8965" t="str">
            <v>C1152</v>
          </cell>
          <cell r="B8965" t="str">
            <v>BRISTOL CORONATION ROAD DESILT - NEEDS &amp; STRATEGY</v>
          </cell>
          <cell r="C8965">
            <v>20070</v>
          </cell>
          <cell r="D8965" t="str">
            <v>T0403</v>
          </cell>
        </row>
        <row r="8966">
          <cell r="A8966" t="str">
            <v>C1153</v>
          </cell>
          <cell r="B8966" t="str">
            <v>GLOUCESTER RD STH FLOOD PREVTN</v>
          </cell>
          <cell r="C8966">
            <v>23013</v>
          </cell>
          <cell r="D8966" t="str">
            <v>2301318</v>
          </cell>
        </row>
        <row r="8967">
          <cell r="A8967" t="str">
            <v>C1155</v>
          </cell>
          <cell r="B8967" t="str">
            <v>TRUNK SEWER DESILTING AVONMOUT</v>
          </cell>
          <cell r="C8967">
            <v>20497</v>
          </cell>
          <cell r="D8967" t="str">
            <v>T0403</v>
          </cell>
        </row>
        <row r="8968">
          <cell r="A8968" t="str">
            <v>C1157</v>
          </cell>
          <cell r="B8968" t="str">
            <v>WHITELADIES ROAD</v>
          </cell>
          <cell r="C8968">
            <v>20498</v>
          </cell>
        </row>
        <row r="8969">
          <cell r="A8969" t="str">
            <v>C1161</v>
          </cell>
          <cell r="B8969" t="str">
            <v>BRISTOL CENTRAL EAST RENOVATN</v>
          </cell>
          <cell r="C8969">
            <v>20068</v>
          </cell>
          <cell r="D8969" t="str">
            <v>T0403</v>
          </cell>
        </row>
        <row r="8970">
          <cell r="A8970" t="str">
            <v>C1182</v>
          </cell>
          <cell r="B8970" t="str">
            <v>SEWER RENOVATION 89/90</v>
          </cell>
          <cell r="C8970">
            <v>20498</v>
          </cell>
        </row>
        <row r="8971">
          <cell r="A8971" t="str">
            <v>C1193</v>
          </cell>
          <cell r="B8971" t="str">
            <v>AVONMOUTH DAP</v>
          </cell>
          <cell r="C8971">
            <v>20066</v>
          </cell>
        </row>
        <row r="8972">
          <cell r="A8972" t="str">
            <v>C1194</v>
          </cell>
          <cell r="B8972" t="str">
            <v>AVONMOUTH D.A. REHABILITATION</v>
          </cell>
          <cell r="C8972">
            <v>20066</v>
          </cell>
        </row>
        <row r="8973">
          <cell r="A8973" t="str">
            <v>C1195</v>
          </cell>
          <cell r="B8973" t="str">
            <v>BRISLINGTON D.A.P.</v>
          </cell>
          <cell r="C8973">
            <v>20067</v>
          </cell>
        </row>
        <row r="8974">
          <cell r="A8974" t="str">
            <v>C1196</v>
          </cell>
          <cell r="B8974" t="str">
            <v>BRISLINGTON REN. WKS PH1 (HI)</v>
          </cell>
          <cell r="C8974">
            <v>20067</v>
          </cell>
        </row>
        <row r="8975">
          <cell r="A8975" t="str">
            <v>C1197</v>
          </cell>
          <cell r="B8975" t="str">
            <v>CENTRAL AREA DAP</v>
          </cell>
          <cell r="C8975">
            <v>20068</v>
          </cell>
        </row>
        <row r="8976">
          <cell r="A8976" t="str">
            <v>C1198</v>
          </cell>
          <cell r="B8976" t="str">
            <v>BRISTOL CENTRAL CATCH SEW RENO</v>
          </cell>
          <cell r="C8976">
            <v>20068</v>
          </cell>
          <cell r="D8976" t="str">
            <v>T0403</v>
          </cell>
        </row>
        <row r="8977">
          <cell r="A8977" t="str">
            <v>C1199</v>
          </cell>
          <cell r="B8977" t="str">
            <v>FROME DAP BRISTOL</v>
          </cell>
          <cell r="C8977">
            <v>20498</v>
          </cell>
        </row>
        <row r="8978">
          <cell r="A8978" t="str">
            <v>C1200</v>
          </cell>
          <cell r="B8978" t="str">
            <v>MALAGO DAP</v>
          </cell>
          <cell r="C8978">
            <v>20070</v>
          </cell>
        </row>
        <row r="8979">
          <cell r="A8979" t="str">
            <v>C1201</v>
          </cell>
          <cell r="B8979" t="str">
            <v>REDLAND D.A.P.</v>
          </cell>
          <cell r="C8979">
            <v>20071</v>
          </cell>
        </row>
        <row r="8980">
          <cell r="A8980" t="str">
            <v>C1202</v>
          </cell>
          <cell r="B8980" t="str">
            <v>REDLAND DRAINAGE AREA</v>
          </cell>
          <cell r="C8980">
            <v>20071</v>
          </cell>
        </row>
        <row r="8981">
          <cell r="A8981" t="str">
            <v>C1203</v>
          </cell>
          <cell r="B8981" t="str">
            <v>ST.GEORGE DAP</v>
          </cell>
          <cell r="C8981">
            <v>20072</v>
          </cell>
        </row>
        <row r="8982">
          <cell r="A8982" t="str">
            <v>C1204</v>
          </cell>
          <cell r="B8982" t="str">
            <v>ST.PAULS DAP</v>
          </cell>
          <cell r="C8982">
            <v>20073</v>
          </cell>
        </row>
        <row r="8983">
          <cell r="A8983" t="str">
            <v>C1211</v>
          </cell>
          <cell r="B8983" t="str">
            <v>COTHAM VALE RELIEF SEWER</v>
          </cell>
          <cell r="C8983">
            <v>20498</v>
          </cell>
        </row>
        <row r="8984">
          <cell r="A8984" t="str">
            <v>C1212</v>
          </cell>
          <cell r="B8984" t="str">
            <v>UPPER CRANBROOK</v>
          </cell>
          <cell r="C8984">
            <v>20498</v>
          </cell>
        </row>
        <row r="8985">
          <cell r="A8985" t="str">
            <v>C1213</v>
          </cell>
          <cell r="B8985" t="str">
            <v>GLOUCESTER ROAD RENOVATION</v>
          </cell>
          <cell r="C8985">
            <v>20498</v>
          </cell>
        </row>
        <row r="8986">
          <cell r="A8986" t="str">
            <v>C1214</v>
          </cell>
          <cell r="B8986" t="str">
            <v>REDLAND RENOV (WHITELADIES RD)</v>
          </cell>
          <cell r="C8986">
            <v>20071</v>
          </cell>
        </row>
        <row r="8987">
          <cell r="A8987" t="str">
            <v>C1215</v>
          </cell>
          <cell r="B8987" t="str">
            <v>BRISLINGTON REN WKS PH 2 &amp; 3</v>
          </cell>
          <cell r="C8987">
            <v>20067</v>
          </cell>
        </row>
        <row r="8988">
          <cell r="A8988" t="str">
            <v>C1216</v>
          </cell>
          <cell r="B8988" t="str">
            <v>NFWI STAGE TWO</v>
          </cell>
          <cell r="C8988">
            <v>20498</v>
          </cell>
        </row>
        <row r="8989">
          <cell r="A8989" t="str">
            <v>C1225</v>
          </cell>
          <cell r="B8989" t="str">
            <v>ALBERT RD INTERCEPTOR BRISTOL</v>
          </cell>
          <cell r="C8989">
            <v>20498</v>
          </cell>
        </row>
        <row r="8990">
          <cell r="A8990" t="str">
            <v>C1227</v>
          </cell>
          <cell r="B8990" t="str">
            <v>KINGSWESTON CRUDE DISCHARGE</v>
          </cell>
          <cell r="C8990">
            <v>13013</v>
          </cell>
        </row>
        <row r="8991">
          <cell r="A8991" t="str">
            <v>C1228</v>
          </cell>
          <cell r="B8991" t="str">
            <v>SOMERDALE AVENUE FLOODING</v>
          </cell>
          <cell r="C8991">
            <v>20067</v>
          </cell>
          <cell r="D8991" t="str">
            <v>T0403</v>
          </cell>
        </row>
        <row r="8992">
          <cell r="A8992" t="str">
            <v>C1234</v>
          </cell>
          <cell r="B8992" t="str">
            <v>ST GEORGES DA RENOV WORKS</v>
          </cell>
          <cell r="C8992">
            <v>20498</v>
          </cell>
        </row>
        <row r="8993">
          <cell r="A8993" t="str">
            <v>C1236</v>
          </cell>
          <cell r="B8993" t="str">
            <v>MALAGO FLOOD PREVENTION</v>
          </cell>
          <cell r="C8993">
            <v>20070</v>
          </cell>
        </row>
        <row r="8994">
          <cell r="A8994" t="str">
            <v>C1239</v>
          </cell>
          <cell r="B8994" t="str">
            <v>MALAGO POLLUTION PREVENTION</v>
          </cell>
          <cell r="C8994">
            <v>20070</v>
          </cell>
        </row>
        <row r="8995">
          <cell r="A8995" t="str">
            <v>C1241</v>
          </cell>
          <cell r="B8995" t="str">
            <v>BRISTOL ST GEORGE POLLUTION PREV</v>
          </cell>
          <cell r="C8995">
            <v>20072</v>
          </cell>
        </row>
        <row r="8996">
          <cell r="A8996" t="str">
            <v>C1243</v>
          </cell>
          <cell r="B8996" t="str">
            <v>BYFIELD ROAD BRISLINGTON</v>
          </cell>
          <cell r="C8996">
            <v>20498</v>
          </cell>
        </row>
        <row r="8997">
          <cell r="A8997" t="str">
            <v>C1244</v>
          </cell>
          <cell r="B8997" t="str">
            <v>BRISLINGTON STURMINSTER ROAD</v>
          </cell>
          <cell r="C8997">
            <v>20067</v>
          </cell>
        </row>
        <row r="8998">
          <cell r="A8998" t="str">
            <v>C1245</v>
          </cell>
          <cell r="B8998" t="str">
            <v>KNOWLE PARK BRISLINGTON</v>
          </cell>
          <cell r="C8998">
            <v>20498</v>
          </cell>
        </row>
        <row r="8999">
          <cell r="A8999" t="str">
            <v>C1246</v>
          </cell>
          <cell r="B8999" t="str">
            <v>SAVOY ROAD - BRISLINGTON RENO</v>
          </cell>
          <cell r="C8999">
            <v>20498</v>
          </cell>
        </row>
        <row r="9000">
          <cell r="A9000" t="str">
            <v>C1247</v>
          </cell>
          <cell r="B9000" t="str">
            <v>WHITE CROSS AVE BRISLINGTON</v>
          </cell>
          <cell r="C9000">
            <v>20498</v>
          </cell>
        </row>
        <row r="9001">
          <cell r="A9001" t="str">
            <v>C1250</v>
          </cell>
          <cell r="B9001" t="str">
            <v>COTSWOLD SEWER RENO PHASE 1</v>
          </cell>
          <cell r="C9001">
            <v>20498</v>
          </cell>
        </row>
        <row r="9002">
          <cell r="A9002" t="str">
            <v>C1253</v>
          </cell>
          <cell r="B9002" t="str">
            <v>TETBURY POLLUTION PREVENTION</v>
          </cell>
          <cell r="C9002">
            <v>20498</v>
          </cell>
          <cell r="D9002" t="str">
            <v>T3087</v>
          </cell>
        </row>
        <row r="9003">
          <cell r="A9003" t="str">
            <v>C1254</v>
          </cell>
          <cell r="B9003" t="str">
            <v>SHIPTON MOYNE SEWERAGE IMP</v>
          </cell>
          <cell r="C9003">
            <v>20498</v>
          </cell>
        </row>
        <row r="9004">
          <cell r="A9004" t="str">
            <v>C1255</v>
          </cell>
          <cell r="B9004" t="str">
            <v>MILTON ABBAS TO MILBORNE ST AN</v>
          </cell>
          <cell r="C9004">
            <v>20498</v>
          </cell>
          <cell r="D9004" t="str">
            <v>T3087</v>
          </cell>
        </row>
        <row r="9005">
          <cell r="A9005" t="str">
            <v>C1256</v>
          </cell>
          <cell r="B9005" t="str">
            <v>BRIANTSPUDDLE RISING MAIN</v>
          </cell>
          <cell r="C9005">
            <v>20498</v>
          </cell>
          <cell r="D9005" t="str">
            <v>T3087</v>
          </cell>
        </row>
        <row r="9006">
          <cell r="A9006" t="str">
            <v>C1257</v>
          </cell>
          <cell r="B9006" t="str">
            <v>BATH POLLUTION PH 2/3</v>
          </cell>
          <cell r="C9006">
            <v>20465</v>
          </cell>
          <cell r="D9006" t="str">
            <v>T0403</v>
          </cell>
        </row>
        <row r="9007">
          <cell r="A9007" t="str">
            <v>C1258</v>
          </cell>
          <cell r="B9007" t="str">
            <v>BATH CSO PROJECT</v>
          </cell>
          <cell r="C9007">
            <v>23016</v>
          </cell>
          <cell r="D9007" t="str">
            <v>2301618</v>
          </cell>
        </row>
        <row r="9008">
          <cell r="A9008" t="str">
            <v>C1259</v>
          </cell>
          <cell r="B9008" t="str">
            <v>CHARD SEWERS FOR DEVELOPMENT</v>
          </cell>
          <cell r="C9008">
            <v>20152</v>
          </cell>
          <cell r="D9008" t="str">
            <v>T7701</v>
          </cell>
        </row>
        <row r="9009">
          <cell r="A9009" t="str">
            <v>C1260</v>
          </cell>
          <cell r="B9009" t="str">
            <v>MARTOCK SEWERS FOR DEVELOPMENT</v>
          </cell>
          <cell r="C9009">
            <v>20156</v>
          </cell>
        </row>
        <row r="9010">
          <cell r="A9010" t="str">
            <v>C1261</v>
          </cell>
          <cell r="B9010" t="str">
            <v>TEMPLECOMBE SEWERS FOR DEVELOP</v>
          </cell>
          <cell r="C9010">
            <v>20498</v>
          </cell>
          <cell r="D9010" t="str">
            <v>T3087</v>
          </cell>
        </row>
        <row r="9011">
          <cell r="A9011" t="str">
            <v>C1262</v>
          </cell>
          <cell r="B9011" t="str">
            <v>WINCANTON SEWERS FOR DEVELOPMT</v>
          </cell>
          <cell r="C9011">
            <v>20161</v>
          </cell>
          <cell r="D9011" t="str">
            <v>T7701</v>
          </cell>
        </row>
        <row r="9012">
          <cell r="A9012" t="str">
            <v>C1263</v>
          </cell>
          <cell r="B9012" t="str">
            <v>YEOVIL EAST SEWERS FOR DEVELOP</v>
          </cell>
          <cell r="C9012">
            <v>20161</v>
          </cell>
          <cell r="D9012" t="str">
            <v>T7701</v>
          </cell>
        </row>
        <row r="9013">
          <cell r="A9013" t="str">
            <v>C1264</v>
          </cell>
          <cell r="B9013" t="str">
            <v>YEOVIL NORTH SEWERS FOR DEVELP</v>
          </cell>
          <cell r="C9013">
            <v>20161</v>
          </cell>
          <cell r="D9013" t="str">
            <v>T7701</v>
          </cell>
        </row>
        <row r="9014">
          <cell r="A9014" t="str">
            <v>C1265</v>
          </cell>
          <cell r="B9014" t="str">
            <v>YEOVIL WEST SEWERS FOR DEVELOP</v>
          </cell>
          <cell r="C9014">
            <v>20161</v>
          </cell>
          <cell r="D9014" t="str">
            <v>T7701</v>
          </cell>
        </row>
        <row r="9015">
          <cell r="A9015" t="str">
            <v>C1266</v>
          </cell>
          <cell r="B9015" t="str">
            <v>CHEDDAR DRAYCOTT RD SEWER REQ</v>
          </cell>
          <cell r="C9015">
            <v>23057</v>
          </cell>
          <cell r="D9015" t="str">
            <v>2305718</v>
          </cell>
        </row>
        <row r="9016">
          <cell r="A9016" t="str">
            <v>C1267</v>
          </cell>
          <cell r="B9016" t="str">
            <v>POOLE STERTE AVENUE SW SEWERS</v>
          </cell>
          <cell r="C9016">
            <v>20481</v>
          </cell>
          <cell r="D9016" t="str">
            <v>T0406</v>
          </cell>
        </row>
        <row r="9017">
          <cell r="A9017" t="str">
            <v>C1268</v>
          </cell>
          <cell r="B9017" t="str">
            <v>WOOTTON BASSETT NEW RD FOUL SW</v>
          </cell>
          <cell r="C9017">
            <v>23360</v>
          </cell>
          <cell r="D9017" t="str">
            <v>2336018</v>
          </cell>
        </row>
        <row r="9018">
          <cell r="A9018" t="str">
            <v>C1269</v>
          </cell>
          <cell r="B9018" t="str">
            <v>BRISTOL SEWERAGE INVESTIGATNS</v>
          </cell>
          <cell r="C9018">
            <v>20467</v>
          </cell>
          <cell r="D9018" t="str">
            <v>T0403</v>
          </cell>
        </row>
        <row r="9019">
          <cell r="A9019" t="str">
            <v>C1270</v>
          </cell>
          <cell r="B9019" t="str">
            <v>HORTON INFILTRATION SURVEY</v>
          </cell>
          <cell r="C9019">
            <v>29771</v>
          </cell>
          <cell r="D9019" t="str">
            <v>2977118</v>
          </cell>
        </row>
        <row r="9020">
          <cell r="A9020" t="str">
            <v>C1271</v>
          </cell>
          <cell r="B9020" t="str">
            <v>ALMONDSBURY FERNHILL SEWER REN</v>
          </cell>
          <cell r="C9020">
            <v>23006</v>
          </cell>
          <cell r="D9020" t="str">
            <v>2300618</v>
          </cell>
        </row>
        <row r="9021">
          <cell r="A9021" t="str">
            <v>C1272</v>
          </cell>
          <cell r="B9021" t="str">
            <v>POOLE FERNSIDE RD FOUL SEWER</v>
          </cell>
          <cell r="C9021">
            <v>20498</v>
          </cell>
          <cell r="D9021" t="str">
            <v>T3087</v>
          </cell>
        </row>
        <row r="9022">
          <cell r="A9022" t="str">
            <v>C1273</v>
          </cell>
          <cell r="B9022" t="str">
            <v>CREWKERNE EAST ST FLOODING</v>
          </cell>
          <cell r="C9022">
            <v>20153</v>
          </cell>
          <cell r="D9022" t="str">
            <v>T7701</v>
          </cell>
        </row>
        <row r="9023">
          <cell r="A9023" t="str">
            <v>C1274</v>
          </cell>
          <cell r="B9023" t="str">
            <v>FROME CHRISTCHURCH ST EAST</v>
          </cell>
          <cell r="C9023">
            <v>20086</v>
          </cell>
          <cell r="D9023" t="str">
            <v>T7701</v>
          </cell>
        </row>
        <row r="9024">
          <cell r="A9024" t="str">
            <v>C1275</v>
          </cell>
          <cell r="B9024" t="str">
            <v>PATCHWAY/BRADLEY STK POLLUTION</v>
          </cell>
          <cell r="C9024">
            <v>23013</v>
          </cell>
          <cell r="D9024" t="str">
            <v>2301318</v>
          </cell>
        </row>
        <row r="9025">
          <cell r="A9025" t="str">
            <v>C1276</v>
          </cell>
          <cell r="B9025" t="str">
            <v>YATE ST BRIAVEL'S DRIVE</v>
          </cell>
          <cell r="C9025">
            <v>20104</v>
          </cell>
          <cell r="D9025" t="str">
            <v>T0403</v>
          </cell>
        </row>
        <row r="9026">
          <cell r="A9026" t="str">
            <v>C1277</v>
          </cell>
          <cell r="B9026" t="str">
            <v>SOUTH GLOUCS TELEMETRY</v>
          </cell>
          <cell r="C9026">
            <v>20516</v>
          </cell>
          <cell r="D9026" t="str">
            <v>T3087</v>
          </cell>
        </row>
        <row r="9027">
          <cell r="A9027" t="str">
            <v>C1278</v>
          </cell>
          <cell r="B9027" t="str">
            <v>MARK CAUSEWAY VACCUM SYSTEM</v>
          </cell>
          <cell r="C9027">
            <v>20496</v>
          </cell>
          <cell r="D9027" t="str">
            <v>T7701</v>
          </cell>
        </row>
        <row r="9028">
          <cell r="A9028" t="str">
            <v>C1279</v>
          </cell>
          <cell r="B9028" t="str">
            <v>FLISTERIDGE PUMPING MAIN REP</v>
          </cell>
          <cell r="C9028">
            <v>23193</v>
          </cell>
          <cell r="D9028" t="str">
            <v>2319318</v>
          </cell>
        </row>
        <row r="9029">
          <cell r="A9029" t="str">
            <v>C1280</v>
          </cell>
          <cell r="B9029" t="str">
            <v>YATE/FRAMPTON COTT POLLUTION</v>
          </cell>
          <cell r="C9029">
            <v>20497</v>
          </cell>
          <cell r="D9029" t="str">
            <v>T0403</v>
          </cell>
        </row>
        <row r="9030">
          <cell r="A9030" t="str">
            <v>C1281</v>
          </cell>
          <cell r="B9030" t="str">
            <v>HAMWORTHY OIL INTERCEPTOR</v>
          </cell>
          <cell r="C9030">
            <v>20011</v>
          </cell>
          <cell r="D9030" t="str">
            <v>T0406</v>
          </cell>
        </row>
        <row r="9031">
          <cell r="A9031" t="str">
            <v>C1282</v>
          </cell>
          <cell r="B9031" t="str">
            <v>WARMINSTER FLOOD PREVENTION</v>
          </cell>
          <cell r="C9031">
            <v>20498</v>
          </cell>
          <cell r="D9031" t="str">
            <v>T3087</v>
          </cell>
        </row>
        <row r="9032">
          <cell r="A9032" t="str">
            <v>C1283</v>
          </cell>
          <cell r="B9032" t="str">
            <v>KIMMERIDGE FIRST TIME SEWERAGE</v>
          </cell>
          <cell r="C9032">
            <v>23078</v>
          </cell>
          <cell r="D9032" t="str">
            <v>2307818</v>
          </cell>
        </row>
        <row r="9033">
          <cell r="A9033" t="str">
            <v>C1284</v>
          </cell>
          <cell r="B9033" t="str">
            <v>PATCHWAY/BRADLEY STK SEWER RHB</v>
          </cell>
          <cell r="C9033">
            <v>20497</v>
          </cell>
        </row>
        <row r="9034">
          <cell r="A9034" t="str">
            <v>C1285</v>
          </cell>
          <cell r="B9034" t="str">
            <v>BRISTOL RANDALL RD RENOVATION</v>
          </cell>
          <cell r="C9034">
            <v>23013</v>
          </cell>
          <cell r="D9034" t="str">
            <v>2301318</v>
          </cell>
        </row>
        <row r="9035">
          <cell r="A9035" t="str">
            <v>C1286</v>
          </cell>
          <cell r="B9035" t="str">
            <v>BOURNEMOUTH COASTAL SEWER REP</v>
          </cell>
          <cell r="C9035">
            <v>20498</v>
          </cell>
          <cell r="D9035" t="str">
            <v>T3087</v>
          </cell>
        </row>
        <row r="9036">
          <cell r="A9036" t="str">
            <v>C1287</v>
          </cell>
          <cell r="B9036" t="str">
            <v>AVON &amp; WILTS DAP REVIEW</v>
          </cell>
          <cell r="C9036">
            <v>20498</v>
          </cell>
          <cell r="D9036" t="str">
            <v>T3087</v>
          </cell>
        </row>
        <row r="9037">
          <cell r="A9037" t="str">
            <v>C1288</v>
          </cell>
          <cell r="B9037" t="str">
            <v>CHIPPENHAM SEWERAGE</v>
          </cell>
          <cell r="C9037">
            <v>20107</v>
          </cell>
          <cell r="D9037" t="str">
            <v>2010718</v>
          </cell>
        </row>
        <row r="9038">
          <cell r="A9038" t="str">
            <v>C1289</v>
          </cell>
          <cell r="B9038" t="str">
            <v>FERNDOWN POOR COMMON DEV</v>
          </cell>
          <cell r="C9038">
            <v>20016</v>
          </cell>
          <cell r="D9038" t="str">
            <v>T0406</v>
          </cell>
        </row>
        <row r="9039">
          <cell r="A9039" t="str">
            <v>C1290</v>
          </cell>
          <cell r="B9039" t="str">
            <v>MELKSHAM/BOWERHILL DEVELOPMENT</v>
          </cell>
          <cell r="C9039">
            <v>23204</v>
          </cell>
          <cell r="D9039" t="str">
            <v>2320418</v>
          </cell>
        </row>
        <row r="9040">
          <cell r="A9040" t="str">
            <v>C1291</v>
          </cell>
          <cell r="B9040" t="str">
            <v>WEYMOUTH CHAFEYS BUSINESS PARK</v>
          </cell>
          <cell r="C9040">
            <v>20139</v>
          </cell>
          <cell r="D9040" t="str">
            <v>T0406</v>
          </cell>
        </row>
        <row r="9041">
          <cell r="A9041" t="str">
            <v>C1292</v>
          </cell>
          <cell r="B9041" t="str">
            <v>BATH STALL STREET SEWERS REP</v>
          </cell>
          <cell r="C9041">
            <v>20498</v>
          </cell>
        </row>
        <row r="9042">
          <cell r="A9042" t="str">
            <v>C1293</v>
          </cell>
          <cell r="B9042" t="str">
            <v>WIMBORNE EAST BOROUGH/POOLE RD</v>
          </cell>
          <cell r="C9042">
            <v>23349</v>
          </cell>
          <cell r="D9042" t="str">
            <v>2334918</v>
          </cell>
        </row>
        <row r="9043">
          <cell r="A9043" t="str">
            <v>C1294</v>
          </cell>
          <cell r="B9043" t="str">
            <v>BOURNEMOUTH EAST AVENUE FLOOD</v>
          </cell>
          <cell r="C9043">
            <v>23152</v>
          </cell>
          <cell r="D9043" t="str">
            <v>2315218</v>
          </cell>
        </row>
        <row r="9044">
          <cell r="A9044" t="str">
            <v>C1295</v>
          </cell>
          <cell r="B9044" t="str">
            <v>POOLE PARKSTONE FLORENCE ROAD</v>
          </cell>
          <cell r="C9044">
            <v>23242</v>
          </cell>
          <cell r="D9044" t="str">
            <v>2324218</v>
          </cell>
        </row>
        <row r="9045">
          <cell r="A9045" t="str">
            <v>C1296</v>
          </cell>
          <cell r="B9045" t="str">
            <v>BOURNEMOUTH SQUARE REDEVELPMNT</v>
          </cell>
          <cell r="C9045">
            <v>20498</v>
          </cell>
        </row>
        <row r="9046">
          <cell r="A9046" t="str">
            <v>C1298</v>
          </cell>
          <cell r="B9046" t="str">
            <v>CCTV 1999</v>
          </cell>
          <cell r="C9046">
            <v>20498</v>
          </cell>
          <cell r="D9046" t="str">
            <v>T3087</v>
          </cell>
        </row>
        <row r="9047">
          <cell r="A9047" t="str">
            <v>C1302</v>
          </cell>
          <cell r="B9047" t="str">
            <v>CCTV 2000</v>
          </cell>
          <cell r="C9047">
            <v>23013</v>
          </cell>
          <cell r="D9047" t="str">
            <v>2301318</v>
          </cell>
        </row>
        <row r="9048">
          <cell r="A9048" t="str">
            <v>C1306</v>
          </cell>
          <cell r="B9048" t="str">
            <v>YEOVIL -MUDFORD ROAD AREA FLOO</v>
          </cell>
          <cell r="C9048">
            <v>20161</v>
          </cell>
          <cell r="D9048" t="str">
            <v>T7701</v>
          </cell>
        </row>
        <row r="9049">
          <cell r="A9049" t="str">
            <v>C1313</v>
          </cell>
          <cell r="B9049" t="str">
            <v>DEVIZES RENOVATION</v>
          </cell>
          <cell r="C9049">
            <v>20077</v>
          </cell>
        </row>
        <row r="9050">
          <cell r="A9050" t="str">
            <v>C1314</v>
          </cell>
          <cell r="B9050" t="str">
            <v>DEVIZES SEWER PH4C POST TUNNEL</v>
          </cell>
          <cell r="C9050">
            <v>15098</v>
          </cell>
        </row>
        <row r="9051">
          <cell r="A9051" t="str">
            <v>C1315</v>
          </cell>
          <cell r="B9051" t="str">
            <v>PEWSEY DAP</v>
          </cell>
          <cell r="C9051">
            <v>20048</v>
          </cell>
        </row>
        <row r="9052">
          <cell r="A9052" t="str">
            <v>C1317</v>
          </cell>
          <cell r="B9052" t="str">
            <v>DEVIZES DAP</v>
          </cell>
          <cell r="C9052">
            <v>20077</v>
          </cell>
        </row>
        <row r="9053">
          <cell r="A9053" t="str">
            <v>C1321</v>
          </cell>
          <cell r="B9053" t="str">
            <v>POULSHOT PUMPING STATION</v>
          </cell>
          <cell r="C9053">
            <v>15106</v>
          </cell>
        </row>
        <row r="9054">
          <cell r="A9054" t="str">
            <v>C1324</v>
          </cell>
          <cell r="B9054" t="str">
            <v>BROMHAM SEWERAGE</v>
          </cell>
          <cell r="C9054">
            <v>20498</v>
          </cell>
        </row>
        <row r="9055">
          <cell r="A9055" t="str">
            <v>C1325</v>
          </cell>
          <cell r="B9055" t="str">
            <v>COURT HILL PUMPING STATION</v>
          </cell>
          <cell r="C9055">
            <v>15108</v>
          </cell>
        </row>
        <row r="9056">
          <cell r="A9056" t="str">
            <v>C1326</v>
          </cell>
          <cell r="B9056" t="str">
            <v>HONEY STREET RURAL REQUISITION</v>
          </cell>
          <cell r="C9056">
            <v>20498</v>
          </cell>
          <cell r="D9056" t="str">
            <v>T3087</v>
          </cell>
        </row>
        <row r="9057">
          <cell r="A9057" t="str">
            <v>C1327</v>
          </cell>
          <cell r="B9057" t="str">
            <v>ALTON BARNES &amp; ALTON PRIOR</v>
          </cell>
          <cell r="C9057">
            <v>11004</v>
          </cell>
        </row>
        <row r="9058">
          <cell r="A9058" t="str">
            <v>C1328</v>
          </cell>
          <cell r="B9058" t="str">
            <v>WOOTTON BASSETT SEWER DIVERSIO</v>
          </cell>
          <cell r="C9058">
            <v>20498</v>
          </cell>
        </row>
        <row r="9059">
          <cell r="A9059" t="str">
            <v>C1329</v>
          </cell>
          <cell r="B9059" t="str">
            <v>ENFORD LONG STREET SPS RISING MAIN</v>
          </cell>
          <cell r="C9059">
            <v>15122</v>
          </cell>
        </row>
        <row r="9060">
          <cell r="A9060" t="str">
            <v>C1330</v>
          </cell>
          <cell r="B9060" t="str">
            <v>CRUDWELL RISING MAIN REP</v>
          </cell>
          <cell r="C9060">
            <v>23193</v>
          </cell>
          <cell r="D9060" t="str">
            <v>2319318</v>
          </cell>
        </row>
        <row r="9061">
          <cell r="A9061" t="str">
            <v>C1331</v>
          </cell>
          <cell r="B9061" t="str">
            <v>SEWAGE FLOODING</v>
          </cell>
          <cell r="C9061">
            <v>20498</v>
          </cell>
          <cell r="D9061" t="str">
            <v>T3087</v>
          </cell>
        </row>
        <row r="9062">
          <cell r="A9062" t="str">
            <v>C1332</v>
          </cell>
          <cell r="B9062" t="str">
            <v>EASTER COMPTON/PILNING INFILTN</v>
          </cell>
          <cell r="C9062">
            <v>20498</v>
          </cell>
          <cell r="D9062" t="str">
            <v>T3087</v>
          </cell>
        </row>
        <row r="9063">
          <cell r="A9063" t="str">
            <v>C1333</v>
          </cell>
          <cell r="B9063" t="str">
            <v>WINSCOMBE OBSERVATORY FIELD</v>
          </cell>
          <cell r="C9063">
            <v>20498</v>
          </cell>
          <cell r="D9063" t="str">
            <v>T3087</v>
          </cell>
        </row>
        <row r="9064">
          <cell r="A9064" t="str">
            <v>C1334</v>
          </cell>
          <cell r="B9064" t="str">
            <v>BRIDGWATER UCB FLOW TRANSFER</v>
          </cell>
          <cell r="C9064">
            <v>23034</v>
          </cell>
          <cell r="D9064" t="str">
            <v>2303418</v>
          </cell>
        </row>
        <row r="9065">
          <cell r="A9065" t="str">
            <v>C1335</v>
          </cell>
          <cell r="B9065" t="str">
            <v>SOUTHERN FOULWATER INTERCEPTOR</v>
          </cell>
          <cell r="C9065">
            <v>23013</v>
          </cell>
          <cell r="D9065" t="str">
            <v>2301318</v>
          </cell>
        </row>
        <row r="9066">
          <cell r="A9066" t="str">
            <v>C1336</v>
          </cell>
          <cell r="B9066" t="str">
            <v>AMESBURY DEVELOPMENT(SEWERAGE)</v>
          </cell>
          <cell r="C9066">
            <v>14323</v>
          </cell>
          <cell r="D9066" t="str">
            <v>1432318</v>
          </cell>
        </row>
        <row r="9067">
          <cell r="A9067" t="str">
            <v>C1337</v>
          </cell>
          <cell r="B9067" t="str">
            <v>INTERMITTENT DISCHARGES PROG</v>
          </cell>
          <cell r="C9067">
            <v>20498</v>
          </cell>
          <cell r="D9067" t="str">
            <v>T3087</v>
          </cell>
        </row>
        <row r="9068">
          <cell r="A9068" t="str">
            <v>C1338</v>
          </cell>
          <cell r="B9068" t="str">
            <v>UPTON MOORLAND WAY STORM STORE</v>
          </cell>
          <cell r="C9068">
            <v>14265</v>
          </cell>
          <cell r="D9068" t="str">
            <v>1426518</v>
          </cell>
        </row>
        <row r="9069">
          <cell r="A9069" t="str">
            <v>C1339</v>
          </cell>
          <cell r="B9069" t="str">
            <v>BRISTOL NORTH DEVELOPMENT</v>
          </cell>
          <cell r="C9069">
            <v>20498</v>
          </cell>
          <cell r="D9069" t="str">
            <v>T3087</v>
          </cell>
        </row>
        <row r="9070">
          <cell r="A9070" t="str">
            <v>C1341</v>
          </cell>
          <cell r="B9070" t="str">
            <v>SEWER MISCONNECTIONS</v>
          </cell>
          <cell r="C9070">
            <v>20498</v>
          </cell>
          <cell r="D9070" t="str">
            <v>T3087</v>
          </cell>
        </row>
        <row r="9071">
          <cell r="A9071" t="str">
            <v>C1342</v>
          </cell>
          <cell r="B9071" t="str">
            <v>YEOVIL MIDDLE STREET FLOODING</v>
          </cell>
          <cell r="C9071">
            <v>20161</v>
          </cell>
          <cell r="D9071" t="str">
            <v>T7701</v>
          </cell>
        </row>
        <row r="9072">
          <cell r="A9072" t="str">
            <v>C1343</v>
          </cell>
          <cell r="B9072" t="str">
            <v>RODE CSO SEWERAGE IMPS</v>
          </cell>
          <cell r="C9072">
            <v>16524</v>
          </cell>
          <cell r="D9072" t="str">
            <v>1652418</v>
          </cell>
        </row>
        <row r="9073">
          <cell r="A9073" t="str">
            <v>C1344</v>
          </cell>
          <cell r="B9073" t="str">
            <v>BRIDGWATER WEMBDON HILL SEWER REQUISITION</v>
          </cell>
          <cell r="C9073">
            <v>20140</v>
          </cell>
        </row>
        <row r="9074">
          <cell r="A9074" t="str">
            <v>C1345</v>
          </cell>
          <cell r="B9074" t="str">
            <v>YATE NORTH ROAD SPS</v>
          </cell>
          <cell r="C9074">
            <v>15188</v>
          </cell>
          <cell r="D9074" t="str">
            <v>1518818</v>
          </cell>
        </row>
        <row r="9075">
          <cell r="A9075" t="str">
            <v>C1346</v>
          </cell>
          <cell r="B9075" t="str">
            <v>ALVESTON, WOLFRIDGE RIDE SURFA</v>
          </cell>
          <cell r="C9075">
            <v>20089</v>
          </cell>
          <cell r="D9075" t="str">
            <v>T0403</v>
          </cell>
        </row>
        <row r="9076">
          <cell r="A9076" t="str">
            <v>C1347</v>
          </cell>
          <cell r="B9076" t="str">
            <v>SURVEY OF STRATEGIC SEWERS</v>
          </cell>
          <cell r="C9076">
            <v>20498</v>
          </cell>
          <cell r="D9076" t="str">
            <v>T3087</v>
          </cell>
        </row>
        <row r="9077">
          <cell r="A9077" t="str">
            <v>C1348</v>
          </cell>
          <cell r="B9077" t="str">
            <v>SEWER TUNNEL SURVEYS</v>
          </cell>
          <cell r="C9077">
            <v>20498</v>
          </cell>
          <cell r="D9077" t="str">
            <v>T3087</v>
          </cell>
        </row>
        <row r="9078">
          <cell r="A9078" t="str">
            <v>C1349</v>
          </cell>
          <cell r="B9078" t="str">
            <v>TROWBRIDGE HILPERTON MARINA</v>
          </cell>
          <cell r="C9078">
            <v>23318</v>
          </cell>
          <cell r="D9078" t="str">
            <v>2331818</v>
          </cell>
        </row>
        <row r="9079">
          <cell r="A9079" t="str">
            <v>C1350</v>
          </cell>
          <cell r="B9079" t="str">
            <v>PORTLAND, REFORNE DEVELOPMENT</v>
          </cell>
          <cell r="C9079">
            <v>20199</v>
          </cell>
          <cell r="D9079" t="str">
            <v>T0406</v>
          </cell>
        </row>
        <row r="9080">
          <cell r="A9080" t="str">
            <v>C1351</v>
          </cell>
          <cell r="B9080" t="str">
            <v>GILLINGHAM DEVELOPMENT</v>
          </cell>
          <cell r="C9080">
            <v>23132</v>
          </cell>
          <cell r="D9080" t="str">
            <v>2313218</v>
          </cell>
        </row>
        <row r="9081">
          <cell r="A9081" t="str">
            <v>C1352</v>
          </cell>
          <cell r="B9081" t="str">
            <v>BRIDGWATER DAWS FARM DEVELOPME</v>
          </cell>
          <cell r="C9081">
            <v>20498</v>
          </cell>
        </row>
        <row r="9082">
          <cell r="A9082" t="str">
            <v>C1353</v>
          </cell>
          <cell r="B9082" t="str">
            <v>BRIDGWATER UCB SEPERATION</v>
          </cell>
          <cell r="C9082">
            <v>19698</v>
          </cell>
          <cell r="D9082" t="str">
            <v>1969818</v>
          </cell>
        </row>
        <row r="9083">
          <cell r="A9083" t="str">
            <v>C1354</v>
          </cell>
          <cell r="B9083" t="str">
            <v>HARDENHUISH SCHOOL SEWER REQ</v>
          </cell>
          <cell r="C9083">
            <v>20498</v>
          </cell>
          <cell r="D9083" t="str">
            <v>T3087</v>
          </cell>
        </row>
        <row r="9084">
          <cell r="A9084" t="str">
            <v>C1355</v>
          </cell>
          <cell r="B9084" t="str">
            <v>BRISTOL GORDON ROAD</v>
          </cell>
          <cell r="C9084">
            <v>16233</v>
          </cell>
          <cell r="D9084" t="str">
            <v>1623318</v>
          </cell>
        </row>
        <row r="9085">
          <cell r="A9085" t="str">
            <v>C1356</v>
          </cell>
          <cell r="B9085" t="str">
            <v>BLACK ROCK WSM OUTFALL CHAMBER</v>
          </cell>
          <cell r="C9085">
            <v>20498</v>
          </cell>
          <cell r="D9085" t="str">
            <v>T3087</v>
          </cell>
        </row>
        <row r="9086">
          <cell r="A9086" t="str">
            <v>C1357</v>
          </cell>
          <cell r="B9086" t="str">
            <v>S SOMERSET DC SEWER ADOPTION</v>
          </cell>
          <cell r="C9086">
            <v>20498</v>
          </cell>
          <cell r="D9086" t="str">
            <v>T3087</v>
          </cell>
        </row>
        <row r="9087">
          <cell r="A9087" t="str">
            <v>C1358</v>
          </cell>
          <cell r="B9087" t="str">
            <v>ROCK COTTAGES, PILL</v>
          </cell>
          <cell r="C9087">
            <v>29793</v>
          </cell>
          <cell r="D9087" t="str">
            <v>2979318</v>
          </cell>
        </row>
        <row r="9088">
          <cell r="A9088" t="str">
            <v>C1360</v>
          </cell>
          <cell r="B9088" t="str">
            <v>FRAMPTON COTTERELL, CSO IMPROV</v>
          </cell>
          <cell r="C9088">
            <v>20498</v>
          </cell>
        </row>
        <row r="9089">
          <cell r="A9089" t="str">
            <v>C1361</v>
          </cell>
          <cell r="B9089" t="str">
            <v>SEDGEMOOR PS UIDS</v>
          </cell>
          <cell r="C9089">
            <v>15396</v>
          </cell>
          <cell r="D9089" t="str">
            <v>1539618</v>
          </cell>
        </row>
        <row r="9090">
          <cell r="A9090" t="str">
            <v>C1362</v>
          </cell>
          <cell r="B9090" t="str">
            <v>SEEND CLEEVE FTS</v>
          </cell>
          <cell r="C9090">
            <v>20472</v>
          </cell>
          <cell r="D9090" t="str">
            <v>T0403</v>
          </cell>
        </row>
        <row r="9091">
          <cell r="A9091" t="str">
            <v>C1363</v>
          </cell>
          <cell r="B9091" t="str">
            <v>SYDLING ST NICHOLAS PS UID</v>
          </cell>
          <cell r="C9091">
            <v>13303</v>
          </cell>
          <cell r="D9091" t="str">
            <v>T3265</v>
          </cell>
        </row>
        <row r="9092">
          <cell r="A9092" t="str">
            <v>C1364</v>
          </cell>
          <cell r="B9092" t="str">
            <v>WESTON-IN-GORDANO PH 2 FTS</v>
          </cell>
          <cell r="C9092">
            <v>29155</v>
          </cell>
          <cell r="D9092" t="str">
            <v>2915518</v>
          </cell>
        </row>
        <row r="9093">
          <cell r="A9093" t="str">
            <v>C1365</v>
          </cell>
          <cell r="B9093" t="str">
            <v>OLDLAND,BITTON SEWER RENOVATIO</v>
          </cell>
          <cell r="C9093">
            <v>20084</v>
          </cell>
          <cell r="D9093" t="str">
            <v>T0403</v>
          </cell>
        </row>
        <row r="9094">
          <cell r="A9094" t="str">
            <v>C1366</v>
          </cell>
          <cell r="B9094" t="str">
            <v>WARMINSTER SEWER RENOVATION</v>
          </cell>
          <cell r="C9094">
            <v>20128</v>
          </cell>
          <cell r="D9094" t="str">
            <v>T0403</v>
          </cell>
        </row>
        <row r="9095">
          <cell r="A9095" t="str">
            <v>C1367</v>
          </cell>
          <cell r="B9095" t="str">
            <v>TROWBRIDGE SEWER RENOVATION</v>
          </cell>
          <cell r="C9095">
            <v>20127</v>
          </cell>
          <cell r="D9095" t="str">
            <v>T0403</v>
          </cell>
        </row>
        <row r="9096">
          <cell r="A9096" t="str">
            <v>C1368</v>
          </cell>
          <cell r="B9096" t="str">
            <v>RECREATION RD PS D/S SEWERS</v>
          </cell>
          <cell r="C9096">
            <v>23242</v>
          </cell>
          <cell r="D9096" t="str">
            <v>2324218</v>
          </cell>
        </row>
        <row r="9097">
          <cell r="A9097" t="str">
            <v>C1369</v>
          </cell>
          <cell r="B9097" t="str">
            <v>BRISTOL CENTRAL RENOVATION PH3</v>
          </cell>
          <cell r="C9097">
            <v>20467</v>
          </cell>
          <cell r="D9097" t="str">
            <v>T0403</v>
          </cell>
        </row>
        <row r="9098">
          <cell r="A9098" t="str">
            <v>C1370</v>
          </cell>
          <cell r="B9098" t="str">
            <v>YEOVIL SEWER RENOVATION</v>
          </cell>
          <cell r="C9098">
            <v>20161</v>
          </cell>
          <cell r="D9098" t="str">
            <v>T7701</v>
          </cell>
        </row>
        <row r="9099">
          <cell r="A9099" t="str">
            <v>C1371</v>
          </cell>
          <cell r="B9099" t="str">
            <v>PATCHWAY BRADLEY STO RENOVATIO</v>
          </cell>
          <cell r="C9099">
            <v>20095</v>
          </cell>
          <cell r="D9099" t="str">
            <v>T0403</v>
          </cell>
        </row>
        <row r="9100">
          <cell r="A9100" t="str">
            <v>C1372</v>
          </cell>
          <cell r="B9100" t="str">
            <v>FROME SEWER RENOVATION</v>
          </cell>
          <cell r="C9100">
            <v>20087</v>
          </cell>
          <cell r="D9100" t="str">
            <v>T7701</v>
          </cell>
        </row>
        <row r="9101">
          <cell r="A9101" t="str">
            <v>C1373</v>
          </cell>
          <cell r="B9101" t="str">
            <v>CHIPPENHAM SEWER RENOVATION</v>
          </cell>
          <cell r="C9101">
            <v>20107</v>
          </cell>
          <cell r="D9101" t="str">
            <v>2010718</v>
          </cell>
        </row>
        <row r="9102">
          <cell r="A9102" t="str">
            <v>C1374</v>
          </cell>
          <cell r="B9102" t="str">
            <v>STREET SEWER RENOVATION</v>
          </cell>
          <cell r="C9102">
            <v>20133</v>
          </cell>
          <cell r="D9102" t="str">
            <v>T7701</v>
          </cell>
        </row>
        <row r="9103">
          <cell r="A9103" t="str">
            <v>C1375</v>
          </cell>
          <cell r="B9103" t="str">
            <v>ST LEONARDS,ROWAN CLOSE CSO</v>
          </cell>
          <cell r="C9103">
            <v>16443</v>
          </cell>
          <cell r="D9103" t="str">
            <v>1644318</v>
          </cell>
        </row>
        <row r="9104">
          <cell r="A9104" t="str">
            <v>C1376</v>
          </cell>
          <cell r="B9104" t="str">
            <v>WEMBDON COMMON PS UID</v>
          </cell>
          <cell r="C9104">
            <v>15381</v>
          </cell>
          <cell r="D9104" t="str">
            <v>1538118</v>
          </cell>
        </row>
        <row r="9105">
          <cell r="A9105" t="str">
            <v>C1377</v>
          </cell>
          <cell r="B9105" t="str">
            <v>BALTONSBOROUGH EXTERNAL FLOOD</v>
          </cell>
          <cell r="C9105">
            <v>14097</v>
          </cell>
          <cell r="D9105" t="str">
            <v>1409718</v>
          </cell>
        </row>
        <row r="9106">
          <cell r="A9106" t="str">
            <v>C1378</v>
          </cell>
          <cell r="B9106" t="str">
            <v>Bristol Hotwells UIDS</v>
          </cell>
          <cell r="C9106">
            <v>20467</v>
          </cell>
          <cell r="D9106" t="str">
            <v>T0403</v>
          </cell>
        </row>
        <row r="9107">
          <cell r="A9107" t="str">
            <v>C1379</v>
          </cell>
          <cell r="B9107" t="str">
            <v>BATH LONDON RD UIDS</v>
          </cell>
          <cell r="C9107">
            <v>23016</v>
          </cell>
          <cell r="D9107" t="str">
            <v>2301618</v>
          </cell>
        </row>
        <row r="9108">
          <cell r="A9108" t="str">
            <v>C1380</v>
          </cell>
          <cell r="B9108" t="str">
            <v>THE BIRCHFIELD PIPE</v>
          </cell>
          <cell r="C9108">
            <v>20162</v>
          </cell>
          <cell r="D9108" t="str">
            <v>T7701</v>
          </cell>
        </row>
        <row r="9109">
          <cell r="A9109" t="str">
            <v>C1381</v>
          </cell>
          <cell r="B9109" t="str">
            <v>WESTBURY STW INCOMING SEWER</v>
          </cell>
          <cell r="C9109">
            <v>23338</v>
          </cell>
          <cell r="D9109" t="str">
            <v>2333818</v>
          </cell>
        </row>
        <row r="9110">
          <cell r="A9110" t="str">
            <v>C1382</v>
          </cell>
          <cell r="B9110" t="str">
            <v>BRISTOL GLOUCESTER RD FLOOD AL</v>
          </cell>
          <cell r="C9110">
            <v>20073</v>
          </cell>
          <cell r="D9110" t="str">
            <v>T0403</v>
          </cell>
        </row>
        <row r="9111">
          <cell r="A9111" t="str">
            <v>C1383</v>
          </cell>
          <cell r="B9111" t="str">
            <v>COLLINGBOURNE DUCIS FLOOD ALLE</v>
          </cell>
          <cell r="C9111">
            <v>20061</v>
          </cell>
          <cell r="D9111" t="str">
            <v>T0403</v>
          </cell>
        </row>
        <row r="9112">
          <cell r="A9112" t="str">
            <v>C1384</v>
          </cell>
          <cell r="B9112" t="str">
            <v>BEECH LANE GARTH RD FLOODING</v>
          </cell>
          <cell r="C9112">
            <v>20019</v>
          </cell>
          <cell r="D9112" t="str">
            <v>T0406</v>
          </cell>
        </row>
        <row r="9113">
          <cell r="A9113" t="str">
            <v>C1385</v>
          </cell>
          <cell r="B9113" t="str">
            <v>BRISTOL REDLAND MONK RD FLOOD</v>
          </cell>
          <cell r="C9113">
            <v>20073</v>
          </cell>
          <cell r="D9113" t="str">
            <v>T0403</v>
          </cell>
        </row>
        <row r="9114">
          <cell r="A9114" t="str">
            <v>C1386</v>
          </cell>
          <cell r="B9114" t="str">
            <v>FORDINGBRIDGE HIGH STREET FLOO</v>
          </cell>
          <cell r="C9114">
            <v>20038</v>
          </cell>
          <cell r="D9114" t="str">
            <v>T0406</v>
          </cell>
        </row>
        <row r="9115">
          <cell r="A9115" t="str">
            <v>C1387</v>
          </cell>
          <cell r="B9115" t="str">
            <v>MELKSHAM FLOOD ALLEVIATION</v>
          </cell>
          <cell r="C9115">
            <v>20124</v>
          </cell>
          <cell r="D9115" t="str">
            <v>T0403</v>
          </cell>
        </row>
        <row r="9116">
          <cell r="A9116" t="str">
            <v>C1388</v>
          </cell>
          <cell r="B9116" t="str">
            <v>YEOVIL FLOOD ALLEVIATION</v>
          </cell>
          <cell r="C9116">
            <v>20161</v>
          </cell>
          <cell r="D9116" t="str">
            <v>T7701</v>
          </cell>
        </row>
        <row r="9117">
          <cell r="A9117" t="str">
            <v>C1389</v>
          </cell>
          <cell r="B9117" t="str">
            <v>ASHLANDS DEVELOP PORTISHEAD</v>
          </cell>
          <cell r="C9117">
            <v>20496</v>
          </cell>
          <cell r="D9117" t="str">
            <v>T7701</v>
          </cell>
        </row>
        <row r="9118">
          <cell r="A9118" t="str">
            <v>C1390</v>
          </cell>
          <cell r="B9118" t="str">
            <v>BURBAGE FLOOD ALLEVIATION</v>
          </cell>
          <cell r="C9118">
            <v>23237</v>
          </cell>
          <cell r="D9118" t="str">
            <v>2323718</v>
          </cell>
        </row>
        <row r="9119">
          <cell r="A9119" t="str">
            <v>C1391</v>
          </cell>
          <cell r="B9119" t="str">
            <v>HIGHBRIDGE SPS SCREW PUMPS</v>
          </cell>
          <cell r="C9119">
            <v>14374</v>
          </cell>
          <cell r="D9119" t="str">
            <v>T3265</v>
          </cell>
        </row>
        <row r="9120">
          <cell r="A9120" t="str">
            <v>C1392</v>
          </cell>
          <cell r="B9120" t="str">
            <v>W-S-M TRANSFER &amp; STORAGE TUNNE</v>
          </cell>
          <cell r="C9120">
            <v>29155</v>
          </cell>
          <cell r="D9120" t="str">
            <v>Y7251</v>
          </cell>
        </row>
        <row r="9121">
          <cell r="A9121" t="str">
            <v>C1393</v>
          </cell>
          <cell r="B9121" t="str">
            <v>BOURNEMOUTH ELMS WAY AREA FLOO</v>
          </cell>
          <cell r="C9121">
            <v>23152</v>
          </cell>
          <cell r="D9121" t="str">
            <v>2315218</v>
          </cell>
        </row>
        <row r="9122">
          <cell r="A9122" t="str">
            <v>C1394</v>
          </cell>
          <cell r="B9122" t="str">
            <v>BOURNEMOUTH KNOLE ROAD AREA FL</v>
          </cell>
          <cell r="C9122">
            <v>23152</v>
          </cell>
          <cell r="D9122" t="str">
            <v>2315218</v>
          </cell>
        </row>
        <row r="9123">
          <cell r="A9123" t="str">
            <v>C1395</v>
          </cell>
          <cell r="B9123" t="str">
            <v>BRISTOL, GROSVENOR ROAD FLOOD</v>
          </cell>
          <cell r="C9123">
            <v>23013</v>
          </cell>
          <cell r="D9123" t="str">
            <v>2301318</v>
          </cell>
        </row>
        <row r="9124">
          <cell r="A9124" t="str">
            <v>C1400</v>
          </cell>
          <cell r="B9124" t="str">
            <v>BROMLEY HEATH LINK SEWER</v>
          </cell>
          <cell r="C9124">
            <v>20498</v>
          </cell>
        </row>
        <row r="9125">
          <cell r="A9125" t="str">
            <v>C1401</v>
          </cell>
          <cell r="B9125" t="str">
            <v>KINGSWOOD NTH HIGH PRIORITY RE</v>
          </cell>
          <cell r="C9125">
            <v>20081</v>
          </cell>
          <cell r="D9125" t="str">
            <v>T0403</v>
          </cell>
        </row>
        <row r="9126">
          <cell r="A9126" t="str">
            <v>C1405</v>
          </cell>
          <cell r="B9126" t="str">
            <v>OLDLAND DAP</v>
          </cell>
          <cell r="C9126">
            <v>20084</v>
          </cell>
          <cell r="D9126" t="str">
            <v>T0403</v>
          </cell>
        </row>
        <row r="9127">
          <cell r="A9127" t="str">
            <v>C1407</v>
          </cell>
          <cell r="B9127" t="str">
            <v>KINGSWOOD SOUTH DAP</v>
          </cell>
          <cell r="C9127">
            <v>20082</v>
          </cell>
        </row>
        <row r="9128">
          <cell r="A9128" t="str">
            <v>C1408</v>
          </cell>
          <cell r="B9128" t="str">
            <v>KINGSWOOD NORTH D.A.P.</v>
          </cell>
          <cell r="C9128">
            <v>20081</v>
          </cell>
        </row>
        <row r="9129">
          <cell r="A9129" t="str">
            <v>C1410</v>
          </cell>
          <cell r="B9129" t="str">
            <v>KINGSWOOD POLL.PREVN</v>
          </cell>
          <cell r="C9129">
            <v>20498</v>
          </cell>
          <cell r="D9129" t="str">
            <v>T3087</v>
          </cell>
        </row>
        <row r="9130">
          <cell r="A9130" t="str">
            <v>C1415</v>
          </cell>
          <cell r="B9130" t="str">
            <v>EMERSON'S GREEN LINK SEWER</v>
          </cell>
          <cell r="C9130">
            <v>23013</v>
          </cell>
          <cell r="D9130" t="str">
            <v>2301318</v>
          </cell>
        </row>
        <row r="9131">
          <cell r="A9131" t="str">
            <v>C1421</v>
          </cell>
          <cell r="B9131" t="str">
            <v>UNKNOWN</v>
          </cell>
          <cell r="C9131">
            <v>20498</v>
          </cell>
        </row>
        <row r="9132">
          <cell r="A9132" t="str">
            <v>C1439</v>
          </cell>
          <cell r="B9132" t="str">
            <v>TO BE USED</v>
          </cell>
          <cell r="C9132">
            <v>20498</v>
          </cell>
        </row>
        <row r="9133">
          <cell r="A9133" t="str">
            <v>C1464</v>
          </cell>
          <cell r="B9133" t="str">
            <v>EVERCREECH DAP</v>
          </cell>
          <cell r="C9133">
            <v>20134</v>
          </cell>
          <cell r="D9133" t="str">
            <v>T7701</v>
          </cell>
        </row>
        <row r="9134">
          <cell r="A9134" t="str">
            <v>C1468</v>
          </cell>
          <cell r="B9134" t="str">
            <v>EVERCREECH DAP</v>
          </cell>
          <cell r="C9134">
            <v>20498</v>
          </cell>
        </row>
        <row r="9135">
          <cell r="A9135" t="str">
            <v>C1471</v>
          </cell>
          <cell r="B9135" t="str">
            <v>ALHAMPTON RURAL SEWERAGE</v>
          </cell>
          <cell r="C9135">
            <v>20498</v>
          </cell>
          <cell r="D9135" t="str">
            <v>T3679</v>
          </cell>
        </row>
        <row r="9136">
          <cell r="A9136" t="str">
            <v>C1472</v>
          </cell>
          <cell r="B9136" t="str">
            <v>RUDGE/STANDERWICK SEW REQUISIT</v>
          </cell>
          <cell r="C9136">
            <v>20496</v>
          </cell>
          <cell r="D9136" t="str">
            <v>T7701</v>
          </cell>
        </row>
        <row r="9137">
          <cell r="A9137" t="str">
            <v>C1473</v>
          </cell>
          <cell r="B9137" t="str">
            <v>RODE SEWERAGE</v>
          </cell>
          <cell r="C9137">
            <v>20498</v>
          </cell>
        </row>
        <row r="9138">
          <cell r="A9138" t="str">
            <v>C1475</v>
          </cell>
          <cell r="B9138" t="str">
            <v>FROME RENOV WKS PHASE 2</v>
          </cell>
          <cell r="C9138">
            <v>20498</v>
          </cell>
        </row>
        <row r="9139">
          <cell r="A9139" t="str">
            <v>C1476</v>
          </cell>
          <cell r="B9139" t="str">
            <v>FROME RENOVATION PHASE 3</v>
          </cell>
          <cell r="C9139">
            <v>20498</v>
          </cell>
        </row>
        <row r="9140">
          <cell r="A9140" t="str">
            <v>C1477</v>
          </cell>
          <cell r="B9140" t="str">
            <v>STREET RENOVATION PH1</v>
          </cell>
          <cell r="C9140">
            <v>20498</v>
          </cell>
          <cell r="D9140" t="str">
            <v>T3087</v>
          </cell>
        </row>
        <row r="9141">
          <cell r="A9141" t="str">
            <v>C1478</v>
          </cell>
          <cell r="B9141" t="str">
            <v>STREET RENOVATION PHASE 2</v>
          </cell>
          <cell r="C9141">
            <v>20498</v>
          </cell>
        </row>
        <row r="9142">
          <cell r="A9142" t="str">
            <v>C1479</v>
          </cell>
          <cell r="B9142" t="str">
            <v>CHEWTON MENDIP REQUISITION</v>
          </cell>
          <cell r="C9142">
            <v>20496</v>
          </cell>
          <cell r="D9142" t="str">
            <v>T7701</v>
          </cell>
        </row>
        <row r="9143">
          <cell r="A9143" t="str">
            <v>C1480</v>
          </cell>
          <cell r="B9143" t="str">
            <v>STANTON DREW SEWERAGE</v>
          </cell>
          <cell r="C9143">
            <v>20134</v>
          </cell>
        </row>
        <row r="9144">
          <cell r="A9144" t="str">
            <v>C1481</v>
          </cell>
          <cell r="B9144" t="str">
            <v>SHEPTON MALLET FIELD FARM REQ</v>
          </cell>
          <cell r="C9144">
            <v>23267</v>
          </cell>
          <cell r="D9144" t="str">
            <v>2326718</v>
          </cell>
        </row>
        <row r="9145">
          <cell r="A9145" t="str">
            <v>C1483</v>
          </cell>
          <cell r="B9145" t="str">
            <v>WOOLAVINGTON CRANCOMBE LANE</v>
          </cell>
          <cell r="C9145">
            <v>20498</v>
          </cell>
          <cell r="D9145" t="str">
            <v>T3087</v>
          </cell>
        </row>
        <row r="9146">
          <cell r="A9146" t="str">
            <v>C1499</v>
          </cell>
          <cell r="B9146" t="str">
            <v>WOOL FLOOD ALLEVIATION</v>
          </cell>
          <cell r="C9146">
            <v>23359</v>
          </cell>
          <cell r="D9146" t="str">
            <v>2335918</v>
          </cell>
        </row>
        <row r="9147">
          <cell r="A9147" t="str">
            <v>C1500</v>
          </cell>
          <cell r="B9147" t="str">
            <v>BAGSTONE SEWER INVESTIGATION</v>
          </cell>
          <cell r="C9147">
            <v>20498</v>
          </cell>
          <cell r="D9147" t="str">
            <v>T3087</v>
          </cell>
        </row>
        <row r="9148">
          <cell r="A9148" t="str">
            <v>C1502</v>
          </cell>
          <cell r="B9148" t="str">
            <v>FROME VALLEY RELIEF SEWER 4A</v>
          </cell>
          <cell r="C9148">
            <v>13131</v>
          </cell>
        </row>
        <row r="9149">
          <cell r="A9149" t="str">
            <v>C1505</v>
          </cell>
          <cell r="B9149" t="str">
            <v>STAGE 3 COG MILL TO PATCHWAY</v>
          </cell>
          <cell r="C9149">
            <v>13131</v>
          </cell>
        </row>
        <row r="9150">
          <cell r="A9150" t="str">
            <v>C1516</v>
          </cell>
          <cell r="B9150" t="str">
            <v>WICKWAR SYPHON REPLACEMENT</v>
          </cell>
          <cell r="C9150">
            <v>13347</v>
          </cell>
        </row>
        <row r="9151">
          <cell r="A9151" t="str">
            <v>C1521</v>
          </cell>
          <cell r="B9151" t="str">
            <v>OLD SODBURY PUMPING MAIN</v>
          </cell>
          <cell r="C9151">
            <v>20498</v>
          </cell>
        </row>
        <row r="9152">
          <cell r="A9152" t="str">
            <v>C1522</v>
          </cell>
          <cell r="B9152" t="str">
            <v>PATCHWAY TUNNEL FROME VALL PH2</v>
          </cell>
          <cell r="C9152">
            <v>23013</v>
          </cell>
        </row>
        <row r="9153">
          <cell r="A9153" t="str">
            <v>C1523</v>
          </cell>
          <cell r="B9153" t="str">
            <v>YATE - COG MILL FROME VALL PH4</v>
          </cell>
          <cell r="C9153">
            <v>20498</v>
          </cell>
          <cell r="D9153" t="str">
            <v>T3087</v>
          </cell>
        </row>
        <row r="9154">
          <cell r="A9154" t="str">
            <v>C1526</v>
          </cell>
          <cell r="B9154" t="str">
            <v>ALMONDSBURY SEWER RELAY</v>
          </cell>
          <cell r="C9154">
            <v>20088</v>
          </cell>
        </row>
        <row r="9155">
          <cell r="A9155" t="str">
            <v>C1527</v>
          </cell>
          <cell r="B9155" t="str">
            <v>NORTHAVON TELEMETRY</v>
          </cell>
          <cell r="C9155">
            <v>20498</v>
          </cell>
        </row>
        <row r="9156">
          <cell r="A9156" t="str">
            <v>C1528</v>
          </cell>
          <cell r="B9156" t="str">
            <v>YATE FROME VALL DAP</v>
          </cell>
          <cell r="C9156">
            <v>20104</v>
          </cell>
          <cell r="D9156" t="str">
            <v>T0403</v>
          </cell>
        </row>
        <row r="9157">
          <cell r="A9157" t="str">
            <v>C1530</v>
          </cell>
          <cell r="B9157" t="str">
            <v>ALMONDSBURY DAP</v>
          </cell>
          <cell r="C9157">
            <v>20088</v>
          </cell>
          <cell r="D9157" t="str">
            <v>T0403</v>
          </cell>
        </row>
        <row r="9158">
          <cell r="A9158" t="str">
            <v>C1531</v>
          </cell>
          <cell r="B9158" t="str">
            <v>PATCHWAY / BRADLEY STOKE</v>
          </cell>
          <cell r="C9158">
            <v>20095</v>
          </cell>
        </row>
        <row r="9159">
          <cell r="A9159" t="str">
            <v>C1534</v>
          </cell>
          <cell r="B9159" t="str">
            <v>FRAMPTON COTTERELL</v>
          </cell>
          <cell r="C9159">
            <v>20092</v>
          </cell>
        </row>
        <row r="9160">
          <cell r="A9160" t="str">
            <v>C1537</v>
          </cell>
          <cell r="B9160" t="str">
            <v>OLVESTON PUMPING STN IMPS</v>
          </cell>
          <cell r="C9160">
            <v>15158</v>
          </cell>
        </row>
        <row r="9161">
          <cell r="A9161" t="str">
            <v>C1541</v>
          </cell>
          <cell r="B9161" t="str">
            <v>PILNING DAP</v>
          </cell>
          <cell r="C9161">
            <v>20096</v>
          </cell>
          <cell r="D9161" t="str">
            <v>T0403</v>
          </cell>
        </row>
        <row r="9162">
          <cell r="A9162" t="str">
            <v>C1543</v>
          </cell>
          <cell r="B9162" t="str">
            <v>NORTHAVON RURAL REQUISITIO</v>
          </cell>
          <cell r="C9162">
            <v>20498</v>
          </cell>
        </row>
        <row r="9163">
          <cell r="A9163" t="str">
            <v>C1544</v>
          </cell>
          <cell r="B9163" t="str">
            <v>SIDCOT PUMPING STATION IMPROV</v>
          </cell>
          <cell r="C9163">
            <v>20498</v>
          </cell>
        </row>
        <row r="9164">
          <cell r="A9164" t="str">
            <v>C1545</v>
          </cell>
          <cell r="B9164" t="str">
            <v>DALE FARM PUBLIC SEWER EXPRE</v>
          </cell>
          <cell r="C9164">
            <v>20498</v>
          </cell>
        </row>
        <row r="9165">
          <cell r="A9165" t="str">
            <v>C1546</v>
          </cell>
          <cell r="B9165" t="str">
            <v>FRAMPTON COTTERELL RENOVATION</v>
          </cell>
          <cell r="C9165">
            <v>20092</v>
          </cell>
        </row>
        <row r="9166">
          <cell r="A9166" t="str">
            <v>C1547</v>
          </cell>
          <cell r="B9166" t="str">
            <v>PUCKLECHURCH DAP</v>
          </cell>
          <cell r="C9166">
            <v>20097</v>
          </cell>
          <cell r="D9166" t="str">
            <v>T0403</v>
          </cell>
        </row>
        <row r="9167">
          <cell r="A9167" t="str">
            <v>C1548</v>
          </cell>
          <cell r="B9167" t="str">
            <v>TOCKINGTON UID'S</v>
          </cell>
          <cell r="C9167">
            <v>20094</v>
          </cell>
          <cell r="D9167" t="str">
            <v>T0403</v>
          </cell>
        </row>
        <row r="9168">
          <cell r="A9168" t="str">
            <v>C1549</v>
          </cell>
          <cell r="B9168" t="str">
            <v>WICK DAP</v>
          </cell>
          <cell r="C9168">
            <v>20102</v>
          </cell>
          <cell r="D9168" t="str">
            <v>T0403</v>
          </cell>
        </row>
        <row r="9169">
          <cell r="A9169" t="str">
            <v>C1550</v>
          </cell>
          <cell r="B9169" t="str">
            <v>BUSHTON FIRST TIME SEWERAGE</v>
          </cell>
          <cell r="C9169">
            <v>20498</v>
          </cell>
          <cell r="D9169" t="str">
            <v>T3087</v>
          </cell>
        </row>
        <row r="9170">
          <cell r="A9170" t="str">
            <v>C1559</v>
          </cell>
          <cell r="B9170" t="str">
            <v>COLERNE DAP</v>
          </cell>
          <cell r="C9170">
            <v>20108</v>
          </cell>
          <cell r="D9170" t="str">
            <v>T7701</v>
          </cell>
        </row>
        <row r="9171">
          <cell r="A9171" t="str">
            <v>C1568</v>
          </cell>
          <cell r="B9171" t="str">
            <v>LANGLEY BURRELL SEWERAGE</v>
          </cell>
          <cell r="C9171">
            <v>14505</v>
          </cell>
        </row>
        <row r="9172">
          <cell r="A9172" t="str">
            <v>C1575</v>
          </cell>
          <cell r="B9172" t="str">
            <v>CORSHAM - BYDE MILL</v>
          </cell>
          <cell r="C9172">
            <v>20498</v>
          </cell>
        </row>
        <row r="9173">
          <cell r="A9173" t="str">
            <v>C1578</v>
          </cell>
          <cell r="B9173" t="str">
            <v>CHILVESTER FARM,CALNE REQ.</v>
          </cell>
          <cell r="C9173">
            <v>20498</v>
          </cell>
        </row>
        <row r="9174">
          <cell r="A9174" t="str">
            <v>C1579</v>
          </cell>
          <cell r="B9174" t="str">
            <v>CALNE DAP</v>
          </cell>
          <cell r="C9174">
            <v>20106</v>
          </cell>
        </row>
        <row r="9175">
          <cell r="A9175" t="str">
            <v>C1582</v>
          </cell>
          <cell r="B9175" t="str">
            <v>CHARLTON</v>
          </cell>
          <cell r="C9175">
            <v>20498</v>
          </cell>
        </row>
        <row r="9176">
          <cell r="A9176" t="str">
            <v>C1584</v>
          </cell>
          <cell r="B9176" t="str">
            <v>WOOTTON BASSETT DAP</v>
          </cell>
          <cell r="C9176">
            <v>20498</v>
          </cell>
        </row>
        <row r="9177">
          <cell r="A9177" t="str">
            <v>C1590</v>
          </cell>
          <cell r="B9177" t="str">
            <v>LYNEHAM DAP</v>
          </cell>
          <cell r="C9177">
            <v>20110</v>
          </cell>
        </row>
        <row r="9178">
          <cell r="A9178" t="str">
            <v>C1593</v>
          </cell>
          <cell r="B9178" t="str">
            <v>CHIPPENHAM DAP</v>
          </cell>
          <cell r="C9178">
            <v>23064</v>
          </cell>
          <cell r="D9178" t="str">
            <v>2306418</v>
          </cell>
        </row>
        <row r="9179">
          <cell r="A9179" t="str">
            <v>C1594</v>
          </cell>
          <cell r="B9179" t="str">
            <v>MALMESBURY SEWER RENOVATIONS</v>
          </cell>
          <cell r="C9179">
            <v>20111</v>
          </cell>
        </row>
        <row r="9180">
          <cell r="A9180" t="str">
            <v>C1595</v>
          </cell>
          <cell r="B9180" t="str">
            <v>MALMESBURY POLLUTION PREVENTIO</v>
          </cell>
          <cell r="C9180">
            <v>23193</v>
          </cell>
        </row>
        <row r="9181">
          <cell r="A9181" t="str">
            <v>C1596</v>
          </cell>
          <cell r="B9181" t="str">
            <v>CORSHAM RENOVATION</v>
          </cell>
          <cell r="C9181">
            <v>20109</v>
          </cell>
        </row>
        <row r="9182">
          <cell r="A9182" t="str">
            <v>C1598</v>
          </cell>
          <cell r="B9182" t="str">
            <v>WOOTTON BASSET RENOVATION</v>
          </cell>
          <cell r="C9182">
            <v>20498</v>
          </cell>
        </row>
        <row r="9183">
          <cell r="A9183" t="str">
            <v>C1601</v>
          </cell>
          <cell r="B9183" t="str">
            <v>WOTTON UNDER EDGE</v>
          </cell>
          <cell r="C9183">
            <v>20498</v>
          </cell>
        </row>
        <row r="9184">
          <cell r="A9184" t="str">
            <v>C1603</v>
          </cell>
          <cell r="B9184" t="str">
            <v>WOTTON-UNDER-EDGE POLLN PRVN</v>
          </cell>
          <cell r="C9184">
            <v>23361</v>
          </cell>
        </row>
        <row r="9185">
          <cell r="A9185" t="str">
            <v>C1661</v>
          </cell>
          <cell r="B9185" t="str">
            <v>EAST &amp; WEST HARPTREE SEWERAGE</v>
          </cell>
          <cell r="C9185">
            <v>20498</v>
          </cell>
        </row>
        <row r="9186">
          <cell r="A9186" t="str">
            <v>C1664</v>
          </cell>
          <cell r="B9186" t="str">
            <v>BATHEASTON SEWER REPAIRS</v>
          </cell>
          <cell r="C9186">
            <v>23016</v>
          </cell>
        </row>
        <row r="9187">
          <cell r="A9187" t="str">
            <v>C1666</v>
          </cell>
          <cell r="B9187" t="str">
            <v>PENSFORD REQUISITION</v>
          </cell>
          <cell r="C9187">
            <v>23286</v>
          </cell>
        </row>
        <row r="9188">
          <cell r="A9188" t="str">
            <v>C1667</v>
          </cell>
          <cell r="B9188" t="str">
            <v>KEYNSHAM AND SALTFORD DAP</v>
          </cell>
          <cell r="C9188">
            <v>20117</v>
          </cell>
        </row>
        <row r="9189">
          <cell r="A9189" t="str">
            <v>C1669</v>
          </cell>
          <cell r="B9189" t="str">
            <v>NORTON RADSTOCK DAP</v>
          </cell>
          <cell r="C9189">
            <v>20118</v>
          </cell>
        </row>
        <row r="9190">
          <cell r="A9190" t="str">
            <v>C1670</v>
          </cell>
          <cell r="B9190" t="str">
            <v>PAULTON DAP</v>
          </cell>
          <cell r="C9190">
            <v>20119</v>
          </cell>
        </row>
        <row r="9191">
          <cell r="A9191" t="str">
            <v>C1671</v>
          </cell>
          <cell r="B9191" t="str">
            <v>SALTFORD FOUL ELIMINATION</v>
          </cell>
          <cell r="C9191">
            <v>20498</v>
          </cell>
        </row>
        <row r="9192">
          <cell r="A9192" t="str">
            <v>C1672</v>
          </cell>
          <cell r="B9192" t="str">
            <v>COMPTON MARTIN REQUISITION</v>
          </cell>
          <cell r="C9192">
            <v>20498</v>
          </cell>
        </row>
        <row r="9193">
          <cell r="A9193" t="str">
            <v>C1674</v>
          </cell>
          <cell r="B9193" t="str">
            <v>PEASEDOWN ST JOHN DAP</v>
          </cell>
          <cell r="C9193">
            <v>20120</v>
          </cell>
        </row>
        <row r="9194">
          <cell r="A9194" t="str">
            <v>C1679</v>
          </cell>
          <cell r="B9194" t="str">
            <v>STAUNTON DREW FOUL ELIM</v>
          </cell>
          <cell r="C9194">
            <v>20498</v>
          </cell>
        </row>
        <row r="9195">
          <cell r="A9195" t="str">
            <v>C1681</v>
          </cell>
          <cell r="B9195" t="str">
            <v>NORTON RADSTOCK PHASE 2</v>
          </cell>
          <cell r="C9195">
            <v>20498</v>
          </cell>
          <cell r="D9195" t="str">
            <v>T3087</v>
          </cell>
        </row>
        <row r="9196">
          <cell r="A9196" t="str">
            <v>C1684</v>
          </cell>
          <cell r="B9196" t="str">
            <v>STEEL MILLS KEYNSHAM</v>
          </cell>
          <cell r="C9196">
            <v>20498</v>
          </cell>
          <cell r="D9196" t="str">
            <v>T3087</v>
          </cell>
        </row>
        <row r="9197">
          <cell r="A9197" t="str">
            <v>C1685</v>
          </cell>
          <cell r="B9197" t="str">
            <v>KEYNSHAM &amp; SALTFORD RENOVATION</v>
          </cell>
          <cell r="C9197">
            <v>20117</v>
          </cell>
        </row>
        <row r="9198">
          <cell r="A9198" t="str">
            <v>C1686</v>
          </cell>
          <cell r="B9198" t="str">
            <v>NORTON RADSTOCK RENOVATION</v>
          </cell>
          <cell r="C9198">
            <v>23252</v>
          </cell>
        </row>
        <row r="9199">
          <cell r="A9199" t="str">
            <v>C1687</v>
          </cell>
          <cell r="B9199" t="str">
            <v>NORTON RADSTOCK POLLUTION PREVENTION</v>
          </cell>
          <cell r="C9199">
            <v>20118</v>
          </cell>
        </row>
        <row r="9200">
          <cell r="A9200" t="str">
            <v>C1688</v>
          </cell>
          <cell r="B9200" t="str">
            <v>PAULTON RENOVATION</v>
          </cell>
          <cell r="C9200">
            <v>20119</v>
          </cell>
        </row>
        <row r="9201">
          <cell r="A9201" t="str">
            <v>C1689</v>
          </cell>
          <cell r="B9201" t="str">
            <v>PAULTON POLLUTION PREVENTION</v>
          </cell>
          <cell r="C9201">
            <v>20119</v>
          </cell>
          <cell r="D9201" t="str">
            <v>T0403</v>
          </cell>
        </row>
        <row r="9202">
          <cell r="A9202" t="str">
            <v>C1690</v>
          </cell>
          <cell r="B9202" t="str">
            <v>BATHEASTON AREA SEWERAGE IMPS</v>
          </cell>
          <cell r="C9202">
            <v>20116</v>
          </cell>
          <cell r="D9202" t="str">
            <v>T0403</v>
          </cell>
        </row>
        <row r="9203">
          <cell r="A9203" t="str">
            <v>C1702</v>
          </cell>
          <cell r="B9203" t="str">
            <v>DAUNTSEY FLOOD PREVENTION</v>
          </cell>
          <cell r="C9203">
            <v>20498</v>
          </cell>
        </row>
        <row r="9204">
          <cell r="A9204" t="str">
            <v>C1705</v>
          </cell>
          <cell r="B9204" t="str">
            <v>HEYWOOD/HAWKERIDGE SEW SCHEME</v>
          </cell>
          <cell r="C9204">
            <v>20498</v>
          </cell>
          <cell r="D9204" t="str">
            <v>T3087</v>
          </cell>
        </row>
        <row r="9205">
          <cell r="A9205" t="str">
            <v>C1706</v>
          </cell>
          <cell r="B9205" t="str">
            <v>SEMINGTON FLOOD PREVENTION</v>
          </cell>
          <cell r="C9205">
            <v>20498</v>
          </cell>
        </row>
        <row r="9206">
          <cell r="A9206" t="str">
            <v>C1707</v>
          </cell>
          <cell r="B9206" t="str">
            <v>SANDRIDGE ROAD FLOOD PREVENTION</v>
          </cell>
          <cell r="C9206">
            <v>20498</v>
          </cell>
        </row>
        <row r="9207">
          <cell r="A9207" t="str">
            <v>C1708</v>
          </cell>
          <cell r="B9207" t="str">
            <v>MELKSHAM (SWO IMPROVEMENTS &amp; RM DIVERSION)</v>
          </cell>
          <cell r="C9207">
            <v>20124</v>
          </cell>
        </row>
        <row r="9208">
          <cell r="A9208" t="str">
            <v>C1709</v>
          </cell>
          <cell r="B9208" t="str">
            <v>MELKSHAM RENOVATION PH2</v>
          </cell>
          <cell r="C9208">
            <v>20124</v>
          </cell>
        </row>
        <row r="9209">
          <cell r="A9209" t="str">
            <v>C1710</v>
          </cell>
          <cell r="B9209" t="str">
            <v>TURLEIGH FLOOD PREVENTION</v>
          </cell>
          <cell r="C9209">
            <v>20497</v>
          </cell>
        </row>
        <row r="9210">
          <cell r="A9210" t="str">
            <v>C1711</v>
          </cell>
          <cell r="B9210" t="str">
            <v>TROWBRIDGE PAXCROFT MEAD FWS</v>
          </cell>
          <cell r="C9210">
            <v>20126</v>
          </cell>
        </row>
        <row r="9211">
          <cell r="A9211" t="str">
            <v>C1714</v>
          </cell>
          <cell r="B9211" t="str">
            <v>GORDANO VALLEY PHASE 3 (PILL)</v>
          </cell>
          <cell r="C9211">
            <v>20498</v>
          </cell>
        </row>
        <row r="9212">
          <cell r="A9212" t="str">
            <v>C1724</v>
          </cell>
          <cell r="B9212" t="str">
            <v>TROWBRIDGE RENOVATION</v>
          </cell>
          <cell r="C9212">
            <v>20498</v>
          </cell>
        </row>
        <row r="9213">
          <cell r="A9213" t="str">
            <v>C1725</v>
          </cell>
          <cell r="B9213" t="str">
            <v>MELKSHAM DAP</v>
          </cell>
          <cell r="C9213">
            <v>20124</v>
          </cell>
        </row>
        <row r="9214">
          <cell r="A9214" t="str">
            <v>C1726</v>
          </cell>
          <cell r="B9214" t="str">
            <v>WEST WILTS REQUISITION</v>
          </cell>
          <cell r="C9214">
            <v>20498</v>
          </cell>
        </row>
        <row r="9215">
          <cell r="A9215" t="str">
            <v>C1727</v>
          </cell>
          <cell r="B9215" t="str">
            <v>TROWBRIDGE DAP</v>
          </cell>
          <cell r="C9215">
            <v>20498</v>
          </cell>
        </row>
        <row r="9216">
          <cell r="A9216" t="str">
            <v>C1732</v>
          </cell>
          <cell r="B9216" t="str">
            <v>BRADFORD ON AVON DAS/DAP</v>
          </cell>
          <cell r="C9216">
            <v>20123</v>
          </cell>
        </row>
        <row r="9217">
          <cell r="A9217" t="str">
            <v>C1733</v>
          </cell>
          <cell r="B9217" t="str">
            <v>WARMINSTER DAP</v>
          </cell>
          <cell r="C9217">
            <v>20128</v>
          </cell>
        </row>
        <row r="9218">
          <cell r="A9218" t="str">
            <v>C1737</v>
          </cell>
          <cell r="B9218" t="str">
            <v>WESTBURY DAP</v>
          </cell>
          <cell r="C9218">
            <v>23338</v>
          </cell>
          <cell r="D9218" t="str">
            <v>2333818</v>
          </cell>
        </row>
        <row r="9219">
          <cell r="A9219" t="str">
            <v>C1741</v>
          </cell>
          <cell r="B9219" t="str">
            <v>CENTRE PARKS WARMINSTER</v>
          </cell>
          <cell r="C9219">
            <v>20128</v>
          </cell>
          <cell r="D9219" t="str">
            <v>T0403</v>
          </cell>
        </row>
        <row r="9220">
          <cell r="A9220" t="str">
            <v>C1742</v>
          </cell>
          <cell r="B9220" t="str">
            <v>CHAPMANSLADE SEWERAGE REQ</v>
          </cell>
          <cell r="C9220">
            <v>23131</v>
          </cell>
          <cell r="D9220" t="str">
            <v>2313118</v>
          </cell>
        </row>
        <row r="9221">
          <cell r="A9221" t="str">
            <v>C1746</v>
          </cell>
          <cell r="B9221" t="str">
            <v>MELKSHAM SEWER IMPROVEMENTS</v>
          </cell>
          <cell r="C9221">
            <v>20124</v>
          </cell>
        </row>
        <row r="9222">
          <cell r="A9222" t="str">
            <v>C1747</v>
          </cell>
          <cell r="B9222" t="str">
            <v>BRADFORD-ON-AVON RENOVATION</v>
          </cell>
          <cell r="C9222">
            <v>20123</v>
          </cell>
        </row>
        <row r="9223">
          <cell r="A9223" t="str">
            <v>C1748</v>
          </cell>
          <cell r="B9223" t="str">
            <v>BRADFORD-ON-AVON SEWERAGE</v>
          </cell>
          <cell r="C9223">
            <v>20123</v>
          </cell>
        </row>
        <row r="9224">
          <cell r="A9224" t="str">
            <v>C1749</v>
          </cell>
          <cell r="B9224" t="str">
            <v>MELKSHAM RENOVATION</v>
          </cell>
          <cell r="C9224">
            <v>20124</v>
          </cell>
        </row>
        <row r="9225">
          <cell r="A9225" t="str">
            <v>C1750</v>
          </cell>
          <cell r="B9225" t="str">
            <v>PILL WATCHOUSE RD SEWER DISCHA</v>
          </cell>
          <cell r="C9225">
            <v>15645</v>
          </cell>
        </row>
        <row r="9226">
          <cell r="A9226" t="str">
            <v>C1753</v>
          </cell>
          <cell r="B9226" t="str">
            <v>NAILSEA ELM FARM REQUISITION</v>
          </cell>
          <cell r="C9226">
            <v>20498</v>
          </cell>
        </row>
        <row r="9227">
          <cell r="A9227" t="str">
            <v>C1754</v>
          </cell>
          <cell r="B9227" t="str">
            <v>STH WRAXALL FIRST TIME SEWERAG</v>
          </cell>
          <cell r="C9227">
            <v>29556</v>
          </cell>
          <cell r="D9227" t="str">
            <v>2955618</v>
          </cell>
        </row>
        <row r="9228">
          <cell r="A9228" t="str">
            <v>C1758</v>
          </cell>
          <cell r="B9228" t="str">
            <v>CLEVEDON RENOVATION</v>
          </cell>
          <cell r="C9228">
            <v>20498</v>
          </cell>
        </row>
        <row r="9229">
          <cell r="A9229" t="str">
            <v>C1760</v>
          </cell>
          <cell r="B9229" t="str">
            <v>BANWELL,HUTTON,LOCKING DAP</v>
          </cell>
          <cell r="C9229">
            <v>20498</v>
          </cell>
        </row>
        <row r="9230">
          <cell r="A9230" t="str">
            <v>C1761</v>
          </cell>
          <cell r="B9230" t="str">
            <v>WINSCOMBE DAP</v>
          </cell>
          <cell r="C9230">
            <v>20498</v>
          </cell>
        </row>
        <row r="9231">
          <cell r="A9231" t="str">
            <v>C1762</v>
          </cell>
          <cell r="B9231" t="str">
            <v>WORLE DAP</v>
          </cell>
          <cell r="C9231">
            <v>20496</v>
          </cell>
          <cell r="D9231" t="str">
            <v>T7701</v>
          </cell>
        </row>
        <row r="9232">
          <cell r="A9232" t="str">
            <v>C1765</v>
          </cell>
          <cell r="B9232" t="str">
            <v>WOODSPRING POLLUTION (LANGFORD)</v>
          </cell>
          <cell r="C9232">
            <v>20498</v>
          </cell>
        </row>
        <row r="9233">
          <cell r="A9233" t="str">
            <v>C1766</v>
          </cell>
          <cell r="B9233" t="str">
            <v>CONGRESBURY DAP</v>
          </cell>
          <cell r="C9233">
            <v>20498</v>
          </cell>
        </row>
        <row r="9234">
          <cell r="A9234" t="str">
            <v>C1767</v>
          </cell>
          <cell r="B9234" t="str">
            <v>WRINGTON DAP</v>
          </cell>
          <cell r="C9234">
            <v>20498</v>
          </cell>
        </row>
        <row r="9235">
          <cell r="A9235" t="str">
            <v>C1775</v>
          </cell>
          <cell r="B9235" t="str">
            <v>BACKWELL DAP</v>
          </cell>
          <cell r="C9235">
            <v>20498</v>
          </cell>
          <cell r="D9235" t="str">
            <v>T3087</v>
          </cell>
        </row>
        <row r="9236">
          <cell r="A9236" t="str">
            <v>C1776</v>
          </cell>
          <cell r="B9236" t="str">
            <v>WESTON SUPER MARE DAP 2</v>
          </cell>
          <cell r="C9236">
            <v>29155</v>
          </cell>
          <cell r="D9236" t="str">
            <v>2915518</v>
          </cell>
        </row>
        <row r="9237">
          <cell r="A9237" t="str">
            <v>C1779</v>
          </cell>
          <cell r="B9237" t="str">
            <v>NAILSEA POLLUTION PREVENTION</v>
          </cell>
          <cell r="C9237">
            <v>20498</v>
          </cell>
        </row>
        <row r="9238">
          <cell r="A9238" t="str">
            <v>C1780</v>
          </cell>
          <cell r="B9238" t="str">
            <v>HORSE CASTLE YATTON</v>
          </cell>
          <cell r="C9238">
            <v>20498</v>
          </cell>
        </row>
        <row r="9239">
          <cell r="A9239" t="str">
            <v>C1781</v>
          </cell>
          <cell r="B9239" t="str">
            <v>UPHILL DAP</v>
          </cell>
          <cell r="C9239">
            <v>20498</v>
          </cell>
        </row>
        <row r="9240">
          <cell r="A9240" t="str">
            <v>C1782</v>
          </cell>
          <cell r="B9240" t="str">
            <v>BLACK ROCK COTTAGES-PORTISHEAD</v>
          </cell>
          <cell r="C9240">
            <v>20498</v>
          </cell>
          <cell r="D9240" t="str">
            <v>T3087</v>
          </cell>
        </row>
        <row r="9241">
          <cell r="A9241" t="str">
            <v>C1783</v>
          </cell>
          <cell r="B9241" t="str">
            <v>ST GEORGES 1 &amp; 2 ELIMINATI</v>
          </cell>
          <cell r="C9241">
            <v>20496</v>
          </cell>
        </row>
        <row r="9242">
          <cell r="A9242" t="str">
            <v>C1784</v>
          </cell>
          <cell r="B9242" t="str">
            <v>WORLEBURY HILL ROAD SEWER REQUISITION</v>
          </cell>
          <cell r="C9242">
            <v>20498</v>
          </cell>
        </row>
        <row r="9243">
          <cell r="A9243" t="str">
            <v>C1785</v>
          </cell>
          <cell r="B9243" t="str">
            <v>WESTON IN GORDANO POLL.PREV.</v>
          </cell>
          <cell r="C9243">
            <v>23243</v>
          </cell>
          <cell r="D9243" t="str">
            <v>2324318</v>
          </cell>
        </row>
        <row r="9244">
          <cell r="A9244" t="str">
            <v>C1786</v>
          </cell>
          <cell r="B9244" t="str">
            <v>PORTISHEAD HARBOUR CRUDE DISCHARGE</v>
          </cell>
          <cell r="C9244">
            <v>20498</v>
          </cell>
        </row>
        <row r="9245">
          <cell r="A9245" t="str">
            <v>C1800</v>
          </cell>
          <cell r="B9245" t="str">
            <v>OLDBURY VACUUM SYSTEM INFILTRA</v>
          </cell>
          <cell r="C9245">
            <v>20498</v>
          </cell>
        </row>
        <row r="9246">
          <cell r="A9246" t="str">
            <v>C1801</v>
          </cell>
          <cell r="B9246" t="str">
            <v>DARLINGTON RD P/STN INLET</v>
          </cell>
          <cell r="C9246">
            <v>20498</v>
          </cell>
        </row>
        <row r="9247">
          <cell r="A9247" t="str">
            <v>C1802</v>
          </cell>
          <cell r="B9247" t="str">
            <v>BRISTOL AVONMOUTH FLOOD ALLEV</v>
          </cell>
          <cell r="C9247">
            <v>20498</v>
          </cell>
          <cell r="D9247" t="str">
            <v>T3087</v>
          </cell>
        </row>
        <row r="9248">
          <cell r="A9248" t="str">
            <v>C1803</v>
          </cell>
          <cell r="B9248" t="str">
            <v>BRISTOL CLANAGE RD FLOOD ALLEV</v>
          </cell>
          <cell r="C9248">
            <v>20070</v>
          </cell>
        </row>
        <row r="9249">
          <cell r="A9249" t="str">
            <v>C1804</v>
          </cell>
          <cell r="B9249" t="str">
            <v>BRISTOL ST GEORGE RENOV PH 2</v>
          </cell>
          <cell r="C9249">
            <v>20072</v>
          </cell>
          <cell r="D9249" t="str">
            <v>T7701</v>
          </cell>
        </row>
        <row r="9250">
          <cell r="A9250" t="str">
            <v>C1805</v>
          </cell>
          <cell r="B9250" t="str">
            <v>AVONMOUTH STW SCREW PUMP CONTR</v>
          </cell>
          <cell r="C9250">
            <v>13013</v>
          </cell>
          <cell r="D9250" t="str">
            <v>1301318</v>
          </cell>
        </row>
        <row r="9251">
          <cell r="A9251" t="str">
            <v>C1900</v>
          </cell>
          <cell r="B9251" t="str">
            <v>WOOTON BASSET FLOODING</v>
          </cell>
          <cell r="C9251">
            <v>20498</v>
          </cell>
        </row>
        <row r="9252">
          <cell r="A9252" t="str">
            <v>C1903</v>
          </cell>
          <cell r="B9252" t="str">
            <v>CASTLE COMBE SEWERAG</v>
          </cell>
          <cell r="C9252">
            <v>23013</v>
          </cell>
        </row>
        <row r="9253">
          <cell r="A9253" t="str">
            <v>C1904</v>
          </cell>
          <cell r="B9253" t="str">
            <v>MALMESBURY AREA SEWERAGE</v>
          </cell>
          <cell r="C9253">
            <v>20111</v>
          </cell>
          <cell r="D9253" t="str">
            <v>T0403</v>
          </cell>
        </row>
        <row r="9254">
          <cell r="A9254" t="str">
            <v>C1905</v>
          </cell>
          <cell r="B9254" t="str">
            <v>CALNE RENOVATION</v>
          </cell>
          <cell r="C9254">
            <v>20106</v>
          </cell>
        </row>
        <row r="9255">
          <cell r="A9255" t="str">
            <v>C1906</v>
          </cell>
          <cell r="B9255" t="str">
            <v>WOOTTON BASSETT REN PHASE 2</v>
          </cell>
          <cell r="C9255">
            <v>20498</v>
          </cell>
        </row>
        <row r="9256">
          <cell r="A9256" t="str">
            <v>C1907</v>
          </cell>
          <cell r="B9256" t="str">
            <v>HANKERTON BRIDGE PS OVERFLOW</v>
          </cell>
          <cell r="C9256">
            <v>20498</v>
          </cell>
        </row>
        <row r="9257">
          <cell r="A9257" t="str">
            <v>C1908</v>
          </cell>
          <cell r="B9257" t="str">
            <v>ROUGHLEAZE SEWERAGE</v>
          </cell>
          <cell r="C9257">
            <v>20497</v>
          </cell>
          <cell r="D9257" t="str">
            <v>T0403</v>
          </cell>
        </row>
        <row r="9258">
          <cell r="A9258" t="str">
            <v>C1909</v>
          </cell>
          <cell r="B9258" t="str">
            <v>CHIPPENHAM RENOVATION</v>
          </cell>
          <cell r="C9258">
            <v>20107</v>
          </cell>
        </row>
        <row r="9259">
          <cell r="A9259" t="str">
            <v>C1910</v>
          </cell>
          <cell r="B9259" t="str">
            <v>CHIPPENHAM POLLUTION PREVE</v>
          </cell>
          <cell r="C9259">
            <v>20107</v>
          </cell>
        </row>
        <row r="9260">
          <cell r="A9260" t="str">
            <v>C1911</v>
          </cell>
          <cell r="B9260" t="str">
            <v>BOX DAP</v>
          </cell>
          <cell r="C9260">
            <v>20105</v>
          </cell>
        </row>
        <row r="9261">
          <cell r="A9261" t="str">
            <v>C1912</v>
          </cell>
          <cell r="B9261" t="str">
            <v>BOX CSO OUTFALL</v>
          </cell>
          <cell r="C9261">
            <v>23029</v>
          </cell>
        </row>
        <row r="9262">
          <cell r="A9262" t="str">
            <v>C1913</v>
          </cell>
          <cell r="B9262" t="str">
            <v>CHIPPENHAM HIGH STREET RENOV.</v>
          </cell>
          <cell r="C9262">
            <v>20107</v>
          </cell>
        </row>
        <row r="9263">
          <cell r="A9263" t="str">
            <v>C1914</v>
          </cell>
          <cell r="B9263" t="str">
            <v>CALNE STATION ROAD OVERFLOW</v>
          </cell>
          <cell r="C9263">
            <v>23044</v>
          </cell>
        </row>
        <row r="9264">
          <cell r="A9264" t="str">
            <v>C1915</v>
          </cell>
          <cell r="B9264" t="str">
            <v>CALNE NORTH CONSORTIUM FW REQ</v>
          </cell>
          <cell r="C9264">
            <v>23044</v>
          </cell>
          <cell r="D9264" t="str">
            <v>2304418</v>
          </cell>
        </row>
        <row r="9265">
          <cell r="A9265" t="str">
            <v>C1950</v>
          </cell>
          <cell r="B9265" t="str">
            <v>HOLCOMBE INFILTRATION</v>
          </cell>
          <cell r="C9265">
            <v>20498</v>
          </cell>
        </row>
        <row r="9266">
          <cell r="A9266" t="str">
            <v>C1951</v>
          </cell>
          <cell r="B9266" t="str">
            <v>SOMERSET SECTION 24 SEWER</v>
          </cell>
          <cell r="C9266">
            <v>20498</v>
          </cell>
          <cell r="D9266" t="str">
            <v>T3087</v>
          </cell>
        </row>
        <row r="9267">
          <cell r="A9267" t="str">
            <v>C1952</v>
          </cell>
          <cell r="B9267" t="str">
            <v>DORSET SECTION 24 SEWER</v>
          </cell>
          <cell r="C9267">
            <v>20498</v>
          </cell>
          <cell r="D9267" t="str">
            <v>T3087</v>
          </cell>
        </row>
        <row r="9268">
          <cell r="A9268" t="str">
            <v>C1953</v>
          </cell>
          <cell r="B9268" t="str">
            <v>AVON &amp; WILTS SECTION 24 SEWER</v>
          </cell>
          <cell r="C9268">
            <v>20498</v>
          </cell>
          <cell r="D9268" t="str">
            <v>T3087</v>
          </cell>
        </row>
        <row r="9269">
          <cell r="A9269" t="str">
            <v>C2218</v>
          </cell>
          <cell r="B9269" t="str">
            <v>S R M STUDIES</v>
          </cell>
          <cell r="C9269">
            <v>20498</v>
          </cell>
        </row>
        <row r="9270">
          <cell r="A9270" t="str">
            <v>C2240</v>
          </cell>
          <cell r="B9270" t="str">
            <v>HENBURY HILL SEWER</v>
          </cell>
          <cell r="C9270">
            <v>20498</v>
          </cell>
        </row>
        <row r="9271">
          <cell r="A9271" t="str">
            <v>C2272</v>
          </cell>
          <cell r="B9271" t="str">
            <v>DUAL MANHOLE IMPRVMNTS</v>
          </cell>
          <cell r="C9271">
            <v>20498</v>
          </cell>
        </row>
        <row r="9272">
          <cell r="A9272" t="str">
            <v>C2290</v>
          </cell>
          <cell r="B9272" t="str">
            <v>TYNDALLS PARK ROAD</v>
          </cell>
          <cell r="C9272">
            <v>20498</v>
          </cell>
        </row>
        <row r="9273">
          <cell r="A9273" t="str">
            <v>C2462</v>
          </cell>
          <cell r="B9273" t="str">
            <v>FROGMORE ST CITY CENTRE</v>
          </cell>
          <cell r="C9273">
            <v>20498</v>
          </cell>
        </row>
        <row r="9274">
          <cell r="A9274" t="str">
            <v>C2652</v>
          </cell>
          <cell r="B9274" t="str">
            <v>ETCHILHAMPTON PS</v>
          </cell>
          <cell r="C9274">
            <v>15110</v>
          </cell>
        </row>
        <row r="9275">
          <cell r="A9275" t="str">
            <v>C3000</v>
          </cell>
          <cell r="B9275" t="str">
            <v>NORTHAVON DC GENERAL</v>
          </cell>
          <cell r="C9275">
            <v>20498</v>
          </cell>
        </row>
        <row r="9276">
          <cell r="A9276" t="str">
            <v>C3048</v>
          </cell>
          <cell r="B9276" t="str">
            <v>OLVESTON PS</v>
          </cell>
          <cell r="C9276">
            <v>15158</v>
          </cell>
        </row>
        <row r="9277">
          <cell r="A9277" t="str">
            <v>C3089</v>
          </cell>
          <cell r="B9277" t="str">
            <v>STIDCOT P/S IMPROVEMENTS</v>
          </cell>
          <cell r="C9277">
            <v>15164</v>
          </cell>
        </row>
        <row r="9278">
          <cell r="A9278" t="str">
            <v>C3353</v>
          </cell>
          <cell r="B9278" t="str">
            <v>EAST HARPTREE SEWER REHAB</v>
          </cell>
          <cell r="C9278">
            <v>20498</v>
          </cell>
        </row>
        <row r="9279">
          <cell r="A9279" t="str">
            <v>C3375</v>
          </cell>
          <cell r="B9279" t="str">
            <v>PAULTON DIVERSNS TENNIS CT AVE</v>
          </cell>
          <cell r="C9279">
            <v>20119</v>
          </cell>
        </row>
        <row r="9280">
          <cell r="A9280" t="str">
            <v>C3378</v>
          </cell>
          <cell r="B9280" t="str">
            <v>CARLINGCOTT STONEAGE LN PS RM</v>
          </cell>
          <cell r="C9280">
            <v>14528</v>
          </cell>
        </row>
        <row r="9281">
          <cell r="A9281" t="str">
            <v>C3511</v>
          </cell>
          <cell r="B9281" t="str">
            <v>NAILSEA SEWER RECORDS</v>
          </cell>
          <cell r="C9281">
            <v>20498</v>
          </cell>
        </row>
        <row r="9282">
          <cell r="A9282" t="str">
            <v>C3999</v>
          </cell>
          <cell r="B9282" t="str">
            <v>NET CAPITAL EXPENDITURE CO</v>
          </cell>
          <cell r="C9282">
            <v>20498</v>
          </cell>
        </row>
        <row r="9283">
          <cell r="A9283" t="str">
            <v>C4020</v>
          </cell>
          <cell r="B9283" t="str">
            <v>BOSCOMBE CSO IMPROVEMENTS</v>
          </cell>
          <cell r="C9283">
            <v>23152</v>
          </cell>
        </row>
        <row r="9284">
          <cell r="A9284" t="str">
            <v>C4021</v>
          </cell>
          <cell r="B9284" t="str">
            <v>HENGISTBURY HEAD CSO IMPS</v>
          </cell>
          <cell r="C9284">
            <v>20498</v>
          </cell>
          <cell r="D9284" t="str">
            <v>T3087</v>
          </cell>
        </row>
        <row r="9285">
          <cell r="A9285" t="str">
            <v>C4022</v>
          </cell>
          <cell r="B9285" t="str">
            <v>BOURNEMOUTH NO 1 CSO IMPS</v>
          </cell>
          <cell r="C9285">
            <v>23152</v>
          </cell>
          <cell r="D9285" t="str">
            <v>2315218</v>
          </cell>
        </row>
        <row r="9286">
          <cell r="A9286" t="str">
            <v>C4069</v>
          </cell>
          <cell r="B9286" t="str">
            <v>B'MTH TOWN CENTRE WEST</v>
          </cell>
          <cell r="C9286">
            <v>20498</v>
          </cell>
          <cell r="D9286" t="str">
            <v>T3087</v>
          </cell>
        </row>
        <row r="9287">
          <cell r="A9287" t="str">
            <v>C4089</v>
          </cell>
          <cell r="B9287" t="str">
            <v>IFORD PS AND RM</v>
          </cell>
          <cell r="C9287">
            <v>15007</v>
          </cell>
        </row>
        <row r="9288">
          <cell r="A9288" t="str">
            <v>C4090</v>
          </cell>
          <cell r="B9288" t="str">
            <v>STOURVALE  PHASE 1</v>
          </cell>
          <cell r="C9288">
            <v>20498</v>
          </cell>
        </row>
        <row r="9289">
          <cell r="A9289" t="str">
            <v>C4095</v>
          </cell>
          <cell r="B9289" t="str">
            <v>BEECHY RD SEPERATION PH.2</v>
          </cell>
          <cell r="C9289">
            <v>20498</v>
          </cell>
        </row>
        <row r="9290">
          <cell r="A9290" t="str">
            <v>C4114</v>
          </cell>
          <cell r="B9290" t="str">
            <v>HIGHCLIFFE FOUL FLOODING SCHMS</v>
          </cell>
          <cell r="C9290">
            <v>23066</v>
          </cell>
        </row>
        <row r="9291">
          <cell r="A9291" t="str">
            <v>C4121</v>
          </cell>
          <cell r="B9291" t="str">
            <v>JUMPERS FOUL/TOWN CENTRE FLOOD</v>
          </cell>
          <cell r="C9291">
            <v>20498</v>
          </cell>
        </row>
        <row r="9292">
          <cell r="A9292" t="str">
            <v>C4125</v>
          </cell>
          <cell r="B9292" t="str">
            <v>PUREWELL FLOOD FLOODING SCHEMES</v>
          </cell>
          <cell r="C9292">
            <v>20498</v>
          </cell>
        </row>
        <row r="9293">
          <cell r="A9293" t="str">
            <v>C4129</v>
          </cell>
          <cell r="B9293" t="str">
            <v>BURTON BRADSTOCK (USE CH037)</v>
          </cell>
          <cell r="C9293">
            <v>20029</v>
          </cell>
          <cell r="D9293" t="str">
            <v>T0406</v>
          </cell>
        </row>
        <row r="9294">
          <cell r="A9294" t="str">
            <v>C4134</v>
          </cell>
          <cell r="B9294" t="str">
            <v>BURTON DAP</v>
          </cell>
          <cell r="C9294">
            <v>20040</v>
          </cell>
          <cell r="D9294" t="str">
            <v>T0406</v>
          </cell>
        </row>
        <row r="9295">
          <cell r="A9295" t="str">
            <v>C4137</v>
          </cell>
          <cell r="B9295" t="str">
            <v>MUDE GARDENS RISING MAIN REPAIR</v>
          </cell>
          <cell r="C9295">
            <v>20498</v>
          </cell>
        </row>
        <row r="9296">
          <cell r="A9296" t="str">
            <v>C4138</v>
          </cell>
          <cell r="B9296" t="str">
            <v>PUREWELL PS RISING MAIN</v>
          </cell>
          <cell r="C9296">
            <v>20498</v>
          </cell>
        </row>
        <row r="9297">
          <cell r="A9297" t="str">
            <v>C4139</v>
          </cell>
          <cell r="B9297" t="str">
            <v>MUDEFORD SANDBANK FIRST TIME D</v>
          </cell>
          <cell r="C9297">
            <v>20468</v>
          </cell>
          <cell r="D9297" t="str">
            <v>T0406</v>
          </cell>
        </row>
        <row r="9298">
          <cell r="A9298" t="str">
            <v>C4150</v>
          </cell>
          <cell r="B9298" t="str">
            <v>DORSET DAP UPDATE</v>
          </cell>
          <cell r="C9298">
            <v>20498</v>
          </cell>
        </row>
        <row r="9299">
          <cell r="A9299" t="str">
            <v>C4155</v>
          </cell>
          <cell r="B9299" t="str">
            <v>WOOTON RIVERS PS &amp; RISING MAIN</v>
          </cell>
          <cell r="C9299">
            <v>15097</v>
          </cell>
        </row>
        <row r="9300">
          <cell r="A9300" t="str">
            <v>C4156</v>
          </cell>
          <cell r="B9300" t="str">
            <v>WOODBOROUGH REQUISITION</v>
          </cell>
          <cell r="C9300">
            <v>15660</v>
          </cell>
        </row>
        <row r="9301">
          <cell r="A9301" t="str">
            <v>C4200</v>
          </cell>
          <cell r="B9301" t="str">
            <v>BURLEY MILL LAWN PS RISING MAI</v>
          </cell>
          <cell r="C9301">
            <v>23255</v>
          </cell>
          <cell r="D9301" t="str">
            <v>2325518</v>
          </cell>
        </row>
        <row r="9302">
          <cell r="A9302" t="str">
            <v>C4206</v>
          </cell>
          <cell r="B9302" t="str">
            <v>RINGWOOD TOWN DRAIN RENEWAL</v>
          </cell>
          <cell r="C9302">
            <v>20498</v>
          </cell>
        </row>
        <row r="9303">
          <cell r="A9303" t="str">
            <v>C4213</v>
          </cell>
          <cell r="B9303" t="str">
            <v>FORDINGBRIDGE FLOOD PREVENTION</v>
          </cell>
          <cell r="C9303">
            <v>13128</v>
          </cell>
        </row>
        <row r="9304">
          <cell r="A9304" t="str">
            <v>C4250</v>
          </cell>
          <cell r="B9304" t="str">
            <v>STOUR ROW, S101A FTD</v>
          </cell>
          <cell r="C9304">
            <v>13198</v>
          </cell>
          <cell r="D9304" t="str">
            <v>T3265</v>
          </cell>
        </row>
        <row r="9305">
          <cell r="A9305" t="str">
            <v>C4258</v>
          </cell>
          <cell r="B9305" t="str">
            <v>MILBORNE ST ANDREW FLOOD PREV</v>
          </cell>
          <cell r="C9305">
            <v>20498</v>
          </cell>
        </row>
        <row r="9306">
          <cell r="A9306" t="str">
            <v>C4259</v>
          </cell>
          <cell r="B9306" t="str">
            <v>MARNHULL FLOOD PREVENTION</v>
          </cell>
          <cell r="C9306">
            <v>20498</v>
          </cell>
        </row>
        <row r="9307">
          <cell r="A9307" t="str">
            <v>C4260</v>
          </cell>
          <cell r="B9307" t="str">
            <v>SILTON BARN FLOOD PREV</v>
          </cell>
          <cell r="C9307">
            <v>20498</v>
          </cell>
        </row>
        <row r="9308">
          <cell r="A9308" t="str">
            <v>C4264</v>
          </cell>
          <cell r="B9308" t="str">
            <v>BUCKHORN WESTON</v>
          </cell>
          <cell r="C9308">
            <v>20498</v>
          </cell>
          <cell r="D9308" t="str">
            <v>T3087</v>
          </cell>
        </row>
        <row r="9309">
          <cell r="A9309" t="str">
            <v>C4265</v>
          </cell>
          <cell r="B9309" t="str">
            <v>STURMINSTER</v>
          </cell>
          <cell r="C9309">
            <v>20498</v>
          </cell>
        </row>
        <row r="9310">
          <cell r="A9310" t="str">
            <v>C4266</v>
          </cell>
          <cell r="B9310" t="str">
            <v>BLANDFORD DAP</v>
          </cell>
          <cell r="C9310">
            <v>20028</v>
          </cell>
          <cell r="D9310" t="str">
            <v>T0406</v>
          </cell>
        </row>
        <row r="9311">
          <cell r="A9311" t="str">
            <v>C4268</v>
          </cell>
          <cell r="B9311" t="str">
            <v>GILLINGHAM DAP</v>
          </cell>
          <cell r="C9311">
            <v>20035</v>
          </cell>
          <cell r="D9311" t="str">
            <v>T0406</v>
          </cell>
        </row>
        <row r="9312">
          <cell r="A9312" t="str">
            <v>C4269</v>
          </cell>
          <cell r="B9312" t="str">
            <v>SHAFTESBURY DAP</v>
          </cell>
          <cell r="C9312">
            <v>20036</v>
          </cell>
        </row>
        <row r="9313">
          <cell r="A9313" t="str">
            <v>C4270</v>
          </cell>
          <cell r="B9313" t="str">
            <v>STALBRIDGE DAP</v>
          </cell>
          <cell r="C9313">
            <v>20055</v>
          </cell>
        </row>
        <row r="9314">
          <cell r="A9314" t="str">
            <v>C4271</v>
          </cell>
          <cell r="B9314" t="str">
            <v>STURMINSTER NEWTON DAP</v>
          </cell>
          <cell r="C9314">
            <v>20054</v>
          </cell>
        </row>
        <row r="9315">
          <cell r="A9315" t="str">
            <v>C4274</v>
          </cell>
          <cell r="B9315" t="str">
            <v>STURMINSTER NEWTON FLOOD PREV</v>
          </cell>
          <cell r="C9315">
            <v>20054</v>
          </cell>
        </row>
        <row r="9316">
          <cell r="A9316" t="str">
            <v>C4275</v>
          </cell>
          <cell r="B9316" t="str">
            <v>BROADACRES FOUL SEWER REPAIR</v>
          </cell>
          <cell r="C9316">
            <v>20498</v>
          </cell>
        </row>
        <row r="9317">
          <cell r="A9317" t="str">
            <v>C4276</v>
          </cell>
          <cell r="B9317" t="str">
            <v>LANGTON RISING MAIN</v>
          </cell>
          <cell r="C9317">
            <v>23304</v>
          </cell>
          <cell r="D9317" t="str">
            <v>2330418</v>
          </cell>
        </row>
        <row r="9318">
          <cell r="A9318" t="str">
            <v>C4277</v>
          </cell>
          <cell r="B9318" t="str">
            <v>STURMINSTER NEWTON</v>
          </cell>
          <cell r="C9318">
            <v>20498</v>
          </cell>
          <cell r="D9318" t="str">
            <v>T3087</v>
          </cell>
        </row>
        <row r="9319">
          <cell r="A9319" t="str">
            <v>C4300</v>
          </cell>
          <cell r="B9319" t="str">
            <v>MAGNA ROAD RISING MAIN</v>
          </cell>
          <cell r="C9319">
            <v>23242</v>
          </cell>
          <cell r="D9319" t="str">
            <v>2324218</v>
          </cell>
        </row>
        <row r="9320">
          <cell r="A9320" t="str">
            <v>C4303</v>
          </cell>
          <cell r="B9320" t="str">
            <v>UNKNOWN</v>
          </cell>
          <cell r="C9320">
            <v>20498</v>
          </cell>
        </row>
        <row r="9321">
          <cell r="A9321" t="str">
            <v>C4348</v>
          </cell>
          <cell r="B9321" t="str">
            <v>BOURNE FOUL WATER</v>
          </cell>
          <cell r="C9321">
            <v>20498</v>
          </cell>
        </row>
        <row r="9322">
          <cell r="A9322" t="str">
            <v>C4355</v>
          </cell>
          <cell r="B9322" t="str">
            <v>CHADDERSLEY GLEN SW FLOOD ALLV</v>
          </cell>
          <cell r="C9322">
            <v>20498</v>
          </cell>
        </row>
        <row r="9323">
          <cell r="A9323" t="str">
            <v>C4356</v>
          </cell>
          <cell r="B9323" t="str">
            <v>S.W. CRESCENT FLOOD ALLEVIATION</v>
          </cell>
          <cell r="C9323">
            <v>20498</v>
          </cell>
        </row>
        <row r="9324">
          <cell r="A9324" t="str">
            <v>C4358</v>
          </cell>
          <cell r="B9324" t="str">
            <v>POOLE PARK DETENTION</v>
          </cell>
          <cell r="C9324">
            <v>20498</v>
          </cell>
          <cell r="D9324" t="str">
            <v>T3087</v>
          </cell>
        </row>
        <row r="9325">
          <cell r="A9325" t="str">
            <v>C4360</v>
          </cell>
          <cell r="B9325" t="str">
            <v>COASTAL PUMPING STATION</v>
          </cell>
          <cell r="C9325">
            <v>20498</v>
          </cell>
        </row>
        <row r="9326">
          <cell r="A9326" t="str">
            <v>C4362</v>
          </cell>
          <cell r="B9326" t="str">
            <v>EAST QUAY PUMPING STATION</v>
          </cell>
          <cell r="C9326">
            <v>15383</v>
          </cell>
        </row>
        <row r="9327">
          <cell r="A9327" t="str">
            <v>C4363</v>
          </cell>
          <cell r="B9327" t="str">
            <v>FLEETSBRIDGE FOUL O/FLOW</v>
          </cell>
          <cell r="C9327">
            <v>15263</v>
          </cell>
        </row>
        <row r="9328">
          <cell r="A9328" t="str">
            <v>C4367</v>
          </cell>
          <cell r="B9328" t="str">
            <v>STERTE FOUL SEWER</v>
          </cell>
          <cell r="C9328">
            <v>20498</v>
          </cell>
        </row>
        <row r="9329">
          <cell r="A9329" t="str">
            <v>C4368</v>
          </cell>
          <cell r="B9329" t="str">
            <v>BRAMPTON RD FOUL SEWER</v>
          </cell>
          <cell r="C9329">
            <v>20498</v>
          </cell>
        </row>
        <row r="9330">
          <cell r="A9330" t="str">
            <v>C4369</v>
          </cell>
          <cell r="B9330" t="str">
            <v>CREEKMOOR FOUL PS</v>
          </cell>
          <cell r="C9330">
            <v>15270</v>
          </cell>
          <cell r="D9330" t="str">
            <v>1527018</v>
          </cell>
        </row>
        <row r="9331">
          <cell r="A9331" t="str">
            <v>C4370</v>
          </cell>
          <cell r="B9331" t="str">
            <v>BAITER SURFACE WATER PSTN</v>
          </cell>
          <cell r="C9331">
            <v>15261</v>
          </cell>
        </row>
        <row r="9332">
          <cell r="A9332" t="str">
            <v>C4371</v>
          </cell>
          <cell r="B9332" t="str">
            <v>POOLE POTTERY ROAD FOUL FLOODING</v>
          </cell>
          <cell r="C9332">
            <v>20009</v>
          </cell>
          <cell r="D9332" t="str">
            <v>T3679</v>
          </cell>
        </row>
        <row r="9333">
          <cell r="A9333" t="str">
            <v>C4372</v>
          </cell>
          <cell r="B9333" t="str">
            <v>BRANKSOME CHINE SPS</v>
          </cell>
          <cell r="C9333">
            <v>15240</v>
          </cell>
        </row>
        <row r="9334">
          <cell r="A9334" t="str">
            <v>C4373</v>
          </cell>
          <cell r="B9334" t="str">
            <v>TURLIN SURFACE WATER PSTN</v>
          </cell>
          <cell r="C9334">
            <v>15234</v>
          </cell>
          <cell r="D9334" t="str">
            <v>1523418</v>
          </cell>
        </row>
        <row r="9335">
          <cell r="A9335" t="str">
            <v>C4374</v>
          </cell>
          <cell r="B9335" t="str">
            <v>POOLE SW OUTFALL IMPS</v>
          </cell>
          <cell r="C9335">
            <v>20498</v>
          </cell>
        </row>
        <row r="9336">
          <cell r="A9336" t="str">
            <v>C4375</v>
          </cell>
          <cell r="B9336" t="str">
            <v>ORCHARD AVE FOUL FLOOD PREV</v>
          </cell>
          <cell r="C9336">
            <v>15182</v>
          </cell>
        </row>
        <row r="9337">
          <cell r="A9337" t="str">
            <v>C4376</v>
          </cell>
          <cell r="B9337" t="str">
            <v>SHORE ROAD PUMPING STATION</v>
          </cell>
          <cell r="C9337">
            <v>15235</v>
          </cell>
          <cell r="D9337" t="str">
            <v>1523518</v>
          </cell>
        </row>
        <row r="9338">
          <cell r="A9338" t="str">
            <v>C4377</v>
          </cell>
          <cell r="B9338" t="str">
            <v>POOLE ALDER CRESCENT STORM WATER FLOODING</v>
          </cell>
          <cell r="C9338">
            <v>23242</v>
          </cell>
        </row>
        <row r="9339">
          <cell r="A9339" t="str">
            <v>C4378</v>
          </cell>
          <cell r="B9339" t="str">
            <v>RNLI PUMPING STATION</v>
          </cell>
          <cell r="C9339">
            <v>15249</v>
          </cell>
        </row>
        <row r="9340">
          <cell r="A9340" t="str">
            <v>C4379</v>
          </cell>
          <cell r="B9340" t="str">
            <v>QUAY SURFACE WATER PSTN</v>
          </cell>
          <cell r="C9340">
            <v>15248</v>
          </cell>
          <cell r="D9340" t="str">
            <v>1524818</v>
          </cell>
        </row>
        <row r="9341">
          <cell r="A9341" t="str">
            <v>C4380</v>
          </cell>
          <cell r="B9341" t="str">
            <v>RINGWOOD ROAD POOLE</v>
          </cell>
          <cell r="C9341">
            <v>20498</v>
          </cell>
        </row>
        <row r="9342">
          <cell r="A9342" t="str">
            <v>C4381</v>
          </cell>
          <cell r="B9342" t="str">
            <v>ELGIN ROAD OVERFLOW POOLE</v>
          </cell>
          <cell r="C9342">
            <v>14268</v>
          </cell>
          <cell r="D9342" t="str">
            <v>1426818</v>
          </cell>
        </row>
        <row r="9343">
          <cell r="A9343" t="str">
            <v>C4382</v>
          </cell>
          <cell r="B9343" t="str">
            <v>HANBOROUGH PARK/CHAFEY LINK</v>
          </cell>
          <cell r="C9343">
            <v>20498</v>
          </cell>
        </row>
        <row r="9344">
          <cell r="A9344" t="str">
            <v>C4383</v>
          </cell>
          <cell r="B9344" t="str">
            <v>POOLE ELGIN ROAD</v>
          </cell>
          <cell r="C9344">
            <v>20498</v>
          </cell>
        </row>
        <row r="9345">
          <cell r="A9345" t="str">
            <v>C4401</v>
          </cell>
          <cell r="B9345" t="str">
            <v>BERE REGIS SEWERAGE</v>
          </cell>
          <cell r="C9345">
            <v>23024</v>
          </cell>
          <cell r="D9345" t="str">
            <v>2302418</v>
          </cell>
        </row>
        <row r="9346">
          <cell r="A9346" t="str">
            <v>C4411</v>
          </cell>
          <cell r="B9346" t="str">
            <v>SWANAGE FLOOD PREVENTION</v>
          </cell>
          <cell r="C9346">
            <v>20022</v>
          </cell>
        </row>
        <row r="9347">
          <cell r="A9347" t="str">
            <v>C4414</v>
          </cell>
          <cell r="B9347" t="str">
            <v>LYTCHETT MATRAVERS FLOOD PREVE</v>
          </cell>
          <cell r="C9347">
            <v>20498</v>
          </cell>
          <cell r="D9347" t="str">
            <v>T3087</v>
          </cell>
        </row>
        <row r="9348">
          <cell r="A9348" t="str">
            <v>C4421</v>
          </cell>
          <cell r="B9348" t="str">
            <v>SWANAGE SWR REPAIRS PH1</v>
          </cell>
          <cell r="C9348">
            <v>20022</v>
          </cell>
          <cell r="D9348" t="str">
            <v>T0406</v>
          </cell>
        </row>
        <row r="9349">
          <cell r="A9349" t="str">
            <v>C4422</v>
          </cell>
          <cell r="B9349" t="str">
            <v>SWANAGE POLLUTION PREVENTION</v>
          </cell>
          <cell r="C9349">
            <v>13302</v>
          </cell>
          <cell r="D9349" t="str">
            <v>1330218</v>
          </cell>
        </row>
        <row r="9350">
          <cell r="A9350" t="str">
            <v>C4423</v>
          </cell>
          <cell r="B9350" t="str">
            <v>HOLTON HEATH NEW DEVELOPMENT</v>
          </cell>
          <cell r="C9350">
            <v>20495</v>
          </cell>
          <cell r="D9350" t="str">
            <v>T0406</v>
          </cell>
        </row>
        <row r="9351">
          <cell r="A9351" t="str">
            <v>C4424</v>
          </cell>
          <cell r="B9351" t="str">
            <v>WOOL DAP</v>
          </cell>
          <cell r="C9351">
            <v>20031</v>
          </cell>
          <cell r="D9351" t="str">
            <v>T0406</v>
          </cell>
        </row>
        <row r="9352">
          <cell r="A9352" t="str">
            <v>C4427</v>
          </cell>
          <cell r="B9352" t="str">
            <v>PURBECK POLLUTION PREVENTION</v>
          </cell>
          <cell r="C9352">
            <v>20498</v>
          </cell>
        </row>
        <row r="9353">
          <cell r="A9353" t="str">
            <v>C4429</v>
          </cell>
          <cell r="B9353" t="str">
            <v>SANDY LANE FLOOD PRE</v>
          </cell>
          <cell r="C9353">
            <v>20498</v>
          </cell>
        </row>
        <row r="9354">
          <cell r="A9354" t="str">
            <v>C4430</v>
          </cell>
          <cell r="B9354" t="str">
            <v>WAREHAM FOUL SEWER IMPS</v>
          </cell>
          <cell r="C9354">
            <v>23324</v>
          </cell>
          <cell r="D9354" t="str">
            <v>2332418</v>
          </cell>
        </row>
        <row r="9355">
          <cell r="A9355" t="str">
            <v>C4431</v>
          </cell>
          <cell r="B9355" t="str">
            <v>HARMANS CROSS SEW. REQ. PH</v>
          </cell>
          <cell r="C9355">
            <v>20498</v>
          </cell>
        </row>
        <row r="9356">
          <cell r="A9356" t="str">
            <v>C4432</v>
          </cell>
          <cell r="B9356" t="str">
            <v>HARMANS CROSS PH 2 FIRST TIME</v>
          </cell>
          <cell r="C9356">
            <v>23143</v>
          </cell>
          <cell r="D9356" t="str">
            <v>2314318</v>
          </cell>
        </row>
        <row r="9357">
          <cell r="A9357" t="str">
            <v>C4433</v>
          </cell>
          <cell r="B9357" t="str">
            <v>BOVINGTON, LYTCHETT LN -DRAINA</v>
          </cell>
          <cell r="C9357">
            <v>20495</v>
          </cell>
          <cell r="D9357" t="str">
            <v>T0406</v>
          </cell>
        </row>
        <row r="9358">
          <cell r="A9358" t="str">
            <v>C4451</v>
          </cell>
          <cell r="B9358" t="str">
            <v>PORTON DOWN (MOD/CDRE)</v>
          </cell>
          <cell r="C9358">
            <v>20498</v>
          </cell>
        </row>
        <row r="9359">
          <cell r="A9359" t="str">
            <v>C4459</v>
          </cell>
          <cell r="B9359" t="str">
            <v>DONHEAD JOINT SCHEME S.16</v>
          </cell>
          <cell r="C9359">
            <v>23313</v>
          </cell>
        </row>
        <row r="9360">
          <cell r="A9360" t="str">
            <v>C4465</v>
          </cell>
          <cell r="B9360" t="str">
            <v>SALISBURY FLOOD PREVENTION</v>
          </cell>
          <cell r="C9360">
            <v>20014</v>
          </cell>
        </row>
        <row r="9361">
          <cell r="A9361" t="str">
            <v>C4468</v>
          </cell>
          <cell r="B9361" t="str">
            <v>WOODFALLS</v>
          </cell>
          <cell r="C9361">
            <v>14345</v>
          </cell>
        </row>
        <row r="9362">
          <cell r="A9362" t="str">
            <v>C4471</v>
          </cell>
          <cell r="B9362" t="str">
            <v>HINDON SWR UPRATING</v>
          </cell>
          <cell r="C9362">
            <v>20498</v>
          </cell>
        </row>
        <row r="9363">
          <cell r="A9363" t="str">
            <v>C4472</v>
          </cell>
          <cell r="B9363" t="str">
            <v>WILTON INFILTRATION REMEDIAL</v>
          </cell>
          <cell r="C9363">
            <v>20041</v>
          </cell>
        </row>
        <row r="9364">
          <cell r="A9364" t="str">
            <v>C4476</v>
          </cell>
          <cell r="B9364" t="str">
            <v>DURRINGTON D.A.P.</v>
          </cell>
          <cell r="C9364">
            <v>20030</v>
          </cell>
        </row>
        <row r="9365">
          <cell r="A9365" t="str">
            <v>C4477</v>
          </cell>
          <cell r="B9365" t="str">
            <v>DOWNTON D.A.P.</v>
          </cell>
          <cell r="C9365">
            <v>20047</v>
          </cell>
        </row>
        <row r="9366">
          <cell r="A9366" t="str">
            <v>C4478</v>
          </cell>
          <cell r="B9366" t="str">
            <v>IDMISTON DAP</v>
          </cell>
          <cell r="C9366">
            <v>20053</v>
          </cell>
          <cell r="D9366" t="str">
            <v>T0406</v>
          </cell>
        </row>
        <row r="9367">
          <cell r="A9367" t="str">
            <v>C4479</v>
          </cell>
          <cell r="B9367" t="str">
            <v>MERE D.A.P.</v>
          </cell>
          <cell r="C9367">
            <v>20052</v>
          </cell>
        </row>
        <row r="9368">
          <cell r="A9368" t="str">
            <v>C4481</v>
          </cell>
          <cell r="B9368" t="str">
            <v>BULFORD DAP</v>
          </cell>
          <cell r="C9368">
            <v>20037</v>
          </cell>
          <cell r="D9368" t="str">
            <v>T0406</v>
          </cell>
        </row>
        <row r="9369">
          <cell r="A9369" t="str">
            <v>C4482</v>
          </cell>
          <cell r="B9369" t="str">
            <v>REDLYNCH DAP</v>
          </cell>
          <cell r="C9369">
            <v>20045</v>
          </cell>
          <cell r="D9369" t="str">
            <v>T0406</v>
          </cell>
        </row>
        <row r="9370">
          <cell r="A9370" t="str">
            <v>C4486</v>
          </cell>
          <cell r="B9370" t="str">
            <v>UPPER BOURNE VALLEY</v>
          </cell>
          <cell r="C9370">
            <v>20498</v>
          </cell>
        </row>
        <row r="9371">
          <cell r="A9371" t="str">
            <v>C4489</v>
          </cell>
          <cell r="B9371" t="str">
            <v>SALISBURY INFILTRATON STUDY</v>
          </cell>
          <cell r="C9371">
            <v>20014</v>
          </cell>
        </row>
        <row r="9372">
          <cell r="A9372" t="str">
            <v>C4490</v>
          </cell>
          <cell r="B9372" t="str">
            <v>DORSET INFILTRATION REDUCTION</v>
          </cell>
          <cell r="C9372">
            <v>20498</v>
          </cell>
          <cell r="D9372" t="str">
            <v>T3087</v>
          </cell>
        </row>
        <row r="9373">
          <cell r="A9373" t="str">
            <v>C4492</v>
          </cell>
          <cell r="B9373" t="str">
            <v>SHAFTESBURY FOUL&amp;SURFACE WATER</v>
          </cell>
          <cell r="C9373">
            <v>23264</v>
          </cell>
          <cell r="D9373" t="str">
            <v>2326418</v>
          </cell>
        </row>
        <row r="9374">
          <cell r="A9374" t="str">
            <v>C4500</v>
          </cell>
          <cell r="B9374" t="str">
            <v>SHERBORNE (THE AVEN) FLOOD PREV</v>
          </cell>
          <cell r="C9374">
            <v>20020</v>
          </cell>
        </row>
        <row r="9375">
          <cell r="A9375" t="str">
            <v>C4501</v>
          </cell>
          <cell r="B9375" t="str">
            <v>DORCHESTER (SALIS ST) FLOOD PREV</v>
          </cell>
          <cell r="C9375">
            <v>20498</v>
          </cell>
        </row>
        <row r="9376">
          <cell r="A9376" t="str">
            <v>C4502</v>
          </cell>
          <cell r="B9376" t="str">
            <v>BROADMAYNE FLOOD PREV</v>
          </cell>
          <cell r="C9376">
            <v>20498</v>
          </cell>
        </row>
        <row r="9377">
          <cell r="A9377" t="str">
            <v>C4505</v>
          </cell>
          <cell r="B9377" t="str">
            <v>THRONFORD SEWERAGE APPR</v>
          </cell>
          <cell r="C9377">
            <v>20498</v>
          </cell>
        </row>
        <row r="9378">
          <cell r="A9378" t="str">
            <v>C4506</v>
          </cell>
          <cell r="B9378" t="str">
            <v>THORNFORD DAP</v>
          </cell>
          <cell r="C9378">
            <v>23310</v>
          </cell>
          <cell r="D9378" t="str">
            <v>2331018</v>
          </cell>
        </row>
        <row r="9379">
          <cell r="A9379" t="str">
            <v>C4507</v>
          </cell>
          <cell r="B9379" t="str">
            <v>DORCHESTER SEWERAGE PHASE 1</v>
          </cell>
          <cell r="C9379">
            <v>23096</v>
          </cell>
        </row>
        <row r="9380">
          <cell r="A9380" t="str">
            <v>C4510</v>
          </cell>
          <cell r="B9380" t="str">
            <v>BRIDPORT SEWER STRENGTHENING</v>
          </cell>
          <cell r="C9380">
            <v>20498</v>
          </cell>
        </row>
        <row r="9381">
          <cell r="A9381" t="str">
            <v>C4512</v>
          </cell>
          <cell r="B9381" t="str">
            <v>BUCKLAND NEWTON</v>
          </cell>
          <cell r="C9381">
            <v>12019</v>
          </cell>
          <cell r="D9381" t="str">
            <v>T3265</v>
          </cell>
        </row>
        <row r="9382">
          <cell r="A9382" t="str">
            <v>C4513</v>
          </cell>
          <cell r="B9382" t="str">
            <v>HERRISON HOSPITAL DEVELOPMENT</v>
          </cell>
          <cell r="C9382">
            <v>20017</v>
          </cell>
        </row>
        <row r="9383">
          <cell r="A9383" t="str">
            <v>C4514</v>
          </cell>
          <cell r="B9383" t="str">
            <v>DORCHESTER SEWERAGE PHASE 2</v>
          </cell>
          <cell r="C9383">
            <v>20017</v>
          </cell>
          <cell r="D9383" t="str">
            <v>T0406</v>
          </cell>
        </row>
        <row r="9384">
          <cell r="A9384" t="str">
            <v>C4515</v>
          </cell>
          <cell r="B9384" t="str">
            <v>GODMANSTONE, S101A FTS</v>
          </cell>
          <cell r="C9384">
            <v>13033</v>
          </cell>
          <cell r="D9384" t="str">
            <v>T3265</v>
          </cell>
        </row>
        <row r="9385">
          <cell r="A9385" t="str">
            <v>C4517</v>
          </cell>
          <cell r="B9385" t="str">
            <v>SANDFORD ORCAS, S101A FTD</v>
          </cell>
          <cell r="C9385">
            <v>20495</v>
          </cell>
          <cell r="D9385" t="str">
            <v>T0406</v>
          </cell>
        </row>
        <row r="9386">
          <cell r="A9386" t="str">
            <v>C4518</v>
          </cell>
          <cell r="B9386" t="str">
            <v>WEST MILTON REQUISITION</v>
          </cell>
          <cell r="C9386">
            <v>20498</v>
          </cell>
        </row>
        <row r="9387">
          <cell r="A9387" t="str">
            <v>C4519</v>
          </cell>
          <cell r="B9387" t="str">
            <v>WHITCHURCH CANONICORUM REQUISITION</v>
          </cell>
          <cell r="C9387">
            <v>20498</v>
          </cell>
        </row>
        <row r="9388">
          <cell r="A9388" t="str">
            <v>C4520</v>
          </cell>
          <cell r="B9388" t="str">
            <v>EYPE REQUISITION</v>
          </cell>
          <cell r="C9388">
            <v>15711</v>
          </cell>
          <cell r="D9388" t="str">
            <v>1571118</v>
          </cell>
        </row>
        <row r="9389">
          <cell r="A9389" t="str">
            <v>C4521</v>
          </cell>
          <cell r="B9389" t="str">
            <v>HOLWELL FIRST TIME DRAINAGE</v>
          </cell>
          <cell r="C9389">
            <v>29685</v>
          </cell>
          <cell r="D9389" t="str">
            <v>T7701</v>
          </cell>
        </row>
        <row r="9390">
          <cell r="A9390" t="str">
            <v>C4522</v>
          </cell>
          <cell r="B9390" t="str">
            <v>DORCHESTER D.A.P.</v>
          </cell>
          <cell r="C9390">
            <v>20017</v>
          </cell>
        </row>
        <row r="9391">
          <cell r="A9391" t="str">
            <v>C4526</v>
          </cell>
          <cell r="B9391" t="str">
            <v>DORCHESTER NEW DEVELOPMENT</v>
          </cell>
          <cell r="C9391">
            <v>13096</v>
          </cell>
        </row>
        <row r="9392">
          <cell r="A9392" t="str">
            <v>C4528</v>
          </cell>
          <cell r="B9392" t="str">
            <v>BEAMINSTER DAP</v>
          </cell>
          <cell r="C9392">
            <v>20049</v>
          </cell>
        </row>
        <row r="9393">
          <cell r="A9393" t="str">
            <v>C4533</v>
          </cell>
          <cell r="B9393" t="str">
            <v>CHARMOUTH POLLUTION PREVENTION</v>
          </cell>
          <cell r="C9393">
            <v>20498</v>
          </cell>
        </row>
        <row r="9394">
          <cell r="A9394" t="str">
            <v>C4537</v>
          </cell>
          <cell r="B9394" t="str">
            <v>MORECOMBE LAKE REQUISITION</v>
          </cell>
          <cell r="C9394">
            <v>20498</v>
          </cell>
        </row>
        <row r="9395">
          <cell r="A9395" t="str">
            <v>C4539</v>
          </cell>
          <cell r="B9395" t="str">
            <v>DEWLISH AND CHESELBOURNE REQUISITION</v>
          </cell>
          <cell r="C9395">
            <v>20498</v>
          </cell>
        </row>
        <row r="9396">
          <cell r="A9396" t="str">
            <v>C4541</v>
          </cell>
          <cell r="B9396" t="str">
            <v>WARMWELL REQUISITION</v>
          </cell>
          <cell r="C9396">
            <v>20498</v>
          </cell>
        </row>
        <row r="9397">
          <cell r="A9397" t="str">
            <v>C4546</v>
          </cell>
          <cell r="B9397" t="str">
            <v>TOTNELL LEIGH SEWERAGE REQN.</v>
          </cell>
          <cell r="C9397">
            <v>20498</v>
          </cell>
        </row>
        <row r="9398">
          <cell r="A9398" t="str">
            <v>C4547</v>
          </cell>
          <cell r="B9398" t="str">
            <v>CHETNOLE, SOUTH END REQUISITION</v>
          </cell>
          <cell r="C9398">
            <v>20498</v>
          </cell>
        </row>
        <row r="9399">
          <cell r="A9399" t="str">
            <v>C4550</v>
          </cell>
          <cell r="B9399" t="str">
            <v>WEYMOUTH BUDMTH SCH</v>
          </cell>
          <cell r="C9399">
            <v>20498</v>
          </cell>
        </row>
        <row r="9400">
          <cell r="A9400" t="str">
            <v>C4557</v>
          </cell>
          <cell r="B9400" t="str">
            <v>UPWEY DRAINAGE SCHEME</v>
          </cell>
          <cell r="C9400">
            <v>20498</v>
          </cell>
        </row>
        <row r="9401">
          <cell r="A9401" t="str">
            <v>C4565</v>
          </cell>
          <cell r="B9401" t="str">
            <v>CENTRAL WEYMOUTH</v>
          </cell>
          <cell r="C9401">
            <v>20498</v>
          </cell>
        </row>
        <row r="9402">
          <cell r="A9402" t="str">
            <v>C4567</v>
          </cell>
          <cell r="B9402" t="str">
            <v>PRESTON SEWERAGE</v>
          </cell>
          <cell r="C9402">
            <v>20495</v>
          </cell>
          <cell r="D9402" t="str">
            <v>T0406</v>
          </cell>
        </row>
        <row r="9403">
          <cell r="A9403" t="str">
            <v>C4574</v>
          </cell>
          <cell r="B9403" t="str">
            <v>SOUTHWELL CONNECTIONS</v>
          </cell>
          <cell r="C9403">
            <v>15673</v>
          </cell>
        </row>
        <row r="9404">
          <cell r="A9404" t="str">
            <v>C4578</v>
          </cell>
          <cell r="B9404" t="str">
            <v>UNKNOWN</v>
          </cell>
          <cell r="C9404">
            <v>20498</v>
          </cell>
        </row>
        <row r="9405">
          <cell r="A9405" t="str">
            <v>C4581</v>
          </cell>
          <cell r="B9405" t="str">
            <v>UPWEY D.A.P.</v>
          </cell>
          <cell r="C9405">
            <v>20498</v>
          </cell>
        </row>
        <row r="9406">
          <cell r="A9406" t="str">
            <v>C4584</v>
          </cell>
          <cell r="B9406" t="str">
            <v>EASTON SEWERAGE PORT WESTON ST</v>
          </cell>
          <cell r="C9406">
            <v>20498</v>
          </cell>
        </row>
        <row r="9407">
          <cell r="A9407" t="str">
            <v>C4585</v>
          </cell>
          <cell r="B9407" t="str">
            <v>WEST WEYMOUTH DRAINAGE</v>
          </cell>
          <cell r="C9407">
            <v>20498</v>
          </cell>
          <cell r="D9407" t="str">
            <v>T3087</v>
          </cell>
        </row>
        <row r="9408">
          <cell r="A9408" t="str">
            <v>C4586</v>
          </cell>
          <cell r="B9408" t="str">
            <v>CHICKERELL/CHAFFEYS DRAINAGE</v>
          </cell>
          <cell r="C9408">
            <v>20044</v>
          </cell>
        </row>
        <row r="9409">
          <cell r="A9409" t="str">
            <v>C4588</v>
          </cell>
          <cell r="B9409" t="str">
            <v>WESTON ST, PORTLAND RENOVATION</v>
          </cell>
          <cell r="C9409">
            <v>23342</v>
          </cell>
        </row>
        <row r="9410">
          <cell r="A9410" t="str">
            <v>C4591</v>
          </cell>
          <cell r="B9410" t="str">
            <v>PRESTON D.A.P.</v>
          </cell>
          <cell r="C9410">
            <v>20498</v>
          </cell>
        </row>
        <row r="9411">
          <cell r="A9411" t="str">
            <v>C4592</v>
          </cell>
          <cell r="B9411" t="str">
            <v>UNDERHILL D.A.P.</v>
          </cell>
          <cell r="C9411">
            <v>20498</v>
          </cell>
        </row>
        <row r="9412">
          <cell r="A9412" t="str">
            <v>C4594</v>
          </cell>
          <cell r="B9412" t="str">
            <v>WYKESQUARE DRAINAGE</v>
          </cell>
          <cell r="C9412">
            <v>20498</v>
          </cell>
        </row>
        <row r="9413">
          <cell r="A9413" t="str">
            <v>C4598</v>
          </cell>
          <cell r="B9413" t="str">
            <v>UPWEY SEWERAGE</v>
          </cell>
          <cell r="C9413">
            <v>20495</v>
          </cell>
          <cell r="D9413" t="str">
            <v>T0406</v>
          </cell>
        </row>
        <row r="9414">
          <cell r="A9414" t="str">
            <v>C4599</v>
          </cell>
          <cell r="B9414" t="str">
            <v>UPWEY RENOVATION</v>
          </cell>
          <cell r="C9414">
            <v>20498</v>
          </cell>
        </row>
        <row r="9415">
          <cell r="A9415" t="str">
            <v>C4604</v>
          </cell>
          <cell r="B9415" t="str">
            <v>WYKE REGIS SEWERAGE</v>
          </cell>
          <cell r="C9415">
            <v>23342</v>
          </cell>
          <cell r="D9415" t="str">
            <v>2334218</v>
          </cell>
        </row>
        <row r="9416">
          <cell r="A9416" t="str">
            <v>C4650</v>
          </cell>
          <cell r="B9416" t="str">
            <v>VERWOOD/NTHN FERNDOWN SEWERAGE</v>
          </cell>
          <cell r="C9416">
            <v>20023</v>
          </cell>
          <cell r="D9416" t="str">
            <v>T0406</v>
          </cell>
        </row>
        <row r="9417">
          <cell r="A9417" t="str">
            <v>C4652</v>
          </cell>
          <cell r="B9417" t="str">
            <v>WEST PARLEY SEWERAGE</v>
          </cell>
          <cell r="C9417">
            <v>20042</v>
          </cell>
          <cell r="D9417" t="str">
            <v>T0406</v>
          </cell>
        </row>
        <row r="9418">
          <cell r="A9418" t="str">
            <v>C4655</v>
          </cell>
          <cell r="B9418" t="str">
            <v>ALDERHOLT DAP</v>
          </cell>
          <cell r="C9418">
            <v>20056</v>
          </cell>
          <cell r="D9418" t="str">
            <v>T0406</v>
          </cell>
        </row>
        <row r="9419">
          <cell r="A9419" t="str">
            <v>C4660</v>
          </cell>
          <cell r="B9419" t="str">
            <v>WAYSIDE ROAD PUMPING STATION</v>
          </cell>
          <cell r="C9419">
            <v>15068</v>
          </cell>
        </row>
        <row r="9420">
          <cell r="A9420" t="str">
            <v>C4681</v>
          </cell>
          <cell r="B9420" t="str">
            <v>VERWOOD TRUNK SEWER PHASE 2</v>
          </cell>
          <cell r="C9420">
            <v>20498</v>
          </cell>
        </row>
        <row r="9421">
          <cell r="A9421" t="str">
            <v>C4688</v>
          </cell>
          <cell r="B9421" t="str">
            <v>FERNDOWN INDUSTRIAL ESTATE</v>
          </cell>
          <cell r="C9421">
            <v>20498</v>
          </cell>
        </row>
        <row r="9422">
          <cell r="A9422" t="str">
            <v>C4692</v>
          </cell>
          <cell r="B9422" t="str">
            <v>PALMERSFORD DAP COMPLETETION</v>
          </cell>
          <cell r="C9422">
            <v>20498</v>
          </cell>
        </row>
        <row r="9423">
          <cell r="A9423" t="str">
            <v>C4693</v>
          </cell>
          <cell r="B9423" t="str">
            <v>EBBLAKE PS  RATIONALISATION</v>
          </cell>
          <cell r="C9423">
            <v>15052</v>
          </cell>
        </row>
        <row r="9424">
          <cell r="A9424" t="str">
            <v>C4696</v>
          </cell>
          <cell r="B9424" t="str">
            <v>CORFE MULLEN DAP</v>
          </cell>
          <cell r="C9424">
            <v>20021</v>
          </cell>
          <cell r="D9424" t="str">
            <v>T0406</v>
          </cell>
        </row>
        <row r="9425">
          <cell r="A9425" t="str">
            <v>C4707</v>
          </cell>
          <cell r="B9425" t="str">
            <v>SPARKFORD SEWER IMPROVEMENT</v>
          </cell>
          <cell r="C9425">
            <v>20498</v>
          </cell>
        </row>
        <row r="9426">
          <cell r="A9426" t="str">
            <v>C4709</v>
          </cell>
          <cell r="B9426" t="str">
            <v>ILMINSTER D.A.P.</v>
          </cell>
          <cell r="C9426">
            <v>20498</v>
          </cell>
        </row>
        <row r="9427">
          <cell r="A9427" t="str">
            <v>C4721</v>
          </cell>
          <cell r="B9427" t="str">
            <v>ILMINSTER FLOOD PREVENTION</v>
          </cell>
          <cell r="C9427">
            <v>20498</v>
          </cell>
        </row>
        <row r="9428">
          <cell r="A9428" t="str">
            <v>C4724</v>
          </cell>
          <cell r="B9428" t="str">
            <v>SOMERTON D.A.P.</v>
          </cell>
          <cell r="C9428">
            <v>20498</v>
          </cell>
          <cell r="D9428" t="str">
            <v>T3087</v>
          </cell>
        </row>
        <row r="9429">
          <cell r="A9429" t="str">
            <v>C4725</v>
          </cell>
          <cell r="B9429" t="str">
            <v>SOUTH PETHERTON D.A.P.</v>
          </cell>
          <cell r="C9429">
            <v>20498</v>
          </cell>
          <cell r="D9429" t="str">
            <v>T3087</v>
          </cell>
        </row>
        <row r="9430">
          <cell r="A9430" t="str">
            <v>C4726</v>
          </cell>
          <cell r="B9430" t="str">
            <v>BRUTON DAP</v>
          </cell>
          <cell r="C9430">
            <v>23039</v>
          </cell>
          <cell r="D9430" t="str">
            <v>2303918</v>
          </cell>
        </row>
        <row r="9431">
          <cell r="A9431" t="str">
            <v>C4727</v>
          </cell>
          <cell r="B9431" t="str">
            <v>CURRY RIVEL DAP</v>
          </cell>
          <cell r="C9431">
            <v>23175</v>
          </cell>
          <cell r="D9431" t="str">
            <v>2317518</v>
          </cell>
        </row>
        <row r="9432">
          <cell r="A9432" t="str">
            <v>C4728</v>
          </cell>
          <cell r="B9432" t="str">
            <v>CASTLE CARY OUTFALL S SOMERSET</v>
          </cell>
          <cell r="C9432">
            <v>20498</v>
          </cell>
        </row>
        <row r="9433">
          <cell r="A9433" t="str">
            <v>C4729</v>
          </cell>
          <cell r="B9433" t="str">
            <v>STOKE SUB HAMBDON POLLUTION</v>
          </cell>
          <cell r="C9433">
            <v>23201</v>
          </cell>
          <cell r="D9433" t="str">
            <v>2320118</v>
          </cell>
        </row>
        <row r="9434">
          <cell r="A9434" t="str">
            <v>C4730</v>
          </cell>
          <cell r="B9434" t="str">
            <v>STREET RD COMPTON DUNDON REQ</v>
          </cell>
          <cell r="C9434">
            <v>23278</v>
          </cell>
          <cell r="D9434" t="str">
            <v>2327818</v>
          </cell>
        </row>
        <row r="9435">
          <cell r="A9435" t="str">
            <v>C4731</v>
          </cell>
          <cell r="B9435" t="str">
            <v>LONG LOAD REQUSITION</v>
          </cell>
          <cell r="C9435">
            <v>20498</v>
          </cell>
          <cell r="D9435" t="str">
            <v>T3087</v>
          </cell>
        </row>
        <row r="9436">
          <cell r="A9436" t="str">
            <v>C4732</v>
          </cell>
          <cell r="B9436" t="str">
            <v>ILTON SEWERAGE</v>
          </cell>
          <cell r="C9436">
            <v>20498</v>
          </cell>
        </row>
        <row r="9437">
          <cell r="A9437" t="str">
            <v>C4734</v>
          </cell>
          <cell r="B9437" t="str">
            <v>LONG SUTTON FLOOD PREVENTION</v>
          </cell>
          <cell r="C9437">
            <v>20498</v>
          </cell>
        </row>
        <row r="9438">
          <cell r="A9438" t="str">
            <v>C4735</v>
          </cell>
          <cell r="B9438" t="str">
            <v>NORTON SUB HAMDON POLLUTION PREV</v>
          </cell>
          <cell r="C9438">
            <v>20498</v>
          </cell>
        </row>
        <row r="9439">
          <cell r="A9439" t="str">
            <v>C4736</v>
          </cell>
          <cell r="B9439" t="str">
            <v>EDWARDS PUMPING STATION</v>
          </cell>
          <cell r="C9439">
            <v>15319</v>
          </cell>
        </row>
        <row r="9440">
          <cell r="A9440" t="str">
            <v>C4737</v>
          </cell>
          <cell r="B9440" t="str">
            <v>WINCANTON FLOOD PREVENTION</v>
          </cell>
          <cell r="C9440">
            <v>20498</v>
          </cell>
        </row>
        <row r="9441">
          <cell r="A9441" t="str">
            <v>C4738</v>
          </cell>
          <cell r="B9441" t="str">
            <v>CHARD STW SEWER PIPELINE</v>
          </cell>
          <cell r="C9441">
            <v>29156</v>
          </cell>
          <cell r="D9441" t="str">
            <v>2915618</v>
          </cell>
        </row>
        <row r="9442">
          <cell r="A9442" t="str">
            <v>C4739</v>
          </cell>
          <cell r="B9442" t="str">
            <v>EAST SOMERSET VILLAGES POLL.PR</v>
          </cell>
          <cell r="C9442">
            <v>20498</v>
          </cell>
        </row>
        <row r="9443">
          <cell r="A9443" t="str">
            <v>C4740</v>
          </cell>
          <cell r="B9443" t="str">
            <v>ALVINGTON TRIANGLE</v>
          </cell>
          <cell r="C9443">
            <v>20498</v>
          </cell>
        </row>
        <row r="9444">
          <cell r="A9444" t="str">
            <v>C4741</v>
          </cell>
          <cell r="B9444" t="str">
            <v>CHARLTON MUSGROVE FTS</v>
          </cell>
          <cell r="C9444">
            <v>20496</v>
          </cell>
          <cell r="D9444" t="str">
            <v>T7701</v>
          </cell>
        </row>
        <row r="9445">
          <cell r="A9445" t="str">
            <v>C4750</v>
          </cell>
          <cell r="B9445" t="str">
            <v>BOURNEMOUTH HOLDENHURST TELEMETRY</v>
          </cell>
          <cell r="C9445">
            <v>20498</v>
          </cell>
        </row>
        <row r="9446">
          <cell r="A9446" t="str">
            <v>C4752</v>
          </cell>
          <cell r="B9446" t="str">
            <v>AVON ROAD SEPERATION</v>
          </cell>
          <cell r="C9446">
            <v>20498</v>
          </cell>
        </row>
        <row r="9447">
          <cell r="A9447" t="str">
            <v>C4758</v>
          </cell>
          <cell r="B9447" t="str">
            <v>SHEEPWASH STORM O/FLOW IMPS</v>
          </cell>
          <cell r="C9447">
            <v>16132</v>
          </cell>
        </row>
        <row r="9448">
          <cell r="A9448" t="str">
            <v>C4759</v>
          </cell>
          <cell r="B9448" t="str">
            <v>FISHERMANS WALK OVERFLOW</v>
          </cell>
          <cell r="C9448">
            <v>15017</v>
          </cell>
        </row>
        <row r="9449">
          <cell r="A9449" t="str">
            <v>C4763</v>
          </cell>
          <cell r="B9449" t="str">
            <v>CASTLE LN WEST &amp; MUSCLIFFE RNF</v>
          </cell>
          <cell r="C9449">
            <v>20498</v>
          </cell>
        </row>
        <row r="9450">
          <cell r="A9450" t="str">
            <v>C4764</v>
          </cell>
          <cell r="B9450" t="str">
            <v>HAVERSTOCK &amp; CLAREMONT TAN</v>
          </cell>
          <cell r="C9450">
            <v>20498</v>
          </cell>
        </row>
        <row r="9451">
          <cell r="A9451" t="str">
            <v>C4765</v>
          </cell>
          <cell r="B9451" t="str">
            <v>WATCOMBE PHASE III</v>
          </cell>
          <cell r="C9451">
            <v>20498</v>
          </cell>
        </row>
        <row r="9452">
          <cell r="A9452" t="str">
            <v>C4775</v>
          </cell>
          <cell r="B9452" t="str">
            <v>BMTH NO.1 PUMPING STATION</v>
          </cell>
          <cell r="C9452">
            <v>15019</v>
          </cell>
        </row>
        <row r="9453">
          <cell r="A9453" t="str">
            <v>C4776</v>
          </cell>
          <cell r="B9453" t="str">
            <v>HENGISBURY HEAD PUMPING STN</v>
          </cell>
          <cell r="C9453">
            <v>15013</v>
          </cell>
        </row>
        <row r="9454">
          <cell r="A9454" t="str">
            <v>C4780</v>
          </cell>
          <cell r="B9454" t="str">
            <v>BOURNEMOUTH SEWER RENOVATIONS</v>
          </cell>
          <cell r="C9454">
            <v>20498</v>
          </cell>
        </row>
        <row r="9455">
          <cell r="A9455" t="str">
            <v>C4781</v>
          </cell>
          <cell r="B9455" t="str">
            <v>BOURNEMOUTH OFLOW LONG TERM PL</v>
          </cell>
          <cell r="C9455">
            <v>20498</v>
          </cell>
        </row>
        <row r="9456">
          <cell r="A9456" t="str">
            <v>C4782</v>
          </cell>
          <cell r="B9456" t="str">
            <v>BOURNEMOUTH CIS - SHAFT NO 1</v>
          </cell>
          <cell r="C9456">
            <v>20498</v>
          </cell>
        </row>
        <row r="9457">
          <cell r="A9457" t="str">
            <v>C4801</v>
          </cell>
          <cell r="B9457" t="str">
            <v>CHEAP STREET SHERBOURNE</v>
          </cell>
          <cell r="C9457">
            <v>20498</v>
          </cell>
        </row>
        <row r="9458">
          <cell r="A9458" t="str">
            <v>C4802</v>
          </cell>
          <cell r="B9458" t="str">
            <v>BEAMINSTER RENOVATION</v>
          </cell>
          <cell r="C9458">
            <v>20049</v>
          </cell>
        </row>
        <row r="9459">
          <cell r="A9459" t="str">
            <v>C4803</v>
          </cell>
          <cell r="B9459" t="str">
            <v>CROSSWAYS SEWERS</v>
          </cell>
          <cell r="C9459">
            <v>23326</v>
          </cell>
        </row>
        <row r="9460">
          <cell r="A9460" t="str">
            <v>C4804</v>
          </cell>
          <cell r="B9460" t="str">
            <v>MARTINSTOWN SPS &amp; SEWERAGE</v>
          </cell>
          <cell r="C9460">
            <v>23096</v>
          </cell>
          <cell r="D9460" t="str">
            <v>2309618</v>
          </cell>
        </row>
        <row r="9461">
          <cell r="A9461" t="str">
            <v>C4805</v>
          </cell>
          <cell r="B9461" t="str">
            <v>PIDDLE VALLEY SEWERAGE</v>
          </cell>
          <cell r="C9461">
            <v>23238</v>
          </cell>
          <cell r="D9461" t="str">
            <v>2323818</v>
          </cell>
        </row>
        <row r="9462">
          <cell r="A9462" t="str">
            <v>C4806</v>
          </cell>
          <cell r="B9462" t="str">
            <v>RINGSTEAD FIRST TIME DRAINAGE</v>
          </cell>
          <cell r="C9462">
            <v>20495</v>
          </cell>
          <cell r="D9462" t="str">
            <v>T0406</v>
          </cell>
        </row>
        <row r="9463">
          <cell r="A9463" t="str">
            <v>C4850</v>
          </cell>
          <cell r="B9463" t="str">
            <v>CRAIGSIDE RD. PS REFURB.</v>
          </cell>
          <cell r="C9463">
            <v>15071</v>
          </cell>
        </row>
        <row r="9464">
          <cell r="A9464" t="str">
            <v>C4851</v>
          </cell>
          <cell r="B9464" t="str">
            <v>AVON CASTLE SEWER REQUISITION</v>
          </cell>
          <cell r="C9464">
            <v>20498</v>
          </cell>
        </row>
        <row r="9465">
          <cell r="A9465" t="str">
            <v>C4852</v>
          </cell>
          <cell r="B9465" t="str">
            <v>FURZEHILL SEWER REQUISITION</v>
          </cell>
          <cell r="C9465">
            <v>23349</v>
          </cell>
          <cell r="D9465" t="str">
            <v>2334918</v>
          </cell>
        </row>
        <row r="9466">
          <cell r="A9466" t="str">
            <v>C4855</v>
          </cell>
          <cell r="B9466" t="str">
            <v>CHINE WALK / GALLOWS DRIVE</v>
          </cell>
          <cell r="C9466">
            <v>20498</v>
          </cell>
        </row>
        <row r="9467">
          <cell r="A9467" t="str">
            <v>C4856</v>
          </cell>
          <cell r="B9467" t="str">
            <v>AVON CASTLE - D/S SEWERS</v>
          </cell>
          <cell r="C9467">
            <v>20498</v>
          </cell>
        </row>
        <row r="9468">
          <cell r="A9468" t="str">
            <v>C5001</v>
          </cell>
          <cell r="B9468" t="str">
            <v>PURCHASE OF SELTORRQ PUMP</v>
          </cell>
          <cell r="C9468">
            <v>20498</v>
          </cell>
        </row>
        <row r="9469">
          <cell r="A9469" t="str">
            <v>C5103</v>
          </cell>
          <cell r="B9469" t="str">
            <v>HILL VIEW ROAD EMERG SEW REPAI</v>
          </cell>
          <cell r="C9469">
            <v>20498</v>
          </cell>
        </row>
        <row r="9470">
          <cell r="A9470" t="str">
            <v>C5566</v>
          </cell>
          <cell r="B9470" t="str">
            <v>ST JAMES SEWER IMPS (SHAFSB`Y)</v>
          </cell>
          <cell r="C9470">
            <v>20498</v>
          </cell>
        </row>
        <row r="9471">
          <cell r="A9471" t="str">
            <v>C5568</v>
          </cell>
          <cell r="B9471" t="str">
            <v>GOLD STREET STALBRIDGE SEW</v>
          </cell>
          <cell r="C9471">
            <v>20498</v>
          </cell>
        </row>
        <row r="9472">
          <cell r="A9472" t="str">
            <v>C5738</v>
          </cell>
          <cell r="B9472" t="str">
            <v>ESPLANADE S.W. SEWER SCHEM</v>
          </cell>
          <cell r="C9472">
            <v>15260</v>
          </cell>
        </row>
        <row r="9473">
          <cell r="A9473" t="str">
            <v>C6050</v>
          </cell>
          <cell r="B9473" t="str">
            <v>UNKNOWN</v>
          </cell>
          <cell r="C9473">
            <v>20498</v>
          </cell>
        </row>
        <row r="9474">
          <cell r="A9474" t="str">
            <v>C6362</v>
          </cell>
          <cell r="B9474" t="str">
            <v>STONEYDOWN PS REFURBISHMEN</v>
          </cell>
          <cell r="C9474">
            <v>20498</v>
          </cell>
        </row>
        <row r="9475">
          <cell r="A9475" t="str">
            <v>C6416</v>
          </cell>
          <cell r="B9475" t="str">
            <v>CORTON DENHAM SWR.REQUISTI</v>
          </cell>
          <cell r="C9475">
            <v>20498</v>
          </cell>
        </row>
        <row r="9476">
          <cell r="A9476" t="str">
            <v>C6604</v>
          </cell>
          <cell r="B9476" t="str">
            <v>CORSCOMBE PS ACCESS IMPROV</v>
          </cell>
          <cell r="C9476">
            <v>20498</v>
          </cell>
        </row>
        <row r="9477">
          <cell r="A9477" t="str">
            <v>C6622</v>
          </cell>
          <cell r="B9477" t="str">
            <v>SWYRE P/STN REMEDIAL GORSELNDS</v>
          </cell>
          <cell r="C9477">
            <v>15482</v>
          </cell>
        </row>
        <row r="9478">
          <cell r="A9478" t="str">
            <v>C6999</v>
          </cell>
          <cell r="B9478" t="str">
            <v>NET CAPITAL EXPENDITURE CO</v>
          </cell>
          <cell r="C9478">
            <v>20498</v>
          </cell>
        </row>
        <row r="9479">
          <cell r="A9479" t="str">
            <v>C7001</v>
          </cell>
          <cell r="B9479" t="str">
            <v>STREET SEWER IMPROVEMENTS</v>
          </cell>
          <cell r="C9479">
            <v>20498</v>
          </cell>
        </row>
        <row r="9480">
          <cell r="A9480" t="str">
            <v>C7011</v>
          </cell>
          <cell r="B9480" t="str">
            <v>SHEPTON MALLET STW</v>
          </cell>
          <cell r="C9480">
            <v>13267</v>
          </cell>
        </row>
        <row r="9481">
          <cell r="A9481" t="str">
            <v>C7013</v>
          </cell>
          <cell r="B9481" t="str">
            <v>WSM TUNNEL-OPTION 9B/G.ORFORD J5581</v>
          </cell>
          <cell r="C9481">
            <v>20498</v>
          </cell>
          <cell r="D9481" t="str">
            <v>T3087</v>
          </cell>
        </row>
        <row r="9482">
          <cell r="A9482" t="str">
            <v>C7052</v>
          </cell>
          <cell r="B9482" t="str">
            <v>ROOKSBRIDGE FIRST TIME SEWERAG</v>
          </cell>
          <cell r="C9482">
            <v>20484</v>
          </cell>
          <cell r="D9482" t="str">
            <v>T7701</v>
          </cell>
        </row>
        <row r="9483">
          <cell r="A9483" t="str">
            <v>C7053</v>
          </cell>
          <cell r="B9483" t="str">
            <v>BRIDGWATER WEST BANK DAP</v>
          </cell>
          <cell r="C9483">
            <v>15400</v>
          </cell>
        </row>
        <row r="9484">
          <cell r="A9484" t="str">
            <v>C7054</v>
          </cell>
          <cell r="B9484" t="str">
            <v>HIGHBRIDGE/BURNHAM DAP</v>
          </cell>
          <cell r="C9484">
            <v>20498</v>
          </cell>
        </row>
        <row r="9485">
          <cell r="A9485" t="str">
            <v>C7055</v>
          </cell>
          <cell r="B9485" t="str">
            <v>WEMBDON SEWERAGE</v>
          </cell>
          <cell r="C9485">
            <v>20498</v>
          </cell>
        </row>
        <row r="9486">
          <cell r="A9486" t="str">
            <v>C7059</v>
          </cell>
          <cell r="B9486" t="str">
            <v>BURNHAM &amp; HIGHBRIDGE WASSP MOD</v>
          </cell>
          <cell r="C9486">
            <v>20498</v>
          </cell>
        </row>
        <row r="9487">
          <cell r="A9487" t="str">
            <v>C7062</v>
          </cell>
          <cell r="B9487" t="str">
            <v>BRIDGWATER (EAST BANK) DEVELOP</v>
          </cell>
          <cell r="C9487">
            <v>20141</v>
          </cell>
        </row>
        <row r="9488">
          <cell r="A9488" t="str">
            <v>C7063</v>
          </cell>
          <cell r="B9488" t="str">
            <v>WEMBDON RELIEF SEWER CONTRIBUT</v>
          </cell>
          <cell r="C9488">
            <v>20498</v>
          </cell>
        </row>
        <row r="9489">
          <cell r="A9489" t="str">
            <v>C7064</v>
          </cell>
          <cell r="B9489" t="str">
            <v>POOLE - STOUR UIDS</v>
          </cell>
          <cell r="C9489">
            <v>23242</v>
          </cell>
          <cell r="D9489" t="str">
            <v>2324218</v>
          </cell>
        </row>
        <row r="9490">
          <cell r="A9490" t="str">
            <v>C7065</v>
          </cell>
          <cell r="B9490" t="str">
            <v>WOOLAVINGTON PUMP STATION</v>
          </cell>
          <cell r="C9490">
            <v>20498</v>
          </cell>
        </row>
        <row r="9491">
          <cell r="A9491" t="str">
            <v>C7066</v>
          </cell>
          <cell r="B9491" t="str">
            <v>WEMBDON ROAD SEWER REPLACEMENT</v>
          </cell>
          <cell r="C9491">
            <v>20498</v>
          </cell>
        </row>
        <row r="9492">
          <cell r="A9492" t="str">
            <v>C7067</v>
          </cell>
          <cell r="B9492" t="str">
            <v>N PETHERTON DAP</v>
          </cell>
          <cell r="C9492">
            <v>20498</v>
          </cell>
        </row>
        <row r="9493">
          <cell r="A9493" t="str">
            <v>C7068</v>
          </cell>
          <cell r="B9493" t="str">
            <v>WEDMORE DAP</v>
          </cell>
          <cell r="C9493">
            <v>23329</v>
          </cell>
          <cell r="D9493" t="str">
            <v>2332918</v>
          </cell>
        </row>
        <row r="9494">
          <cell r="A9494" t="str">
            <v>C7071</v>
          </cell>
          <cell r="B9494" t="str">
            <v>COSSINGTON RELIEF SEWER</v>
          </cell>
          <cell r="C9494">
            <v>20498</v>
          </cell>
        </row>
        <row r="9495">
          <cell r="A9495" t="str">
            <v>C7073</v>
          </cell>
          <cell r="B9495" t="str">
            <v>CANNINGTON DAP</v>
          </cell>
          <cell r="C9495">
            <v>20498</v>
          </cell>
        </row>
        <row r="9496">
          <cell r="A9496" t="str">
            <v>C7076</v>
          </cell>
          <cell r="B9496" t="str">
            <v>BLACKFORD REQ.</v>
          </cell>
          <cell r="C9496">
            <v>20498</v>
          </cell>
        </row>
        <row r="9497">
          <cell r="A9497" t="str">
            <v>C7077</v>
          </cell>
          <cell r="B9497" t="str">
            <v>MARKS CAUSEWAY REQ.</v>
          </cell>
          <cell r="C9497">
            <v>20498</v>
          </cell>
          <cell r="D9497" t="str">
            <v>T3087</v>
          </cell>
        </row>
        <row r="9498">
          <cell r="A9498" t="str">
            <v>C7079</v>
          </cell>
          <cell r="B9498" t="str">
            <v>LOWER WEARE SEWER REQUISITION</v>
          </cell>
          <cell r="C9498">
            <v>20498</v>
          </cell>
        </row>
        <row r="9499">
          <cell r="A9499" t="str">
            <v>C7080</v>
          </cell>
          <cell r="B9499" t="str">
            <v>B/W BLAKE GDNS WEST QUAY PS</v>
          </cell>
          <cell r="C9499">
            <v>14378</v>
          </cell>
        </row>
        <row r="9500">
          <cell r="A9500" t="str">
            <v>C7083</v>
          </cell>
          <cell r="B9500" t="str">
            <v>PSTN DETERIORATION SEDGEMOOR</v>
          </cell>
          <cell r="C9500">
            <v>20498</v>
          </cell>
        </row>
        <row r="9501">
          <cell r="A9501" t="str">
            <v>C7084</v>
          </cell>
          <cell r="B9501" t="str">
            <v>BREAN SANDS HOLIDAY CAMP</v>
          </cell>
          <cell r="C9501">
            <v>20498</v>
          </cell>
        </row>
        <row r="9502">
          <cell r="A9502" t="str">
            <v>C7085</v>
          </cell>
          <cell r="B9502" t="str">
            <v>BLACKFORD FIRST TIME SEWERAGE</v>
          </cell>
          <cell r="C9502">
            <v>20496</v>
          </cell>
          <cell r="D9502" t="str">
            <v>T7701</v>
          </cell>
        </row>
        <row r="9503">
          <cell r="A9503" t="str">
            <v>C7086</v>
          </cell>
          <cell r="B9503" t="str">
            <v>BRIDGWATER (WEST BANK) DAP REV</v>
          </cell>
          <cell r="C9503">
            <v>20498</v>
          </cell>
          <cell r="D9503" t="str">
            <v>T3087</v>
          </cell>
        </row>
        <row r="9504">
          <cell r="A9504" t="str">
            <v>C7155</v>
          </cell>
          <cell r="B9504" t="str">
            <v>TAUNTON SEWER REHABILITATION</v>
          </cell>
          <cell r="C9504">
            <v>20498</v>
          </cell>
        </row>
        <row r="9505">
          <cell r="A9505" t="str">
            <v>C7160</v>
          </cell>
          <cell r="B9505" t="str">
            <v>STAPLEGROVE ROAD</v>
          </cell>
          <cell r="C9505">
            <v>20498</v>
          </cell>
        </row>
        <row r="9506">
          <cell r="A9506" t="str">
            <v>C7162</v>
          </cell>
          <cell r="B9506" t="str">
            <v>TAUNTON POLLUTION PREVENTION</v>
          </cell>
          <cell r="C9506">
            <v>20498</v>
          </cell>
        </row>
        <row r="9507">
          <cell r="A9507" t="str">
            <v>C7164</v>
          </cell>
          <cell r="B9507" t="str">
            <v>CREECH ST MICHEAL DAP</v>
          </cell>
          <cell r="C9507">
            <v>20498</v>
          </cell>
        </row>
        <row r="9508">
          <cell r="A9508" t="str">
            <v>C7168</v>
          </cell>
          <cell r="B9508" t="str">
            <v>COMEYTROWE DAP</v>
          </cell>
          <cell r="C9508">
            <v>20167</v>
          </cell>
          <cell r="D9508" t="str">
            <v>T7701</v>
          </cell>
        </row>
        <row r="9509">
          <cell r="A9509" t="str">
            <v>C7169</v>
          </cell>
          <cell r="B9509" t="str">
            <v>BISHOPS HULL DAP</v>
          </cell>
          <cell r="C9509">
            <v>20165</v>
          </cell>
          <cell r="D9509" t="str">
            <v>T7701</v>
          </cell>
        </row>
        <row r="9510">
          <cell r="A9510" t="str">
            <v>C7170</v>
          </cell>
          <cell r="B9510" t="str">
            <v>BULL ST/CREECH ST MICHEAL</v>
          </cell>
          <cell r="C9510">
            <v>20498</v>
          </cell>
        </row>
        <row r="9511">
          <cell r="A9511" t="str">
            <v>C7171</v>
          </cell>
          <cell r="B9511" t="str">
            <v>WELLINGTON FLOOD PREVENTION</v>
          </cell>
          <cell r="C9511">
            <v>20498</v>
          </cell>
        </row>
        <row r="9512">
          <cell r="A9512" t="str">
            <v>C7172</v>
          </cell>
          <cell r="B9512" t="str">
            <v>WELLINGTON SEWER RENOVATION</v>
          </cell>
          <cell r="C9512">
            <v>20498</v>
          </cell>
        </row>
        <row r="9513">
          <cell r="A9513" t="str">
            <v>C7174</v>
          </cell>
          <cell r="B9513" t="str">
            <v>BLAGDON &amp; PITMINSTER</v>
          </cell>
          <cell r="C9513">
            <v>20498</v>
          </cell>
        </row>
        <row r="9514">
          <cell r="A9514" t="str">
            <v>C7175</v>
          </cell>
          <cell r="B9514" t="str">
            <v>HIGHER DURSTON</v>
          </cell>
          <cell r="C9514">
            <v>20498</v>
          </cell>
        </row>
        <row r="9515">
          <cell r="A9515" t="str">
            <v>C7176</v>
          </cell>
          <cell r="B9515" t="str">
            <v>SLOUGH GREEN, WEST HATCH</v>
          </cell>
          <cell r="C9515">
            <v>20498</v>
          </cell>
        </row>
        <row r="9516">
          <cell r="A9516" t="str">
            <v>C7177</v>
          </cell>
          <cell r="B9516" t="str">
            <v>CREECH ST MICHAEL - WORTHY LANE</v>
          </cell>
          <cell r="C9516">
            <v>20168</v>
          </cell>
        </row>
        <row r="9517">
          <cell r="A9517" t="str">
            <v>C7178</v>
          </cell>
          <cell r="B9517" t="str">
            <v>TONE VALE VILLAGE OFFSITE SEWE</v>
          </cell>
          <cell r="C9517">
            <v>23305</v>
          </cell>
          <cell r="D9517" t="str">
            <v>2330518</v>
          </cell>
        </row>
        <row r="9518">
          <cell r="A9518" t="str">
            <v>C7179</v>
          </cell>
          <cell r="B9518" t="str">
            <v>BLAGDON HILL RURAL SEWERAGE</v>
          </cell>
          <cell r="C9518">
            <v>20496</v>
          </cell>
          <cell r="D9518" t="str">
            <v>T7701</v>
          </cell>
        </row>
        <row r="9519">
          <cell r="A9519" t="str">
            <v>C7180</v>
          </cell>
          <cell r="B9519" t="str">
            <v>MAIDENBROOK FARM, SEWER REQUIS</v>
          </cell>
          <cell r="C9519">
            <v>20498</v>
          </cell>
          <cell r="D9519" t="str">
            <v>T3087</v>
          </cell>
        </row>
        <row r="9520">
          <cell r="A9520" t="str">
            <v>C7181</v>
          </cell>
          <cell r="B9520" t="str">
            <v>TAUNTON BISHOP LYDEARD SANDHIL</v>
          </cell>
          <cell r="C9520">
            <v>20166</v>
          </cell>
        </row>
        <row r="9521">
          <cell r="A9521" t="str">
            <v>C7182</v>
          </cell>
          <cell r="B9521" t="str">
            <v>CREECH ST MICHAEL SEWER FLOODI</v>
          </cell>
          <cell r="C9521">
            <v>20168</v>
          </cell>
        </row>
        <row r="9522">
          <cell r="A9522" t="str">
            <v>C7252</v>
          </cell>
          <cell r="B9522" t="str">
            <v>MINEHEAD SEWER REHAB</v>
          </cell>
          <cell r="C9522">
            <v>20498</v>
          </cell>
        </row>
        <row r="9523">
          <cell r="A9523" t="str">
            <v>C7253</v>
          </cell>
          <cell r="B9523" t="str">
            <v>HORNER &amp; WEST LUCKHAM</v>
          </cell>
          <cell r="C9523">
            <v>20498</v>
          </cell>
        </row>
        <row r="9524">
          <cell r="A9524" t="str">
            <v>C7254</v>
          </cell>
          <cell r="B9524" t="str">
            <v>WATCHET DAP</v>
          </cell>
          <cell r="C9524">
            <v>20498</v>
          </cell>
        </row>
        <row r="9525">
          <cell r="A9525" t="str">
            <v>C7256</v>
          </cell>
          <cell r="B9525" t="str">
            <v>WATCHET SEWER IMPROVEMENTS</v>
          </cell>
          <cell r="C9525">
            <v>29705</v>
          </cell>
          <cell r="D9525" t="str">
            <v>2970518</v>
          </cell>
        </row>
        <row r="9526">
          <cell r="A9526" t="str">
            <v>C7257</v>
          </cell>
          <cell r="B9526" t="str">
            <v>WEST SOMERSET POLLUTION PREVN</v>
          </cell>
          <cell r="C9526">
            <v>20498</v>
          </cell>
        </row>
        <row r="9527">
          <cell r="A9527" t="str">
            <v>C7259</v>
          </cell>
          <cell r="B9527" t="str">
            <v>MINEHEAD RENOVATION</v>
          </cell>
          <cell r="C9527">
            <v>23215</v>
          </cell>
        </row>
        <row r="9528">
          <cell r="A9528" t="str">
            <v>C7260</v>
          </cell>
          <cell r="B9528" t="str">
            <v>WILITON DAP</v>
          </cell>
          <cell r="C9528">
            <v>20498</v>
          </cell>
        </row>
        <row r="9529">
          <cell r="A9529" t="str">
            <v>C7261</v>
          </cell>
          <cell r="B9529" t="str">
            <v>WATCHET RENOVATION</v>
          </cell>
          <cell r="C9529">
            <v>20498</v>
          </cell>
        </row>
        <row r="9530">
          <cell r="A9530" t="str">
            <v>C7262</v>
          </cell>
          <cell r="B9530" t="str">
            <v>MINEHEAD STORM OVERFLOW LIMITA</v>
          </cell>
          <cell r="C9530">
            <v>16894</v>
          </cell>
          <cell r="D9530" t="str">
            <v>1689418</v>
          </cell>
        </row>
        <row r="9531">
          <cell r="A9531" t="str">
            <v>C7303</v>
          </cell>
          <cell r="B9531" t="str">
            <v>WESTON RENOVATIONS</v>
          </cell>
          <cell r="C9531">
            <v>20498</v>
          </cell>
        </row>
        <row r="9532">
          <cell r="A9532" t="str">
            <v>C7307</v>
          </cell>
          <cell r="B9532" t="str">
            <v>CLEVEDON DAP</v>
          </cell>
          <cell r="C9532">
            <v>20498</v>
          </cell>
        </row>
        <row r="9533">
          <cell r="A9533" t="str">
            <v>C7308</v>
          </cell>
          <cell r="B9533" t="str">
            <v>PORTISHEAD DAP</v>
          </cell>
          <cell r="C9533">
            <v>20498</v>
          </cell>
        </row>
        <row r="9534">
          <cell r="A9534" t="str">
            <v>C7313</v>
          </cell>
          <cell r="B9534" t="str">
            <v>W-S-M - KNIGHTSTONE OVERFLOW</v>
          </cell>
          <cell r="C9534">
            <v>15792</v>
          </cell>
        </row>
        <row r="9535">
          <cell r="A9535" t="str">
            <v>C7314</v>
          </cell>
          <cell r="B9535" t="str">
            <v>GORDANO VALLEY PH 4 (NAUT SCH)</v>
          </cell>
          <cell r="C9535">
            <v>20498</v>
          </cell>
        </row>
        <row r="9536">
          <cell r="A9536" t="str">
            <v>C7322</v>
          </cell>
          <cell r="B9536" t="str">
            <v>SOMERSET DAP UPDATE</v>
          </cell>
          <cell r="C9536">
            <v>20498</v>
          </cell>
        </row>
        <row r="9537">
          <cell r="A9537" t="str">
            <v>C7353</v>
          </cell>
          <cell r="B9537" t="str">
            <v>HASELBURY &amp; N PERROT SEW I</v>
          </cell>
          <cell r="C9537">
            <v>20498</v>
          </cell>
        </row>
        <row r="9538">
          <cell r="A9538" t="str">
            <v>C7354</v>
          </cell>
          <cell r="B9538" t="str">
            <v>BABCARY SEWERAGE REQUISITION</v>
          </cell>
          <cell r="C9538">
            <v>20498</v>
          </cell>
        </row>
        <row r="9539">
          <cell r="A9539" t="str">
            <v>C7362</v>
          </cell>
          <cell r="B9539" t="str">
            <v>HIGH HAM REQUISITION</v>
          </cell>
          <cell r="C9539">
            <v>15719</v>
          </cell>
        </row>
        <row r="9540">
          <cell r="A9540" t="str">
            <v>C7363</v>
          </cell>
          <cell r="B9540" t="str">
            <v>PITCOMBE SEWERAGE SCHEME</v>
          </cell>
          <cell r="C9540">
            <v>20498</v>
          </cell>
        </row>
        <row r="9541">
          <cell r="A9541" t="str">
            <v>C7365</v>
          </cell>
          <cell r="B9541" t="str">
            <v>LOVINGTON &amp; ALFORD SEWERAGE</v>
          </cell>
          <cell r="C9541">
            <v>20498</v>
          </cell>
        </row>
        <row r="9542">
          <cell r="A9542" t="str">
            <v>C7366</v>
          </cell>
          <cell r="B9542" t="str">
            <v>ASH AREA SEWERAGE SCHEME</v>
          </cell>
          <cell r="C9542">
            <v>20498</v>
          </cell>
        </row>
        <row r="9543">
          <cell r="A9543" t="str">
            <v>C7367</v>
          </cell>
          <cell r="B9543" t="str">
            <v>YEOVIL MARSH SEWERAGE SCHEME</v>
          </cell>
          <cell r="C9543">
            <v>20498</v>
          </cell>
        </row>
        <row r="9544">
          <cell r="A9544" t="str">
            <v>C7368</v>
          </cell>
          <cell r="B9544" t="str">
            <v>KINGSBURY REQUISITION</v>
          </cell>
          <cell r="C9544">
            <v>20498</v>
          </cell>
        </row>
        <row r="9545">
          <cell r="A9545" t="str">
            <v>C7369</v>
          </cell>
          <cell r="B9545" t="str">
            <v>NORTH BARROW SEWERAGE SCHE</v>
          </cell>
          <cell r="C9545">
            <v>20498</v>
          </cell>
        </row>
        <row r="9546">
          <cell r="A9546" t="str">
            <v>C7439</v>
          </cell>
          <cell r="B9546" t="str">
            <v>BARTON ST DAVID</v>
          </cell>
          <cell r="C9546">
            <v>14283</v>
          </cell>
        </row>
        <row r="9547">
          <cell r="A9547" t="str">
            <v>C7456</v>
          </cell>
          <cell r="B9547" t="str">
            <v>M &amp; E PS UPDATE-SEWERAGE S</v>
          </cell>
          <cell r="C9547">
            <v>20498</v>
          </cell>
        </row>
        <row r="9548">
          <cell r="A9548" t="str">
            <v>C7469</v>
          </cell>
          <cell r="B9548" t="str">
            <v>PS UPDATE 93/4 DORSET</v>
          </cell>
          <cell r="C9548">
            <v>20498</v>
          </cell>
        </row>
        <row r="9549">
          <cell r="A9549" t="str">
            <v>C7472</v>
          </cell>
          <cell r="B9549" t="str">
            <v>PS UPDATE 93/4 BATH &amp; WILT</v>
          </cell>
          <cell r="C9549">
            <v>20498</v>
          </cell>
        </row>
        <row r="9550">
          <cell r="A9550" t="str">
            <v>C7476</v>
          </cell>
          <cell r="B9550" t="str">
            <v>PS UPDATE 94/5 - SOMERSET</v>
          </cell>
          <cell r="C9550">
            <v>20498</v>
          </cell>
        </row>
        <row r="9551">
          <cell r="A9551" t="str">
            <v>C7477</v>
          </cell>
          <cell r="B9551" t="str">
            <v>PS UPDATE 94/5 - DORSET</v>
          </cell>
          <cell r="C9551">
            <v>20498</v>
          </cell>
        </row>
        <row r="9552">
          <cell r="A9552" t="str">
            <v>C7478</v>
          </cell>
          <cell r="B9552" t="str">
            <v>PS UPDATE 94/5 - WILTSHIRE</v>
          </cell>
          <cell r="C9552">
            <v>20498</v>
          </cell>
        </row>
        <row r="9553">
          <cell r="A9553" t="str">
            <v>C7479</v>
          </cell>
          <cell r="B9553" t="str">
            <v>PS UPDATE 94/5 - AVON</v>
          </cell>
          <cell r="C9553">
            <v>20498</v>
          </cell>
        </row>
        <row r="9554">
          <cell r="A9554" t="str">
            <v>C7480</v>
          </cell>
          <cell r="B9554" t="str">
            <v>PS UPDATE 94/5 - SITE INVESTIG</v>
          </cell>
          <cell r="C9554">
            <v>20498</v>
          </cell>
        </row>
        <row r="9555">
          <cell r="A9555" t="str">
            <v>C7483</v>
          </cell>
          <cell r="B9555" t="str">
            <v>ASSET IMPROVEMENTS - 94/95</v>
          </cell>
          <cell r="C9555">
            <v>20498</v>
          </cell>
        </row>
        <row r="9556">
          <cell r="A9556" t="str">
            <v>C7484</v>
          </cell>
          <cell r="B9556" t="str">
            <v>SEWER RECORDS TO SUS25</v>
          </cell>
          <cell r="C9556">
            <v>20498</v>
          </cell>
        </row>
        <row r="9557">
          <cell r="A9557" t="str">
            <v>C7485</v>
          </cell>
          <cell r="B9557" t="str">
            <v>DEV CONTROL AVON &amp; WILTS 96/7</v>
          </cell>
          <cell r="C9557">
            <v>20498</v>
          </cell>
        </row>
        <row r="9558">
          <cell r="A9558" t="str">
            <v>C7486</v>
          </cell>
          <cell r="B9558" t="str">
            <v>DEV CONTROL DORSET 96/7</v>
          </cell>
          <cell r="C9558">
            <v>20498</v>
          </cell>
        </row>
        <row r="9559">
          <cell r="A9559" t="str">
            <v>C7487</v>
          </cell>
          <cell r="B9559" t="str">
            <v>DEV CONTROL SOMERSET 96/7</v>
          </cell>
          <cell r="C9559">
            <v>20498</v>
          </cell>
        </row>
        <row r="9560">
          <cell r="A9560" t="str">
            <v>C7488</v>
          </cell>
          <cell r="B9560" t="str">
            <v>AGENCY RETURN - TAUNTON BC</v>
          </cell>
          <cell r="C9560">
            <v>20487</v>
          </cell>
        </row>
        <row r="9561">
          <cell r="A9561" t="str">
            <v>C7489</v>
          </cell>
          <cell r="B9561" t="str">
            <v>AGENCY RETURN - KENNET DC</v>
          </cell>
          <cell r="C9561">
            <v>20498</v>
          </cell>
        </row>
        <row r="9562">
          <cell r="A9562" t="str">
            <v>C7490</v>
          </cell>
          <cell r="B9562" t="str">
            <v>AGENCY RETURN - BOURNEMOUTH BC</v>
          </cell>
          <cell r="C9562">
            <v>20498</v>
          </cell>
        </row>
        <row r="9563">
          <cell r="A9563" t="str">
            <v>C7491</v>
          </cell>
          <cell r="B9563" t="str">
            <v>AGENCY RETURN - POOLE BC</v>
          </cell>
          <cell r="C9563">
            <v>20498</v>
          </cell>
        </row>
        <row r="9564">
          <cell r="A9564" t="str">
            <v>C7492</v>
          </cell>
          <cell r="B9564" t="str">
            <v>AGENCY RETURN - SEDGEMOOR DC</v>
          </cell>
          <cell r="C9564">
            <v>20484</v>
          </cell>
        </row>
        <row r="9565">
          <cell r="A9565" t="str">
            <v>C7493</v>
          </cell>
          <cell r="B9565" t="str">
            <v>AGENCY RETURN  - SOUTH SOMERSET DC</v>
          </cell>
          <cell r="C9565">
            <v>20498</v>
          </cell>
        </row>
        <row r="9566">
          <cell r="A9566" t="str">
            <v>C7494</v>
          </cell>
          <cell r="B9566" t="str">
            <v>AGENCY RETURN - WEYMOUTH &amp; PORTLAND DC</v>
          </cell>
          <cell r="C9566">
            <v>20493</v>
          </cell>
        </row>
        <row r="9567">
          <cell r="A9567" t="str">
            <v>C7495</v>
          </cell>
          <cell r="B9567" t="str">
            <v>AGENCY RETURN - CHRISTCHURCH BC</v>
          </cell>
          <cell r="C9567">
            <v>20468</v>
          </cell>
        </row>
        <row r="9568">
          <cell r="A9568" t="str">
            <v>C7496</v>
          </cell>
          <cell r="B9568" t="str">
            <v>AGENCY RETURN - EAST DORSET</v>
          </cell>
          <cell r="C9568">
            <v>20498</v>
          </cell>
        </row>
        <row r="9569">
          <cell r="A9569" t="str">
            <v>C7497</v>
          </cell>
          <cell r="B9569" t="str">
            <v>AGENCY RETURN - NEW FOREST DC</v>
          </cell>
          <cell r="C9569">
            <v>20476</v>
          </cell>
        </row>
        <row r="9570">
          <cell r="A9570" t="str">
            <v>C7498</v>
          </cell>
          <cell r="B9570" t="str">
            <v>FIRST TIME SEWERAGE APPRAISALS</v>
          </cell>
          <cell r="C9570">
            <v>20498</v>
          </cell>
        </row>
        <row r="9571">
          <cell r="A9571" t="str">
            <v>C7499</v>
          </cell>
          <cell r="B9571" t="str">
            <v>DEV.CONTROL 97/8 - AVON &amp; WILT</v>
          </cell>
          <cell r="C9571">
            <v>20498</v>
          </cell>
        </row>
        <row r="9572">
          <cell r="A9572" t="str">
            <v>C7500</v>
          </cell>
          <cell r="B9572" t="str">
            <v>DORSET DEV CONTROL 97/98</v>
          </cell>
          <cell r="C9572">
            <v>20498</v>
          </cell>
        </row>
        <row r="9573">
          <cell r="A9573" t="str">
            <v>C7501</v>
          </cell>
          <cell r="B9573" t="str">
            <v>DEV.CONTROL 97/8 - SOMERSET</v>
          </cell>
          <cell r="C9573">
            <v>20498</v>
          </cell>
        </row>
        <row r="9574">
          <cell r="A9574" t="str">
            <v>C7502</v>
          </cell>
          <cell r="B9574" t="str">
            <v>TIDWORTH SEWERAGE</v>
          </cell>
          <cell r="C9574">
            <v>20498</v>
          </cell>
        </row>
        <row r="9575">
          <cell r="A9575" t="str">
            <v>C7503</v>
          </cell>
          <cell r="B9575" t="str">
            <v>AVON &amp; WILTS DEV CONTROL 98/9</v>
          </cell>
          <cell r="C9575">
            <v>20498</v>
          </cell>
        </row>
        <row r="9576">
          <cell r="A9576" t="str">
            <v>C7504</v>
          </cell>
          <cell r="B9576" t="str">
            <v>DEVELOPMENT CONTROL DORSET 98/9</v>
          </cell>
          <cell r="C9576">
            <v>20498</v>
          </cell>
        </row>
        <row r="9577">
          <cell r="A9577" t="str">
            <v>C7505</v>
          </cell>
          <cell r="B9577" t="str">
            <v>DEVELOPMENT CONTROL SOMERSET 98/9</v>
          </cell>
          <cell r="C9577">
            <v>20498</v>
          </cell>
        </row>
        <row r="9578">
          <cell r="A9578" t="str">
            <v>C7506</v>
          </cell>
          <cell r="B9578" t="str">
            <v>FIRST TIME SEWERAGE APPRA 97/8</v>
          </cell>
          <cell r="C9578">
            <v>20498</v>
          </cell>
        </row>
        <row r="9579">
          <cell r="A9579" t="str">
            <v>C7507</v>
          </cell>
          <cell r="B9579" t="str">
            <v>WEARE &amp; LOWER WEARE 1ST SEWERA</v>
          </cell>
          <cell r="C9579">
            <v>20146</v>
          </cell>
          <cell r="D9579" t="str">
            <v>T7701</v>
          </cell>
        </row>
        <row r="9580">
          <cell r="A9580" t="str">
            <v>C7508</v>
          </cell>
          <cell r="B9580" t="str">
            <v>CHARD DALGETY SEWER DIVERSION</v>
          </cell>
          <cell r="C9580">
            <v>29156</v>
          </cell>
        </row>
        <row r="9581">
          <cell r="A9581" t="str">
            <v>C7509</v>
          </cell>
          <cell r="B9581" t="str">
            <v>AVON &amp; WILT DEV CONTROL 1999</v>
          </cell>
          <cell r="C9581">
            <v>20498</v>
          </cell>
        </row>
        <row r="9582">
          <cell r="A9582" t="str">
            <v>C7510</v>
          </cell>
          <cell r="B9582" t="str">
            <v>DORSET DEV CONTROL 1999</v>
          </cell>
          <cell r="C9582">
            <v>20495</v>
          </cell>
        </row>
        <row r="9583">
          <cell r="A9583" t="str">
            <v>C7511</v>
          </cell>
          <cell r="B9583" t="str">
            <v>SOMERSET DEV CONTROL 1999</v>
          </cell>
          <cell r="C9583">
            <v>20498</v>
          </cell>
        </row>
        <row r="9584">
          <cell r="A9584" t="str">
            <v>C7512</v>
          </cell>
          <cell r="B9584" t="str">
            <v>FIRST TIME SEWERAGE APP 98/99</v>
          </cell>
          <cell r="C9584">
            <v>20498</v>
          </cell>
          <cell r="D9584" t="str">
            <v>T3087</v>
          </cell>
        </row>
        <row r="9585">
          <cell r="A9585" t="str">
            <v>C7513</v>
          </cell>
          <cell r="B9585" t="str">
            <v>AVON &amp; WILT DEV CONTROL 2000</v>
          </cell>
          <cell r="C9585">
            <v>20498</v>
          </cell>
          <cell r="D9585" t="str">
            <v>T3087</v>
          </cell>
        </row>
        <row r="9586">
          <cell r="A9586" t="str">
            <v>C7514</v>
          </cell>
          <cell r="B9586" t="str">
            <v>DORSET DEV CONTROL 2000 - OPTIONEERING</v>
          </cell>
          <cell r="C9586">
            <v>20498</v>
          </cell>
          <cell r="D9586" t="str">
            <v>T3087</v>
          </cell>
        </row>
        <row r="9587">
          <cell r="A9587" t="str">
            <v>C7515</v>
          </cell>
          <cell r="B9587" t="str">
            <v>SOMERSET DEV CONTROL 2000</v>
          </cell>
          <cell r="C9587">
            <v>20498</v>
          </cell>
          <cell r="D9587" t="str">
            <v>T3087</v>
          </cell>
        </row>
        <row r="9588">
          <cell r="A9588" t="str">
            <v>C7516</v>
          </cell>
          <cell r="B9588" t="str">
            <v>AVON &amp; WILT DEV CONTROL 2001</v>
          </cell>
          <cell r="C9588">
            <v>20498</v>
          </cell>
          <cell r="D9588" t="str">
            <v>T3087</v>
          </cell>
        </row>
        <row r="9589">
          <cell r="A9589" t="str">
            <v>C7517</v>
          </cell>
          <cell r="B9589" t="str">
            <v>DORSET DEV CONTROL 2001</v>
          </cell>
          <cell r="C9589">
            <v>20498</v>
          </cell>
          <cell r="D9589" t="str">
            <v>T3087</v>
          </cell>
        </row>
        <row r="9590">
          <cell r="A9590" t="str">
            <v>C7518</v>
          </cell>
          <cell r="B9590" t="str">
            <v>SOMERSET DEV CONTROL 2001</v>
          </cell>
          <cell r="C9590">
            <v>20496</v>
          </cell>
          <cell r="D9590" t="str">
            <v>T7701</v>
          </cell>
        </row>
        <row r="9591">
          <cell r="A9591" t="str">
            <v>C7519</v>
          </cell>
          <cell r="B9591" t="str">
            <v>ALVESTON DOWN UID</v>
          </cell>
          <cell r="C9591">
            <v>20089</v>
          </cell>
          <cell r="D9591" t="str">
            <v>T0403</v>
          </cell>
        </row>
        <row r="9592">
          <cell r="A9592" t="str">
            <v>C7520</v>
          </cell>
          <cell r="B9592" t="str">
            <v>BEAMINSTER PS UID</v>
          </cell>
          <cell r="C9592">
            <v>20049</v>
          </cell>
          <cell r="D9592" t="str">
            <v>T0406</v>
          </cell>
        </row>
        <row r="9593">
          <cell r="A9593" t="str">
            <v>C7521</v>
          </cell>
          <cell r="B9593" t="str">
            <v>BRADFORD-ON-AVON UIDS</v>
          </cell>
          <cell r="C9593">
            <v>16922</v>
          </cell>
          <cell r="D9593" t="str">
            <v>1692218</v>
          </cell>
        </row>
        <row r="9594">
          <cell r="A9594" t="str">
            <v>C7522</v>
          </cell>
          <cell r="B9594" t="str">
            <v>BRIDGWATER UIDS</v>
          </cell>
          <cell r="C9594">
            <v>20147</v>
          </cell>
          <cell r="D9594" t="str">
            <v>T7701</v>
          </cell>
        </row>
        <row r="9595">
          <cell r="A9595" t="str">
            <v>C7523</v>
          </cell>
          <cell r="B9595" t="str">
            <v>BRISTOL - FROME UIDS</v>
          </cell>
          <cell r="C9595">
            <v>20069</v>
          </cell>
          <cell r="D9595" t="str">
            <v>T0403</v>
          </cell>
        </row>
        <row r="9596">
          <cell r="A9596" t="str">
            <v>C7524</v>
          </cell>
          <cell r="B9596" t="str">
            <v>BRISTOL - PORTWAY M5 BRIDGE UI</v>
          </cell>
          <cell r="C9596">
            <v>20066</v>
          </cell>
          <cell r="D9596" t="str">
            <v>T0403</v>
          </cell>
        </row>
        <row r="9597">
          <cell r="A9597" t="str">
            <v>C7525</v>
          </cell>
          <cell r="B9597" t="str">
            <v>BRISTOL - ST PAULS UIDS</v>
          </cell>
          <cell r="C9597">
            <v>23013</v>
          </cell>
          <cell r="D9597" t="str">
            <v>2301318</v>
          </cell>
        </row>
        <row r="9598">
          <cell r="A9598" t="str">
            <v>C7527</v>
          </cell>
          <cell r="B9598" t="str">
            <v>BROMHAM - LOOPHILL PS UID</v>
          </cell>
          <cell r="C9598">
            <v>15103</v>
          </cell>
          <cell r="D9598" t="str">
            <v>1510318</v>
          </cell>
        </row>
        <row r="9599">
          <cell r="A9599" t="str">
            <v>C7528</v>
          </cell>
          <cell r="B9599" t="str">
            <v>CALNE BROADS GREEN PS UID</v>
          </cell>
          <cell r="C9599">
            <v>20106</v>
          </cell>
          <cell r="D9599" t="str">
            <v>T0403</v>
          </cell>
        </row>
        <row r="9600">
          <cell r="A9600" t="str">
            <v>C7529</v>
          </cell>
          <cell r="B9600" t="str">
            <v>CATCOTT FTS</v>
          </cell>
          <cell r="C9600">
            <v>20484</v>
          </cell>
          <cell r="D9600" t="str">
            <v>T7701</v>
          </cell>
        </row>
        <row r="9601">
          <cell r="A9601" t="str">
            <v>C7530</v>
          </cell>
          <cell r="B9601" t="str">
            <v>CHARD - TOUCHES MEADOW  PS UID</v>
          </cell>
          <cell r="C9601">
            <v>20152</v>
          </cell>
          <cell r="D9601" t="str">
            <v>T7701</v>
          </cell>
        </row>
        <row r="9602">
          <cell r="A9602" t="str">
            <v>C7531</v>
          </cell>
          <cell r="B9602" t="str">
            <v>CHARMOUTH UIDS</v>
          </cell>
          <cell r="C9602">
            <v>20059</v>
          </cell>
          <cell r="D9602" t="str">
            <v>T0406</v>
          </cell>
        </row>
        <row r="9603">
          <cell r="A9603" t="str">
            <v>C7532</v>
          </cell>
          <cell r="B9603" t="str">
            <v>CHEDDAR AREA UIDS</v>
          </cell>
          <cell r="C9603">
            <v>20144</v>
          </cell>
          <cell r="D9603" t="str">
            <v>T7701</v>
          </cell>
        </row>
        <row r="9604">
          <cell r="A9604" t="str">
            <v>C7533</v>
          </cell>
          <cell r="B9604" t="str">
            <v>CHEW MAGNA &amp; WRINGTON UIDS</v>
          </cell>
          <cell r="C9604">
            <v>20193</v>
          </cell>
          <cell r="D9604" t="str">
            <v>T0406</v>
          </cell>
        </row>
        <row r="9605">
          <cell r="A9605" t="str">
            <v>C7534</v>
          </cell>
          <cell r="B9605" t="str">
            <v>CHRISTCHURCH AREA UIDS</v>
          </cell>
          <cell r="C9605">
            <v>20015</v>
          </cell>
          <cell r="D9605" t="str">
            <v>2001518</v>
          </cell>
        </row>
        <row r="9606">
          <cell r="A9606" t="str">
            <v>C7535</v>
          </cell>
          <cell r="B9606" t="str">
            <v>CLEVEDON AREA PS UIDS</v>
          </cell>
          <cell r="C9606">
            <v>20182</v>
          </cell>
          <cell r="D9606" t="str">
            <v>T7701</v>
          </cell>
        </row>
        <row r="9607">
          <cell r="A9607" t="str">
            <v>C7536</v>
          </cell>
          <cell r="B9607" t="str">
            <v>SEMINGTON AND ROUNDWAY UIDS</v>
          </cell>
          <cell r="C9607">
            <v>20124</v>
          </cell>
          <cell r="D9607" t="str">
            <v>T0403</v>
          </cell>
        </row>
        <row r="9608">
          <cell r="A9608" t="str">
            <v>C7537</v>
          </cell>
          <cell r="B9608" t="str">
            <v>CORFE MULLEN AREA UIDS</v>
          </cell>
          <cell r="C9608">
            <v>20471</v>
          </cell>
          <cell r="D9608" t="str">
            <v>T0406</v>
          </cell>
        </row>
        <row r="9609">
          <cell r="A9609" t="str">
            <v>C7538</v>
          </cell>
          <cell r="B9609" t="str">
            <v>CRANBORNE ALDERHOLT RD PS UID</v>
          </cell>
          <cell r="C9609">
            <v>14042</v>
          </cell>
          <cell r="D9609" t="str">
            <v>1404218</v>
          </cell>
        </row>
        <row r="9610">
          <cell r="A9610" t="str">
            <v>C7539</v>
          </cell>
          <cell r="B9610" t="str">
            <v>CREECH ST MICHAEL UID</v>
          </cell>
          <cell r="C9610">
            <v>20168</v>
          </cell>
          <cell r="D9610" t="str">
            <v>T7701</v>
          </cell>
        </row>
        <row r="9611">
          <cell r="A9611" t="str">
            <v>C7540</v>
          </cell>
          <cell r="B9611" t="str">
            <v>CREWKERNE HENHAYES UID</v>
          </cell>
          <cell r="C9611">
            <v>20153</v>
          </cell>
          <cell r="D9611" t="str">
            <v>T7701</v>
          </cell>
        </row>
        <row r="9612">
          <cell r="A9612" t="str">
            <v>C7541</v>
          </cell>
          <cell r="B9612" t="str">
            <v>DEVIZES AREA UIDS</v>
          </cell>
          <cell r="C9612">
            <v>20077</v>
          </cell>
          <cell r="D9612" t="str">
            <v>T0403</v>
          </cell>
        </row>
        <row r="9613">
          <cell r="A9613" t="str">
            <v>C7542</v>
          </cell>
          <cell r="B9613" t="str">
            <v>DURRINGTON &amp; BULFORD UIDS</v>
          </cell>
          <cell r="C9613">
            <v>23253</v>
          </cell>
          <cell r="D9613" t="str">
            <v>2325318</v>
          </cell>
        </row>
        <row r="9614">
          <cell r="A9614" t="str">
            <v>C7543</v>
          </cell>
          <cell r="B9614" t="str">
            <v>WEST DORSET RURAL UIDS</v>
          </cell>
          <cell r="C9614">
            <v>16816</v>
          </cell>
          <cell r="D9614" t="str">
            <v>1681618</v>
          </cell>
        </row>
        <row r="9615">
          <cell r="A9615" t="str">
            <v>C7544</v>
          </cell>
          <cell r="B9615" t="str">
            <v>FIDDINGTON &amp; CANNINGTON UIDS</v>
          </cell>
          <cell r="C9615">
            <v>20147</v>
          </cell>
          <cell r="D9615" t="str">
            <v>T7701</v>
          </cell>
        </row>
        <row r="9616">
          <cell r="A9616" t="str">
            <v>C7545</v>
          </cell>
          <cell r="B9616" t="str">
            <v>FRAMPT COTTRLL FRENCHAY MILL</v>
          </cell>
          <cell r="C9616">
            <v>20092</v>
          </cell>
          <cell r="D9616" t="str">
            <v>T0403</v>
          </cell>
        </row>
        <row r="9617">
          <cell r="A9617" t="str">
            <v>C7546</v>
          </cell>
          <cell r="B9617" t="str">
            <v>FROME SELWOOD PS UIDS</v>
          </cell>
          <cell r="C9617">
            <v>20087</v>
          </cell>
          <cell r="D9617" t="str">
            <v>T7701</v>
          </cell>
        </row>
        <row r="9618">
          <cell r="A9618" t="str">
            <v>C7547</v>
          </cell>
          <cell r="B9618" t="str">
            <v>HIGHBRIDGE STORM TANKS</v>
          </cell>
          <cell r="C9618">
            <v>13336</v>
          </cell>
          <cell r="D9618" t="str">
            <v>1333618</v>
          </cell>
        </row>
        <row r="9619">
          <cell r="A9619" t="str">
            <v>C7548</v>
          </cell>
          <cell r="B9619" t="str">
            <v>IDMISTON AREA UIDS</v>
          </cell>
          <cell r="C9619">
            <v>20053</v>
          </cell>
          <cell r="D9619" t="str">
            <v>T0406</v>
          </cell>
        </row>
        <row r="9620">
          <cell r="A9620" t="str">
            <v>C7549</v>
          </cell>
          <cell r="B9620" t="str">
            <v>ILMINSTER UIDS</v>
          </cell>
          <cell r="C9620">
            <v>23161</v>
          </cell>
          <cell r="D9620" t="str">
            <v>2316118</v>
          </cell>
        </row>
        <row r="9621">
          <cell r="A9621" t="str">
            <v>C7550</v>
          </cell>
          <cell r="B9621" t="str">
            <v>KEYNSHAM UIDS</v>
          </cell>
          <cell r="C9621">
            <v>20117</v>
          </cell>
          <cell r="D9621" t="str">
            <v>T0403</v>
          </cell>
        </row>
        <row r="9622">
          <cell r="A9622" t="str">
            <v>C7551</v>
          </cell>
          <cell r="B9622" t="str">
            <v>KINGSWOOD &amp; OLDLAND UIDS</v>
          </cell>
          <cell r="C9622">
            <v>20467</v>
          </cell>
          <cell r="D9622" t="str">
            <v>T0403</v>
          </cell>
        </row>
        <row r="9623">
          <cell r="A9623" t="str">
            <v>C7552</v>
          </cell>
          <cell r="B9623" t="str">
            <v>SOUTH SOMERSET RURAL UIDS</v>
          </cell>
          <cell r="C9623">
            <v>20154</v>
          </cell>
          <cell r="D9623" t="str">
            <v>T7701</v>
          </cell>
        </row>
        <row r="9624">
          <cell r="A9624" t="str">
            <v>C7553</v>
          </cell>
          <cell r="B9624" t="str">
            <v>LITTLETON PANELL AND DEVIZES</v>
          </cell>
          <cell r="C9624">
            <v>16447</v>
          </cell>
          <cell r="D9624" t="str">
            <v>1644718</v>
          </cell>
        </row>
        <row r="9625">
          <cell r="A9625" t="str">
            <v>C7554</v>
          </cell>
          <cell r="B9625" t="str">
            <v>LITTON CHENEY-CHICKSBRIDGE PS</v>
          </cell>
          <cell r="C9625">
            <v>14415</v>
          </cell>
          <cell r="D9625" t="str">
            <v>1441518</v>
          </cell>
        </row>
        <row r="9626">
          <cell r="A9626" t="str">
            <v>C7555</v>
          </cell>
          <cell r="B9626" t="str">
            <v>MERE UIDS</v>
          </cell>
          <cell r="C9626">
            <v>20052</v>
          </cell>
          <cell r="D9626" t="str">
            <v>T0406</v>
          </cell>
        </row>
        <row r="9627">
          <cell r="A9627" t="str">
            <v>C7556</v>
          </cell>
          <cell r="B9627" t="str">
            <v>NOAHS ARK PS UID</v>
          </cell>
          <cell r="C9627">
            <v>14196</v>
          </cell>
          <cell r="D9627" t="str">
            <v>1419618</v>
          </cell>
        </row>
        <row r="9628">
          <cell r="A9628" t="str">
            <v>C7557</v>
          </cell>
          <cell r="B9628" t="str">
            <v>NORTH PERROTT &amp; HINTON ST GEOR</v>
          </cell>
          <cell r="C9628">
            <v>20162</v>
          </cell>
          <cell r="D9628" t="str">
            <v>T7701</v>
          </cell>
        </row>
        <row r="9629">
          <cell r="A9629" t="str">
            <v>C7558</v>
          </cell>
          <cell r="B9629" t="str">
            <v>NORTH WILTS UIDS</v>
          </cell>
          <cell r="C9629">
            <v>20112</v>
          </cell>
          <cell r="D9629" t="str">
            <v>T0403</v>
          </cell>
        </row>
        <row r="9630">
          <cell r="A9630" t="str">
            <v>C7559</v>
          </cell>
          <cell r="B9630" t="str">
            <v>NORTON ST PHILIP UID</v>
          </cell>
          <cell r="C9630">
            <v>20087</v>
          </cell>
          <cell r="D9630" t="str">
            <v>T7701</v>
          </cell>
        </row>
        <row r="9631">
          <cell r="A9631" t="str">
            <v>C7560</v>
          </cell>
          <cell r="B9631" t="str">
            <v>PATNEY, CHIRTON &amp; MARDEN UIDS</v>
          </cell>
          <cell r="C9631">
            <v>20061</v>
          </cell>
          <cell r="D9631" t="str">
            <v>T0403</v>
          </cell>
        </row>
        <row r="9632">
          <cell r="A9632" t="str">
            <v>C7561</v>
          </cell>
          <cell r="B9632" t="str">
            <v>PAULTON AREA UIDS</v>
          </cell>
          <cell r="C9632">
            <v>20119</v>
          </cell>
          <cell r="D9632" t="str">
            <v>T0403</v>
          </cell>
        </row>
        <row r="9633">
          <cell r="A9633" t="str">
            <v>C7562</v>
          </cell>
          <cell r="B9633" t="str">
            <v>PEWSEY AREA UIDS</v>
          </cell>
          <cell r="C9633">
            <v>20048</v>
          </cell>
          <cell r="D9633" t="str">
            <v>T0403</v>
          </cell>
        </row>
        <row r="9634">
          <cell r="A9634" t="str">
            <v>C7563</v>
          </cell>
          <cell r="B9634" t="str">
            <v>PLECK FTS</v>
          </cell>
          <cell r="C9634">
            <v>20498</v>
          </cell>
          <cell r="D9634" t="str">
            <v>T3087</v>
          </cell>
        </row>
        <row r="9635">
          <cell r="A9635" t="str">
            <v>C7564</v>
          </cell>
          <cell r="B9635" t="str">
            <v>POOLE - STOUR UIDS</v>
          </cell>
          <cell r="C9635">
            <v>20010</v>
          </cell>
          <cell r="D9635" t="str">
            <v>T0406</v>
          </cell>
        </row>
        <row r="9636">
          <cell r="A9636" t="str">
            <v>C7565</v>
          </cell>
          <cell r="B9636" t="str">
            <v>SEDGEMOOR UIDS</v>
          </cell>
          <cell r="C9636">
            <v>20147</v>
          </cell>
          <cell r="D9636" t="str">
            <v>T7701</v>
          </cell>
        </row>
        <row r="9637">
          <cell r="A9637" t="str">
            <v>C7566</v>
          </cell>
          <cell r="B9637" t="str">
            <v>QUEEN CAMEL UIDS</v>
          </cell>
          <cell r="C9637">
            <v>20162</v>
          </cell>
          <cell r="D9637" t="str">
            <v>T7701</v>
          </cell>
        </row>
        <row r="9638">
          <cell r="A9638" t="str">
            <v>C7567</v>
          </cell>
          <cell r="B9638" t="str">
            <v>SHAFTESBURY AREA UIDS</v>
          </cell>
          <cell r="C9638">
            <v>20036</v>
          </cell>
          <cell r="D9638" t="str">
            <v>T0406</v>
          </cell>
        </row>
        <row r="9639">
          <cell r="A9639" t="str">
            <v>C7568</v>
          </cell>
          <cell r="B9639" t="str">
            <v>SOMERTON AREA UIDS</v>
          </cell>
          <cell r="C9639">
            <v>20158</v>
          </cell>
          <cell r="D9639" t="str">
            <v>T7701</v>
          </cell>
        </row>
        <row r="9640">
          <cell r="A9640" t="str">
            <v>C7569</v>
          </cell>
          <cell r="B9640" t="str">
            <v>SOUTH CADBURY FTS</v>
          </cell>
          <cell r="C9640">
            <v>20162</v>
          </cell>
          <cell r="D9640" t="str">
            <v>T7701</v>
          </cell>
        </row>
        <row r="9641">
          <cell r="A9641" t="str">
            <v>C7570</v>
          </cell>
          <cell r="B9641" t="str">
            <v>SOUTH PETHERTON AREA UIDS</v>
          </cell>
          <cell r="C9641">
            <v>20159</v>
          </cell>
          <cell r="D9641" t="str">
            <v>T7701</v>
          </cell>
        </row>
        <row r="9642">
          <cell r="A9642" t="str">
            <v>C7571</v>
          </cell>
          <cell r="B9642" t="str">
            <v>ST GEORGES - BANWELL FTS</v>
          </cell>
          <cell r="C9642">
            <v>20494</v>
          </cell>
          <cell r="D9642" t="str">
            <v>T7701</v>
          </cell>
        </row>
        <row r="9643">
          <cell r="A9643" t="str">
            <v>C7572</v>
          </cell>
          <cell r="B9643" t="str">
            <v>STOBOROUGH - FURZEBROOK RD FTS</v>
          </cell>
          <cell r="C9643">
            <v>20063</v>
          </cell>
          <cell r="D9643" t="str">
            <v>T0406</v>
          </cell>
        </row>
        <row r="9644">
          <cell r="A9644" t="str">
            <v>C7573</v>
          </cell>
          <cell r="B9644" t="str">
            <v>STREET AREA UIDS</v>
          </cell>
          <cell r="C9644">
            <v>20133</v>
          </cell>
          <cell r="D9644" t="str">
            <v>T7701</v>
          </cell>
        </row>
        <row r="9645">
          <cell r="A9645" t="str">
            <v>C7574</v>
          </cell>
          <cell r="B9645" t="str">
            <v>STURMINSTER NEWTON - BULL INN</v>
          </cell>
          <cell r="C9645">
            <v>20054</v>
          </cell>
          <cell r="D9645" t="str">
            <v>T0406</v>
          </cell>
        </row>
        <row r="9646">
          <cell r="A9646" t="str">
            <v>C7575</v>
          </cell>
          <cell r="B9646" t="str">
            <v>TAUNTON AREA UIDS</v>
          </cell>
          <cell r="C9646">
            <v>20169</v>
          </cell>
          <cell r="D9646" t="str">
            <v>T7701</v>
          </cell>
        </row>
        <row r="9647">
          <cell r="A9647" t="str">
            <v>C7576</v>
          </cell>
          <cell r="B9647" t="str">
            <v>TEMPLECOMBE AREA UIDS</v>
          </cell>
          <cell r="C9647">
            <v>20162</v>
          </cell>
          <cell r="D9647" t="str">
            <v>T7701</v>
          </cell>
        </row>
        <row r="9648">
          <cell r="A9648" t="str">
            <v>C7577</v>
          </cell>
          <cell r="B9648" t="str">
            <v>TISBURY UID</v>
          </cell>
          <cell r="C9648">
            <v>20335</v>
          </cell>
          <cell r="D9648" t="str">
            <v>T0406</v>
          </cell>
        </row>
        <row r="9649">
          <cell r="A9649" t="str">
            <v>C7578</v>
          </cell>
          <cell r="B9649" t="str">
            <v>TROWBRIDGE AREA UIDS</v>
          </cell>
          <cell r="C9649">
            <v>14510</v>
          </cell>
          <cell r="D9649" t="str">
            <v>T3265</v>
          </cell>
        </row>
        <row r="9650">
          <cell r="A9650" t="str">
            <v>C7579</v>
          </cell>
          <cell r="B9650" t="str">
            <v>WAREHAM: BULBURY LANE PS UID</v>
          </cell>
          <cell r="C9650">
            <v>20033</v>
          </cell>
          <cell r="D9650" t="str">
            <v>T0406</v>
          </cell>
        </row>
        <row r="9651">
          <cell r="A9651" t="str">
            <v>C7580</v>
          </cell>
          <cell r="B9651" t="str">
            <v>WARMINSTER UIDS</v>
          </cell>
          <cell r="C9651">
            <v>20128</v>
          </cell>
          <cell r="D9651" t="str">
            <v>T0403</v>
          </cell>
        </row>
        <row r="9652">
          <cell r="A9652" t="str">
            <v>C7581</v>
          </cell>
          <cell r="B9652" t="str">
            <v>WASHFORD UIDS OPTION PAPER</v>
          </cell>
          <cell r="C9652">
            <v>20496</v>
          </cell>
          <cell r="D9652" t="str">
            <v>T7701</v>
          </cell>
        </row>
        <row r="9653">
          <cell r="A9653" t="str">
            <v>C7583</v>
          </cell>
          <cell r="B9653" t="str">
            <v>WEYMOUTH AREA UIDS</v>
          </cell>
          <cell r="C9653">
            <v>20138</v>
          </cell>
          <cell r="D9653" t="str">
            <v>T0406</v>
          </cell>
        </row>
        <row r="9654">
          <cell r="A9654" t="str">
            <v>C7584</v>
          </cell>
          <cell r="B9654" t="str">
            <v>WIMBORNE UIDS</v>
          </cell>
          <cell r="C9654">
            <v>20032</v>
          </cell>
          <cell r="D9654" t="str">
            <v>T0406</v>
          </cell>
        </row>
        <row r="9655">
          <cell r="A9655" t="str">
            <v>C7585</v>
          </cell>
          <cell r="B9655" t="str">
            <v>WIVELISCOMBE MILL LANE UIDS</v>
          </cell>
          <cell r="C9655">
            <v>20170</v>
          </cell>
          <cell r="D9655" t="str">
            <v>T7701</v>
          </cell>
        </row>
        <row r="9656">
          <cell r="A9656" t="str">
            <v>C7586</v>
          </cell>
          <cell r="B9656" t="str">
            <v>WOOL AREA UIDS</v>
          </cell>
          <cell r="C9656">
            <v>20031</v>
          </cell>
          <cell r="D9656" t="str">
            <v>T0406</v>
          </cell>
        </row>
        <row r="9657">
          <cell r="A9657" t="str">
            <v>C7587</v>
          </cell>
          <cell r="B9657" t="str">
            <v>WOTTON-UNDER-EDGE BRICKFIELDS</v>
          </cell>
          <cell r="C9657">
            <v>20115</v>
          </cell>
          <cell r="D9657" t="str">
            <v>T0403</v>
          </cell>
        </row>
        <row r="9658">
          <cell r="A9658" t="str">
            <v>C7588</v>
          </cell>
          <cell r="B9658" t="str">
            <v>YEOVIL AREA UIDS</v>
          </cell>
          <cell r="C9658">
            <v>20161</v>
          </cell>
          <cell r="D9658" t="str">
            <v>T7701</v>
          </cell>
        </row>
        <row r="9659">
          <cell r="A9659" t="str">
            <v>C7589</v>
          </cell>
          <cell r="B9659" t="str">
            <v>YEOVILTON &amp; WEST CAMEL UIDS</v>
          </cell>
          <cell r="C9659">
            <v>20162</v>
          </cell>
          <cell r="D9659" t="str">
            <v>T7701</v>
          </cell>
        </row>
        <row r="9660">
          <cell r="A9660" t="str">
            <v>C7590</v>
          </cell>
          <cell r="B9660" t="str">
            <v>MORDEN &amp; STOBOROUGH UIDS</v>
          </cell>
          <cell r="C9660">
            <v>20498</v>
          </cell>
          <cell r="D9660" t="str">
            <v>T3087</v>
          </cell>
        </row>
        <row r="9661">
          <cell r="A9661" t="str">
            <v>C7591</v>
          </cell>
          <cell r="B9661" t="str">
            <v>ALFORD, CASTLE CARY UWWTD</v>
          </cell>
          <cell r="C9661">
            <v>20496</v>
          </cell>
          <cell r="D9661" t="str">
            <v>Y7251</v>
          </cell>
        </row>
        <row r="9662">
          <cell r="A9662" t="str">
            <v>C7592</v>
          </cell>
          <cell r="B9662" t="str">
            <v>SALTFORD SLUDGE MAIN REPAIR</v>
          </cell>
          <cell r="C9662">
            <v>23016</v>
          </cell>
          <cell r="D9662" t="str">
            <v>2301618</v>
          </cell>
        </row>
        <row r="9663">
          <cell r="A9663" t="str">
            <v>C7593</v>
          </cell>
          <cell r="B9663" t="str">
            <v>WESTBURY UNITED MILK</v>
          </cell>
          <cell r="C9663">
            <v>20129</v>
          </cell>
          <cell r="D9663" t="str">
            <v>T0403</v>
          </cell>
        </row>
        <row r="9664">
          <cell r="A9664" t="str">
            <v>C7594</v>
          </cell>
          <cell r="B9664" t="str">
            <v>ENFORD RISING MAIN REPLACEMENT</v>
          </cell>
          <cell r="C9664">
            <v>23220</v>
          </cell>
          <cell r="D9664" t="str">
            <v>2322018</v>
          </cell>
        </row>
        <row r="9665">
          <cell r="A9665" t="str">
            <v>C7595</v>
          </cell>
          <cell r="B9665" t="str">
            <v>LIGHTWEIGHT MANHOLE COVERS</v>
          </cell>
          <cell r="C9665">
            <v>20498</v>
          </cell>
          <cell r="D9665" t="str">
            <v>T3087</v>
          </cell>
        </row>
        <row r="9666">
          <cell r="A9666" t="str">
            <v>C7596</v>
          </cell>
          <cell r="B9666" t="str">
            <v>RENOVATION PRIORITISATION</v>
          </cell>
          <cell r="C9666">
            <v>20498</v>
          </cell>
          <cell r="D9666" t="str">
            <v>T3087</v>
          </cell>
        </row>
        <row r="9667">
          <cell r="A9667" t="str">
            <v>C7597</v>
          </cell>
          <cell r="B9667" t="str">
            <v>DORSET INFILTRATION PH3</v>
          </cell>
          <cell r="C9667">
            <v>20495</v>
          </cell>
          <cell r="D9667" t="str">
            <v>T0406</v>
          </cell>
        </row>
        <row r="9668">
          <cell r="A9668" t="str">
            <v>C7598</v>
          </cell>
          <cell r="B9668" t="str">
            <v>WEST  HORRINGTON FTS</v>
          </cell>
          <cell r="C9668">
            <v>20162</v>
          </cell>
          <cell r="D9668" t="str">
            <v>T7701</v>
          </cell>
        </row>
        <row r="9669">
          <cell r="A9669" t="str">
            <v>C7599</v>
          </cell>
          <cell r="B9669" t="str">
            <v>DURLSTON SWANAGE LANDSLIP</v>
          </cell>
          <cell r="C9669">
            <v>20022</v>
          </cell>
          <cell r="D9669" t="str">
            <v>T0406</v>
          </cell>
        </row>
        <row r="9670">
          <cell r="A9670" t="str">
            <v>C7600</v>
          </cell>
          <cell r="B9670" t="str">
            <v>CCTV 2001</v>
          </cell>
          <cell r="C9670">
            <v>23152</v>
          </cell>
          <cell r="D9670" t="str">
            <v>2315218</v>
          </cell>
        </row>
        <row r="9671">
          <cell r="A9671" t="str">
            <v>C7601</v>
          </cell>
          <cell r="B9671" t="str">
            <v>BOURNEMOUTH CIS REMEDIAL WORKS</v>
          </cell>
          <cell r="C9671">
            <v>20004</v>
          </cell>
          <cell r="D9671" t="str">
            <v>T0406</v>
          </cell>
        </row>
        <row r="9672">
          <cell r="A9672" t="str">
            <v>C7602</v>
          </cell>
          <cell r="B9672" t="str">
            <v>Viridor Effluent Westbury</v>
          </cell>
          <cell r="C9672">
            <v>20498</v>
          </cell>
          <cell r="D9672" t="str">
            <v>TH001</v>
          </cell>
        </row>
        <row r="9673">
          <cell r="A9673" t="str">
            <v>C7603</v>
          </cell>
          <cell r="B9673" t="str">
            <v>SHAFTESBURY NEW DEVELOPMENT</v>
          </cell>
          <cell r="C9673">
            <v>20036</v>
          </cell>
          <cell r="D9673" t="str">
            <v>T0406</v>
          </cell>
        </row>
        <row r="9674">
          <cell r="A9674" t="str">
            <v>C7604</v>
          </cell>
          <cell r="B9674" t="str">
            <v>CHARNHILL ROAD SEWER COLLAPSE</v>
          </cell>
          <cell r="C9674">
            <v>23013</v>
          </cell>
          <cell r="D9674" t="str">
            <v>2301318</v>
          </cell>
        </row>
        <row r="9675">
          <cell r="A9675" t="str">
            <v>C7605</v>
          </cell>
          <cell r="B9675" t="str">
            <v>CCTV 2002</v>
          </cell>
          <cell r="C9675">
            <v>23096</v>
          </cell>
          <cell r="D9675" t="str">
            <v>2309618</v>
          </cell>
        </row>
        <row r="9676">
          <cell r="A9676" t="str">
            <v>C7606</v>
          </cell>
          <cell r="B9676" t="str">
            <v>AVON &amp; WILT DEV CONTROL 2002</v>
          </cell>
          <cell r="C9676">
            <v>20497</v>
          </cell>
          <cell r="D9676" t="str">
            <v>T0403</v>
          </cell>
        </row>
        <row r="9677">
          <cell r="A9677" t="str">
            <v>C7607</v>
          </cell>
          <cell r="B9677" t="str">
            <v>DORSET DEV CONTROL 2002</v>
          </cell>
          <cell r="C9677">
            <v>20495</v>
          </cell>
          <cell r="D9677" t="str">
            <v>T0406</v>
          </cell>
        </row>
        <row r="9678">
          <cell r="A9678" t="str">
            <v>C7608</v>
          </cell>
          <cell r="B9678" t="str">
            <v>SOMERSET DEV CONTROL 2002</v>
          </cell>
          <cell r="C9678">
            <v>20496</v>
          </cell>
          <cell r="D9678" t="str">
            <v>T7701</v>
          </cell>
        </row>
        <row r="9679">
          <cell r="A9679" t="str">
            <v>C7609</v>
          </cell>
          <cell r="B9679" t="str">
            <v>CREWKERNE AREA FLOODING</v>
          </cell>
          <cell r="C9679">
            <v>23084</v>
          </cell>
          <cell r="D9679" t="str">
            <v>2308418</v>
          </cell>
        </row>
        <row r="9680">
          <cell r="A9680" t="str">
            <v>C7610</v>
          </cell>
          <cell r="B9680" t="str">
            <v>POOLE - STANLEY GREEN AREA FLOOD</v>
          </cell>
          <cell r="C9680">
            <v>23242</v>
          </cell>
          <cell r="D9680" t="str">
            <v>2324218</v>
          </cell>
        </row>
        <row r="9681">
          <cell r="A9681" t="str">
            <v>C7611</v>
          </cell>
          <cell r="B9681" t="str">
            <v>PORTLAND - EASTON SQUARE AREA</v>
          </cell>
          <cell r="C9681">
            <v>23242</v>
          </cell>
          <cell r="D9681" t="str">
            <v>2324218</v>
          </cell>
        </row>
        <row r="9682">
          <cell r="A9682" t="str">
            <v>C7612</v>
          </cell>
          <cell r="B9682" t="str">
            <v>WIMBORNE EAST BOUROUGH FLOODIN-DUPLICATE OF C1293</v>
          </cell>
          <cell r="C9682">
            <v>20498</v>
          </cell>
          <cell r="D9682" t="str">
            <v>T3087</v>
          </cell>
        </row>
        <row r="9683">
          <cell r="A9683" t="str">
            <v>C7613</v>
          </cell>
          <cell r="B9683" t="str">
            <v>CHRISTCHURCH, TUCKTON AND BRAN</v>
          </cell>
          <cell r="C9683">
            <v>20015</v>
          </cell>
          <cell r="D9683" t="str">
            <v>2001518</v>
          </cell>
        </row>
        <row r="9684">
          <cell r="A9684" t="str">
            <v>C7614</v>
          </cell>
          <cell r="B9684" t="str">
            <v>IN-PIPE TREATMENT TRIALS</v>
          </cell>
          <cell r="C9684">
            <v>20498</v>
          </cell>
          <cell r="D9684" t="str">
            <v>T3087</v>
          </cell>
        </row>
        <row r="9685">
          <cell r="A9685" t="str">
            <v>C7615</v>
          </cell>
          <cell r="B9685" t="str">
            <v>BROMHAM FLOOD ALLEVIATION</v>
          </cell>
          <cell r="C9685">
            <v>20498</v>
          </cell>
          <cell r="D9685" t="str">
            <v>T3265</v>
          </cell>
        </row>
        <row r="9686">
          <cell r="A9686" t="str">
            <v>C7616</v>
          </cell>
          <cell r="B9686" t="str">
            <v>FROME VALLEY RELIEF SEWER PH2</v>
          </cell>
          <cell r="C9686">
            <v>20069</v>
          </cell>
          <cell r="D9686" t="str">
            <v>T0403</v>
          </cell>
        </row>
        <row r="9687">
          <cell r="A9687" t="str">
            <v>C7617</v>
          </cell>
          <cell r="B9687" t="str">
            <v>KINGSWOOD STATION ROAD, FLOOD</v>
          </cell>
          <cell r="C9687">
            <v>19873</v>
          </cell>
          <cell r="D9687" t="str">
            <v>1987318</v>
          </cell>
        </row>
        <row r="9688">
          <cell r="A9688" t="str">
            <v>C7618</v>
          </cell>
          <cell r="B9688" t="str">
            <v>FILTON SOUTH RENOVATION</v>
          </cell>
          <cell r="C9688">
            <v>23013</v>
          </cell>
          <cell r="D9688" t="str">
            <v>2301318</v>
          </cell>
        </row>
        <row r="9689">
          <cell r="A9689" t="str">
            <v>C7619</v>
          </cell>
          <cell r="B9689" t="str">
            <v>COMBWICH SEWERAGE - OTTERHAMPTON</v>
          </cell>
          <cell r="C9689">
            <v>23074</v>
          </cell>
          <cell r="D9689" t="str">
            <v>2307418</v>
          </cell>
        </row>
        <row r="9690">
          <cell r="A9690" t="str">
            <v>C7620</v>
          </cell>
          <cell r="B9690" t="str">
            <v>CREWKERNE SEWER RENOVATION</v>
          </cell>
          <cell r="C9690">
            <v>23084</v>
          </cell>
          <cell r="D9690" t="str">
            <v>2308418</v>
          </cell>
        </row>
        <row r="9691">
          <cell r="A9691" t="str">
            <v>C7621</v>
          </cell>
          <cell r="B9691" t="str">
            <v>CHARLECOMBE PARK - PORTISHEAD</v>
          </cell>
          <cell r="C9691">
            <v>23243</v>
          </cell>
          <cell r="D9691" t="str">
            <v>2324318</v>
          </cell>
        </row>
        <row r="9692">
          <cell r="A9692" t="str">
            <v>C7623</v>
          </cell>
          <cell r="B9692" t="str">
            <v>BRIDGWATER AREA UIDs PH2</v>
          </cell>
          <cell r="C9692">
            <v>20140</v>
          </cell>
          <cell r="D9692" t="str">
            <v>T7701</v>
          </cell>
        </row>
        <row r="9693">
          <cell r="A9693" t="str">
            <v>C7624</v>
          </cell>
          <cell r="B9693" t="str">
            <v>BRISTOL ST GEORGES UIDS PH2</v>
          </cell>
          <cell r="C9693">
            <v>20072</v>
          </cell>
          <cell r="D9693" t="str">
            <v>T7701</v>
          </cell>
        </row>
        <row r="9694">
          <cell r="A9694" t="str">
            <v>C7625</v>
          </cell>
          <cell r="B9694" t="str">
            <v>PORTISHEAD UID'S</v>
          </cell>
          <cell r="C9694">
            <v>20189</v>
          </cell>
          <cell r="D9694" t="str">
            <v>T0403</v>
          </cell>
        </row>
        <row r="9695">
          <cell r="A9695" t="str">
            <v>C7626</v>
          </cell>
          <cell r="B9695" t="str">
            <v>JETTER REFURBISHMENT -</v>
          </cell>
          <cell r="C9695">
            <v>20498</v>
          </cell>
          <cell r="D9695" t="str">
            <v>T3265</v>
          </cell>
        </row>
        <row r="9696">
          <cell r="A9696" t="str">
            <v>C7627</v>
          </cell>
          <cell r="B9696" t="str">
            <v>SEWER MISCONNECTIONS PH2</v>
          </cell>
          <cell r="C9696">
            <v>20498</v>
          </cell>
          <cell r="D9696" t="str">
            <v>T3087</v>
          </cell>
        </row>
        <row r="9697">
          <cell r="A9697" t="str">
            <v>C7628</v>
          </cell>
          <cell r="B9697" t="str">
            <v>AVENUE RD SPS -</v>
          </cell>
          <cell r="C9697">
            <v>15027</v>
          </cell>
          <cell r="D9697" t="str">
            <v>1502718</v>
          </cell>
        </row>
        <row r="9698">
          <cell r="A9698" t="str">
            <v>C7629</v>
          </cell>
          <cell r="B9698" t="str">
            <v>CLIFTON LOW-LEVEL SPS</v>
          </cell>
          <cell r="C9698">
            <v>14013</v>
          </cell>
          <cell r="D9698" t="str">
            <v>T3265</v>
          </cell>
        </row>
        <row r="9699">
          <cell r="A9699" t="str">
            <v>C7630</v>
          </cell>
          <cell r="B9699" t="str">
            <v>OLDLAND RENOVATION 2002</v>
          </cell>
          <cell r="C9699">
            <v>23309</v>
          </cell>
          <cell r="D9699" t="str">
            <v>2330918</v>
          </cell>
        </row>
        <row r="9700">
          <cell r="A9700" t="str">
            <v>C7631</v>
          </cell>
          <cell r="B9700" t="str">
            <v>BRISTOL MAN ENTRY SEWER REN</v>
          </cell>
          <cell r="C9700">
            <v>20068</v>
          </cell>
          <cell r="D9700" t="str">
            <v>T0403</v>
          </cell>
        </row>
        <row r="9701">
          <cell r="A9701" t="str">
            <v>C7632</v>
          </cell>
          <cell r="B9701" t="str">
            <v>ST GEORGE BRISTOL RENOVATION 2002</v>
          </cell>
          <cell r="C9701">
            <v>20497</v>
          </cell>
          <cell r="D9701" t="str">
            <v>T0403</v>
          </cell>
        </row>
        <row r="9702">
          <cell r="A9702" t="str">
            <v>C7633</v>
          </cell>
          <cell r="B9702" t="str">
            <v>SPETISBURY NO 3 PUMPING STATION</v>
          </cell>
          <cell r="C9702">
            <v>14122</v>
          </cell>
          <cell r="D9702" t="str">
            <v>1412218</v>
          </cell>
        </row>
        <row r="9703">
          <cell r="A9703" t="str">
            <v>C7634</v>
          </cell>
          <cell r="B9703" t="str">
            <v>SEWER JETTING 2002:WEST</v>
          </cell>
          <cell r="C9703">
            <v>20496</v>
          </cell>
          <cell r="D9703" t="str">
            <v>T7701</v>
          </cell>
        </row>
        <row r="9704">
          <cell r="A9704" t="str">
            <v>C7635</v>
          </cell>
          <cell r="B9704" t="str">
            <v>SEWER JETTING 2002 SOUTH</v>
          </cell>
          <cell r="C9704">
            <v>20495</v>
          </cell>
          <cell r="D9704" t="str">
            <v>T0406</v>
          </cell>
        </row>
        <row r="9705">
          <cell r="A9705" t="str">
            <v>C7636</v>
          </cell>
          <cell r="B9705" t="str">
            <v>SEWER JETTING 2002 NORTH</v>
          </cell>
          <cell r="C9705">
            <v>20497</v>
          </cell>
          <cell r="D9705" t="str">
            <v>T0403</v>
          </cell>
        </row>
        <row r="9706">
          <cell r="A9706" t="str">
            <v>C7637</v>
          </cell>
          <cell r="B9706" t="str">
            <v>RADIPOLE PST IMPROVEMENTS</v>
          </cell>
          <cell r="C9706">
            <v>15556</v>
          </cell>
          <cell r="D9706" t="str">
            <v>1555618</v>
          </cell>
        </row>
        <row r="9707">
          <cell r="A9707" t="str">
            <v>C7638</v>
          </cell>
          <cell r="B9707" t="str">
            <v>SEWER RENOVATION BATH RD KEYNSHAM</v>
          </cell>
          <cell r="C9707">
            <v>23165</v>
          </cell>
          <cell r="D9707" t="str">
            <v>2316518</v>
          </cell>
        </row>
        <row r="9708">
          <cell r="A9708" t="str">
            <v>C7639</v>
          </cell>
          <cell r="B9708" t="str">
            <v>PENEL ORLIEU SEWER RENOVATION</v>
          </cell>
          <cell r="C9708">
            <v>20498</v>
          </cell>
          <cell r="D9708" t="str">
            <v>T3679</v>
          </cell>
        </row>
        <row r="9709">
          <cell r="A9709" t="str">
            <v>C7640</v>
          </cell>
          <cell r="B9709" t="str">
            <v>MALMESBURY NEW DEVELOPMENT</v>
          </cell>
          <cell r="C9709">
            <v>23193</v>
          </cell>
          <cell r="D9709" t="str">
            <v>2319318</v>
          </cell>
        </row>
        <row r="9710">
          <cell r="A9710" t="str">
            <v>C7641</v>
          </cell>
          <cell r="B9710" t="str">
            <v>MELKSHAM/BOWERHILL LINK SEWER</v>
          </cell>
          <cell r="C9710">
            <v>23257</v>
          </cell>
          <cell r="D9710" t="str">
            <v>2320418</v>
          </cell>
        </row>
        <row r="9711">
          <cell r="A9711" t="str">
            <v>C7642</v>
          </cell>
          <cell r="B9711" t="str">
            <v>DORCHESTER SEWERAGE MODEL</v>
          </cell>
          <cell r="C9711">
            <v>23096</v>
          </cell>
          <cell r="D9711" t="str">
            <v>2309618</v>
          </cell>
        </row>
        <row r="9712">
          <cell r="A9712" t="str">
            <v>C7643</v>
          </cell>
          <cell r="B9712" t="str">
            <v>CLAYCASTLE FTD ,HASLESBURY PLUCKNETT</v>
          </cell>
          <cell r="C9712">
            <v>20498</v>
          </cell>
          <cell r="D9712" t="str">
            <v>T3087</v>
          </cell>
        </row>
        <row r="9713">
          <cell r="A9713" t="str">
            <v>C7644</v>
          </cell>
          <cell r="B9713" t="str">
            <v>Bristol -The Clanage Flood Alleviation</v>
          </cell>
          <cell r="C9713">
            <v>23013</v>
          </cell>
          <cell r="D9713" t="str">
            <v>2301318</v>
          </cell>
        </row>
        <row r="9714">
          <cell r="A9714" t="str">
            <v>C7645</v>
          </cell>
          <cell r="B9714" t="str">
            <v>WANSDYKE NURSERIES, HILLWORTH ROAD</v>
          </cell>
          <cell r="C9714">
            <v>20497</v>
          </cell>
          <cell r="D9714" t="str">
            <v>T0403</v>
          </cell>
        </row>
        <row r="9715">
          <cell r="A9715" t="str">
            <v>C7646</v>
          </cell>
          <cell r="B9715" t="str">
            <v>UPPER EASTVILLE FLOODING PHASE 1</v>
          </cell>
          <cell r="C9715">
            <v>23342</v>
          </cell>
          <cell r="D9715" t="str">
            <v>2334218</v>
          </cell>
        </row>
        <row r="9716">
          <cell r="A9716" t="str">
            <v>C7647</v>
          </cell>
          <cell r="B9716" t="str">
            <v>WOTTON UNDER EDGE SEWERAGE PH 1 CM ELEMENT</v>
          </cell>
          <cell r="C9716">
            <v>23361</v>
          </cell>
          <cell r="D9716" t="str">
            <v>2336118</v>
          </cell>
        </row>
        <row r="9717">
          <cell r="A9717" t="str">
            <v>C7648</v>
          </cell>
          <cell r="B9717" t="str">
            <v>BROADCROFT QUARRY, PORTLAND -SEWER DIVISION</v>
          </cell>
          <cell r="C9717">
            <v>20498</v>
          </cell>
          <cell r="D9717" t="str">
            <v>T3679</v>
          </cell>
        </row>
        <row r="9718">
          <cell r="A9718" t="str">
            <v>C7649</v>
          </cell>
          <cell r="B9718" t="str">
            <v>WICK LANE DEVIZES, FLOOD ALLEVIATION</v>
          </cell>
          <cell r="C9718">
            <v>23090</v>
          </cell>
          <cell r="D9718" t="str">
            <v>2309018</v>
          </cell>
        </row>
        <row r="9719">
          <cell r="A9719" t="str">
            <v>C7650</v>
          </cell>
          <cell r="B9719" t="str">
            <v>POOLE POTTERY RD FLOOD ALLEVIATION</v>
          </cell>
          <cell r="C9719">
            <v>23242</v>
          </cell>
          <cell r="D9719" t="str">
            <v>2324218</v>
          </cell>
        </row>
        <row r="9720">
          <cell r="A9720" t="str">
            <v>C7651</v>
          </cell>
          <cell r="B9720" t="str">
            <v>Amesbury, Boscombe Road Sewer Requisition</v>
          </cell>
          <cell r="C9720">
            <v>20495</v>
          </cell>
          <cell r="D9720" t="str">
            <v>T0406</v>
          </cell>
        </row>
        <row r="9721">
          <cell r="A9721" t="str">
            <v>C7652</v>
          </cell>
          <cell r="B9721" t="str">
            <v>INFRASTRUCTURE CHARGES WASTE</v>
          </cell>
          <cell r="C9721">
            <v>20498</v>
          </cell>
          <cell r="D9721" t="str">
            <v>T3087</v>
          </cell>
        </row>
        <row r="9722">
          <cell r="A9722" t="str">
            <v>C7653</v>
          </cell>
          <cell r="B9722" t="str">
            <v>SHAFTESBURY PH 1 FOUL SEWER</v>
          </cell>
          <cell r="C9722">
            <v>23264</v>
          </cell>
          <cell r="D9722" t="str">
            <v>2326418</v>
          </cell>
        </row>
        <row r="9723">
          <cell r="A9723" t="str">
            <v>C7654</v>
          </cell>
          <cell r="B9723" t="str">
            <v>FTS Appraisals AMP4</v>
          </cell>
          <cell r="C9723">
            <v>20498</v>
          </cell>
          <cell r="D9723" t="str">
            <v>T3087</v>
          </cell>
        </row>
        <row r="9724">
          <cell r="A9724" t="str">
            <v>C7655</v>
          </cell>
          <cell r="B9724" t="str">
            <v>CHARD TOUCHES LANE UID PH2</v>
          </cell>
          <cell r="C9724">
            <v>14554</v>
          </cell>
          <cell r="D9724" t="str">
            <v>1455418</v>
          </cell>
        </row>
        <row r="9725">
          <cell r="A9725" t="str">
            <v>C7656</v>
          </cell>
          <cell r="B9725" t="str">
            <v>FROME VALLEY RS - Cog Mill &amp; Frampton Cotterell Imps</v>
          </cell>
          <cell r="C9725">
            <v>20498</v>
          </cell>
          <cell r="D9725" t="str">
            <v>T3679</v>
          </cell>
        </row>
        <row r="9726">
          <cell r="A9726" t="str">
            <v>C7657</v>
          </cell>
          <cell r="B9726" t="str">
            <v>AMESBURY - COUNTESS RD SPS RELOCATION</v>
          </cell>
          <cell r="C9726">
            <v>14355</v>
          </cell>
          <cell r="D9726" t="str">
            <v>1435518</v>
          </cell>
        </row>
        <row r="9727">
          <cell r="A9727" t="str">
            <v>C7658</v>
          </cell>
          <cell r="B9727" t="str">
            <v>WICK UID                           </v>
          </cell>
          <cell r="C9727">
            <v>23345</v>
          </cell>
          <cell r="D9727" t="str">
            <v>2334518</v>
          </cell>
        </row>
        <row r="9728">
          <cell r="A9728" t="str">
            <v>C7659</v>
          </cell>
          <cell r="B9728" t="str">
            <v>CRITICAL SEWER RENOVATION 02/03</v>
          </cell>
          <cell r="C9728">
            <v>20498</v>
          </cell>
          <cell r="D9728" t="str">
            <v>T3087</v>
          </cell>
        </row>
        <row r="9729">
          <cell r="A9729" t="str">
            <v>C7660</v>
          </cell>
          <cell r="B9729" t="str">
            <v>BAWDRIP FTS               </v>
          </cell>
          <cell r="C9729">
            <v>23034</v>
          </cell>
          <cell r="D9729" t="str">
            <v>2303418</v>
          </cell>
        </row>
        <row r="9730">
          <cell r="A9730" t="str">
            <v>C7661</v>
          </cell>
          <cell r="B9730" t="str">
            <v>WEST COKER EXT FLOODING</v>
          </cell>
          <cell r="C9730">
            <v>20496</v>
          </cell>
          <cell r="D9730" t="str">
            <v>T7701</v>
          </cell>
        </row>
        <row r="9731">
          <cell r="A9731" t="str">
            <v>C7662</v>
          </cell>
          <cell r="B9731" t="str">
            <v>BOURNEMOUTH INTL AIRPORT</v>
          </cell>
          <cell r="C9731">
            <v>23152</v>
          </cell>
          <cell r="D9731" t="str">
            <v>2315218</v>
          </cell>
        </row>
        <row r="9732">
          <cell r="A9732" t="str">
            <v>C7663</v>
          </cell>
          <cell r="B9732" t="str">
            <v>SEWER RENOVATION 03/04           </v>
          </cell>
          <cell r="C9732">
            <v>20498</v>
          </cell>
          <cell r="D9732" t="str">
            <v>T3087</v>
          </cell>
        </row>
        <row r="9733">
          <cell r="A9733" t="str">
            <v>C7664</v>
          </cell>
          <cell r="B9733" t="str">
            <v>UCB SEWER REPAIRS</v>
          </cell>
          <cell r="C9733">
            <v>20498</v>
          </cell>
          <cell r="D9733" t="str">
            <v>T3087</v>
          </cell>
        </row>
        <row r="9734">
          <cell r="A9734" t="str">
            <v>C7665</v>
          </cell>
          <cell r="B9734" t="str">
            <v>LOCKING FLOODING</v>
          </cell>
          <cell r="C9734">
            <v>20498</v>
          </cell>
          <cell r="D9734" t="str">
            <v>T3679</v>
          </cell>
        </row>
        <row r="9735">
          <cell r="A9735" t="str">
            <v>C7666</v>
          </cell>
          <cell r="B9735" t="str">
            <v>TINTINHULL FLOODING PH 1</v>
          </cell>
          <cell r="C9735">
            <v>23312</v>
          </cell>
          <cell r="D9735" t="str">
            <v>2331218</v>
          </cell>
        </row>
        <row r="9736">
          <cell r="A9736" t="str">
            <v>C7667</v>
          </cell>
          <cell r="B9736" t="str">
            <v>STORM RESPONSE NEW DEVELOPMENTS          </v>
          </cell>
          <cell r="C9736">
            <v>20498</v>
          </cell>
          <cell r="D9736" t="str">
            <v>T3087</v>
          </cell>
        </row>
        <row r="9737">
          <cell r="A9737" t="str">
            <v>C7668</v>
          </cell>
          <cell r="B9737" t="str">
            <v>CCTV 2003                           </v>
          </cell>
          <cell r="C9737">
            <v>20498</v>
          </cell>
          <cell r="D9737" t="str">
            <v>T3087</v>
          </cell>
        </row>
        <row r="9738">
          <cell r="A9738" t="str">
            <v>C7692</v>
          </cell>
          <cell r="B9738" t="str">
            <v>WESTERN PARISHES WEST</v>
          </cell>
          <cell r="C9738">
            <v>20498</v>
          </cell>
        </row>
        <row r="9739">
          <cell r="A9739" t="str">
            <v>C7695</v>
          </cell>
          <cell r="B9739" t="str">
            <v>PORTWAY MENDIP DC-K6</v>
          </cell>
          <cell r="C9739">
            <v>20498</v>
          </cell>
        </row>
        <row r="9740">
          <cell r="A9740" t="str">
            <v>C7725</v>
          </cell>
          <cell r="B9740" t="str">
            <v>WESTERN PARISHES EAST</v>
          </cell>
          <cell r="C9740">
            <v>20498</v>
          </cell>
          <cell r="D9740" t="str">
            <v>T3087</v>
          </cell>
        </row>
        <row r="9741">
          <cell r="A9741" t="str">
            <v>C7794</v>
          </cell>
          <cell r="B9741" t="str">
            <v>WATCHET WASHFORD VALLEY SEWER</v>
          </cell>
          <cell r="C9741">
            <v>20498</v>
          </cell>
        </row>
        <row r="9742">
          <cell r="A9742" t="str">
            <v>C7795</v>
          </cell>
          <cell r="B9742" t="str">
            <v>WATCHET RESEWERAGE PH2 (DAP)</v>
          </cell>
          <cell r="C9742">
            <v>20498</v>
          </cell>
        </row>
        <row r="9743">
          <cell r="A9743" t="str">
            <v>C7831</v>
          </cell>
          <cell r="B9743" t="str">
            <v>BRIDGWATER EAST BANK PHASE 2</v>
          </cell>
          <cell r="C9743">
            <v>20498</v>
          </cell>
        </row>
        <row r="9744">
          <cell r="A9744" t="str">
            <v>C7875</v>
          </cell>
          <cell r="B9744" t="str">
            <v>COMPTON DUNDON SEWERAGE</v>
          </cell>
          <cell r="C9744">
            <v>20498</v>
          </cell>
        </row>
        <row r="9745">
          <cell r="A9745" t="str">
            <v>C7907</v>
          </cell>
          <cell r="B9745" t="str">
            <v>LOCKING CASTLE INVESTIGATIONS</v>
          </cell>
          <cell r="C9745">
            <v>20498</v>
          </cell>
        </row>
        <row r="9746">
          <cell r="A9746" t="str">
            <v>C8029</v>
          </cell>
          <cell r="B9746" t="str">
            <v>WELLS COW AND GATE</v>
          </cell>
          <cell r="C9746">
            <v>20498</v>
          </cell>
        </row>
        <row r="9747">
          <cell r="A9747" t="str">
            <v>C8367</v>
          </cell>
          <cell r="B9747" t="str">
            <v>WIVELISCOMBE DAP</v>
          </cell>
          <cell r="C9747">
            <v>13355</v>
          </cell>
        </row>
        <row r="9748">
          <cell r="A9748" t="str">
            <v>C8389</v>
          </cell>
          <cell r="B9748" t="str">
            <v>CURLOAD RM RENEWAL, PUMP R</v>
          </cell>
          <cell r="C9748">
            <v>20498</v>
          </cell>
        </row>
        <row r="9749">
          <cell r="A9749" t="str">
            <v>C8390</v>
          </cell>
          <cell r="B9749" t="str">
            <v>LANGFORD RM RENEWAL, PUMP REPL</v>
          </cell>
          <cell r="C9749">
            <v>15580</v>
          </cell>
        </row>
        <row r="9750">
          <cell r="A9750" t="str">
            <v>C8399</v>
          </cell>
          <cell r="B9750" t="str">
            <v>GOOSENFORD PUMP/STATION RE</v>
          </cell>
          <cell r="C9750">
            <v>15444</v>
          </cell>
        </row>
        <row r="9751">
          <cell r="A9751" t="str">
            <v>C8400</v>
          </cell>
          <cell r="B9751" t="str">
            <v>CHEDDON FITZPAINE PS REFUR</v>
          </cell>
          <cell r="C9751">
            <v>15441</v>
          </cell>
        </row>
        <row r="9752">
          <cell r="A9752" t="str">
            <v>C8401</v>
          </cell>
          <cell r="B9752" t="str">
            <v>NORTH CURRY, STOKE ROAD PS REF</v>
          </cell>
          <cell r="C9752">
            <v>15465</v>
          </cell>
        </row>
        <row r="9753">
          <cell r="A9753" t="str">
            <v>C8402</v>
          </cell>
          <cell r="B9753" t="str">
            <v>NORTH CURRY MAIN PS REFURBISHM</v>
          </cell>
          <cell r="C9753">
            <v>15274</v>
          </cell>
        </row>
        <row r="9754">
          <cell r="A9754" t="str">
            <v>C8408</v>
          </cell>
          <cell r="B9754" t="str">
            <v>WELLINGTON SEWER IMPROVEMENTS</v>
          </cell>
          <cell r="C9754">
            <v>20498</v>
          </cell>
        </row>
        <row r="9755">
          <cell r="A9755" t="str">
            <v>C8545</v>
          </cell>
          <cell r="B9755" t="str">
            <v>PORLOCK BAY SEWER OUTFALLS</v>
          </cell>
          <cell r="C9755">
            <v>20498</v>
          </cell>
        </row>
        <row r="9756">
          <cell r="A9756" t="str">
            <v>C9001</v>
          </cell>
          <cell r="B9756" t="str">
            <v>POOLE CENTRAL DEVELOPMENT</v>
          </cell>
          <cell r="C9756">
            <v>23242</v>
          </cell>
          <cell r="D9756" t="str">
            <v>2324218</v>
          </cell>
        </row>
        <row r="9757">
          <cell r="A9757" t="str">
            <v>C9002</v>
          </cell>
          <cell r="B9757" t="str">
            <v>Bristol, Woodcote Road Flood Alleviation</v>
          </cell>
          <cell r="C9757">
            <v>20069</v>
          </cell>
          <cell r="D9757" t="str">
            <v>T0403</v>
          </cell>
        </row>
        <row r="9758">
          <cell r="A9758" t="str">
            <v>C9003</v>
          </cell>
          <cell r="B9758" t="str">
            <v>Taunton Priory UIDs</v>
          </cell>
          <cell r="C9758">
            <v>13240</v>
          </cell>
          <cell r="D9758" t="str">
            <v>1324018</v>
          </cell>
        </row>
        <row r="9759">
          <cell r="A9759" t="str">
            <v>C9004</v>
          </cell>
          <cell r="B9759" t="str">
            <v>Avon Castle &amp; St Ives Wood Phase 2</v>
          </cell>
          <cell r="C9759">
            <v>20471</v>
          </cell>
          <cell r="D9759" t="str">
            <v>T0406</v>
          </cell>
        </row>
        <row r="9760">
          <cell r="A9760" t="str">
            <v>C9005</v>
          </cell>
          <cell r="B9760" t="str">
            <v>Chew Magna SPS &amp; Rising Main</v>
          </cell>
          <cell r="C9760">
            <v>14430</v>
          </cell>
          <cell r="D9760" t="str">
            <v>1443018</v>
          </cell>
        </row>
        <row r="9761">
          <cell r="A9761" t="str">
            <v>C9006</v>
          </cell>
          <cell r="B9761" t="str">
            <v>Victoria Square SPS , Portland - Site Generator</v>
          </cell>
          <cell r="C9761">
            <v>15553</v>
          </cell>
          <cell r="D9761" t="str">
            <v>1555318</v>
          </cell>
        </row>
        <row r="9762">
          <cell r="A9762" t="str">
            <v>C9007</v>
          </cell>
          <cell r="B9762" t="str">
            <v>Bulbury Lane SPS - Refurbishment</v>
          </cell>
          <cell r="C9762">
            <v>14220</v>
          </cell>
          <cell r="D9762" t="str">
            <v>1422018</v>
          </cell>
        </row>
        <row r="9763">
          <cell r="A9763" t="str">
            <v>C9008</v>
          </cell>
          <cell r="B9763" t="str">
            <v>Sloway Lane Rising Main</v>
          </cell>
          <cell r="C9763">
            <v>14372</v>
          </cell>
          <cell r="D9763" t="str">
            <v>T3679</v>
          </cell>
        </row>
        <row r="9764">
          <cell r="A9764" t="str">
            <v>C9009</v>
          </cell>
          <cell r="B9764" t="str">
            <v>Waste Water Review Sewerage Equipment</v>
          </cell>
          <cell r="C9764">
            <v>20498</v>
          </cell>
          <cell r="D9764" t="str">
            <v>T3087</v>
          </cell>
        </row>
        <row r="9765">
          <cell r="A9765" t="str">
            <v>C9010</v>
          </cell>
          <cell r="B9765" t="str">
            <v>FWS - Bourne Bottom, Parkstone</v>
          </cell>
          <cell r="C9765">
            <v>23242</v>
          </cell>
          <cell r="D9765" t="str">
            <v>2324218</v>
          </cell>
        </row>
        <row r="9766">
          <cell r="A9766" t="str">
            <v>C9011</v>
          </cell>
          <cell r="B9766" t="str">
            <v>Poole - Evening Hill sewer and CSO</v>
          </cell>
          <cell r="C9766">
            <v>16615</v>
          </cell>
          <cell r="D9766" t="str">
            <v>1661518</v>
          </cell>
        </row>
        <row r="9767">
          <cell r="A9767" t="str">
            <v>C9012</v>
          </cell>
          <cell r="B9767" t="str">
            <v>Sandford Flood Alleviation</v>
          </cell>
          <cell r="C9767">
            <v>20195</v>
          </cell>
          <cell r="D9767" t="str">
            <v>T7701</v>
          </cell>
        </row>
        <row r="9768">
          <cell r="A9768" t="str">
            <v>C9013</v>
          </cell>
          <cell r="B9768" t="str">
            <v>Calne Town Hall Pollution and Flooding</v>
          </cell>
          <cell r="C9768">
            <v>20106</v>
          </cell>
          <cell r="D9768" t="str">
            <v>T0403</v>
          </cell>
        </row>
        <row r="9769">
          <cell r="A9769" t="str">
            <v>C9014</v>
          </cell>
          <cell r="B9769" t="str">
            <v>Northern Division Development Control 2003-04</v>
          </cell>
          <cell r="C9769">
            <v>20497</v>
          </cell>
          <cell r="D9769" t="str">
            <v>T0403</v>
          </cell>
        </row>
        <row r="9770">
          <cell r="A9770" t="str">
            <v>C9015</v>
          </cell>
          <cell r="B9770" t="str">
            <v>Southern Division Development Control 2003-04</v>
          </cell>
          <cell r="C9770">
            <v>20495</v>
          </cell>
          <cell r="D9770" t="str">
            <v>T0406</v>
          </cell>
        </row>
        <row r="9771">
          <cell r="A9771" t="str">
            <v>C9016</v>
          </cell>
          <cell r="B9771" t="str">
            <v>Western Division Development Control 2003-04</v>
          </cell>
          <cell r="C9771">
            <v>20496</v>
          </cell>
          <cell r="D9771" t="str">
            <v>T7701</v>
          </cell>
        </row>
        <row r="9772">
          <cell r="A9772" t="str">
            <v>C9017</v>
          </cell>
          <cell r="B9772" t="str">
            <v>Infrastructure charges waste</v>
          </cell>
          <cell r="C9772">
            <v>20498</v>
          </cell>
          <cell r="D9772" t="str">
            <v>T3087</v>
          </cell>
        </row>
        <row r="9773">
          <cell r="A9773" t="str">
            <v>C9018</v>
          </cell>
          <cell r="B9773" t="str">
            <v>Bristol, Oakdale Road Flooding and Pollution</v>
          </cell>
          <cell r="C9773">
            <v>20067</v>
          </cell>
          <cell r="D9773" t="str">
            <v>T0403</v>
          </cell>
        </row>
        <row r="9774">
          <cell r="A9774" t="str">
            <v>C9019</v>
          </cell>
          <cell r="B9774" t="str">
            <v>Portishead, Aslands Development Phase 2</v>
          </cell>
          <cell r="C9774">
            <v>15591</v>
          </cell>
          <cell r="D9774" t="str">
            <v>1559118</v>
          </cell>
        </row>
        <row r="9775">
          <cell r="A9775" t="str">
            <v>C9020</v>
          </cell>
          <cell r="B9775" t="str">
            <v>Swanage, Eldon Terrace Flood Alleviation</v>
          </cell>
          <cell r="C9775">
            <v>20022</v>
          </cell>
          <cell r="D9775" t="str">
            <v>T0406</v>
          </cell>
        </row>
        <row r="9776">
          <cell r="A9776" t="str">
            <v>C9021</v>
          </cell>
          <cell r="B9776" t="str">
            <v>Melksham Semington Road UID - Old Police Station</v>
          </cell>
          <cell r="C9776">
            <v>19717</v>
          </cell>
          <cell r="D9776" t="str">
            <v>1971718</v>
          </cell>
        </row>
        <row r="9777">
          <cell r="A9777" t="str">
            <v>C9022</v>
          </cell>
          <cell r="B9777" t="str">
            <v>Parkstone, Alder Road Flood Prevention</v>
          </cell>
          <cell r="C9777">
            <v>23242</v>
          </cell>
          <cell r="D9777" t="str">
            <v>2324218</v>
          </cell>
        </row>
        <row r="9778">
          <cell r="A9778" t="str">
            <v>C9023</v>
          </cell>
          <cell r="B9778" t="str">
            <v>Flood Remediation Eastville Phase 1</v>
          </cell>
          <cell r="C9778">
            <v>20467</v>
          </cell>
          <cell r="D9778" t="str">
            <v>T0403</v>
          </cell>
        </row>
        <row r="9779">
          <cell r="A9779" t="str">
            <v>C9024</v>
          </cell>
          <cell r="B9779" t="str">
            <v>Flood prevention - Eldon Terrace, Swanage</v>
          </cell>
          <cell r="C9779">
            <v>20022</v>
          </cell>
          <cell r="D9779" t="str">
            <v>T0406</v>
          </cell>
        </row>
        <row r="9780">
          <cell r="A9780" t="str">
            <v>C9025</v>
          </cell>
          <cell r="B9780" t="str">
            <v>Hengistbury Head SPS screens</v>
          </cell>
          <cell r="C9780">
            <v>15013</v>
          </cell>
          <cell r="D9780" t="str">
            <v>1501318</v>
          </cell>
        </row>
        <row r="9781">
          <cell r="A9781" t="str">
            <v>C9026</v>
          </cell>
          <cell r="B9781" t="str">
            <v>Moor Lane, Weston Super Mare</v>
          </cell>
          <cell r="C9781">
            <v>29155</v>
          </cell>
          <cell r="D9781" t="str">
            <v>2915518</v>
          </cell>
        </row>
        <row r="9782">
          <cell r="A9782" t="str">
            <v>C9027</v>
          </cell>
          <cell r="B9782" t="str">
            <v>Coleford Flood Alleviation</v>
          </cell>
          <cell r="C9782">
            <v>20137</v>
          </cell>
          <cell r="D9782" t="str">
            <v>T0403</v>
          </cell>
        </row>
        <row r="9783">
          <cell r="A9783" t="str">
            <v>C9028</v>
          </cell>
          <cell r="B9783" t="str">
            <v>Dev Group Planning Liason Serv. 2002 + Q1 2003</v>
          </cell>
          <cell r="C9783">
            <v>20498</v>
          </cell>
          <cell r="D9783" t="str">
            <v>T3087</v>
          </cell>
        </row>
        <row r="9784">
          <cell r="A9784" t="str">
            <v>C9029</v>
          </cell>
          <cell r="B9784" t="str">
            <v>Dev Group Planning Consultant Serv 2002 + Q1 2003</v>
          </cell>
          <cell r="C9784">
            <v>20498</v>
          </cell>
          <cell r="D9784" t="str">
            <v>T3087</v>
          </cell>
        </row>
        <row r="9785">
          <cell r="A9785" t="str">
            <v>C9030</v>
          </cell>
          <cell r="B9785" t="str">
            <v>Development Enggineers Office Moves 2002/003</v>
          </cell>
          <cell r="C9785">
            <v>20498</v>
          </cell>
          <cell r="D9785" t="str">
            <v>T3087</v>
          </cell>
        </row>
        <row r="9786">
          <cell r="A9786" t="str">
            <v>C9031</v>
          </cell>
          <cell r="B9786" t="str">
            <v>Dev Group Site STaff Service 2002 + Q1 2003</v>
          </cell>
          <cell r="C9786">
            <v>20498</v>
          </cell>
          <cell r="D9786" t="str">
            <v>T3087</v>
          </cell>
        </row>
        <row r="9787">
          <cell r="A9787" t="str">
            <v>C9032</v>
          </cell>
          <cell r="B9787" t="str">
            <v>Development Engineers Services 2002+ Q1 2003</v>
          </cell>
          <cell r="C9787">
            <v>20498</v>
          </cell>
          <cell r="D9787" t="str">
            <v>T3087</v>
          </cell>
        </row>
        <row r="9788">
          <cell r="A9788" t="str">
            <v>C9033</v>
          </cell>
          <cell r="B9788" t="str">
            <v>Baltonsborough External Flooding Phase 2</v>
          </cell>
          <cell r="C9788">
            <v>20137</v>
          </cell>
          <cell r="D9788" t="str">
            <v>T0403</v>
          </cell>
        </row>
        <row r="9789">
          <cell r="A9789" t="str">
            <v>C9034</v>
          </cell>
          <cell r="B9789" t="str">
            <v>Westbury Critical Sewer Renovation 03/04</v>
          </cell>
          <cell r="C9789">
            <v>20129</v>
          </cell>
          <cell r="D9789" t="str">
            <v>T0403</v>
          </cell>
        </row>
        <row r="9790">
          <cell r="A9790" t="str">
            <v>C9035</v>
          </cell>
          <cell r="B9790" t="str">
            <v>Wincanton Critical Sewer Renovation 03/04</v>
          </cell>
          <cell r="C9790">
            <v>20160</v>
          </cell>
          <cell r="D9790" t="str">
            <v>T7701</v>
          </cell>
        </row>
        <row r="9791">
          <cell r="A9791" t="str">
            <v>C9036</v>
          </cell>
          <cell r="B9791" t="str">
            <v>Melksham Critical Sewer Renovation 03/04</v>
          </cell>
          <cell r="C9791">
            <v>20124</v>
          </cell>
          <cell r="D9791" t="str">
            <v>T0403</v>
          </cell>
        </row>
        <row r="9792">
          <cell r="A9792" t="str">
            <v>C9037</v>
          </cell>
          <cell r="B9792" t="str">
            <v>Chippenham Critical Sewer Renovation 03/04</v>
          </cell>
          <cell r="C9792">
            <v>20107</v>
          </cell>
          <cell r="D9792" t="str">
            <v>2010718</v>
          </cell>
        </row>
        <row r="9793">
          <cell r="A9793" t="str">
            <v>C9038</v>
          </cell>
          <cell r="B9793" t="str">
            <v>Blandford Critical Sewer Renovation 03/04</v>
          </cell>
          <cell r="C9793">
            <v>20028</v>
          </cell>
          <cell r="D9793" t="str">
            <v>T0406</v>
          </cell>
        </row>
        <row r="9794">
          <cell r="A9794" t="str">
            <v>C9039</v>
          </cell>
          <cell r="B9794" t="str">
            <v>Portland Underhill Critical Sewer Renovation 03/04</v>
          </cell>
          <cell r="C9794">
            <v>20201</v>
          </cell>
          <cell r="D9794" t="str">
            <v>T0406</v>
          </cell>
        </row>
        <row r="9795">
          <cell r="A9795" t="str">
            <v>C9040</v>
          </cell>
          <cell r="B9795" t="str">
            <v>Wells Critical Sewer Renovation 03/04</v>
          </cell>
          <cell r="C9795">
            <v>20135</v>
          </cell>
          <cell r="D9795" t="str">
            <v>T7701</v>
          </cell>
        </row>
        <row r="9796">
          <cell r="A9796" t="str">
            <v>C9041</v>
          </cell>
          <cell r="B9796" t="str">
            <v>Glastonbury Critical Sewer Renovation 03/04</v>
          </cell>
          <cell r="C9796">
            <v>20136</v>
          </cell>
          <cell r="D9796" t="str">
            <v>T7701</v>
          </cell>
        </row>
        <row r="9797">
          <cell r="A9797" t="str">
            <v>C9042</v>
          </cell>
          <cell r="B9797" t="str">
            <v>North Petherton Critical Sewer Renovation 03/04</v>
          </cell>
          <cell r="C9797">
            <v>20145</v>
          </cell>
          <cell r="D9797" t="str">
            <v>T7701</v>
          </cell>
        </row>
        <row r="9798">
          <cell r="A9798" t="str">
            <v>C9043</v>
          </cell>
          <cell r="B9798" t="str">
            <v>Tetbury Critical Sewer Renovation 03/04</v>
          </cell>
          <cell r="C9798">
            <v>20076</v>
          </cell>
          <cell r="D9798" t="str">
            <v>T0403</v>
          </cell>
        </row>
        <row r="9799">
          <cell r="A9799" t="str">
            <v>C9044</v>
          </cell>
          <cell r="B9799" t="str">
            <v>Williton Critical Sewer Renovation 03/04</v>
          </cell>
          <cell r="C9799">
            <v>20176</v>
          </cell>
          <cell r="D9799" t="str">
            <v>T7701</v>
          </cell>
        </row>
        <row r="9800">
          <cell r="A9800" t="str">
            <v>C9045</v>
          </cell>
          <cell r="B9800" t="str">
            <v>Somerton Critical Sewer Renovation 03/04</v>
          </cell>
          <cell r="C9800">
            <v>20158</v>
          </cell>
          <cell r="D9800" t="str">
            <v>T7701</v>
          </cell>
        </row>
        <row r="9801">
          <cell r="A9801" t="str">
            <v>C9046</v>
          </cell>
          <cell r="B9801" t="str">
            <v>Portbury (Charlton Farm/Downs School) Sewer Req</v>
          </cell>
          <cell r="C9801">
            <v>23243</v>
          </cell>
          <cell r="D9801" t="str">
            <v>2324318</v>
          </cell>
        </row>
        <row r="9802">
          <cell r="A9802" t="str">
            <v>C9047</v>
          </cell>
          <cell r="B9802" t="str">
            <v>Devizes Sewers</v>
          </cell>
          <cell r="C9802">
            <v>20077</v>
          </cell>
          <cell r="D9802" t="str">
            <v>T0403</v>
          </cell>
        </row>
        <row r="9803">
          <cell r="A9803" t="str">
            <v>C9048</v>
          </cell>
          <cell r="B9803" t="str">
            <v>United Milk Disposal Main</v>
          </cell>
          <cell r="C9803">
            <v>23338</v>
          </cell>
          <cell r="D9803" t="str">
            <v>2333818</v>
          </cell>
        </row>
        <row r="9804">
          <cell r="A9804" t="str">
            <v>C9049</v>
          </cell>
          <cell r="B9804" t="str">
            <v>Stockmoor (Bridgwater) Development</v>
          </cell>
          <cell r="C9804">
            <v>20140</v>
          </cell>
          <cell r="D9804" t="str">
            <v>T7701</v>
          </cell>
        </row>
        <row r="9805">
          <cell r="A9805" t="str">
            <v>C9050</v>
          </cell>
          <cell r="B9805" t="str">
            <v>Trowbridge Sewers for Development</v>
          </cell>
          <cell r="C9805">
            <v>20126</v>
          </cell>
          <cell r="D9805" t="str">
            <v>T0403</v>
          </cell>
        </row>
        <row r="9806">
          <cell r="A9806" t="str">
            <v>C9051</v>
          </cell>
          <cell r="B9806" t="str">
            <v>Amesbury Critical Sewer Renovation 03/04</v>
          </cell>
          <cell r="C9806">
            <v>20334</v>
          </cell>
          <cell r="D9806" t="str">
            <v>T0406</v>
          </cell>
        </row>
        <row r="9807">
          <cell r="A9807" t="str">
            <v>C9052</v>
          </cell>
          <cell r="B9807" t="str">
            <v>Ilminster Critical Sewer Renovation 03/04</v>
          </cell>
          <cell r="C9807">
            <v>20155</v>
          </cell>
          <cell r="D9807" t="str">
            <v>T7701</v>
          </cell>
        </row>
        <row r="9808">
          <cell r="A9808" t="str">
            <v>C9053</v>
          </cell>
          <cell r="B9808" t="str">
            <v>Programming AMP4 Flooding Schemes</v>
          </cell>
          <cell r="C9808">
            <v>20498</v>
          </cell>
          <cell r="D9808" t="str">
            <v>T3087</v>
          </cell>
        </row>
        <row r="9809">
          <cell r="A9809" t="str">
            <v>C9054</v>
          </cell>
          <cell r="B9809" t="str">
            <v>Branksome Chine SPS Rising Main Replacement</v>
          </cell>
          <cell r="C9809">
            <v>15240</v>
          </cell>
          <cell r="D9809" t="str">
            <v>1524018</v>
          </cell>
        </row>
        <row r="9810">
          <cell r="A9810" t="str">
            <v>C9055</v>
          </cell>
          <cell r="B9810" t="str">
            <v>Programming Sewer Infiltration /Loss of Service Schemes</v>
          </cell>
          <cell r="C9810">
            <v>20498</v>
          </cell>
          <cell r="D9810" t="str">
            <v>T3087</v>
          </cell>
        </row>
        <row r="9811">
          <cell r="A9811" t="str">
            <v>C9056</v>
          </cell>
          <cell r="B9811" t="str">
            <v>Weymouth Critical Sewer Renovation 03/04</v>
          </cell>
          <cell r="C9811">
            <v>20138</v>
          </cell>
          <cell r="D9811" t="str">
            <v>T0406</v>
          </cell>
        </row>
        <row r="9812">
          <cell r="A9812" t="str">
            <v>C9057</v>
          </cell>
          <cell r="B9812" t="str">
            <v>Bridgwater UCB Sewer Outfall Repairs</v>
          </cell>
          <cell r="C9812">
            <v>20141</v>
          </cell>
          <cell r="D9812" t="str">
            <v>T7701</v>
          </cell>
        </row>
        <row r="9813">
          <cell r="A9813" t="str">
            <v>C9058</v>
          </cell>
          <cell r="B9813" t="str">
            <v>CSO screening in Frampton Cotterell</v>
          </cell>
          <cell r="C9813">
            <v>20092</v>
          </cell>
          <cell r="D9813" t="str">
            <v>T0403</v>
          </cell>
        </row>
        <row r="9814">
          <cell r="A9814" t="str">
            <v>C9059</v>
          </cell>
          <cell r="B9814" t="str">
            <v>Bridgwater - Gerber foods relocation</v>
          </cell>
          <cell r="C9814">
            <v>20141</v>
          </cell>
          <cell r="D9814" t="str">
            <v>T7701</v>
          </cell>
        </row>
        <row r="9815">
          <cell r="A9815" t="str">
            <v>C9060</v>
          </cell>
          <cell r="B9815" t="str">
            <v>Bath CSO Screens</v>
          </cell>
          <cell r="C9815">
            <v>20064</v>
          </cell>
          <cell r="D9815" t="str">
            <v>T0403</v>
          </cell>
        </row>
        <row r="9816">
          <cell r="A9816" t="str">
            <v>C9061</v>
          </cell>
          <cell r="B9816" t="str">
            <v>Radipole SPS Phase 2 - Generators</v>
          </cell>
          <cell r="C9816">
            <v>15556</v>
          </cell>
          <cell r="D9816" t="str">
            <v>1555618</v>
          </cell>
        </row>
        <row r="9817">
          <cell r="A9817" t="str">
            <v>C9062</v>
          </cell>
          <cell r="B9817" t="str">
            <v>North Somerset Flood Alleviation</v>
          </cell>
          <cell r="C9817">
            <v>20517</v>
          </cell>
          <cell r="D9817" t="str">
            <v>T3087</v>
          </cell>
        </row>
        <row r="9818">
          <cell r="A9818" t="str">
            <v>C9063</v>
          </cell>
          <cell r="B9818" t="str">
            <v>Weston Super Mare &amp; Worle Flood Alleviation</v>
          </cell>
          <cell r="C9818">
            <v>29155</v>
          </cell>
          <cell r="D9818" t="str">
            <v>2915518</v>
          </cell>
        </row>
        <row r="9819">
          <cell r="A9819" t="str">
            <v>C9064</v>
          </cell>
          <cell r="B9819" t="str">
            <v>Wells &amp; Shepton Mallet Flood Alleviation</v>
          </cell>
          <cell r="C9819">
            <v>20135</v>
          </cell>
          <cell r="D9819" t="str">
            <v>T7701</v>
          </cell>
        </row>
        <row r="9820">
          <cell r="A9820" t="str">
            <v>C9065</v>
          </cell>
          <cell r="B9820" t="str">
            <v>South Somerset Flood Alleviation</v>
          </cell>
          <cell r="C9820">
            <v>20162</v>
          </cell>
          <cell r="D9820" t="str">
            <v>T7701</v>
          </cell>
        </row>
        <row r="9821">
          <cell r="A9821" t="str">
            <v>C9066</v>
          </cell>
          <cell r="B9821" t="str">
            <v>Ilminster, H.Episcopi, Martock &amp; Isle Breers Flood Alleviation</v>
          </cell>
          <cell r="C9821">
            <v>20162</v>
          </cell>
          <cell r="D9821" t="str">
            <v>T7701</v>
          </cell>
        </row>
        <row r="9822">
          <cell r="A9822" t="str">
            <v>C9067</v>
          </cell>
          <cell r="B9822" t="str">
            <v>Sludge Strategy Development &amp; compliance</v>
          </cell>
          <cell r="C9822">
            <v>20498</v>
          </cell>
          <cell r="D9822" t="str">
            <v>Y7251</v>
          </cell>
        </row>
        <row r="9823">
          <cell r="A9823" t="str">
            <v>C9068</v>
          </cell>
          <cell r="B9823" t="str">
            <v>Wincanton and Mudford Flood Alleviation</v>
          </cell>
          <cell r="C9823">
            <v>23350</v>
          </cell>
          <cell r="D9823" t="str">
            <v>2335018</v>
          </cell>
        </row>
        <row r="9824">
          <cell r="A9824" t="str">
            <v>C9069</v>
          </cell>
          <cell r="B9824" t="str">
            <v>West Somerset External Flood Alleviation</v>
          </cell>
          <cell r="C9824">
            <v>20177</v>
          </cell>
          <cell r="D9824" t="str">
            <v>T7701</v>
          </cell>
        </row>
        <row r="9825">
          <cell r="A9825" t="str">
            <v>C9070</v>
          </cell>
          <cell r="B9825" t="str">
            <v>Bristol Trym, Redland &amp; St Pauls SPPStn</v>
          </cell>
          <cell r="C9825">
            <v>23013</v>
          </cell>
          <cell r="D9825" t="str">
            <v>2301318</v>
          </cell>
        </row>
        <row r="9826">
          <cell r="A9826" t="str">
            <v>C9071</v>
          </cell>
          <cell r="B9826" t="str">
            <v>Eastern Bristol Flood Alleviation</v>
          </cell>
          <cell r="C9826">
            <v>23013</v>
          </cell>
          <cell r="D9826" t="str">
            <v>2301318</v>
          </cell>
        </row>
        <row r="9827">
          <cell r="A9827" t="str">
            <v>C9072</v>
          </cell>
          <cell r="B9827" t="str">
            <v>Bristol, Filton Area Flood Alleviation</v>
          </cell>
          <cell r="C9827">
            <v>23013</v>
          </cell>
          <cell r="D9827" t="str">
            <v>2301318</v>
          </cell>
        </row>
        <row r="9828">
          <cell r="A9828" t="str">
            <v>C9073</v>
          </cell>
          <cell r="B9828" t="str">
            <v>Bristol, King Street Flood Alleviation</v>
          </cell>
          <cell r="C9828">
            <v>23013</v>
          </cell>
          <cell r="D9828" t="str">
            <v>2301318</v>
          </cell>
        </row>
        <row r="9829">
          <cell r="A9829" t="str">
            <v>C9074</v>
          </cell>
          <cell r="B9829" t="str">
            <v>Bristol, Avonmouth Flood Alleviation</v>
          </cell>
          <cell r="C9829">
            <v>23013</v>
          </cell>
          <cell r="D9829" t="str">
            <v>2301318</v>
          </cell>
        </row>
        <row r="9830">
          <cell r="A9830" t="str">
            <v>C9075</v>
          </cell>
          <cell r="B9830" t="str">
            <v>Bristol Broad Quay Crude Discharge</v>
          </cell>
          <cell r="C9830">
            <v>20497</v>
          </cell>
          <cell r="D9830" t="str">
            <v>T0403</v>
          </cell>
        </row>
        <row r="9831">
          <cell r="A9831" t="str">
            <v>C9076</v>
          </cell>
          <cell r="B9831" t="str">
            <v>Thornbury and Newport SPS Flood Alleviation</v>
          </cell>
          <cell r="C9831">
            <v>23013</v>
          </cell>
          <cell r="D9831" t="str">
            <v>2301318</v>
          </cell>
        </row>
        <row r="9832">
          <cell r="A9832" t="str">
            <v>C9077</v>
          </cell>
          <cell r="B9832" t="str">
            <v>S.W Bath Flood Alleviation</v>
          </cell>
          <cell r="C9832">
            <v>23016</v>
          </cell>
          <cell r="D9832" t="str">
            <v>2301618</v>
          </cell>
        </row>
        <row r="9833">
          <cell r="A9833" t="str">
            <v>C9078</v>
          </cell>
          <cell r="B9833" t="str">
            <v>Hinton Charterhouse &amp; Westbury Flood Alleviation</v>
          </cell>
          <cell r="C9833">
            <v>23338</v>
          </cell>
          <cell r="D9833" t="str">
            <v>2333818</v>
          </cell>
        </row>
        <row r="9834">
          <cell r="A9834" t="str">
            <v>C9079</v>
          </cell>
          <cell r="B9834" t="str">
            <v>Trowbridge and Keevil Flood Alleviation</v>
          </cell>
          <cell r="C9834">
            <v>23318</v>
          </cell>
          <cell r="D9834" t="str">
            <v>2331818</v>
          </cell>
        </row>
        <row r="9835">
          <cell r="A9835" t="str">
            <v>C9080</v>
          </cell>
          <cell r="B9835" t="str">
            <v>Chipenham and North Wilts Flood Alleviation</v>
          </cell>
          <cell r="C9835">
            <v>20107</v>
          </cell>
          <cell r="D9835" t="str">
            <v>2010718</v>
          </cell>
        </row>
        <row r="9836">
          <cell r="A9836" t="str">
            <v>C9081</v>
          </cell>
          <cell r="B9836" t="str">
            <v>North Wilts Rural Flood Alleviation</v>
          </cell>
          <cell r="C9836">
            <v>20112</v>
          </cell>
          <cell r="D9836" t="str">
            <v>T0403</v>
          </cell>
        </row>
        <row r="9837">
          <cell r="A9837" t="str">
            <v>C9082</v>
          </cell>
          <cell r="B9837" t="str">
            <v>Lyneham Area Flood Alleviation</v>
          </cell>
          <cell r="C9837">
            <v>23522</v>
          </cell>
          <cell r="D9837" t="str">
            <v>2352218</v>
          </cell>
        </row>
        <row r="9838">
          <cell r="A9838" t="str">
            <v>C9083</v>
          </cell>
          <cell r="B9838" t="str">
            <v>E.Kennet Area Flood Alleviation</v>
          </cell>
          <cell r="C9838">
            <v>20061</v>
          </cell>
          <cell r="D9838" t="str">
            <v>T0403</v>
          </cell>
        </row>
        <row r="9839">
          <cell r="A9839" t="str">
            <v>C9084</v>
          </cell>
          <cell r="B9839" t="str">
            <v>Shaftesbury Flood Alleviation</v>
          </cell>
          <cell r="C9839">
            <v>23264</v>
          </cell>
          <cell r="D9839" t="str">
            <v>2326418</v>
          </cell>
        </row>
        <row r="9840">
          <cell r="A9840" t="str">
            <v>C9085</v>
          </cell>
          <cell r="B9840" t="str">
            <v>West Kennet Flood Alleviation</v>
          </cell>
          <cell r="C9840">
            <v>20061</v>
          </cell>
          <cell r="D9840" t="str">
            <v>T0403</v>
          </cell>
        </row>
        <row r="9841">
          <cell r="A9841" t="str">
            <v>C9086</v>
          </cell>
          <cell r="B9841" t="str">
            <v>Sydling St Nicholas Flood Alleviation</v>
          </cell>
          <cell r="C9841">
            <v>23303</v>
          </cell>
          <cell r="D9841" t="str">
            <v>2330318</v>
          </cell>
        </row>
        <row r="9842">
          <cell r="A9842" t="str">
            <v>C9087</v>
          </cell>
          <cell r="B9842" t="str">
            <v>Weymouth Phase 1 &amp; Burton Bradstock Flood Alleviation</v>
          </cell>
          <cell r="C9842">
            <v>23342</v>
          </cell>
          <cell r="D9842" t="str">
            <v>2334218</v>
          </cell>
        </row>
        <row r="9843">
          <cell r="A9843" t="str">
            <v>C9088</v>
          </cell>
          <cell r="B9843" t="str">
            <v>Weymouth Phase 2 Area Flood Alleviation</v>
          </cell>
          <cell r="C9843">
            <v>23342</v>
          </cell>
          <cell r="D9843" t="str">
            <v>2334218</v>
          </cell>
        </row>
        <row r="9844">
          <cell r="A9844" t="str">
            <v>C9089</v>
          </cell>
          <cell r="B9844" t="str">
            <v>Southern Division SPPS flood Alleviation</v>
          </cell>
          <cell r="C9844">
            <v>20495</v>
          </cell>
          <cell r="D9844" t="str">
            <v>T0406</v>
          </cell>
        </row>
        <row r="9845">
          <cell r="A9845" t="str">
            <v>C9090</v>
          </cell>
          <cell r="B9845" t="str">
            <v>Poole Bournemouth &amp; Christchurch Phase 1 Flood Alleviation</v>
          </cell>
          <cell r="C9845">
            <v>20495</v>
          </cell>
          <cell r="D9845" t="str">
            <v>T0406</v>
          </cell>
        </row>
        <row r="9846">
          <cell r="A9846" t="str">
            <v>C9091</v>
          </cell>
          <cell r="B9846" t="str">
            <v>Bournemouth &amp; Christchurch Phase 2 Flood Alleviation</v>
          </cell>
          <cell r="C9846">
            <v>20495</v>
          </cell>
          <cell r="D9846" t="str">
            <v>T0406</v>
          </cell>
        </row>
        <row r="9847">
          <cell r="A9847" t="str">
            <v>C9092</v>
          </cell>
          <cell r="B9847" t="str">
            <v>Bulford Flood Alleviation</v>
          </cell>
          <cell r="C9847">
            <v>23253</v>
          </cell>
          <cell r="D9847" t="str">
            <v>2325318</v>
          </cell>
        </row>
        <row r="9848">
          <cell r="A9848" t="str">
            <v>C9093</v>
          </cell>
          <cell r="B9848" t="str">
            <v>Clevedon SPS Wet Well modifications</v>
          </cell>
          <cell r="C9848">
            <v>14495</v>
          </cell>
          <cell r="D9848" t="str">
            <v>1449518</v>
          </cell>
        </row>
        <row r="9849">
          <cell r="A9849" t="str">
            <v>C9094</v>
          </cell>
          <cell r="B9849" t="str">
            <v>Midsomer Norton - Lilac Terrace Crude Discharge</v>
          </cell>
          <cell r="C9849">
            <v>20497</v>
          </cell>
          <cell r="D9849" t="str">
            <v>T0403</v>
          </cell>
        </row>
        <row r="9850">
          <cell r="A9850" t="str">
            <v>C9095</v>
          </cell>
          <cell r="B9850" t="str">
            <v>Keynsham - Durley Hill Crude Discharge</v>
          </cell>
          <cell r="C9850">
            <v>20497</v>
          </cell>
          <cell r="D9850" t="str">
            <v>T0403</v>
          </cell>
        </row>
        <row r="9851">
          <cell r="A9851" t="str">
            <v>C9096</v>
          </cell>
          <cell r="B9851" t="str">
            <v>Portbury - Watchouse Road Crude Discharge</v>
          </cell>
          <cell r="C9851">
            <v>20496</v>
          </cell>
          <cell r="D9851" t="str">
            <v>T7701</v>
          </cell>
        </row>
        <row r="9852">
          <cell r="A9852" t="str">
            <v>C9097</v>
          </cell>
          <cell r="B9852" t="str">
            <v>Portishead - Masonic Lodge Crude Discharge</v>
          </cell>
          <cell r="C9852">
            <v>20496</v>
          </cell>
          <cell r="D9852" t="str">
            <v>T7701</v>
          </cell>
        </row>
        <row r="9853">
          <cell r="A9853" t="str">
            <v>C9098</v>
          </cell>
          <cell r="B9853" t="str">
            <v>Temple Cloud Crude Discharge</v>
          </cell>
          <cell r="C9853">
            <v>20496</v>
          </cell>
          <cell r="D9853" t="str">
            <v>T7701</v>
          </cell>
        </row>
        <row r="9854">
          <cell r="A9854" t="str">
            <v>C9099</v>
          </cell>
          <cell r="B9854" t="str">
            <v>Allowenshay, South Somerset Crude Discharge</v>
          </cell>
          <cell r="C9854">
            <v>20496</v>
          </cell>
          <cell r="D9854" t="str">
            <v>T7701</v>
          </cell>
        </row>
        <row r="9855">
          <cell r="A9855" t="str">
            <v>C9100</v>
          </cell>
          <cell r="B9855" t="str">
            <v>Whitehall Road, Bristol CSO</v>
          </cell>
          <cell r="C9855">
            <v>16209</v>
          </cell>
          <cell r="D9855" t="str">
            <v>1620918</v>
          </cell>
        </row>
        <row r="9856">
          <cell r="A9856" t="str">
            <v>C9101</v>
          </cell>
          <cell r="B9856" t="str">
            <v>Bath &amp; West SPS and Rising Main upgrade</v>
          </cell>
          <cell r="C9856">
            <v>20496</v>
          </cell>
          <cell r="D9856" t="str">
            <v>T7701</v>
          </cell>
        </row>
        <row r="9857">
          <cell r="A9857" t="str">
            <v>C9102</v>
          </cell>
          <cell r="B9857" t="str">
            <v>Ashill Crude Discharge, near Ilminster</v>
          </cell>
          <cell r="C9857">
            <v>20496</v>
          </cell>
          <cell r="D9857" t="str">
            <v>T7701</v>
          </cell>
        </row>
        <row r="9858">
          <cell r="A9858" t="str">
            <v>C9103</v>
          </cell>
          <cell r="B9858" t="str">
            <v>Frome, Wallbridge Critical Sewer Renovation/Replacement</v>
          </cell>
          <cell r="C9858">
            <v>23131</v>
          </cell>
          <cell r="D9858" t="str">
            <v>2313118</v>
          </cell>
        </row>
        <row r="9859">
          <cell r="A9859" t="str">
            <v>C9104</v>
          </cell>
          <cell r="B9859" t="str">
            <v>Poole, Evening Hill Outfall</v>
          </cell>
          <cell r="C9859">
            <v>16615</v>
          </cell>
          <cell r="D9859" t="str">
            <v>T3265</v>
          </cell>
        </row>
        <row r="9860">
          <cell r="A9860" t="str">
            <v>C9105</v>
          </cell>
          <cell r="B9860" t="str">
            <v>Weymouth, Chickerell Sewer Renovation 04/05</v>
          </cell>
          <cell r="C9860">
            <v>23342</v>
          </cell>
          <cell r="D9860" t="str">
            <v>2334218</v>
          </cell>
        </row>
        <row r="9861">
          <cell r="A9861" t="str">
            <v>C9106</v>
          </cell>
          <cell r="B9861" t="str">
            <v>West Weymouth Phase 2 Sewer Renovation 04/05</v>
          </cell>
          <cell r="C9861">
            <v>23342</v>
          </cell>
          <cell r="D9861" t="str">
            <v>2334218</v>
          </cell>
        </row>
        <row r="9862">
          <cell r="A9862" t="str">
            <v>C9107</v>
          </cell>
          <cell r="B9862" t="str">
            <v>Box Sewer Renovation 04/05</v>
          </cell>
          <cell r="C9862">
            <v>23029</v>
          </cell>
          <cell r="D9862" t="str">
            <v>2302918</v>
          </cell>
        </row>
        <row r="9863">
          <cell r="A9863" t="str">
            <v>C9108</v>
          </cell>
          <cell r="B9863" t="str">
            <v>Critical Sewers CCTV &amp; Appraisal Work 04/05</v>
          </cell>
          <cell r="C9863">
            <v>20498</v>
          </cell>
          <cell r="D9863" t="str">
            <v>T3087</v>
          </cell>
        </row>
        <row r="9864">
          <cell r="A9864" t="str">
            <v>C9109</v>
          </cell>
          <cell r="B9864" t="str">
            <v>SPS EM&amp;I Fixed Plant Renewal 04/05</v>
          </cell>
          <cell r="C9864">
            <v>20498</v>
          </cell>
          <cell r="D9864" t="str">
            <v>T0640</v>
          </cell>
        </row>
        <row r="9865">
          <cell r="A9865" t="str">
            <v>C9110</v>
          </cell>
          <cell r="B9865" t="str">
            <v>Ilminster Phase 2 Critical Sewer Rehab 2004-05</v>
          </cell>
          <cell r="C9865">
            <v>13161</v>
          </cell>
          <cell r="D9865" t="str">
            <v>T0408</v>
          </cell>
        </row>
        <row r="9866">
          <cell r="A9866" t="str">
            <v>C9111</v>
          </cell>
          <cell r="B9866" t="str">
            <v>Wimborne Critical Sewer Rehab 2004-05</v>
          </cell>
          <cell r="C9866">
            <v>13349</v>
          </cell>
          <cell r="D9866" t="str">
            <v>T3209</v>
          </cell>
        </row>
        <row r="9867">
          <cell r="A9867" t="str">
            <v>C9112</v>
          </cell>
          <cell r="B9867" t="str">
            <v>Stour Critical Sewer Rehab 2004-05</v>
          </cell>
          <cell r="C9867">
            <v>13111</v>
          </cell>
          <cell r="D9867" t="str">
            <v>T3209</v>
          </cell>
        </row>
        <row r="9868">
          <cell r="A9868" t="str">
            <v>C9113</v>
          </cell>
          <cell r="B9868" t="str">
            <v>Hamworthy Critical Sewer Rehab 2004-05</v>
          </cell>
          <cell r="C9868">
            <v>13242</v>
          </cell>
          <cell r="D9868" t="str">
            <v>T3209</v>
          </cell>
        </row>
        <row r="9869">
          <cell r="A9869" t="str">
            <v>C9114</v>
          </cell>
          <cell r="B9869" t="str">
            <v>West Moors Critical Sewer Rehab 2004-05</v>
          </cell>
          <cell r="C9869">
            <v>13232</v>
          </cell>
          <cell r="D9869" t="str">
            <v>T3209</v>
          </cell>
        </row>
        <row r="9870">
          <cell r="A9870" t="str">
            <v>C9115</v>
          </cell>
          <cell r="B9870" t="str">
            <v>Batheaston Critical Sewer Rehab 2004-05</v>
          </cell>
          <cell r="C9870">
            <v>13016</v>
          </cell>
          <cell r="D9870" t="str">
            <v>T0403</v>
          </cell>
        </row>
        <row r="9871">
          <cell r="A9871" t="str">
            <v>C9116</v>
          </cell>
          <cell r="B9871" t="str">
            <v>Christchurch Critical Sewer Rehab 2004-05</v>
          </cell>
          <cell r="C9871">
            <v>13066</v>
          </cell>
          <cell r="D9871" t="str">
            <v>T3209</v>
          </cell>
        </row>
        <row r="9872">
          <cell r="A9872" t="str">
            <v>C9117</v>
          </cell>
          <cell r="B9872" t="str">
            <v>CCTV 2004-05</v>
          </cell>
          <cell r="C9872">
            <v>20498</v>
          </cell>
          <cell r="D9872" t="str">
            <v>T3087</v>
          </cell>
        </row>
        <row r="9873">
          <cell r="A9873" t="str">
            <v>C9118</v>
          </cell>
          <cell r="B9873" t="str">
            <v>Sewerage Network Fixed Plant Renewal 04/05</v>
          </cell>
          <cell r="C9873">
            <v>20498</v>
          </cell>
          <cell r="D9873" t="str">
            <v>T3087</v>
          </cell>
        </row>
        <row r="9874">
          <cell r="A9874" t="str">
            <v>C9119</v>
          </cell>
          <cell r="B9874" t="str">
            <v>Large Sewer Inspections &amp; Maintenance 2004-05</v>
          </cell>
          <cell r="C9874">
            <v>20498</v>
          </cell>
          <cell r="D9874" t="str">
            <v>T3265</v>
          </cell>
        </row>
        <row r="9875">
          <cell r="A9875" t="str">
            <v>C9120</v>
          </cell>
          <cell r="B9875" t="str">
            <v>Gillingham, Bourton Mill Development</v>
          </cell>
          <cell r="C9875">
            <v>23132</v>
          </cell>
          <cell r="D9875" t="str">
            <v>2313218</v>
          </cell>
        </row>
        <row r="9876">
          <cell r="A9876" t="str">
            <v>C9121</v>
          </cell>
          <cell r="B9876" t="str">
            <v>Dorchester sewerage - Poundbury Development</v>
          </cell>
          <cell r="C9876">
            <v>23096</v>
          </cell>
          <cell r="D9876" t="str">
            <v>2309618</v>
          </cell>
        </row>
        <row r="9877">
          <cell r="A9877" t="str">
            <v>C9122</v>
          </cell>
          <cell r="B9877" t="str">
            <v>Fordingbridge flood alleviation</v>
          </cell>
          <cell r="C9877">
            <v>23128</v>
          </cell>
          <cell r="D9877" t="str">
            <v>2312818</v>
          </cell>
        </row>
        <row r="9878">
          <cell r="A9878" t="str">
            <v>C9123</v>
          </cell>
          <cell r="B9878" t="str">
            <v>Bradford on Avon, Barton Farm SPS UID</v>
          </cell>
          <cell r="C9878">
            <v>16920</v>
          </cell>
          <cell r="D9878" t="str">
            <v>1692018</v>
          </cell>
        </row>
        <row r="9879">
          <cell r="A9879" t="str">
            <v>C9124</v>
          </cell>
          <cell r="B9879" t="str">
            <v>Westbury, Northacre Business Park PS Refurbishment</v>
          </cell>
          <cell r="C9879">
            <v>13338</v>
          </cell>
          <cell r="D9879" t="str">
            <v>1333818</v>
          </cell>
        </row>
        <row r="9880">
          <cell r="A9880" t="str">
            <v>C9125</v>
          </cell>
          <cell r="B9880" t="str">
            <v>Shaftesbury, Guys Marsh Prison</v>
          </cell>
          <cell r="C9880">
            <v>23264</v>
          </cell>
          <cell r="D9880" t="str">
            <v>2326418</v>
          </cell>
        </row>
        <row r="9881">
          <cell r="A9881" t="str">
            <v>C9126</v>
          </cell>
          <cell r="B9881" t="str">
            <v>Portishead, Ashlands Rising Main Diversion</v>
          </cell>
          <cell r="C9881">
            <v>23243</v>
          </cell>
          <cell r="D9881" t="str">
            <v>2324318</v>
          </cell>
        </row>
        <row r="9882">
          <cell r="A9882" t="str">
            <v>C9127</v>
          </cell>
          <cell r="B9882" t="str">
            <v>Kingswood o/s 3 &amp; 5 Station Road</v>
          </cell>
          <cell r="C9882">
            <v>20497</v>
          </cell>
          <cell r="D9882" t="str">
            <v>T3287</v>
          </cell>
        </row>
        <row r="9883">
          <cell r="A9883" t="str">
            <v>C9128</v>
          </cell>
          <cell r="B9883" t="str">
            <v>Bridport, South Mill Lane Sewer Repair</v>
          </cell>
          <cell r="C9883">
            <v>29539</v>
          </cell>
          <cell r="D9883" t="str">
            <v>2953918</v>
          </cell>
        </row>
        <row r="9884">
          <cell r="A9884" t="str">
            <v>C9129</v>
          </cell>
          <cell r="B9884" t="str">
            <v>Wiveliscombe - Ford Road Flooding</v>
          </cell>
          <cell r="C9884">
            <v>23354</v>
          </cell>
          <cell r="D9884" t="str">
            <v>T3265</v>
          </cell>
        </row>
        <row r="9885">
          <cell r="A9885" t="str">
            <v>C9130</v>
          </cell>
          <cell r="B9885" t="str">
            <v>Regional Single Property Pumping Stations ESP 05/06. Details on #567659 v5</v>
          </cell>
          <cell r="C9885">
            <v>20498</v>
          </cell>
          <cell r="D9885" t="str">
            <v>T3265</v>
          </cell>
        </row>
        <row r="9886">
          <cell r="A9886" t="str">
            <v>C9131</v>
          </cell>
          <cell r="B9886" t="str">
            <v>Sewerage Networks - North 05/06. Details on #567659 v5</v>
          </cell>
          <cell r="C9886">
            <v>20497</v>
          </cell>
          <cell r="D9886" t="str">
            <v>T3265</v>
          </cell>
        </row>
        <row r="9887">
          <cell r="A9887" t="str">
            <v>C9132</v>
          </cell>
          <cell r="B9887" t="str">
            <v>Sewerage Networks - South West 05/06. Details on #567659 v5</v>
          </cell>
          <cell r="C9887">
            <v>20496</v>
          </cell>
          <cell r="D9887" t="str">
            <v>T3265</v>
          </cell>
        </row>
        <row r="9888">
          <cell r="A9888" t="str">
            <v>C9133</v>
          </cell>
          <cell r="B9888" t="str">
            <v>Sewerage Networks - North West 05/06. Details on #567659 v5</v>
          </cell>
          <cell r="C9888">
            <v>20496</v>
          </cell>
          <cell r="D9888" t="str">
            <v>T3265</v>
          </cell>
        </row>
        <row r="9889">
          <cell r="A9889" t="str">
            <v>C9134</v>
          </cell>
          <cell r="B9889" t="str">
            <v>Whitchurch Sewer Rehabilitation</v>
          </cell>
          <cell r="C9889">
            <v>23013</v>
          </cell>
          <cell r="D9889" t="str">
            <v>2301318</v>
          </cell>
        </row>
        <row r="9890">
          <cell r="A9890" t="str">
            <v>C9135</v>
          </cell>
          <cell r="B9890" t="str">
            <v>Sewerage Networks - North East 05/06. Details on #567659 v5</v>
          </cell>
          <cell r="C9890">
            <v>20497</v>
          </cell>
          <cell r="D9890" t="str">
            <v>T3265</v>
          </cell>
        </row>
        <row r="9891">
          <cell r="A9891" t="str">
            <v>C9136</v>
          </cell>
          <cell r="B9891" t="str">
            <v>Sewerage Networks - South East 05/06. Details on #567659 v5</v>
          </cell>
          <cell r="C9891">
            <v>20495</v>
          </cell>
          <cell r="D9891" t="str">
            <v>T3265</v>
          </cell>
        </row>
        <row r="9892">
          <cell r="A9892" t="str">
            <v>C9137</v>
          </cell>
          <cell r="B9892" t="str">
            <v>Filton - Stoke Brook CSO, opposite Rolls Royce, Bristol</v>
          </cell>
          <cell r="C9892">
            <v>19975</v>
          </cell>
          <cell r="D9892" t="str">
            <v>T3265</v>
          </cell>
        </row>
        <row r="9893">
          <cell r="A9893" t="str">
            <v>C9138</v>
          </cell>
          <cell r="B9893" t="str">
            <v>Bundled Sewerage Networks Dorset East 06/07. Details on #567659 v6</v>
          </cell>
          <cell r="C9893">
            <v>20495</v>
          </cell>
          <cell r="D9893" t="str">
            <v>T3265</v>
          </cell>
        </row>
        <row r="9894">
          <cell r="A9894" t="str">
            <v>C9139</v>
          </cell>
          <cell r="B9894" t="str">
            <v>Bundled Sewerage Networks Dorset West 06/07. Details on #567659 v6.</v>
          </cell>
          <cell r="C9894">
            <v>20495</v>
          </cell>
          <cell r="D9894" t="str">
            <v>T3265</v>
          </cell>
        </row>
        <row r="9895">
          <cell r="A9895" t="str">
            <v>C9140</v>
          </cell>
          <cell r="B9895" t="str">
            <v>Bundled Sewerage Networks BANES - Wilts 06/07. Details on #567659 v6.</v>
          </cell>
          <cell r="C9895">
            <v>20497</v>
          </cell>
          <cell r="D9895" t="str">
            <v>T3265</v>
          </cell>
        </row>
        <row r="9896">
          <cell r="A9896" t="str">
            <v>C9141</v>
          </cell>
          <cell r="B9896" t="str">
            <v>North East externally procured Year 2 flooding bundle</v>
          </cell>
          <cell r="C9896">
            <v>20496</v>
          </cell>
          <cell r="D9896" t="str">
            <v>T3265</v>
          </cell>
        </row>
        <row r="9897">
          <cell r="A9897" t="str">
            <v>C9142</v>
          </cell>
          <cell r="B9897" t="str">
            <v>Bundled Sewerage Networks N. Somerset (2) 06/07. Details on #567659 v6.</v>
          </cell>
          <cell r="C9897">
            <v>20496</v>
          </cell>
          <cell r="D9897" t="str">
            <v>T3265</v>
          </cell>
        </row>
        <row r="9898">
          <cell r="A9898" t="str">
            <v>C9143</v>
          </cell>
          <cell r="B9898" t="str">
            <v>North east internally procured year 2 flooding bundle</v>
          </cell>
          <cell r="C9898">
            <v>20497</v>
          </cell>
          <cell r="D9898" t="str">
            <v>T3265</v>
          </cell>
        </row>
        <row r="9899">
          <cell r="A9899" t="str">
            <v>C9144</v>
          </cell>
          <cell r="B9899" t="str">
            <v>Northern externally procured year 2 flooding bundle</v>
          </cell>
          <cell r="C9899">
            <v>20497</v>
          </cell>
          <cell r="D9899" t="str">
            <v>T3265</v>
          </cell>
        </row>
        <row r="9900">
          <cell r="A9900" t="str">
            <v>C9145</v>
          </cell>
          <cell r="B9900" t="str">
            <v>Bundled Sewerage Networks South Glos. 06/07. Details on #567659 v6.</v>
          </cell>
          <cell r="C9900">
            <v>20497</v>
          </cell>
          <cell r="D9900" t="str">
            <v>T3265</v>
          </cell>
        </row>
        <row r="9901">
          <cell r="A9901" t="str">
            <v>C9146</v>
          </cell>
          <cell r="B9901" t="str">
            <v>Holt, East Dorset FTS</v>
          </cell>
          <cell r="C9901">
            <v>20495</v>
          </cell>
          <cell r="D9901" t="str">
            <v>T3679</v>
          </cell>
        </row>
        <row r="9902">
          <cell r="A9902" t="str">
            <v>C9147</v>
          </cell>
          <cell r="B9902" t="str">
            <v>Hanham UIDs and Flood Alleviation</v>
          </cell>
          <cell r="C9902">
            <v>16469</v>
          </cell>
          <cell r="D9902" t="str">
            <v>T3679</v>
          </cell>
        </row>
        <row r="9903">
          <cell r="A9903" t="str">
            <v>C9148</v>
          </cell>
          <cell r="B9903" t="str">
            <v>19 High Street Kingswood UID</v>
          </cell>
          <cell r="C9903">
            <v>16468</v>
          </cell>
          <cell r="D9903" t="str">
            <v>T3265</v>
          </cell>
        </row>
        <row r="9904">
          <cell r="A9904" t="str">
            <v>C9149</v>
          </cell>
          <cell r="B9904" t="str">
            <v>Compton Bassett PS - nr Manor Farm UID</v>
          </cell>
          <cell r="C9904">
            <v>14161</v>
          </cell>
          <cell r="D9904" t="str">
            <v>T3265</v>
          </cell>
        </row>
        <row r="9905">
          <cell r="A9905" t="str">
            <v>C9150</v>
          </cell>
          <cell r="B9905" t="str">
            <v>Bathway FTS scheme</v>
          </cell>
          <cell r="C9905">
            <v>20496</v>
          </cell>
          <cell r="D9905" t="str">
            <v>T3679</v>
          </cell>
        </row>
        <row r="9906">
          <cell r="A9906" t="str">
            <v>C9151</v>
          </cell>
          <cell r="B9906" t="str">
            <v>Wrington, Redhill FTS</v>
          </cell>
          <cell r="C9906">
            <v>20496</v>
          </cell>
          <cell r="D9906" t="str">
            <v>T3679</v>
          </cell>
        </row>
        <row r="9907">
          <cell r="A9907" t="str">
            <v>C9152</v>
          </cell>
          <cell r="B9907" t="str">
            <v>Chippenham High Street Flooding</v>
          </cell>
          <cell r="C9907">
            <v>23064</v>
          </cell>
          <cell r="D9907" t="str">
            <v>2306418</v>
          </cell>
        </row>
        <row r="9908">
          <cell r="A9908" t="str">
            <v>C9153</v>
          </cell>
          <cell r="B9908" t="str">
            <v>Alderton (near Chippenham) First Time Sewerage</v>
          </cell>
          <cell r="C9908">
            <v>20497</v>
          </cell>
          <cell r="D9908" t="str">
            <v>T3265</v>
          </cell>
        </row>
        <row r="9909">
          <cell r="A9909" t="str">
            <v>C9154</v>
          </cell>
          <cell r="B9909" t="str">
            <v>Bristol, Fishponds Critical Sewers 2004/05</v>
          </cell>
          <cell r="C9909">
            <v>23013</v>
          </cell>
          <cell r="D9909" t="str">
            <v>2301318</v>
          </cell>
        </row>
        <row r="9910">
          <cell r="A9910" t="str">
            <v>C9155</v>
          </cell>
          <cell r="B9910" t="str">
            <v>Longham, East Dorset FTS</v>
          </cell>
          <cell r="C9910">
            <v>20495</v>
          </cell>
          <cell r="D9910" t="str">
            <v>T3679</v>
          </cell>
        </row>
        <row r="9911">
          <cell r="A9911" t="str">
            <v>C9156</v>
          </cell>
          <cell r="B9911" t="str">
            <v>Greater Bristol UPM Study</v>
          </cell>
          <cell r="C9911">
            <v>13013</v>
          </cell>
          <cell r="D9911" t="str">
            <v>T3265</v>
          </cell>
        </row>
        <row r="9912">
          <cell r="A9912" t="str">
            <v>C9157</v>
          </cell>
          <cell r="B9912" t="str">
            <v>Weston-super-Mare Black Rock Pumping Station Investigations</v>
          </cell>
          <cell r="C9912">
            <v>13340</v>
          </cell>
          <cell r="D9912" t="str">
            <v>T3679</v>
          </cell>
        </row>
        <row r="9913">
          <cell r="A9913" t="str">
            <v>C9158</v>
          </cell>
          <cell r="B9913" t="str">
            <v>Radstock, Somervale Road Sewer Renovation</v>
          </cell>
          <cell r="C9913">
            <v>23252</v>
          </cell>
          <cell r="D9913" t="str">
            <v>2325218</v>
          </cell>
        </row>
        <row r="9914">
          <cell r="A9914" t="str">
            <v>C9159</v>
          </cell>
          <cell r="B9914" t="str">
            <v>Swanage, Durlston Cliffs Surface Water Sewerage</v>
          </cell>
          <cell r="C9914">
            <v>29541</v>
          </cell>
          <cell r="D9914" t="str">
            <v>2954118</v>
          </cell>
        </row>
        <row r="9915">
          <cell r="A9915" t="str">
            <v>C9160</v>
          </cell>
          <cell r="B9915" t="str">
            <v>Short Term Sewer Flow Survey - AMP4</v>
          </cell>
          <cell r="C9915">
            <v>20498</v>
          </cell>
          <cell r="D9915" t="str">
            <v>T3265</v>
          </cell>
        </row>
        <row r="9916">
          <cell r="A9916" t="str">
            <v>C9161</v>
          </cell>
          <cell r="B9916" t="str">
            <v>AMP4 Flooding programme Year 1 - mitigation works</v>
          </cell>
          <cell r="C9916">
            <v>20498</v>
          </cell>
          <cell r="D9916" t="str">
            <v>T3265</v>
          </cell>
        </row>
        <row r="9917">
          <cell r="A9917" t="str">
            <v>C9162</v>
          </cell>
          <cell r="B9917" t="str">
            <v>Sewerage Streamclean 2005-06 - Sewer Misconnections</v>
          </cell>
          <cell r="C9917">
            <v>20498</v>
          </cell>
          <cell r="D9917" t="str">
            <v>T3087</v>
          </cell>
        </row>
        <row r="9918">
          <cell r="A9918" t="str">
            <v>C9163</v>
          </cell>
          <cell r="B9918" t="str">
            <v>CCTV 05/06</v>
          </cell>
          <cell r="C9918">
            <v>20498</v>
          </cell>
          <cell r="D9918" t="str">
            <v>T3265</v>
          </cell>
        </row>
        <row r="9919">
          <cell r="A9919" t="str">
            <v>C9164</v>
          </cell>
          <cell r="B9919" t="str">
            <v>Large Sewer Inspections &amp; Maintenance 05/06</v>
          </cell>
          <cell r="C9919">
            <v>20498</v>
          </cell>
          <cell r="D9919" t="str">
            <v>T3265</v>
          </cell>
        </row>
        <row r="9920">
          <cell r="A9920" t="str">
            <v>C9165</v>
          </cell>
          <cell r="B9920" t="str">
            <v>Critical Sewers CCTV &amp; Appraisal Work 05/06</v>
          </cell>
          <cell r="C9920">
            <v>20498</v>
          </cell>
          <cell r="D9920" t="str">
            <v>T3087</v>
          </cell>
        </row>
        <row r="9921">
          <cell r="A9921" t="str">
            <v>C9166</v>
          </cell>
          <cell r="B9921" t="str">
            <v>AMP4 Loss of Service Projects</v>
          </cell>
          <cell r="C9921">
            <v>20498</v>
          </cell>
          <cell r="D9921" t="str">
            <v>T3265</v>
          </cell>
        </row>
        <row r="9922">
          <cell r="A9922" t="str">
            <v>C9167</v>
          </cell>
          <cell r="B9922" t="str">
            <v>AMP4 - Consenting of intermittent discharges</v>
          </cell>
          <cell r="C9922">
            <v>20498</v>
          </cell>
          <cell r="D9922" t="str">
            <v>T3265</v>
          </cell>
        </row>
        <row r="9923">
          <cell r="A9923" t="str">
            <v>C9168</v>
          </cell>
          <cell r="B9923" t="str">
            <v>Chippenham, High Street Flooding (South)</v>
          </cell>
          <cell r="C9923">
            <v>23064</v>
          </cell>
          <cell r="D9923" t="str">
            <v>2306418</v>
          </cell>
        </row>
        <row r="9924">
          <cell r="A9924" t="str">
            <v>C9169</v>
          </cell>
          <cell r="B9924" t="str">
            <v>Orcheston (Nr Shrewton) FTS</v>
          </cell>
          <cell r="C9924">
            <v>20495</v>
          </cell>
          <cell r="D9924" t="str">
            <v>T3265</v>
          </cell>
        </row>
        <row r="9925">
          <cell r="A9925" t="str">
            <v>C9170</v>
          </cell>
          <cell r="B9925" t="str">
            <v>Poole East Quay intermittent discharge</v>
          </cell>
          <cell r="C9925">
            <v>15383</v>
          </cell>
          <cell r="D9925" t="str">
            <v>T3679</v>
          </cell>
        </row>
        <row r="9926">
          <cell r="A9926" t="str">
            <v>C9171</v>
          </cell>
          <cell r="B9926" t="str">
            <v>Portland, Victoria Square SPS Refurbishment</v>
          </cell>
          <cell r="C9926">
            <v>15553</v>
          </cell>
          <cell r="D9926" t="str">
            <v>1555318</v>
          </cell>
        </row>
        <row r="9927">
          <cell r="A9927" t="str">
            <v>C9172</v>
          </cell>
          <cell r="B9927" t="str">
            <v>Bristol, Clifton Low Level SPS Refurbishment</v>
          </cell>
          <cell r="C9927">
            <v>14013</v>
          </cell>
          <cell r="D9927" t="str">
            <v>1401318</v>
          </cell>
        </row>
        <row r="9928">
          <cell r="A9928" t="str">
            <v>C9173</v>
          </cell>
          <cell r="B9928" t="str">
            <v>SPS &amp; Sewerage EM&amp;I Fixed Plant Renewal 05/06</v>
          </cell>
          <cell r="C9928">
            <v>20498</v>
          </cell>
          <cell r="D9928" t="str">
            <v>T3265</v>
          </cell>
        </row>
        <row r="9929">
          <cell r="A9929" t="str">
            <v>C9174</v>
          </cell>
          <cell r="B9929" t="str">
            <v>SPS &amp; Sewerage H&amp;S 05/06</v>
          </cell>
          <cell r="C9929">
            <v>20498</v>
          </cell>
          <cell r="D9929" t="str">
            <v>T3265</v>
          </cell>
        </row>
        <row r="9930">
          <cell r="A9930" t="str">
            <v>C9175</v>
          </cell>
          <cell r="B9930" t="str">
            <v>Networks Asset Improvement 05/06</v>
          </cell>
          <cell r="C9930">
            <v>20498</v>
          </cell>
          <cell r="D9930" t="str">
            <v>T3265</v>
          </cell>
        </row>
        <row r="9931">
          <cell r="A9931" t="str">
            <v>C9176</v>
          </cell>
          <cell r="B9931" t="str">
            <v>Manhole Cover Lifting</v>
          </cell>
          <cell r="C9931">
            <v>20495</v>
          </cell>
          <cell r="D9931" t="str">
            <v>T3265</v>
          </cell>
        </row>
        <row r="9932">
          <cell r="A9932" t="str">
            <v>C9177</v>
          </cell>
          <cell r="B9932" t="str">
            <v>Sewerage Network Statutory Obligations 2005/06</v>
          </cell>
          <cell r="C9932">
            <v>20498</v>
          </cell>
          <cell r="D9932" t="str">
            <v>T3265</v>
          </cell>
        </row>
        <row r="9933">
          <cell r="A9933" t="str">
            <v>C9178</v>
          </cell>
          <cell r="B9933" t="str">
            <v>Poole, Elgin Road SPS Refurbishment</v>
          </cell>
          <cell r="C9933">
            <v>15244</v>
          </cell>
          <cell r="D9933" t="str">
            <v>1524418</v>
          </cell>
        </row>
        <row r="9934">
          <cell r="A9934" t="str">
            <v>C9179</v>
          </cell>
          <cell r="B9934" t="str">
            <v>Nailsea Kingshill UID</v>
          </cell>
          <cell r="C9934">
            <v>16830</v>
          </cell>
          <cell r="D9934" t="str">
            <v>T3265</v>
          </cell>
        </row>
        <row r="9935">
          <cell r="A9935" t="str">
            <v>C9180</v>
          </cell>
          <cell r="B9935" t="str">
            <v>Poole, Wilderton Road SPS Refurbishment</v>
          </cell>
          <cell r="C9935">
            <v>15233</v>
          </cell>
          <cell r="D9935" t="str">
            <v>1523318</v>
          </cell>
        </row>
        <row r="9936">
          <cell r="A9936" t="str">
            <v>C9181</v>
          </cell>
          <cell r="B9936" t="str">
            <v>Hengistbury Head (Southbourne) SPS Refurbishment</v>
          </cell>
          <cell r="C9936">
            <v>15013</v>
          </cell>
          <cell r="D9936" t="str">
            <v>1501318</v>
          </cell>
        </row>
        <row r="9937">
          <cell r="A9937" t="str">
            <v>C9182</v>
          </cell>
          <cell r="B9937" t="str">
            <v>Boscombe No.1 SPS Refurbishment</v>
          </cell>
          <cell r="C9937">
            <v>15002</v>
          </cell>
          <cell r="D9937" t="str">
            <v>1500218</v>
          </cell>
        </row>
        <row r="9938">
          <cell r="A9938" t="str">
            <v>C9183</v>
          </cell>
          <cell r="B9938" t="str">
            <v>Poole North Critical Sewers Phase 1 05/06</v>
          </cell>
          <cell r="C9938">
            <v>23242</v>
          </cell>
          <cell r="D9938" t="str">
            <v>2324218</v>
          </cell>
        </row>
        <row r="9939">
          <cell r="A9939" t="str">
            <v>C9184</v>
          </cell>
          <cell r="B9939" t="str">
            <v>Poole East Critical Sewers Phase 1 05/06</v>
          </cell>
          <cell r="C9939">
            <v>23242</v>
          </cell>
          <cell r="D9939" t="str">
            <v>2324218</v>
          </cell>
        </row>
        <row r="9940">
          <cell r="A9940" t="str">
            <v>C9185</v>
          </cell>
          <cell r="B9940" t="str">
            <v>Poole South Critical Sewers Phase 1 05/06</v>
          </cell>
          <cell r="C9940">
            <v>23242</v>
          </cell>
          <cell r="D9940" t="str">
            <v>2324218</v>
          </cell>
        </row>
        <row r="9941">
          <cell r="A9941" t="str">
            <v>C9186</v>
          </cell>
          <cell r="B9941" t="str">
            <v>Poole West Critical Sewers Phase 1 05/06</v>
          </cell>
          <cell r="C9941">
            <v>23242</v>
          </cell>
          <cell r="D9941" t="str">
            <v>2324218</v>
          </cell>
        </row>
        <row r="9942">
          <cell r="A9942" t="str">
            <v>C9187</v>
          </cell>
          <cell r="B9942" t="str">
            <v>Trowbridge (East) Sewerage</v>
          </cell>
          <cell r="C9942">
            <v>23318</v>
          </cell>
          <cell r="D9942" t="str">
            <v>2331818</v>
          </cell>
        </row>
        <row r="9943">
          <cell r="A9943" t="str">
            <v>C9188</v>
          </cell>
          <cell r="B9943" t="str">
            <v>Westbury, Northacre SPS Security of Service</v>
          </cell>
          <cell r="C9943">
            <v>19949</v>
          </cell>
          <cell r="D9943" t="str">
            <v>1994918</v>
          </cell>
        </row>
        <row r="9944">
          <cell r="A9944" t="str">
            <v>C9189</v>
          </cell>
          <cell r="B9944" t="str">
            <v>Lower Claverham (near Nailsea) FTS</v>
          </cell>
          <cell r="C9944">
            <v>20496</v>
          </cell>
          <cell r="D9944" t="str">
            <v>T3679</v>
          </cell>
        </row>
        <row r="9945">
          <cell r="A9945" t="str">
            <v>C9190</v>
          </cell>
          <cell r="B9945" t="str">
            <v>Bournemouth No.1 SPS Refurbishment</v>
          </cell>
          <cell r="C9945">
            <v>15019</v>
          </cell>
          <cell r="D9945" t="str">
            <v>1501918</v>
          </cell>
        </row>
        <row r="9946">
          <cell r="A9946" t="str">
            <v>C9191</v>
          </cell>
          <cell r="B9946" t="str">
            <v>Gaunts Common (near Ferndown) FTS</v>
          </cell>
          <cell r="C9946">
            <v>20495</v>
          </cell>
          <cell r="D9946" t="str">
            <v>T3265</v>
          </cell>
        </row>
        <row r="9947">
          <cell r="A9947" t="str">
            <v>C9192</v>
          </cell>
          <cell r="B9947" t="str">
            <v>Throop (near Wareham) FTS</v>
          </cell>
          <cell r="C9947">
            <v>20495</v>
          </cell>
          <cell r="D9947" t="str">
            <v>T3679</v>
          </cell>
        </row>
        <row r="9948">
          <cell r="A9948" t="str">
            <v>C9193</v>
          </cell>
          <cell r="B9948" t="str">
            <v>North west internally procured year 2 flooding bundle</v>
          </cell>
          <cell r="C9948">
            <v>20498</v>
          </cell>
          <cell r="D9948" t="str">
            <v>T3265</v>
          </cell>
        </row>
        <row r="9949">
          <cell r="A9949" t="str">
            <v>C9194</v>
          </cell>
          <cell r="B9949" t="str">
            <v>North West extrnally procured Year 2 flooding bundle</v>
          </cell>
          <cell r="C9949">
            <v>20498</v>
          </cell>
          <cell r="D9949" t="str">
            <v>T3265</v>
          </cell>
        </row>
        <row r="9950">
          <cell r="A9950" t="str">
            <v>C9195</v>
          </cell>
          <cell r="B9950" t="str">
            <v>Southern internally procured year 2 flooding bundle</v>
          </cell>
          <cell r="C9950">
            <v>20498</v>
          </cell>
          <cell r="D9950" t="str">
            <v>T3265</v>
          </cell>
        </row>
        <row r="9951">
          <cell r="A9951" t="str">
            <v>C9196</v>
          </cell>
          <cell r="B9951" t="str">
            <v>Southern externally procured Year 2 Flooding bundle</v>
          </cell>
          <cell r="C9951">
            <v>20498</v>
          </cell>
          <cell r="D9951" t="str">
            <v>T3265</v>
          </cell>
        </row>
        <row r="9952">
          <cell r="A9952" t="str">
            <v>C9197</v>
          </cell>
          <cell r="B9952" t="str">
            <v>Blandford, Salisbury Road</v>
          </cell>
          <cell r="C9952">
            <v>13304</v>
          </cell>
          <cell r="D9952" t="str">
            <v>T3265</v>
          </cell>
        </row>
        <row r="9953">
          <cell r="A9953" t="str">
            <v>C9198</v>
          </cell>
          <cell r="B9953" t="str">
            <v>Bristol Year 3 Flooding schemes</v>
          </cell>
          <cell r="C9953">
            <v>20497</v>
          </cell>
          <cell r="D9953" t="str">
            <v>T3265</v>
          </cell>
        </row>
        <row r="9954">
          <cell r="A9954" t="str">
            <v>C9199</v>
          </cell>
          <cell r="B9954" t="str">
            <v>Northern Division Year 3 Flooding Schemes</v>
          </cell>
          <cell r="C9954">
            <v>20497</v>
          </cell>
          <cell r="D9954" t="str">
            <v>T3265</v>
          </cell>
        </row>
        <row r="9955">
          <cell r="A9955" t="str">
            <v>C9200</v>
          </cell>
          <cell r="B9955" t="str">
            <v>Southern Division year 3 flooding schemes</v>
          </cell>
          <cell r="C9955">
            <v>20495</v>
          </cell>
          <cell r="D9955" t="str">
            <v>T3265</v>
          </cell>
        </row>
        <row r="9956">
          <cell r="A9956" t="str">
            <v>C9201</v>
          </cell>
          <cell r="B9956" t="str">
            <v>Western Division Year 3 Flood alleviation schemes</v>
          </cell>
          <cell r="C9956">
            <v>20496</v>
          </cell>
          <cell r="D9956" t="str">
            <v>T3265</v>
          </cell>
        </row>
        <row r="9957">
          <cell r="A9957" t="str">
            <v>C9202</v>
          </cell>
          <cell r="B9957" t="str">
            <v>Market Square Crewkerne Flood Alleviation</v>
          </cell>
          <cell r="C9957">
            <v>20496</v>
          </cell>
          <cell r="D9957" t="str">
            <v>T3265</v>
          </cell>
        </row>
        <row r="9958">
          <cell r="A9958" t="str">
            <v>C9203</v>
          </cell>
          <cell r="B9958" t="str">
            <v>Bristol Year 4 flood alleviation</v>
          </cell>
          <cell r="C9958">
            <v>20497</v>
          </cell>
          <cell r="D9958" t="str">
            <v>T3265</v>
          </cell>
        </row>
        <row r="9959">
          <cell r="A9959" t="str">
            <v>C9204</v>
          </cell>
          <cell r="B9959" t="str">
            <v>Northern Division Year 4 flood alleviation schemes</v>
          </cell>
          <cell r="C9959">
            <v>20497</v>
          </cell>
          <cell r="D9959" t="str">
            <v>T3265</v>
          </cell>
        </row>
        <row r="9960">
          <cell r="A9960" t="str">
            <v>C9205</v>
          </cell>
          <cell r="B9960" t="str">
            <v>Albany Road Bristol Flood Alleviation</v>
          </cell>
          <cell r="C9960">
            <v>20497</v>
          </cell>
          <cell r="D9960" t="str">
            <v>T3265</v>
          </cell>
        </row>
        <row r="9961">
          <cell r="A9961" t="str">
            <v>C9206</v>
          </cell>
          <cell r="B9961" t="str">
            <v>Southern Division Year 4 flood alleviation schemes</v>
          </cell>
          <cell r="C9961">
            <v>20495</v>
          </cell>
          <cell r="D9961" t="str">
            <v>T3265</v>
          </cell>
        </row>
        <row r="9962">
          <cell r="A9962" t="str">
            <v>C9207</v>
          </cell>
          <cell r="B9962" t="str">
            <v>Western division year 4 flood alleviation schemes</v>
          </cell>
          <cell r="C9962">
            <v>20496</v>
          </cell>
          <cell r="D9962" t="str">
            <v>T3265</v>
          </cell>
        </row>
        <row r="9963">
          <cell r="A9963" t="str">
            <v>C9208</v>
          </cell>
          <cell r="B9963" t="str">
            <v>Blandford Sewerage Capacity Review</v>
          </cell>
          <cell r="C9963">
            <v>23304</v>
          </cell>
          <cell r="D9963" t="str">
            <v>2330418</v>
          </cell>
        </row>
        <row r="9964">
          <cell r="A9964" t="str">
            <v>C9209</v>
          </cell>
          <cell r="B9964" t="str">
            <v>Weymouth Shellfish Investigations</v>
          </cell>
          <cell r="C9964">
            <v>23342</v>
          </cell>
          <cell r="D9964" t="str">
            <v>2334218</v>
          </cell>
        </row>
        <row r="9965">
          <cell r="A9965" t="str">
            <v>C9210</v>
          </cell>
          <cell r="B9965" t="str">
            <v>Bristol, Fishponds Critical Sewers 2005-06</v>
          </cell>
          <cell r="C9965">
            <v>23013</v>
          </cell>
          <cell r="D9965" t="str">
            <v>2301318</v>
          </cell>
        </row>
        <row r="9966">
          <cell r="A9966" t="str">
            <v>C9211</v>
          </cell>
          <cell r="B9966" t="str">
            <v>Dorset Heaths Investigations</v>
          </cell>
          <cell r="C9966">
            <v>20498</v>
          </cell>
          <cell r="D9966" t="str">
            <v>T3265</v>
          </cell>
        </row>
        <row r="9967">
          <cell r="A9967" t="str">
            <v>C9212</v>
          </cell>
          <cell r="B9967" t="str">
            <v>Chippenham, Wood Lane (Flowers Scrapyard) Phase 2</v>
          </cell>
          <cell r="C9967">
            <v>23064</v>
          </cell>
          <cell r="D9967" t="str">
            <v>2306418</v>
          </cell>
        </row>
        <row r="9968">
          <cell r="A9968" t="str">
            <v>C9213</v>
          </cell>
          <cell r="B9968" t="str">
            <v>Weymouth, Moonfleet Manor Hotel</v>
          </cell>
          <cell r="C9968">
            <v>23342</v>
          </cell>
          <cell r="D9968" t="str">
            <v>2334218</v>
          </cell>
        </row>
        <row r="9969">
          <cell r="A9969" t="str">
            <v>C9214</v>
          </cell>
          <cell r="B9969" t="str">
            <v>Salisbury, Alexandria School</v>
          </cell>
          <cell r="C9969">
            <v>23258</v>
          </cell>
          <cell r="D9969" t="str">
            <v>2325818</v>
          </cell>
        </row>
        <row r="9970">
          <cell r="A9970" t="str">
            <v>C9215</v>
          </cell>
          <cell r="B9970" t="str">
            <v>Christchurch, Matchams Lane</v>
          </cell>
          <cell r="C9970">
            <v>23066</v>
          </cell>
          <cell r="D9970" t="str">
            <v>2306618</v>
          </cell>
        </row>
        <row r="9971">
          <cell r="A9971" t="str">
            <v>C9216</v>
          </cell>
          <cell r="B9971" t="str">
            <v>Salisbury, London Road (BMW)</v>
          </cell>
          <cell r="C9971">
            <v>23258</v>
          </cell>
          <cell r="D9971" t="str">
            <v>2325818</v>
          </cell>
        </row>
        <row r="9972">
          <cell r="A9972" t="str">
            <v>C9217</v>
          </cell>
          <cell r="B9972" t="str">
            <v>Tolpuddle, East Farm</v>
          </cell>
          <cell r="C9972">
            <v>23024</v>
          </cell>
          <cell r="D9972" t="str">
            <v>2302418</v>
          </cell>
        </row>
        <row r="9973">
          <cell r="A9973" t="str">
            <v>C9218</v>
          </cell>
          <cell r="B9973" t="str">
            <v>Poole, Marshes End Fire Station</v>
          </cell>
          <cell r="C9973">
            <v>23242</v>
          </cell>
          <cell r="D9973" t="str">
            <v>2324218</v>
          </cell>
        </row>
        <row r="9974">
          <cell r="A9974" t="str">
            <v>C9219</v>
          </cell>
          <cell r="B9974" t="str">
            <v>Warminster, Area H12 (Off Victoria Road)</v>
          </cell>
          <cell r="C9974">
            <v>23325</v>
          </cell>
          <cell r="D9974" t="str">
            <v>2332518</v>
          </cell>
        </row>
        <row r="9975">
          <cell r="A9975" t="str">
            <v>C9220</v>
          </cell>
          <cell r="B9975" t="str">
            <v>Long Ashton Storm Sewer</v>
          </cell>
          <cell r="C9975">
            <v>23013</v>
          </cell>
          <cell r="D9975" t="str">
            <v>2301318</v>
          </cell>
        </row>
        <row r="9976">
          <cell r="A9976" t="str">
            <v>C9221</v>
          </cell>
          <cell r="B9976" t="str">
            <v>SPS &amp; Sewerage EM&amp;I Fixed Plant Renewal 06/07</v>
          </cell>
          <cell r="C9976">
            <v>20498</v>
          </cell>
          <cell r="D9976" t="str">
            <v>T3265</v>
          </cell>
        </row>
        <row r="9977">
          <cell r="A9977" t="str">
            <v>C9222</v>
          </cell>
          <cell r="B9977" t="str">
            <v>Networks Asset Improvement 06/07</v>
          </cell>
          <cell r="C9977">
            <v>20498</v>
          </cell>
          <cell r="D9977" t="str">
            <v>T3265</v>
          </cell>
        </row>
        <row r="9978">
          <cell r="A9978" t="str">
            <v>C9223</v>
          </cell>
          <cell r="B9978" t="str">
            <v>Sewerage Network Statutory Obligations 06/07</v>
          </cell>
          <cell r="C9978">
            <v>20498</v>
          </cell>
          <cell r="D9978" t="str">
            <v>T3265</v>
          </cell>
        </row>
        <row r="9979">
          <cell r="A9979" t="str">
            <v>C9224</v>
          </cell>
          <cell r="B9979" t="str">
            <v>Operational CCTV 06/07</v>
          </cell>
          <cell r="C9979">
            <v>20498</v>
          </cell>
          <cell r="D9979" t="str">
            <v>T3265</v>
          </cell>
        </row>
        <row r="9980">
          <cell r="A9980" t="str">
            <v>C9225</v>
          </cell>
          <cell r="B9980" t="str">
            <v>Strategic Sewers Survey 06/07</v>
          </cell>
          <cell r="C9980">
            <v>20498</v>
          </cell>
          <cell r="D9980" t="str">
            <v>T3265</v>
          </cell>
        </row>
        <row r="9981">
          <cell r="A9981" t="str">
            <v>C9226</v>
          </cell>
          <cell r="B9981" t="str">
            <v>Bristol, Ashton Avenue Pumping Station UID</v>
          </cell>
          <cell r="C9981">
            <v>14016</v>
          </cell>
          <cell r="D9981" t="str">
            <v>T3265</v>
          </cell>
        </row>
        <row r="9982">
          <cell r="A9982" t="str">
            <v>C9227</v>
          </cell>
          <cell r="B9982" t="str">
            <v>Networks Asbestos Survey Remedial Works</v>
          </cell>
          <cell r="C9982">
            <v>20498</v>
          </cell>
          <cell r="D9982" t="str">
            <v>T3265</v>
          </cell>
        </row>
        <row r="9983">
          <cell r="A9983" t="str">
            <v>C9228</v>
          </cell>
          <cell r="B9983" t="str">
            <v>Large Sewer Inspections &amp; Maintenance 06/07</v>
          </cell>
          <cell r="C9983">
            <v>20498</v>
          </cell>
          <cell r="D9983" t="str">
            <v>T3265</v>
          </cell>
        </row>
        <row r="9984">
          <cell r="A9984" t="str">
            <v>C9229</v>
          </cell>
          <cell r="B9984" t="str">
            <v>Bristol, 32-34 Hotwells Road Flood Alleviation</v>
          </cell>
          <cell r="C9984">
            <v>20497</v>
          </cell>
          <cell r="D9984" t="str">
            <v>T3265</v>
          </cell>
        </row>
        <row r="9985">
          <cell r="A9985" t="str">
            <v>C9230</v>
          </cell>
          <cell r="B9985" t="str">
            <v>Bournemouth, Kinson Critical Sewers 2005-06</v>
          </cell>
          <cell r="C9985">
            <v>23172</v>
          </cell>
          <cell r="D9985" t="str">
            <v>2317218</v>
          </cell>
        </row>
        <row r="9986">
          <cell r="A9986" t="str">
            <v>C9231</v>
          </cell>
          <cell r="B9986" t="str">
            <v>Bournemouth, Moordown Critical Sewers 2005-06</v>
          </cell>
          <cell r="C9986">
            <v>23172</v>
          </cell>
          <cell r="D9986" t="str">
            <v>2317218</v>
          </cell>
        </row>
        <row r="9987">
          <cell r="A9987" t="str">
            <v>C9232</v>
          </cell>
          <cell r="B9987" t="str">
            <v>Bournemouth, Southbourne Critical Sewers 2005-06 Phase 1</v>
          </cell>
          <cell r="C9987">
            <v>23152</v>
          </cell>
          <cell r="D9987" t="str">
            <v>2315218</v>
          </cell>
        </row>
        <row r="9988">
          <cell r="A9988" t="str">
            <v>C9233</v>
          </cell>
          <cell r="B9988" t="str">
            <v>Bournemouth, Winton Critical Sewers 2005-06</v>
          </cell>
          <cell r="C9988">
            <v>23172</v>
          </cell>
          <cell r="D9988" t="str">
            <v>2317218</v>
          </cell>
        </row>
        <row r="9989">
          <cell r="A9989" t="str">
            <v>C9234</v>
          </cell>
          <cell r="B9989" t="str">
            <v>Poole Central Critical Sewers 2005-06</v>
          </cell>
          <cell r="C9989">
            <v>23242</v>
          </cell>
          <cell r="D9989" t="str">
            <v>2324218</v>
          </cell>
        </row>
        <row r="9990">
          <cell r="A9990" t="str">
            <v>C9235</v>
          </cell>
          <cell r="B9990" t="str">
            <v>Abbots Leigh - Pill Road FTS</v>
          </cell>
          <cell r="C9990">
            <v>20497</v>
          </cell>
          <cell r="D9990" t="str">
            <v>T3265</v>
          </cell>
        </row>
        <row r="9991">
          <cell r="A9991" t="str">
            <v>C9236</v>
          </cell>
          <cell r="B9991" t="str">
            <v>Cobbs Road, East Dorset FTS</v>
          </cell>
          <cell r="C9991">
            <v>20495</v>
          </cell>
          <cell r="D9991" t="str">
            <v>T3265</v>
          </cell>
        </row>
        <row r="9992">
          <cell r="A9992" t="str">
            <v>C9237</v>
          </cell>
          <cell r="B9992" t="str">
            <v>Conygar FTS</v>
          </cell>
          <cell r="C9992">
            <v>23036</v>
          </cell>
          <cell r="D9992" t="str">
            <v>T3265</v>
          </cell>
        </row>
        <row r="9993">
          <cell r="A9993" t="str">
            <v>C9238</v>
          </cell>
          <cell r="B9993" t="str">
            <v>Bulkington, Near Trowbridge, Loss of Service</v>
          </cell>
          <cell r="C9993">
            <v>23164</v>
          </cell>
          <cell r="D9993" t="str">
            <v>T3265</v>
          </cell>
        </row>
        <row r="9994">
          <cell r="A9994" t="str">
            <v>C9239</v>
          </cell>
          <cell r="B9994" t="str">
            <v>Somerset Levels &amp; Moors &amp; North Som Moors Investigations</v>
          </cell>
          <cell r="C9994">
            <v>20496</v>
          </cell>
          <cell r="D9994" t="str">
            <v>T0640</v>
          </cell>
        </row>
        <row r="9995">
          <cell r="A9995" t="str">
            <v>C9240</v>
          </cell>
          <cell r="B9995" t="str">
            <v>Misterton (near Crewkerne) SPS UID</v>
          </cell>
          <cell r="C9995">
            <v>14285</v>
          </cell>
          <cell r="D9995" t="str">
            <v>1428518</v>
          </cell>
        </row>
        <row r="9996">
          <cell r="A9996" t="str">
            <v>C9241</v>
          </cell>
          <cell r="B9996" t="str">
            <v>Portishead SPS UID</v>
          </cell>
          <cell r="C9996">
            <v>14621</v>
          </cell>
          <cell r="D9996" t="str">
            <v>1462118</v>
          </cell>
        </row>
        <row r="9997">
          <cell r="A9997" t="str">
            <v>C9242</v>
          </cell>
          <cell r="B9997" t="str">
            <v>Networks Year 5 Bristol Flooding Schemes</v>
          </cell>
          <cell r="C9997">
            <v>20497</v>
          </cell>
          <cell r="D9997" t="str">
            <v>T3265</v>
          </cell>
        </row>
        <row r="9998">
          <cell r="A9998" t="str">
            <v>C9243</v>
          </cell>
          <cell r="B9998" t="str">
            <v>Networks Year 5 Northern Flooding Schemes</v>
          </cell>
          <cell r="C9998">
            <v>20497</v>
          </cell>
          <cell r="D9998" t="str">
            <v>T3265</v>
          </cell>
        </row>
        <row r="9999">
          <cell r="A9999" t="str">
            <v>C9244</v>
          </cell>
          <cell r="B9999" t="str">
            <v>Networks Year 5 Southern Flooding Schemes</v>
          </cell>
          <cell r="C9999">
            <v>20495</v>
          </cell>
          <cell r="D9999" t="str">
            <v>T3265</v>
          </cell>
        </row>
        <row r="10000">
          <cell r="A10000" t="str">
            <v>C9245</v>
          </cell>
          <cell r="B10000" t="str">
            <v>Networks year 5 Western Flooding Schemes</v>
          </cell>
          <cell r="C10000">
            <v>20496</v>
          </cell>
          <cell r="D10000" t="str">
            <v>T3265</v>
          </cell>
        </row>
        <row r="10001">
          <cell r="A10001" t="str">
            <v>C9246</v>
          </cell>
          <cell r="B10001" t="str">
            <v>Bournemouth, Southbourne Critical Sewers 2005-06 Phase 2</v>
          </cell>
          <cell r="C10001">
            <v>23152</v>
          </cell>
          <cell r="D10001" t="str">
            <v>2315218</v>
          </cell>
        </row>
        <row r="10002">
          <cell r="A10002" t="str">
            <v>C9247</v>
          </cell>
          <cell r="B10002" t="str">
            <v>Wells Reservoir Lane FTS</v>
          </cell>
          <cell r="C10002">
            <v>23332</v>
          </cell>
          <cell r="D10002" t="str">
            <v>2333218</v>
          </cell>
        </row>
        <row r="10003">
          <cell r="A10003" t="str">
            <v>C9248</v>
          </cell>
          <cell r="B10003" t="str">
            <v>Haselbury Plucknett (Nr Crewkerne) FTS</v>
          </cell>
          <cell r="C10003">
            <v>23144</v>
          </cell>
          <cell r="D10003" t="str">
            <v>2314418</v>
          </cell>
        </row>
        <row r="10004">
          <cell r="A10004" t="str">
            <v>C9249</v>
          </cell>
          <cell r="B10004" t="str">
            <v>Cleeve Hill (Nr Claverham) FTS</v>
          </cell>
          <cell r="C10004">
            <v>23171</v>
          </cell>
          <cell r="D10004" t="str">
            <v>2317118</v>
          </cell>
        </row>
        <row r="10005">
          <cell r="A10005" t="str">
            <v>C9250</v>
          </cell>
          <cell r="B10005" t="str">
            <v>London Road, Bridgeyate (Nr Bristol) FTS</v>
          </cell>
          <cell r="C10005">
            <v>23013</v>
          </cell>
          <cell r="D10005" t="str">
            <v>2301318</v>
          </cell>
        </row>
        <row r="10006">
          <cell r="A10006" t="str">
            <v>C9251</v>
          </cell>
          <cell r="B10006" t="str">
            <v>Bournemouth, Winton Critical Sewers 2005-06 Phase 2</v>
          </cell>
          <cell r="C10006">
            <v>23172</v>
          </cell>
          <cell r="D10006" t="str">
            <v>2317218</v>
          </cell>
        </row>
        <row r="10007">
          <cell r="A10007" t="str">
            <v>C9252</v>
          </cell>
          <cell r="B10007" t="str">
            <v>Highbridge, Coronation Road/Springfield Road Storm Sewer Renovation</v>
          </cell>
          <cell r="C10007">
            <v>23336</v>
          </cell>
          <cell r="D10007" t="str">
            <v>2333618</v>
          </cell>
        </row>
        <row r="10008">
          <cell r="A10008" t="str">
            <v>C9253</v>
          </cell>
          <cell r="B10008" t="str">
            <v>Mark Vacuum Sewer Replacement</v>
          </cell>
          <cell r="C10008">
            <v>23336</v>
          </cell>
          <cell r="D10008" t="str">
            <v>2333618</v>
          </cell>
        </row>
        <row r="10009">
          <cell r="A10009" t="str">
            <v>C9254</v>
          </cell>
          <cell r="B10009" t="str">
            <v>Radstock Critical Sewers 06/07</v>
          </cell>
          <cell r="C10009">
            <v>23252</v>
          </cell>
          <cell r="D10009" t="str">
            <v>2325218</v>
          </cell>
        </row>
        <row r="10010">
          <cell r="A10010" t="str">
            <v>C9255</v>
          </cell>
          <cell r="B10010" t="str">
            <v>Clevedon Critical Sewers 06/07</v>
          </cell>
          <cell r="C10010">
            <v>23171</v>
          </cell>
          <cell r="D10010" t="str">
            <v>2317118</v>
          </cell>
        </row>
        <row r="10011">
          <cell r="A10011" t="str">
            <v>C9256</v>
          </cell>
          <cell r="B10011" t="str">
            <v>Bournemouth Central Critical Sewers 2005-06</v>
          </cell>
          <cell r="C10011">
            <v>23152</v>
          </cell>
          <cell r="D10011" t="str">
            <v>2315218</v>
          </cell>
        </row>
        <row r="10012">
          <cell r="A10012" t="str">
            <v>C9257</v>
          </cell>
          <cell r="B10012" t="str">
            <v>Bournemouth East Critical Sewers 06/07</v>
          </cell>
          <cell r="C10012">
            <v>23172</v>
          </cell>
          <cell r="D10012" t="str">
            <v>2317218</v>
          </cell>
        </row>
        <row r="10013">
          <cell r="A10013" t="str">
            <v>C9258</v>
          </cell>
          <cell r="B10013" t="str">
            <v>Bournemouth West Critical Sewers 06/07</v>
          </cell>
          <cell r="C10013">
            <v>23152</v>
          </cell>
          <cell r="D10013" t="str">
            <v>2315218</v>
          </cell>
        </row>
        <row r="10014">
          <cell r="A10014" t="str">
            <v>C9259</v>
          </cell>
          <cell r="B10014" t="str">
            <v>Branksome Chine Outfall, Poole</v>
          </cell>
          <cell r="C10014">
            <v>23242</v>
          </cell>
          <cell r="D10014" t="str">
            <v>2324218</v>
          </cell>
        </row>
        <row r="10015">
          <cell r="A10015" t="str">
            <v>C9260</v>
          </cell>
          <cell r="B10015" t="str">
            <v>Sewerage Streamclean 2006-07 - Sewer Misconnections</v>
          </cell>
          <cell r="C10015">
            <v>20498</v>
          </cell>
          <cell r="D10015" t="str">
            <v>T3265</v>
          </cell>
        </row>
        <row r="10016">
          <cell r="A10016" t="str">
            <v>C9261</v>
          </cell>
          <cell r="B10016" t="str">
            <v>Pumping Station &amp; CSO Telemetry 06/07</v>
          </cell>
          <cell r="C10016">
            <v>20498</v>
          </cell>
          <cell r="D10016" t="str">
            <v>T3265</v>
          </cell>
        </row>
        <row r="10017">
          <cell r="A10017" t="str">
            <v>C9262</v>
          </cell>
          <cell r="B10017" t="str">
            <v>High Street Wootton Bassett Flood Alleviation</v>
          </cell>
          <cell r="C10017">
            <v>23360</v>
          </cell>
          <cell r="D10017" t="str">
            <v>2336018</v>
          </cell>
        </row>
        <row r="10018">
          <cell r="A10018" t="str">
            <v>C9263</v>
          </cell>
          <cell r="B10018" t="str">
            <v>Various Properties in Chickerell, Weymouth flood alleviation</v>
          </cell>
          <cell r="C10018">
            <v>23342</v>
          </cell>
          <cell r="D10018" t="str">
            <v>2334218</v>
          </cell>
        </row>
        <row r="10019">
          <cell r="A10019" t="str">
            <v>C9264</v>
          </cell>
          <cell r="B10019" t="str">
            <v>Chilton Street Saltlands PS Refurbishment</v>
          </cell>
          <cell r="C10019">
            <v>14384</v>
          </cell>
          <cell r="D10019" t="str">
            <v>T0640</v>
          </cell>
        </row>
        <row r="10020">
          <cell r="A10020" t="str">
            <v>C9265</v>
          </cell>
          <cell r="B10020" t="str">
            <v>Malmesbury Critical Sewers 06/07</v>
          </cell>
          <cell r="C10020">
            <v>23193</v>
          </cell>
          <cell r="D10020" t="str">
            <v>2319318</v>
          </cell>
        </row>
        <row r="10021">
          <cell r="A10021" t="str">
            <v>C9266</v>
          </cell>
          <cell r="B10021" t="str">
            <v>Salisbury Critical Sewers 06/07</v>
          </cell>
          <cell r="C10021">
            <v>23258</v>
          </cell>
          <cell r="D10021" t="str">
            <v>2325818</v>
          </cell>
        </row>
        <row r="10022">
          <cell r="A10022" t="str">
            <v>C9267</v>
          </cell>
          <cell r="B10022" t="str">
            <v>Yeovil Critical Sewers 06/07</v>
          </cell>
          <cell r="C10022">
            <v>23366</v>
          </cell>
          <cell r="D10022" t="str">
            <v>2336618</v>
          </cell>
        </row>
        <row r="10023">
          <cell r="A10023" t="str">
            <v>C9268</v>
          </cell>
          <cell r="B10023" t="str">
            <v>Sherborne Critical Sewers 06/07</v>
          </cell>
          <cell r="C10023">
            <v>23268</v>
          </cell>
          <cell r="D10023" t="str">
            <v>2326818</v>
          </cell>
        </row>
        <row r="10024">
          <cell r="A10024" t="str">
            <v>C9269</v>
          </cell>
          <cell r="B10024" t="str">
            <v>Devizes Critical Sewers 06/07</v>
          </cell>
          <cell r="C10024">
            <v>23090</v>
          </cell>
          <cell r="D10024" t="str">
            <v>2309018</v>
          </cell>
        </row>
        <row r="10025">
          <cell r="A10025" t="str">
            <v>C9270</v>
          </cell>
          <cell r="B10025" t="str">
            <v>Admiralty STW elimination</v>
          </cell>
          <cell r="C10025">
            <v>19789</v>
          </cell>
          <cell r="D10025" t="str">
            <v>1978918</v>
          </cell>
        </row>
        <row r="10026">
          <cell r="A10026" t="str">
            <v>C9271</v>
          </cell>
          <cell r="B10026" t="str">
            <v>Hengistbury Head SPS Pump Repairs</v>
          </cell>
          <cell r="C10026">
            <v>15013</v>
          </cell>
          <cell r="D10026" t="str">
            <v>1501318</v>
          </cell>
        </row>
        <row r="10027">
          <cell r="A10027" t="str">
            <v>C9272</v>
          </cell>
          <cell r="B10027" t="str">
            <v>Rooks Bridge FTS - Phase 2</v>
          </cell>
          <cell r="C10027">
            <v>23336</v>
          </cell>
          <cell r="D10027" t="str">
            <v>2333618</v>
          </cell>
        </row>
        <row r="10028">
          <cell r="A10028" t="str">
            <v>C9273</v>
          </cell>
          <cell r="B10028" t="str">
            <v>Loxton, Weston-s-Mare, FTS</v>
          </cell>
          <cell r="C10028">
            <v>23183</v>
          </cell>
          <cell r="D10028" t="str">
            <v>2318318</v>
          </cell>
        </row>
        <row r="10029">
          <cell r="A10029" t="str">
            <v>C9274</v>
          </cell>
          <cell r="B10029" t="str">
            <v>Edington FTS Phase 1, Nr Bridgwater</v>
          </cell>
          <cell r="C10029">
            <v>23336</v>
          </cell>
          <cell r="D10029" t="str">
            <v>2333618</v>
          </cell>
        </row>
        <row r="10030">
          <cell r="A10030" t="str">
            <v>C9275</v>
          </cell>
          <cell r="B10030" t="str">
            <v>Sewerage System Reviews 06/07</v>
          </cell>
          <cell r="C10030">
            <v>20498</v>
          </cell>
          <cell r="D10030" t="str">
            <v>T3265</v>
          </cell>
        </row>
        <row r="10031">
          <cell r="A10031" t="str">
            <v>C9276</v>
          </cell>
          <cell r="B10031" t="str">
            <v>SPS Initiative 06/07 - Operational Improvements</v>
          </cell>
          <cell r="C10031">
            <v>20498</v>
          </cell>
          <cell r="D10031" t="str">
            <v>T3265</v>
          </cell>
        </row>
        <row r="10032">
          <cell r="A10032" t="str">
            <v>C9277</v>
          </cell>
          <cell r="B10032" t="str">
            <v>SPS Initiative 06/07 - Wet Well Improvements</v>
          </cell>
          <cell r="C10032">
            <v>20498</v>
          </cell>
          <cell r="D10032" t="str">
            <v>T3265</v>
          </cell>
        </row>
        <row r="10033">
          <cell r="A10033" t="str">
            <v>C9278</v>
          </cell>
          <cell r="B10033" t="str">
            <v>SPS Initiative 06/07 - Additional Equipment Replacements</v>
          </cell>
          <cell r="C10033">
            <v>20498</v>
          </cell>
          <cell r="D10033" t="str">
            <v>T3265</v>
          </cell>
        </row>
        <row r="10034">
          <cell r="A10034" t="str">
            <v>C9279</v>
          </cell>
          <cell r="B10034" t="str">
            <v>Bristol City Additional Sewer Renovation 06/07</v>
          </cell>
          <cell r="C10034">
            <v>23013</v>
          </cell>
          <cell r="D10034" t="str">
            <v>2301318</v>
          </cell>
        </row>
        <row r="10035">
          <cell r="A10035" t="str">
            <v>C9280</v>
          </cell>
          <cell r="B10035" t="str">
            <v>High Criticality Sewer Renovation 06/07</v>
          </cell>
          <cell r="C10035">
            <v>20498</v>
          </cell>
          <cell r="D10035" t="str">
            <v>T3310</v>
          </cell>
        </row>
        <row r="10036">
          <cell r="A10036" t="str">
            <v>C9281</v>
          </cell>
          <cell r="B10036" t="str">
            <v>Trowbridge Redevelopment - Peter Black Sewer Diversion</v>
          </cell>
          <cell r="C10036">
            <v>13318</v>
          </cell>
          <cell r="D10036" t="str">
            <v>1331818</v>
          </cell>
        </row>
        <row r="10037">
          <cell r="A10037" t="str">
            <v>C9282</v>
          </cell>
          <cell r="B10037" t="str">
            <v>Saltford CSO Elimination</v>
          </cell>
          <cell r="C10037">
            <v>16762</v>
          </cell>
          <cell r="D10037" t="str">
            <v>T3265</v>
          </cell>
        </row>
        <row r="10038">
          <cell r="A10038" t="str">
            <v>C9283</v>
          </cell>
          <cell r="B10038" t="str">
            <v>Sewerage Equipment Purchase 06/07</v>
          </cell>
          <cell r="C10038">
            <v>20498</v>
          </cell>
          <cell r="D10038" t="str">
            <v>T3265</v>
          </cell>
        </row>
        <row r="10039">
          <cell r="A10039" t="str">
            <v>C9284</v>
          </cell>
          <cell r="B10039" t="str">
            <v>Trowbridge Sewerage Capacity Phase 1</v>
          </cell>
          <cell r="C10039">
            <v>23318</v>
          </cell>
          <cell r="D10039" t="str">
            <v>2331818</v>
          </cell>
        </row>
        <row r="10040">
          <cell r="A10040" t="str">
            <v>C9285</v>
          </cell>
          <cell r="B10040" t="str">
            <v>Trowbridge Sewerage Capacity Phase 2</v>
          </cell>
          <cell r="C10040">
            <v>23318</v>
          </cell>
          <cell r="D10040" t="str">
            <v>2331818</v>
          </cell>
        </row>
        <row r="10041">
          <cell r="A10041" t="str">
            <v>C9286</v>
          </cell>
          <cell r="B10041" t="str">
            <v>SPS &amp; Sewerage EM&amp;I Fixed Plant Renewal 07/08</v>
          </cell>
          <cell r="C10041">
            <v>20498</v>
          </cell>
          <cell r="D10041" t="str">
            <v>T3265</v>
          </cell>
        </row>
        <row r="10042">
          <cell r="A10042" t="str">
            <v>C9287</v>
          </cell>
          <cell r="B10042" t="str">
            <v>Operational CCTV 07/08</v>
          </cell>
          <cell r="C10042">
            <v>20498</v>
          </cell>
          <cell r="D10042" t="str">
            <v>T3265</v>
          </cell>
        </row>
        <row r="10043">
          <cell r="A10043" t="str">
            <v>C9288</v>
          </cell>
          <cell r="B10043" t="str">
            <v>Strategic Sewers Survey 07/08</v>
          </cell>
          <cell r="C10043">
            <v>20498</v>
          </cell>
          <cell r="D10043" t="str">
            <v>T3265</v>
          </cell>
        </row>
        <row r="10044">
          <cell r="A10044" t="str">
            <v>C9289</v>
          </cell>
          <cell r="B10044" t="str">
            <v>Large Sewer Inspections &amp; Maintenance 07/08</v>
          </cell>
          <cell r="C10044">
            <v>20498</v>
          </cell>
          <cell r="D10044" t="str">
            <v>T3265</v>
          </cell>
        </row>
        <row r="10045">
          <cell r="A10045" t="str">
            <v>C9290</v>
          </cell>
          <cell r="B10045" t="str">
            <v>Sewerage Network Statutory Obligations 07/08</v>
          </cell>
          <cell r="C10045">
            <v>20498</v>
          </cell>
          <cell r="D10045" t="str">
            <v>T3265</v>
          </cell>
        </row>
        <row r="10046">
          <cell r="A10046" t="str">
            <v>C9291</v>
          </cell>
          <cell r="B10046" t="str">
            <v>Additional SPS Telemetry 06/07</v>
          </cell>
          <cell r="C10046">
            <v>20498</v>
          </cell>
          <cell r="D10046" t="str">
            <v>T3265</v>
          </cell>
        </row>
        <row r="10047">
          <cell r="A10047" t="str">
            <v>C9292</v>
          </cell>
          <cell r="B10047" t="str">
            <v>Shore Road SPS SID Consent</v>
          </cell>
          <cell r="C10047">
            <v>15235</v>
          </cell>
          <cell r="D10047" t="str">
            <v>1523518</v>
          </cell>
        </row>
        <row r="10048">
          <cell r="A10048" t="str">
            <v>C9293</v>
          </cell>
          <cell r="B10048" t="str">
            <v>Sewerage Air Valve Maintenance and Rising Main Operation</v>
          </cell>
          <cell r="C10048">
            <v>20498</v>
          </cell>
          <cell r="D10048" t="str">
            <v>T3265</v>
          </cell>
        </row>
        <row r="10049">
          <cell r="A10049" t="str">
            <v>C9294</v>
          </cell>
          <cell r="B10049" t="str">
            <v>CSO Telemetry Installations Phase 2</v>
          </cell>
          <cell r="C10049">
            <v>20498</v>
          </cell>
          <cell r="D10049" t="str">
            <v>T3265</v>
          </cell>
        </row>
        <row r="10050">
          <cell r="A10050" t="str">
            <v>C9295</v>
          </cell>
          <cell r="B10050" t="str">
            <v>Additional Contractor SPS Repairs</v>
          </cell>
          <cell r="C10050">
            <v>20498</v>
          </cell>
          <cell r="D10050" t="str">
            <v>T3265</v>
          </cell>
        </row>
        <row r="10051">
          <cell r="A10051" t="str">
            <v>C9296</v>
          </cell>
          <cell r="B10051" t="str">
            <v>Streamclean Misconnections - Regional - Phase 1</v>
          </cell>
          <cell r="C10051">
            <v>20497</v>
          </cell>
          <cell r="D10051" t="str">
            <v>T3265</v>
          </cell>
        </row>
        <row r="10052">
          <cell r="A10052" t="str">
            <v>C9297</v>
          </cell>
          <cell r="B10052" t="str">
            <v>Oldbury, the Naith vacuum system upgrade</v>
          </cell>
          <cell r="C10052">
            <v>15150</v>
          </cell>
          <cell r="D10052" t="str">
            <v>1515018</v>
          </cell>
        </row>
        <row r="10053">
          <cell r="A10053" t="str">
            <v>C9298</v>
          </cell>
          <cell r="B10053" t="str">
            <v>Trowbridge Renovation 07/08</v>
          </cell>
          <cell r="C10053">
            <v>13318</v>
          </cell>
          <cell r="D10053" t="str">
            <v>T3265</v>
          </cell>
        </row>
        <row r="10054">
          <cell r="A10054" t="str">
            <v>C9299</v>
          </cell>
          <cell r="B10054" t="str">
            <v>Bridgwater Renovation 07/08</v>
          </cell>
          <cell r="C10054">
            <v>13034</v>
          </cell>
          <cell r="D10054" t="str">
            <v>T3265</v>
          </cell>
        </row>
        <row r="10055">
          <cell r="A10055" t="str">
            <v>C9300</v>
          </cell>
          <cell r="B10055" t="str">
            <v>Taunton Renovation 07/08</v>
          </cell>
          <cell r="C10055">
            <v>13305</v>
          </cell>
          <cell r="D10055" t="str">
            <v>T3265</v>
          </cell>
        </row>
        <row r="10056">
          <cell r="A10056" t="str">
            <v>C9301</v>
          </cell>
          <cell r="B10056" t="str">
            <v>Weston Super Mare Renovation 07/08</v>
          </cell>
          <cell r="C10056">
            <v>19155</v>
          </cell>
          <cell r="D10056" t="str">
            <v>T3265</v>
          </cell>
        </row>
        <row r="10057">
          <cell r="A10057" t="str">
            <v>C9302</v>
          </cell>
          <cell r="B10057" t="str">
            <v>St Pauls, Bristol Renovation 07/08</v>
          </cell>
          <cell r="C10057">
            <v>13013</v>
          </cell>
          <cell r="D10057" t="str">
            <v>T3265</v>
          </cell>
        </row>
        <row r="10058">
          <cell r="A10058" t="str">
            <v>C9303</v>
          </cell>
          <cell r="B10058" t="str">
            <v>Redlands, Bristol Renovation 07/08</v>
          </cell>
          <cell r="C10058">
            <v>13013</v>
          </cell>
          <cell r="D10058" t="str">
            <v>T3265</v>
          </cell>
        </row>
        <row r="10059">
          <cell r="A10059" t="str">
            <v>C9304</v>
          </cell>
          <cell r="B10059" t="str">
            <v>Luckington, Chippenham FTS</v>
          </cell>
          <cell r="C10059">
            <v>23184</v>
          </cell>
          <cell r="D10059" t="str">
            <v>2318418</v>
          </cell>
        </row>
        <row r="10060">
          <cell r="A10060" t="str">
            <v>C9305</v>
          </cell>
          <cell r="B10060" t="str">
            <v>High Level Assessment of New Flooding Incidents AMP4</v>
          </cell>
          <cell r="C10060">
            <v>20498</v>
          </cell>
          <cell r="D10060" t="str">
            <v>T3265</v>
          </cell>
        </row>
        <row r="10061">
          <cell r="A10061" t="str">
            <v>C9306</v>
          </cell>
          <cell r="B10061" t="str">
            <v>Trym Trunk Sewer Flooding Investigation Year3</v>
          </cell>
          <cell r="C10061">
            <v>13013</v>
          </cell>
          <cell r="D10061" t="str">
            <v>1301318</v>
          </cell>
        </row>
        <row r="10062">
          <cell r="A10062" t="str">
            <v>C9307</v>
          </cell>
          <cell r="B10062" t="str">
            <v>Beaconsfield Road (o/s 38), Christchurch - Sewer Collapse</v>
          </cell>
          <cell r="C10062">
            <v>23066</v>
          </cell>
          <cell r="D10062" t="str">
            <v>2306618</v>
          </cell>
        </row>
        <row r="10063">
          <cell r="A10063" t="str">
            <v>C9308</v>
          </cell>
          <cell r="B10063" t="str">
            <v>Cog Mill CSO Remedial works</v>
          </cell>
          <cell r="C10063">
            <v>23013</v>
          </cell>
          <cell r="D10063" t="str">
            <v>1301318</v>
          </cell>
        </row>
        <row r="10064">
          <cell r="A10064" t="str">
            <v>C9309</v>
          </cell>
          <cell r="B10064" t="str">
            <v>Assessment of Private Sewers</v>
          </cell>
          <cell r="C10064">
            <v>20498</v>
          </cell>
          <cell r="D10064" t="str">
            <v>P0213</v>
          </cell>
        </row>
        <row r="10065">
          <cell r="A10065" t="str">
            <v>C9310</v>
          </cell>
          <cell r="B10065" t="str">
            <v>North Bristol Sewerage and Development Strategy</v>
          </cell>
          <cell r="C10065">
            <v>13013</v>
          </cell>
          <cell r="D10065" t="str">
            <v>1301318</v>
          </cell>
        </row>
        <row r="10066">
          <cell r="A10066" t="str">
            <v>C9311</v>
          </cell>
          <cell r="B10066" t="str">
            <v>Clevedon Main SPS Full Pumping Station Update</v>
          </cell>
          <cell r="C10066">
            <v>14495</v>
          </cell>
          <cell r="D10066" t="str">
            <v>T0705</v>
          </cell>
        </row>
        <row r="10067">
          <cell r="A10067" t="str">
            <v>C9312</v>
          </cell>
          <cell r="B10067" t="str">
            <v>Shapwick SPS - Pumping Station Update</v>
          </cell>
          <cell r="C10067">
            <v>13265</v>
          </cell>
          <cell r="D10067" t="str">
            <v>1326518</v>
          </cell>
        </row>
        <row r="10068">
          <cell r="A10068" t="str">
            <v>C9313</v>
          </cell>
          <cell r="B10068" t="str">
            <v>St John's PS Malmesbury PS Update</v>
          </cell>
          <cell r="C10068">
            <v>14185</v>
          </cell>
          <cell r="D10068" t="str">
            <v>1418518</v>
          </cell>
        </row>
        <row r="10069">
          <cell r="A10069" t="str">
            <v>C9314</v>
          </cell>
          <cell r="B10069" t="str">
            <v>Swanage Pollution Prevention Settlements</v>
          </cell>
          <cell r="C10069">
            <v>29541</v>
          </cell>
          <cell r="D10069" t="str">
            <v>2954118</v>
          </cell>
        </row>
        <row r="10070">
          <cell r="A10070" t="str">
            <v>C9315</v>
          </cell>
          <cell r="B10070" t="str">
            <v>Sewerage Streamclean 07/08 - Sewer Misconnections</v>
          </cell>
          <cell r="C10070">
            <v>20498</v>
          </cell>
          <cell r="D10070" t="str">
            <v>T3265</v>
          </cell>
        </row>
        <row r="10071">
          <cell r="A10071" t="str">
            <v>C9316</v>
          </cell>
          <cell r="B10071" t="str">
            <v>Sewerage Streamclean 08/09 - Sewer Misconnections</v>
          </cell>
          <cell r="C10071">
            <v>20498</v>
          </cell>
          <cell r="D10071" t="str">
            <v>T3265</v>
          </cell>
        </row>
        <row r="10072">
          <cell r="A10072" t="str">
            <v>C9317</v>
          </cell>
          <cell r="B10072" t="str">
            <v>Sewerage Streamclean 09/10 - Sewer Misconnections</v>
          </cell>
          <cell r="C10072">
            <v>20498</v>
          </cell>
          <cell r="D10072" t="str">
            <v>T3265</v>
          </cell>
        </row>
        <row r="10073">
          <cell r="A10073" t="str">
            <v>C9318</v>
          </cell>
          <cell r="B10073" t="str">
            <v>SPS Initiative 07/08 - Additional Equipment Replacements</v>
          </cell>
          <cell r="C10073">
            <v>20498</v>
          </cell>
          <cell r="D10073" t="str">
            <v>T3265</v>
          </cell>
        </row>
        <row r="10074">
          <cell r="A10074" t="str">
            <v>C9319</v>
          </cell>
          <cell r="B10074" t="str">
            <v>Yate, North Road SPS Rising Main Replacement</v>
          </cell>
          <cell r="C10074">
            <v>15188</v>
          </cell>
          <cell r="D10074" t="str">
            <v>T3265</v>
          </cell>
        </row>
        <row r="10075">
          <cell r="A10075" t="str">
            <v>C9320</v>
          </cell>
          <cell r="B10075" t="str">
            <v>West Town Road Bristol Culvert Repairs</v>
          </cell>
          <cell r="C10075">
            <v>23013</v>
          </cell>
          <cell r="D10075" t="str">
            <v>2301318</v>
          </cell>
        </row>
        <row r="10076">
          <cell r="A10076" t="str">
            <v>C9321</v>
          </cell>
          <cell r="B10076" t="str">
            <v>Sewerage Equipment Purchase 07/08</v>
          </cell>
          <cell r="C10076">
            <v>20498</v>
          </cell>
          <cell r="D10076" t="str">
            <v>T3265</v>
          </cell>
        </row>
        <row r="10077">
          <cell r="A10077" t="str">
            <v>C9322</v>
          </cell>
          <cell r="B10077" t="str">
            <v>Willow Close, St Georges W-S-M FTS</v>
          </cell>
          <cell r="C10077">
            <v>13346</v>
          </cell>
          <cell r="D10077" t="str">
            <v>1334618</v>
          </cell>
        </row>
        <row r="10078">
          <cell r="A10078" t="str">
            <v>C9323</v>
          </cell>
          <cell r="B10078" t="str">
            <v>Strategic Critical Sewer Renovation 07/08</v>
          </cell>
          <cell r="C10078">
            <v>23013</v>
          </cell>
          <cell r="D10078" t="str">
            <v>2301318</v>
          </cell>
        </row>
        <row r="10079">
          <cell r="A10079" t="str">
            <v>C9324</v>
          </cell>
          <cell r="B10079" t="str">
            <v>Stategic Critical Sewer CCTV 07/08</v>
          </cell>
          <cell r="C10079">
            <v>23013</v>
          </cell>
          <cell r="D10079" t="str">
            <v>2301318</v>
          </cell>
        </row>
        <row r="10080">
          <cell r="A10080" t="str">
            <v>C9325</v>
          </cell>
          <cell r="B10080" t="str">
            <v>Chew Stoke - Catchment Sewer Sealing</v>
          </cell>
          <cell r="C10080">
            <v>13058</v>
          </cell>
          <cell r="D10080" t="str">
            <v>1305818</v>
          </cell>
        </row>
        <row r="10081">
          <cell r="A10081" t="str">
            <v>C9326</v>
          </cell>
          <cell r="B10081" t="str">
            <v>Sewerage Pumping Stations Fixed Standby Generators</v>
          </cell>
          <cell r="C10081">
            <v>20498</v>
          </cell>
          <cell r="D10081" t="str">
            <v>T3265</v>
          </cell>
        </row>
        <row r="10082">
          <cell r="A10082" t="str">
            <v>C9327</v>
          </cell>
          <cell r="B10082" t="str">
            <v>SPS Generator Replacement</v>
          </cell>
          <cell r="C10082">
            <v>20498</v>
          </cell>
          <cell r="D10082" t="str">
            <v>T3265</v>
          </cell>
        </row>
        <row r="10083">
          <cell r="A10083" t="str">
            <v>C9328</v>
          </cell>
          <cell r="B10083" t="str">
            <v>Saltmarsh SPS - Electrical Infrastructure Improvements</v>
          </cell>
          <cell r="C10083">
            <v>14027</v>
          </cell>
          <cell r="D10083" t="str">
            <v>1402718</v>
          </cell>
        </row>
        <row r="10084">
          <cell r="A10084" t="str">
            <v>C9329</v>
          </cell>
          <cell r="B10084" t="str">
            <v>Greinton, Nr Bawdrip - FTS</v>
          </cell>
          <cell r="C10084">
            <v>23034</v>
          </cell>
          <cell r="D10084" t="str">
            <v>2303418</v>
          </cell>
        </row>
        <row r="10085">
          <cell r="A10085" t="str">
            <v>C9330</v>
          </cell>
          <cell r="B10085" t="str">
            <v>Bristol, Dalby Avenue SPS Update</v>
          </cell>
          <cell r="C10085">
            <v>19130</v>
          </cell>
          <cell r="D10085" t="str">
            <v>1913018</v>
          </cell>
        </row>
        <row r="10086">
          <cell r="A10086" t="str">
            <v>C9331</v>
          </cell>
          <cell r="B10086" t="str">
            <v>Wastewater Flood Risk Assessments &amp; Improvements</v>
          </cell>
          <cell r="C10086">
            <v>20498</v>
          </cell>
          <cell r="D10086" t="str">
            <v>T3265</v>
          </cell>
        </row>
        <row r="10087">
          <cell r="A10087" t="str">
            <v>C9332</v>
          </cell>
          <cell r="B10087" t="str">
            <v>Blue Anchor SPS - Update</v>
          </cell>
          <cell r="C10087">
            <v>14423</v>
          </cell>
          <cell r="D10087" t="str">
            <v>1442318</v>
          </cell>
        </row>
        <row r="10088">
          <cell r="A10088" t="str">
            <v>C9333</v>
          </cell>
          <cell r="B10088" t="str">
            <v>West Hay, Wrington FTS</v>
          </cell>
          <cell r="C10088">
            <v>13364</v>
          </cell>
          <cell r="D10088" t="str">
            <v>1336418</v>
          </cell>
        </row>
        <row r="10089">
          <cell r="A10089" t="str">
            <v>C9334</v>
          </cell>
          <cell r="B10089" t="str">
            <v>Monkton Combe FTS</v>
          </cell>
          <cell r="C10089">
            <v>13016</v>
          </cell>
          <cell r="D10089" t="str">
            <v>1301618</v>
          </cell>
        </row>
        <row r="10090">
          <cell r="A10090" t="str">
            <v>C9335</v>
          </cell>
          <cell r="B10090" t="str">
            <v>Bournemouth International Airport Sewer Requisition</v>
          </cell>
          <cell r="C10090">
            <v>23152</v>
          </cell>
          <cell r="D10090" t="str">
            <v>2315218</v>
          </cell>
        </row>
        <row r="10091">
          <cell r="A10091" t="str">
            <v>C9336</v>
          </cell>
          <cell r="B10091" t="str">
            <v>Devizes, Naughton Avenue Flood Alleviation</v>
          </cell>
          <cell r="C10091">
            <v>23244</v>
          </cell>
          <cell r="D10091" t="str">
            <v>2324418</v>
          </cell>
        </row>
        <row r="10092">
          <cell r="A10092" t="str">
            <v>C9337</v>
          </cell>
          <cell r="B10092" t="str">
            <v>North Bradley, Yarnbrook SPS</v>
          </cell>
          <cell r="C10092">
            <v>14460</v>
          </cell>
          <cell r="D10092" t="str">
            <v>1446018</v>
          </cell>
        </row>
        <row r="10093">
          <cell r="A10093" t="str">
            <v>C9338</v>
          </cell>
          <cell r="B10093" t="str">
            <v>Victoria Square, Portland, SPS Pumping Investigation</v>
          </cell>
          <cell r="C10093">
            <v>15553</v>
          </cell>
          <cell r="D10093" t="str">
            <v>1555318</v>
          </cell>
        </row>
        <row r="10094">
          <cell r="A10094" t="str">
            <v>C9339</v>
          </cell>
          <cell r="B10094" t="str">
            <v>Bristol, Temple Way (Glassfields) Sewer Diversion</v>
          </cell>
          <cell r="C10094">
            <v>23013</v>
          </cell>
          <cell r="D10094" t="str">
            <v>TB300</v>
          </cell>
        </row>
        <row r="10095">
          <cell r="A10095" t="str">
            <v>C9340</v>
          </cell>
          <cell r="B10095" t="str">
            <v>Whiteladies Road, Bristol Yr 5 Flood Alleviation</v>
          </cell>
          <cell r="C10095">
            <v>13013</v>
          </cell>
          <cell r="D10095" t="str">
            <v>1301318</v>
          </cell>
        </row>
        <row r="10096">
          <cell r="A10096" t="str">
            <v>C9341</v>
          </cell>
          <cell r="B10096" t="str">
            <v>Operational CCTV 08/09</v>
          </cell>
          <cell r="C10096">
            <v>20498</v>
          </cell>
          <cell r="D10096" t="str">
            <v>T3265</v>
          </cell>
        </row>
        <row r="10097">
          <cell r="A10097" t="str">
            <v>C9342</v>
          </cell>
          <cell r="B10097" t="str">
            <v>Strategic Sewers Survey 08/09</v>
          </cell>
          <cell r="C10097">
            <v>20498</v>
          </cell>
          <cell r="D10097" t="str">
            <v>T3265</v>
          </cell>
        </row>
        <row r="10098">
          <cell r="A10098" t="str">
            <v>C9343</v>
          </cell>
          <cell r="B10098" t="str">
            <v>Large Sewer Inspections &amp; Maintenance 08/09</v>
          </cell>
          <cell r="C10098">
            <v>20498</v>
          </cell>
          <cell r="D10098" t="str">
            <v>T3265</v>
          </cell>
        </row>
        <row r="10099">
          <cell r="A10099" t="str">
            <v>C9344</v>
          </cell>
          <cell r="B10099" t="str">
            <v>Sewerage Network Statutory Obligations 08/09</v>
          </cell>
          <cell r="C10099">
            <v>20498</v>
          </cell>
          <cell r="D10099" t="str">
            <v>T3265</v>
          </cell>
        </row>
        <row r="10100">
          <cell r="A10100" t="str">
            <v>C9345</v>
          </cell>
          <cell r="B10100" t="str">
            <v>Sewerage Equipment Purchase 08/09</v>
          </cell>
          <cell r="C10100">
            <v>20498</v>
          </cell>
          <cell r="D10100" t="str">
            <v>T3265</v>
          </cell>
        </row>
        <row r="10101">
          <cell r="A10101" t="str">
            <v>C9346</v>
          </cell>
          <cell r="B10101" t="str">
            <v>SPS &amp; Sewerage EM&amp;I Fixed Plant Renewal 08/09</v>
          </cell>
          <cell r="C10101">
            <v>20498</v>
          </cell>
          <cell r="D10101" t="str">
            <v>T3265</v>
          </cell>
        </row>
        <row r="10102">
          <cell r="A10102" t="str">
            <v>C9347</v>
          </cell>
          <cell r="B10102" t="str">
            <v>Streamclean Misconnections Works  - 08/09</v>
          </cell>
          <cell r="C10102">
            <v>20497</v>
          </cell>
          <cell r="D10102" t="str">
            <v>T3265</v>
          </cell>
        </row>
        <row r="10103">
          <cell r="A10103" t="str">
            <v>C9348</v>
          </cell>
          <cell r="B10103" t="str">
            <v>Met Office Rainfall Data</v>
          </cell>
          <cell r="C10103">
            <v>20498</v>
          </cell>
          <cell r="D10103" t="str">
            <v>P0213</v>
          </cell>
        </row>
        <row r="10104">
          <cell r="A10104" t="str">
            <v>C9349</v>
          </cell>
          <cell r="B10104" t="str">
            <v>Critical CSO Telemetry 08/09</v>
          </cell>
          <cell r="C10104">
            <v>20498</v>
          </cell>
          <cell r="D10104" t="str">
            <v>T3265</v>
          </cell>
        </row>
        <row r="10105">
          <cell r="A10105" t="str">
            <v>C9350</v>
          </cell>
          <cell r="B10105" t="str">
            <v>Strategic Modelling, Wellington</v>
          </cell>
          <cell r="C10105">
            <v>13330</v>
          </cell>
          <cell r="D10105" t="str">
            <v>1333018</v>
          </cell>
        </row>
        <row r="10106">
          <cell r="A10106" t="str">
            <v>C9351</v>
          </cell>
          <cell r="B10106" t="str">
            <v>Strategic Modelling, Kinson</v>
          </cell>
          <cell r="C10106">
            <v>13172</v>
          </cell>
          <cell r="D10106" t="str">
            <v>1317218</v>
          </cell>
        </row>
        <row r="10107">
          <cell r="A10107" t="str">
            <v>C9352</v>
          </cell>
          <cell r="B10107" t="str">
            <v>Strategic Modelling, Salisbury</v>
          </cell>
          <cell r="C10107">
            <v>13258</v>
          </cell>
          <cell r="D10107" t="str">
            <v>1325818</v>
          </cell>
        </row>
        <row r="10108">
          <cell r="A10108" t="str">
            <v>C9353</v>
          </cell>
          <cell r="B10108" t="str">
            <v>Strategic Modelling, Taunton</v>
          </cell>
          <cell r="C10108">
            <v>13305</v>
          </cell>
          <cell r="D10108" t="str">
            <v>1330518</v>
          </cell>
        </row>
        <row r="10109">
          <cell r="A10109" t="str">
            <v>C9354</v>
          </cell>
          <cell r="B10109" t="str">
            <v>Strategic Modelling, Chippenham</v>
          </cell>
          <cell r="C10109">
            <v>13064</v>
          </cell>
          <cell r="D10109" t="str">
            <v>1306418</v>
          </cell>
        </row>
        <row r="10110">
          <cell r="A10110" t="str">
            <v>C9355</v>
          </cell>
          <cell r="B10110" t="str">
            <v>Strategic Modelling, Nailsea</v>
          </cell>
          <cell r="C10110">
            <v>16830</v>
          </cell>
          <cell r="D10110" t="str">
            <v>1683018</v>
          </cell>
        </row>
        <row r="10111">
          <cell r="A10111" t="str">
            <v>C9356</v>
          </cell>
          <cell r="B10111" t="str">
            <v>Strategic Modelling, Sherborne</v>
          </cell>
          <cell r="C10111">
            <v>13268</v>
          </cell>
          <cell r="D10111" t="str">
            <v>1326818</v>
          </cell>
        </row>
        <row r="10112">
          <cell r="A10112" t="str">
            <v>C9357</v>
          </cell>
          <cell r="B10112" t="str">
            <v>Strategic Modelling, Glastonbury</v>
          </cell>
          <cell r="C10112">
            <v>13134</v>
          </cell>
          <cell r="D10112" t="str">
            <v>1313418</v>
          </cell>
        </row>
        <row r="10113">
          <cell r="A10113" t="str">
            <v>C9358</v>
          </cell>
          <cell r="B10113" t="str">
            <v>Strategic Modelling, Bridgwater</v>
          </cell>
          <cell r="C10113">
            <v>19531</v>
          </cell>
          <cell r="D10113" t="str">
            <v>1953118</v>
          </cell>
        </row>
        <row r="10114">
          <cell r="A10114" t="str">
            <v>C9359</v>
          </cell>
          <cell r="B10114" t="str">
            <v>SPS Initiative 08/09 - Additional Equipment Replacements</v>
          </cell>
          <cell r="C10114">
            <v>20498</v>
          </cell>
          <cell r="D10114" t="str">
            <v>T3265</v>
          </cell>
        </row>
        <row r="10115">
          <cell r="A10115" t="str">
            <v>C9360</v>
          </cell>
          <cell r="B10115" t="str">
            <v>Bovington Terminal SPS Rising Main</v>
          </cell>
          <cell r="C10115">
            <v>14270</v>
          </cell>
          <cell r="D10115" t="str">
            <v>1427018</v>
          </cell>
        </row>
        <row r="10116">
          <cell r="A10116" t="str">
            <v>C9361</v>
          </cell>
          <cell r="B10116" t="str">
            <v>Yeovil Mudford SPS Rising Main Replacement</v>
          </cell>
          <cell r="C10116">
            <v>15311</v>
          </cell>
          <cell r="D10116" t="str">
            <v>1531118</v>
          </cell>
        </row>
        <row r="10117">
          <cell r="A10117" t="str">
            <v>C9362</v>
          </cell>
          <cell r="B10117" t="str">
            <v>Horton Farm Rising Main</v>
          </cell>
          <cell r="C10117">
            <v>14058</v>
          </cell>
          <cell r="D10117" t="str">
            <v>1405818</v>
          </cell>
        </row>
        <row r="10118">
          <cell r="A10118" t="str">
            <v>C9363</v>
          </cell>
          <cell r="B10118" t="str">
            <v>Meare Turnbridge SPS Rising Main Replacement</v>
          </cell>
          <cell r="C10118">
            <v>14079</v>
          </cell>
          <cell r="D10118" t="str">
            <v>1407918</v>
          </cell>
        </row>
        <row r="10119">
          <cell r="A10119" t="str">
            <v>C9364</v>
          </cell>
          <cell r="B10119" t="str">
            <v>Shaftesbury Long Cross SPS Rising Main Replacement</v>
          </cell>
          <cell r="C10119">
            <v>15207</v>
          </cell>
          <cell r="D10119" t="str">
            <v>1520718</v>
          </cell>
        </row>
        <row r="10120">
          <cell r="A10120" t="str">
            <v>C9365</v>
          </cell>
          <cell r="B10120" t="str">
            <v>Taunton, Firepool Sewer Pier Rebuilds</v>
          </cell>
          <cell r="C10120">
            <v>23305</v>
          </cell>
          <cell r="D10120" t="str">
            <v>2330518</v>
          </cell>
        </row>
        <row r="10121">
          <cell r="A10121" t="str">
            <v>C9366</v>
          </cell>
          <cell r="B10121" t="str">
            <v>Northern Sewage Pumping Station Minor Improvements 08/09</v>
          </cell>
          <cell r="C10121">
            <v>20497</v>
          </cell>
          <cell r="D10121" t="str">
            <v>T3265</v>
          </cell>
        </row>
        <row r="10122">
          <cell r="A10122" t="str">
            <v>C9367</v>
          </cell>
          <cell r="B10122" t="str">
            <v>Southern Sewage Pumping Station Minor Improvements 08/09</v>
          </cell>
          <cell r="C10122">
            <v>20495</v>
          </cell>
          <cell r="D10122" t="str">
            <v>T3265</v>
          </cell>
        </row>
        <row r="10123">
          <cell r="A10123" t="str">
            <v>C9368</v>
          </cell>
          <cell r="B10123" t="str">
            <v>Western Sewage Pumping Station Minor Improvements 08/09</v>
          </cell>
          <cell r="C10123">
            <v>20496</v>
          </cell>
          <cell r="D10123" t="str">
            <v>T3265</v>
          </cell>
        </row>
        <row r="10124">
          <cell r="A10124" t="str">
            <v>C9369</v>
          </cell>
          <cell r="B10124" t="str">
            <v>Seend Barge Inn SPS Rising Main Replacement</v>
          </cell>
          <cell r="C10124">
            <v>15093</v>
          </cell>
          <cell r="D10124" t="str">
            <v>1509318</v>
          </cell>
        </row>
        <row r="10125">
          <cell r="A10125" t="str">
            <v>C9370</v>
          </cell>
          <cell r="B10125" t="str">
            <v>St Pauls, Bristol Renovation - Phase 2</v>
          </cell>
          <cell r="C10125">
            <v>13013</v>
          </cell>
          <cell r="D10125" t="str">
            <v>T3265</v>
          </cell>
        </row>
        <row r="10126">
          <cell r="A10126" t="str">
            <v>C9371</v>
          </cell>
          <cell r="B10126" t="str">
            <v>Southmead Road Bristol Sewer Renovation</v>
          </cell>
          <cell r="C10126">
            <v>23013</v>
          </cell>
          <cell r="D10126" t="str">
            <v>2301318</v>
          </cell>
        </row>
        <row r="10127">
          <cell r="A10127" t="str">
            <v>C9372</v>
          </cell>
          <cell r="B10127" t="str">
            <v>Portishead Golf Course SPS Rising Main Replacement</v>
          </cell>
          <cell r="C10127">
            <v>15597</v>
          </cell>
          <cell r="D10127" t="str">
            <v>1559718</v>
          </cell>
        </row>
        <row r="10128">
          <cell r="A10128" t="str">
            <v>C9373</v>
          </cell>
          <cell r="B10128" t="str">
            <v>Bristol Airport Sewerage</v>
          </cell>
          <cell r="C10128">
            <v>23058</v>
          </cell>
          <cell r="D10128" t="str">
            <v>2305818</v>
          </cell>
        </row>
        <row r="10129">
          <cell r="A10129" t="str">
            <v>C9374</v>
          </cell>
          <cell r="B10129" t="str">
            <v>Yatton Keynell, Newlands Homes Development</v>
          </cell>
          <cell r="C10129">
            <v>23180</v>
          </cell>
          <cell r="D10129" t="str">
            <v>2318018</v>
          </cell>
        </row>
        <row r="10130">
          <cell r="A10130" t="str">
            <v>C9375</v>
          </cell>
          <cell r="B10130" t="str">
            <v>Holt (East Dorset) Sewerage Improvements</v>
          </cell>
          <cell r="C10130">
            <v>20495</v>
          </cell>
          <cell r="D10130" t="str">
            <v>T3265</v>
          </cell>
        </row>
        <row r="10131">
          <cell r="A10131" t="str">
            <v>C9376</v>
          </cell>
          <cell r="B10131" t="str">
            <v>Miscellaneous SDB Sewerage Appraisals 2008/09</v>
          </cell>
          <cell r="C10131">
            <v>20498</v>
          </cell>
          <cell r="D10131" t="str">
            <v>T3265</v>
          </cell>
        </row>
        <row r="10132">
          <cell r="A10132" t="str">
            <v>C9377</v>
          </cell>
          <cell r="B10132" t="str">
            <v>Redlands, Bristol Renovation Phase 2</v>
          </cell>
          <cell r="C10132">
            <v>13013</v>
          </cell>
          <cell r="D10132" t="str">
            <v>T3265</v>
          </cell>
        </row>
        <row r="10133">
          <cell r="A10133" t="str">
            <v>C9378</v>
          </cell>
          <cell r="B10133" t="str">
            <v>Buckingham Road SPS - External Flooding / Storage Capacity</v>
          </cell>
          <cell r="C10133">
            <v>14125</v>
          </cell>
          <cell r="D10133" t="str">
            <v>1412518</v>
          </cell>
        </row>
        <row r="10134">
          <cell r="A10134" t="str">
            <v>C9379</v>
          </cell>
          <cell r="B10134" t="str">
            <v>Malmesbury, Cowbridge SPS Relocation</v>
          </cell>
          <cell r="C10134">
            <v>14165</v>
          </cell>
          <cell r="D10134" t="str">
            <v>1416518</v>
          </cell>
        </row>
        <row r="10135">
          <cell r="A10135" t="str">
            <v>C9380</v>
          </cell>
          <cell r="B10135" t="str">
            <v>The Hollow Dilton Marsh Sewer Repairs</v>
          </cell>
          <cell r="C10135">
            <v>23092</v>
          </cell>
          <cell r="D10135" t="str">
            <v>2309218</v>
          </cell>
        </row>
        <row r="10136">
          <cell r="A10136" t="str">
            <v>C9381</v>
          </cell>
          <cell r="B10136" t="str">
            <v>Barton Farm Bradford-on-Avon Relining</v>
          </cell>
          <cell r="C10136">
            <v>23031</v>
          </cell>
          <cell r="D10136" t="str">
            <v>2303118</v>
          </cell>
        </row>
        <row r="10137">
          <cell r="A10137" t="str">
            <v>C9382</v>
          </cell>
          <cell r="B10137" t="str">
            <v>Radstock Sewers for Development Phase 1</v>
          </cell>
          <cell r="C10137">
            <v>23252</v>
          </cell>
          <cell r="D10137" t="str">
            <v>2325218</v>
          </cell>
        </row>
        <row r="10138">
          <cell r="A10138" t="str">
            <v>C9383</v>
          </cell>
          <cell r="B10138" t="str">
            <v>Gillingham Sewer Renovation</v>
          </cell>
          <cell r="C10138">
            <v>23132</v>
          </cell>
          <cell r="D10138" t="str">
            <v>2313218</v>
          </cell>
        </row>
        <row r="10139">
          <cell r="A10139" t="str">
            <v>C9384</v>
          </cell>
          <cell r="B10139" t="str">
            <v>Bradford-on-Avon Sewer Renovation</v>
          </cell>
          <cell r="C10139">
            <v>23031</v>
          </cell>
          <cell r="D10139" t="str">
            <v>2303118</v>
          </cell>
        </row>
        <row r="10140">
          <cell r="A10140" t="str">
            <v>C9385</v>
          </cell>
          <cell r="B10140" t="str">
            <v>Frome Sewer Renovation</v>
          </cell>
          <cell r="C10140">
            <v>23131</v>
          </cell>
          <cell r="D10140" t="str">
            <v>2313118</v>
          </cell>
        </row>
        <row r="10141">
          <cell r="A10141" t="str">
            <v>C9386</v>
          </cell>
          <cell r="B10141" t="str">
            <v>Operational CCTV 09/10</v>
          </cell>
          <cell r="C10141">
            <v>20498</v>
          </cell>
          <cell r="D10141" t="str">
            <v>T3265</v>
          </cell>
        </row>
        <row r="10142">
          <cell r="A10142" t="str">
            <v>C9387</v>
          </cell>
          <cell r="B10142" t="str">
            <v>Strategic Sewers Survey 09/10</v>
          </cell>
          <cell r="C10142">
            <v>20498</v>
          </cell>
          <cell r="D10142" t="str">
            <v>T3265</v>
          </cell>
        </row>
        <row r="10143">
          <cell r="A10143" t="str">
            <v>C9388</v>
          </cell>
          <cell r="B10143" t="str">
            <v>SPS &amp; Sewerage EM&amp;I Fixed Plant Renewal 09/10</v>
          </cell>
          <cell r="C10143">
            <v>20498</v>
          </cell>
          <cell r="D10143" t="str">
            <v>T3265</v>
          </cell>
        </row>
        <row r="10144">
          <cell r="A10144" t="str">
            <v>C9389</v>
          </cell>
          <cell r="B10144" t="str">
            <v>Corsham Railway Line Sewer Replacement</v>
          </cell>
          <cell r="C10144">
            <v>23308</v>
          </cell>
          <cell r="D10144" t="str">
            <v>2330818</v>
          </cell>
        </row>
        <row r="10145">
          <cell r="A10145" t="str">
            <v>C9390</v>
          </cell>
          <cell r="B10145" t="str">
            <v>Miscellaneous SDB Sewerage Appraisals 09/10</v>
          </cell>
          <cell r="C10145">
            <v>20498</v>
          </cell>
          <cell r="D10145" t="str">
            <v>T3265</v>
          </cell>
        </row>
        <row r="10146">
          <cell r="A10146" t="str">
            <v>C9391</v>
          </cell>
          <cell r="B10146" t="str">
            <v>Sewerage Pumping Station Minor Improvements 08/09</v>
          </cell>
          <cell r="C10146">
            <v>20498</v>
          </cell>
          <cell r="D10146" t="str">
            <v>T3265</v>
          </cell>
        </row>
        <row r="10147">
          <cell r="A10147" t="str">
            <v>C9392</v>
          </cell>
          <cell r="B10147" t="str">
            <v>Sewerage Pumping Station Minor Improvements 09/10</v>
          </cell>
          <cell r="C10147">
            <v>20498</v>
          </cell>
          <cell r="D10147" t="str">
            <v>T3265</v>
          </cell>
        </row>
        <row r="10148">
          <cell r="A10148" t="str">
            <v>C9393</v>
          </cell>
          <cell r="B10148" t="str">
            <v>Bristol UIDs - Lawrence Grove o/s No 21</v>
          </cell>
          <cell r="C10148">
            <v>16382</v>
          </cell>
          <cell r="D10148" t="str">
            <v>1638218</v>
          </cell>
        </row>
        <row r="10149">
          <cell r="A10149" t="str">
            <v>C9394</v>
          </cell>
          <cell r="B10149" t="str">
            <v>Bristol UIDs - Birchhall Road O/S No.1</v>
          </cell>
          <cell r="C10149">
            <v>16291</v>
          </cell>
          <cell r="D10149" t="str">
            <v>1637318</v>
          </cell>
        </row>
        <row r="10150">
          <cell r="A10150" t="str">
            <v>C9395</v>
          </cell>
          <cell r="B10150" t="str">
            <v>Bristol UIDs - The Crescent West Broadway</v>
          </cell>
          <cell r="C10150">
            <v>16399</v>
          </cell>
          <cell r="D10150" t="str">
            <v>1639918</v>
          </cell>
        </row>
        <row r="10151">
          <cell r="A10151" t="str">
            <v>C9396</v>
          </cell>
          <cell r="B10151" t="str">
            <v>Deficit Income - Waste</v>
          </cell>
          <cell r="C10151">
            <v>20498</v>
          </cell>
          <cell r="D10151" t="str">
            <v>PA301</v>
          </cell>
        </row>
        <row r="10152">
          <cell r="A10152" t="str">
            <v>C9397</v>
          </cell>
          <cell r="B10152" t="str">
            <v>Weston super Mare IUDM Appraisal</v>
          </cell>
          <cell r="C10152">
            <v>29155</v>
          </cell>
          <cell r="D10152" t="str">
            <v>2915518</v>
          </cell>
        </row>
        <row r="10153">
          <cell r="A10153" t="str">
            <v>C9398</v>
          </cell>
          <cell r="B10153" t="str">
            <v>Weymouth CSO Screening</v>
          </cell>
          <cell r="C10153">
            <v>15555</v>
          </cell>
          <cell r="D10153" t="str">
            <v>1686518</v>
          </cell>
        </row>
        <row r="10154">
          <cell r="A10154" t="str">
            <v>C9399</v>
          </cell>
          <cell r="B10154" t="str">
            <v>Weymouth CSO  Hydraulic improvements</v>
          </cell>
          <cell r="C10154">
            <v>19727</v>
          </cell>
          <cell r="D10154" t="str">
            <v>1972718</v>
          </cell>
        </row>
        <row r="10155">
          <cell r="A10155" t="str">
            <v>C9400</v>
          </cell>
          <cell r="B10155" t="str">
            <v>Flood Alleviation The Pound, Bromham, Chippenham</v>
          </cell>
          <cell r="C10155">
            <v>13257</v>
          </cell>
          <cell r="D10155" t="str">
            <v>1325718</v>
          </cell>
        </row>
        <row r="10156">
          <cell r="A10156" t="str">
            <v>C9401</v>
          </cell>
          <cell r="B10156" t="str">
            <v>Sewerage Pumping Station Minor Improvements 09/10</v>
          </cell>
          <cell r="C10156">
            <v>20498</v>
          </cell>
          <cell r="D10156" t="str">
            <v>T3265</v>
          </cell>
        </row>
        <row r="10157">
          <cell r="A10157" t="str">
            <v>C9402</v>
          </cell>
          <cell r="B10157" t="str">
            <v>Trowbridge Redevelopment - Waterside Sewer Diversion</v>
          </cell>
          <cell r="C10157">
            <v>23318</v>
          </cell>
          <cell r="D10157" t="str">
            <v>2331818</v>
          </cell>
        </row>
        <row r="10158">
          <cell r="A10158" t="str">
            <v>C9403</v>
          </cell>
          <cell r="B10158" t="str">
            <v>Trowbridge Redevelopment - East of Trowbridge Phase 2</v>
          </cell>
          <cell r="C10158">
            <v>23318</v>
          </cell>
          <cell r="D10158" t="str">
            <v>2331818</v>
          </cell>
        </row>
        <row r="10159">
          <cell r="A10159" t="str">
            <v>C9404</v>
          </cell>
          <cell r="B10159" t="str">
            <v>Flood alleviation The Street, Cherhill</v>
          </cell>
          <cell r="C10159">
            <v>23075</v>
          </cell>
          <cell r="D10159" t="str">
            <v>2307518</v>
          </cell>
        </row>
        <row r="10160">
          <cell r="A10160" t="str">
            <v>C9405</v>
          </cell>
          <cell r="B10160" t="str">
            <v>Flood Alleviation Springleaze, Bristol</v>
          </cell>
          <cell r="C10160">
            <v>23013</v>
          </cell>
          <cell r="D10160" t="str">
            <v>2301318</v>
          </cell>
        </row>
        <row r="10161">
          <cell r="A10161" t="str">
            <v>C9406</v>
          </cell>
          <cell r="B10161" t="str">
            <v>Flood Alleviation Dark Lane, Chew Magna</v>
          </cell>
          <cell r="C10161">
            <v>23058</v>
          </cell>
          <cell r="D10161" t="str">
            <v>2305818</v>
          </cell>
        </row>
        <row r="10162">
          <cell r="A10162" t="str">
            <v>C9407</v>
          </cell>
          <cell r="B10162" t="str">
            <v>Flood Alleviation Nether Street, Bromham</v>
          </cell>
          <cell r="C10162">
            <v>23257</v>
          </cell>
          <cell r="D10162" t="str">
            <v>2325718</v>
          </cell>
        </row>
        <row r="10163">
          <cell r="A10163" t="str">
            <v>C9408</v>
          </cell>
          <cell r="B10163" t="str">
            <v>Flood Alleviation Dorchester Road, Weymouth</v>
          </cell>
          <cell r="C10163">
            <v>23342</v>
          </cell>
          <cell r="D10163" t="str">
            <v>2334218</v>
          </cell>
        </row>
        <row r="10164">
          <cell r="A10164" t="str">
            <v>C9409</v>
          </cell>
          <cell r="B10164" t="str">
            <v>Flood Alleviation High Street, Wellington</v>
          </cell>
          <cell r="C10164">
            <v>23330</v>
          </cell>
          <cell r="D10164" t="str">
            <v>2333018</v>
          </cell>
        </row>
        <row r="10165">
          <cell r="A10165" t="str">
            <v>C9410</v>
          </cell>
          <cell r="B10165" t="str">
            <v>Flood Alleviation Trull Road, Taunton</v>
          </cell>
          <cell r="C10165">
            <v>23305</v>
          </cell>
          <cell r="D10165" t="str">
            <v>2330518</v>
          </cell>
        </row>
        <row r="10166">
          <cell r="A10166" t="str">
            <v>C9411</v>
          </cell>
          <cell r="B10166" t="str">
            <v>Stoke Gifford, Filton Avenue (Hewlett Packard)</v>
          </cell>
          <cell r="C10166">
            <v>23013</v>
          </cell>
          <cell r="D10166" t="str">
            <v>P0213</v>
          </cell>
        </row>
        <row r="10167">
          <cell r="A10167" t="str">
            <v>C9412</v>
          </cell>
          <cell r="B10167" t="str">
            <v>Flood Alleviation - West Way, Broadstone</v>
          </cell>
          <cell r="C10167">
            <v>23242</v>
          </cell>
          <cell r="D10167" t="str">
            <v>2324218</v>
          </cell>
        </row>
        <row r="10168">
          <cell r="A10168" t="str">
            <v>C9413</v>
          </cell>
          <cell r="B10168" t="str">
            <v>Flood Alleviation - Westport, Langport</v>
          </cell>
          <cell r="C10168">
            <v>23161</v>
          </cell>
          <cell r="D10168" t="str">
            <v>2316118</v>
          </cell>
        </row>
        <row r="10169">
          <cell r="A10169" t="str">
            <v>C9414</v>
          </cell>
          <cell r="B10169" t="str">
            <v>Flood Alleviation - Yarley Cross, Wells</v>
          </cell>
          <cell r="C10169">
            <v>23358</v>
          </cell>
          <cell r="D10169" t="str">
            <v>2335818</v>
          </cell>
        </row>
        <row r="10170">
          <cell r="A10170" t="str">
            <v>C9415</v>
          </cell>
          <cell r="B10170" t="str">
            <v>Flood Alleviation - Westcliff road, Portland</v>
          </cell>
          <cell r="C10170">
            <v>23342</v>
          </cell>
          <cell r="D10170" t="str">
            <v>2334218</v>
          </cell>
        </row>
        <row r="10171">
          <cell r="A10171" t="str">
            <v>C9416</v>
          </cell>
          <cell r="B10171" t="str">
            <v>Flood alleviation - Eastcourt Road, Temple Cloud</v>
          </cell>
          <cell r="C10171">
            <v>23235</v>
          </cell>
          <cell r="D10171" t="str">
            <v>2323518</v>
          </cell>
        </row>
        <row r="10172">
          <cell r="A10172" t="str">
            <v>C9417</v>
          </cell>
          <cell r="B10172" t="str">
            <v>Flood alleviation - Pool Close / Middle Street Puriton</v>
          </cell>
          <cell r="C10172">
            <v>23336</v>
          </cell>
          <cell r="D10172" t="str">
            <v>2333618</v>
          </cell>
        </row>
        <row r="10173">
          <cell r="A10173" t="str">
            <v>C9418</v>
          </cell>
          <cell r="B10173" t="str">
            <v>Flood Alleviation - High street Shepton Mallet</v>
          </cell>
          <cell r="C10173">
            <v>23267</v>
          </cell>
          <cell r="D10173" t="str">
            <v>2326718</v>
          </cell>
        </row>
        <row r="10174">
          <cell r="A10174" t="str">
            <v>C9419</v>
          </cell>
          <cell r="B10174" t="str">
            <v>Flood Alleviation - Little Bristol Close, Charfield</v>
          </cell>
          <cell r="C10174">
            <v>23054</v>
          </cell>
          <cell r="D10174" t="str">
            <v>2305418</v>
          </cell>
        </row>
        <row r="10175">
          <cell r="A10175" t="str">
            <v>C9420</v>
          </cell>
          <cell r="B10175" t="str">
            <v>Weymouth Bay Avenue Flood Alleviation &amp; Lodmoor SPS Upgrade</v>
          </cell>
          <cell r="C10175">
            <v>15554</v>
          </cell>
          <cell r="D10175" t="str">
            <v>1555418</v>
          </cell>
        </row>
        <row r="10176">
          <cell r="A10176" t="str">
            <v>C9421</v>
          </cell>
          <cell r="B10176" t="str">
            <v>Flood Alleviation Leybourne Avenue, Bournemouth</v>
          </cell>
          <cell r="C10176">
            <v>23172</v>
          </cell>
          <cell r="D10176" t="str">
            <v>2317218</v>
          </cell>
        </row>
        <row r="10177">
          <cell r="A10177" t="str">
            <v>C9422</v>
          </cell>
          <cell r="B10177" t="str">
            <v>Wimborne, Ferndown Industrial Estate</v>
          </cell>
          <cell r="C10177">
            <v>23232</v>
          </cell>
          <cell r="D10177" t="str">
            <v>P0213</v>
          </cell>
        </row>
        <row r="10178">
          <cell r="A10178" t="str">
            <v>C9423</v>
          </cell>
          <cell r="B10178" t="str">
            <v>Radipole SPS - Improvements</v>
          </cell>
          <cell r="C10178">
            <v>15556</v>
          </cell>
          <cell r="D10178" t="str">
            <v>1555618</v>
          </cell>
        </row>
        <row r="10179">
          <cell r="A10179" t="str">
            <v>C9424</v>
          </cell>
          <cell r="B10179" t="str">
            <v>Flood Alleviation - Celtic Crescent, Dorchester</v>
          </cell>
          <cell r="C10179">
            <v>23096</v>
          </cell>
          <cell r="D10179" t="str">
            <v>2309618</v>
          </cell>
        </row>
        <row r="10180">
          <cell r="A10180" t="str">
            <v>C9425</v>
          </cell>
          <cell r="B10180" t="str">
            <v>Flood Alleviation Moot Lane, Downton</v>
          </cell>
          <cell r="C10180">
            <v>23099</v>
          </cell>
          <cell r="D10180" t="str">
            <v>2309918</v>
          </cell>
        </row>
        <row r="10181">
          <cell r="A10181" t="str">
            <v>C9426</v>
          </cell>
          <cell r="B10181" t="str">
            <v>Flood Alleviation The Folly, Cerne Abbas</v>
          </cell>
          <cell r="C10181">
            <v>23050</v>
          </cell>
          <cell r="D10181" t="str">
            <v>2305018</v>
          </cell>
        </row>
        <row r="10182">
          <cell r="A10182" t="str">
            <v>C9427</v>
          </cell>
          <cell r="B10182" t="str">
            <v>Flood Alleviation Laburnum Terrace / Mill Lane, Creech St. Michael</v>
          </cell>
          <cell r="C10182">
            <v>23305</v>
          </cell>
          <cell r="D10182" t="str">
            <v>2330518</v>
          </cell>
        </row>
        <row r="10183">
          <cell r="A10183" t="str">
            <v>C9428</v>
          </cell>
          <cell r="B10183" t="str">
            <v>Flood Alleviation Auckland Road, Christchurch</v>
          </cell>
          <cell r="C10183">
            <v>23066</v>
          </cell>
          <cell r="D10183" t="str">
            <v>2306618</v>
          </cell>
        </row>
        <row r="10184">
          <cell r="A10184" t="str">
            <v>C9429</v>
          </cell>
          <cell r="B10184" t="str">
            <v>Flood Alleviation St Marys Road, Burnham-On-Sea</v>
          </cell>
          <cell r="C10184">
            <v>23336</v>
          </cell>
          <cell r="D10184" t="str">
            <v>2333618</v>
          </cell>
        </row>
        <row r="10185">
          <cell r="A10185" t="str">
            <v>C9430</v>
          </cell>
          <cell r="B10185" t="str">
            <v>Flood Alleviation Sandringham Road, Trowbridge</v>
          </cell>
          <cell r="C10185">
            <v>23318</v>
          </cell>
          <cell r="D10185" t="str">
            <v>2331818</v>
          </cell>
        </row>
        <row r="10186">
          <cell r="A10186" t="str">
            <v>C9431</v>
          </cell>
          <cell r="B10186" t="str">
            <v>Flood Alleviation Lower East Coker Road, Yeovil</v>
          </cell>
          <cell r="C10186">
            <v>23105</v>
          </cell>
          <cell r="D10186" t="str">
            <v>2310518</v>
          </cell>
        </row>
        <row r="10187">
          <cell r="A10187" t="str">
            <v>C9432</v>
          </cell>
          <cell r="B10187" t="str">
            <v>Flood Alleviation Sea Lane, Kilve</v>
          </cell>
          <cell r="C10187">
            <v>23168</v>
          </cell>
          <cell r="D10187" t="str">
            <v>2316818</v>
          </cell>
        </row>
        <row r="10188">
          <cell r="A10188" t="str">
            <v>C9433</v>
          </cell>
          <cell r="B10188" t="str">
            <v>Severnside (Project Red) S98 Requisition</v>
          </cell>
          <cell r="C10188">
            <v>23013</v>
          </cell>
          <cell r="D10188" t="str">
            <v>2301318</v>
          </cell>
        </row>
        <row r="10189">
          <cell r="A10189" t="str">
            <v>C9434</v>
          </cell>
          <cell r="B10189" t="str">
            <v>Monkton Heathfield S98 Sewer Requisition</v>
          </cell>
          <cell r="C10189">
            <v>23305</v>
          </cell>
          <cell r="D10189" t="str">
            <v>2330518</v>
          </cell>
        </row>
        <row r="10190">
          <cell r="A10190" t="str">
            <v>C9435</v>
          </cell>
          <cell r="B10190" t="str">
            <v>Radipole Lake SSSI Investigation</v>
          </cell>
          <cell r="C10190">
            <v>19151</v>
          </cell>
          <cell r="D10190" t="str">
            <v>1555618</v>
          </cell>
        </row>
        <row r="10191">
          <cell r="A10191" t="str">
            <v>C9436</v>
          </cell>
          <cell r="B10191" t="str">
            <v>Burnham Jetty Bathing Water Investigation</v>
          </cell>
          <cell r="C10191">
            <v>15395</v>
          </cell>
          <cell r="D10191" t="str">
            <v>1539518</v>
          </cell>
        </row>
        <row r="10192">
          <cell r="A10192" t="str">
            <v>C9437</v>
          </cell>
          <cell r="B10192" t="str">
            <v>Weston-super-Mare Bathing Water Investigation</v>
          </cell>
          <cell r="C10192">
            <v>19155</v>
          </cell>
          <cell r="D10192" t="str">
            <v>1915518</v>
          </cell>
        </row>
        <row r="10193">
          <cell r="A10193" t="str">
            <v>C9438</v>
          </cell>
          <cell r="B10193" t="str">
            <v>Blue Anchor Bathing Water Investigation</v>
          </cell>
          <cell r="C10193">
            <v>13215</v>
          </cell>
          <cell r="D10193" t="str">
            <v>1321518</v>
          </cell>
        </row>
        <row r="10194">
          <cell r="A10194" t="str">
            <v>C9439</v>
          </cell>
          <cell r="B10194" t="str">
            <v>Edington FTS Phase 2, Nr Bridgwater</v>
          </cell>
          <cell r="C10194">
            <v>23336</v>
          </cell>
          <cell r="D10194" t="str">
            <v>2333618</v>
          </cell>
        </row>
        <row r="10195">
          <cell r="A10195" t="str">
            <v>C9440</v>
          </cell>
          <cell r="B10195" t="str">
            <v>Bristol UIDs - Wells Rd (Greenmore Rd, O/S 395 and Priory Rd)</v>
          </cell>
          <cell r="C10195">
            <v>16181</v>
          </cell>
          <cell r="D10195" t="str">
            <v>1618118</v>
          </cell>
        </row>
        <row r="10196">
          <cell r="A10196" t="str">
            <v>C9441</v>
          </cell>
          <cell r="B10196" t="str">
            <v>Bristol UIDs - Maxse Road / Marston Road junction CSO</v>
          </cell>
          <cell r="C10196">
            <v>16167</v>
          </cell>
          <cell r="D10196" t="str">
            <v>1616718</v>
          </cell>
        </row>
        <row r="10197">
          <cell r="A10197" t="str">
            <v>C9442</v>
          </cell>
          <cell r="B10197" t="str">
            <v>Bristol UIDs - Quakers Road</v>
          </cell>
          <cell r="C10197">
            <v>19780</v>
          </cell>
          <cell r="D10197" t="str">
            <v>1978018</v>
          </cell>
        </row>
        <row r="10198">
          <cell r="A10198" t="str">
            <v>C9443</v>
          </cell>
          <cell r="B10198" t="str">
            <v>Bristol UIDs - Harbury Road &amp; The Crescent / West Broadway CSOs</v>
          </cell>
          <cell r="C10198">
            <v>16373</v>
          </cell>
          <cell r="D10198" t="str">
            <v>1637318</v>
          </cell>
        </row>
        <row r="10199">
          <cell r="A10199" t="str">
            <v>C9444</v>
          </cell>
          <cell r="B10199" t="str">
            <v>Bristol UIDs - Henleaze Road</v>
          </cell>
          <cell r="C10199">
            <v>16378</v>
          </cell>
          <cell r="D10199" t="str">
            <v>1637818</v>
          </cell>
        </row>
        <row r="10200">
          <cell r="A10200" t="str">
            <v>C9445</v>
          </cell>
          <cell r="B10200" t="str">
            <v>Bristol UIDs - Wellington Hill West No.175</v>
          </cell>
          <cell r="C10200">
            <v>16406</v>
          </cell>
          <cell r="D10200" t="str">
            <v>1640618</v>
          </cell>
        </row>
        <row r="10201">
          <cell r="A10201" t="str">
            <v>C9446</v>
          </cell>
          <cell r="B10201" t="str">
            <v>Weston-super-Mare Black Rock SPS Flood Resilience</v>
          </cell>
          <cell r="C10201">
            <v>13340</v>
          </cell>
          <cell r="D10201" t="str">
            <v>1334018</v>
          </cell>
        </row>
        <row r="10202">
          <cell r="A10202" t="str">
            <v>C9447</v>
          </cell>
          <cell r="B10202" t="str">
            <v>Cold Harbour First Time Sewerage (FTS)</v>
          </cell>
          <cell r="C10202">
            <v>23324</v>
          </cell>
          <cell r="D10202" t="str">
            <v>2332418</v>
          </cell>
        </row>
        <row r="10203">
          <cell r="A10203" t="str">
            <v>C9448</v>
          </cell>
          <cell r="B10203" t="str">
            <v>Flood Alleviation Avonmouth Road, Bristol</v>
          </cell>
          <cell r="C10203">
            <v>23013</v>
          </cell>
          <cell r="D10203" t="str">
            <v>2301318</v>
          </cell>
        </row>
        <row r="10204">
          <cell r="A10204" t="str">
            <v>C9449</v>
          </cell>
          <cell r="B10204" t="str">
            <v>Flood Alleviation Charnwood Avenue, Bournemouth</v>
          </cell>
          <cell r="C10204">
            <v>23152</v>
          </cell>
          <cell r="D10204" t="str">
            <v>2315218</v>
          </cell>
        </row>
        <row r="10205">
          <cell r="A10205" t="str">
            <v>C9450</v>
          </cell>
          <cell r="B10205" t="str">
            <v>Flood Alleviation Church Road, Kingswood</v>
          </cell>
          <cell r="C10205">
            <v>23013</v>
          </cell>
          <cell r="D10205" t="str">
            <v>2301318</v>
          </cell>
        </row>
        <row r="10206">
          <cell r="A10206" t="str">
            <v>C9451</v>
          </cell>
          <cell r="B10206" t="str">
            <v>Flood Alleviation Comet Close, Lyneham</v>
          </cell>
          <cell r="C10206">
            <v>23522</v>
          </cell>
          <cell r="D10206" t="str">
            <v>2352218</v>
          </cell>
        </row>
        <row r="10207">
          <cell r="A10207" t="str">
            <v>C9452</v>
          </cell>
          <cell r="B10207" t="str">
            <v>Flood Alleviation Green Street, Hinton St George</v>
          </cell>
          <cell r="C10207">
            <v>23181</v>
          </cell>
          <cell r="D10207" t="str">
            <v>2318118</v>
          </cell>
        </row>
        <row r="10208">
          <cell r="A10208" t="str">
            <v>C9453</v>
          </cell>
          <cell r="B10208" t="str">
            <v>Flood Alleviation High Street, Taunton</v>
          </cell>
          <cell r="C10208">
            <v>23305</v>
          </cell>
          <cell r="D10208" t="str">
            <v>2330518</v>
          </cell>
        </row>
        <row r="10209">
          <cell r="A10209" t="str">
            <v>C9454</v>
          </cell>
          <cell r="B10209" t="str">
            <v>Flood Alleviation Moorland Street, Axbridge</v>
          </cell>
          <cell r="C10209">
            <v>23057</v>
          </cell>
          <cell r="D10209" t="str">
            <v>2305718</v>
          </cell>
        </row>
        <row r="10210">
          <cell r="A10210" t="str">
            <v>C9455</v>
          </cell>
          <cell r="B10210" t="str">
            <v>Flood Alleviation Theynes Court, Long Ashton</v>
          </cell>
          <cell r="C10210">
            <v>23013</v>
          </cell>
          <cell r="D10210" t="str">
            <v>2301318</v>
          </cell>
        </row>
        <row r="10211">
          <cell r="A10211" t="str">
            <v>C9456</v>
          </cell>
          <cell r="B10211" t="str">
            <v>Flood Alleviation Weir Lane, Pilton, Shepton Mallet</v>
          </cell>
          <cell r="C10211">
            <v>23239</v>
          </cell>
          <cell r="D10211" t="str">
            <v>2323918</v>
          </cell>
        </row>
        <row r="10212">
          <cell r="A10212" t="str">
            <v>C9457</v>
          </cell>
          <cell r="B10212" t="str">
            <v>Flood Alleviation Westfield Road, Yeovil</v>
          </cell>
          <cell r="C10212">
            <v>23366</v>
          </cell>
          <cell r="D10212" t="str">
            <v>2336618</v>
          </cell>
        </row>
        <row r="10213">
          <cell r="A10213" t="str">
            <v>C9458</v>
          </cell>
          <cell r="B10213" t="str">
            <v>Flood Alleviation Woking Road, Poole</v>
          </cell>
          <cell r="C10213">
            <v>23242</v>
          </cell>
          <cell r="D10213" t="str">
            <v>2324218</v>
          </cell>
        </row>
        <row r="10214">
          <cell r="A10214" t="str">
            <v>C9459</v>
          </cell>
          <cell r="B10214" t="str">
            <v>Flood Alleviation Yeomeads, Long Ashton</v>
          </cell>
          <cell r="C10214">
            <v>23013</v>
          </cell>
          <cell r="D10214" t="str">
            <v>2301318</v>
          </cell>
        </row>
        <row r="10215">
          <cell r="A10215" t="str">
            <v>C9460</v>
          </cell>
          <cell r="B10215" t="str">
            <v>Victoria Square SPS ACB Replacement and DWF Pumps Upgrade</v>
          </cell>
          <cell r="C10215">
            <v>15553</v>
          </cell>
          <cell r="D10215" t="str">
            <v>1555318</v>
          </cell>
        </row>
        <row r="10216">
          <cell r="A10216" t="str">
            <v>C9461</v>
          </cell>
          <cell r="B10216" t="str">
            <v>Flood Alleviation Silver Street, East Lambrook</v>
          </cell>
          <cell r="C10216">
            <v>23281</v>
          </cell>
          <cell r="D10216" t="str">
            <v>2328118</v>
          </cell>
        </row>
        <row r="10217">
          <cell r="A10217" t="str">
            <v>C9462</v>
          </cell>
          <cell r="B10217" t="str">
            <v>Leybourne Avenue Siphon Improvements</v>
          </cell>
          <cell r="C10217">
            <v>13172</v>
          </cell>
          <cell r="D10217" t="str">
            <v>1317218</v>
          </cell>
        </row>
        <row r="10218">
          <cell r="A10218" t="str">
            <v>C9463</v>
          </cell>
          <cell r="B10218" t="str">
            <v>AMP5 Radar Data &amp; Return Period Analysis</v>
          </cell>
          <cell r="C10218">
            <v>20498</v>
          </cell>
          <cell r="D10218" t="str">
            <v>T3265</v>
          </cell>
        </row>
        <row r="10219">
          <cell r="A10219" t="str">
            <v>C9464</v>
          </cell>
          <cell r="B10219" t="str">
            <v>AMP5 High Level Assessment of New Flooding Incidents</v>
          </cell>
          <cell r="C10219">
            <v>20498</v>
          </cell>
          <cell r="D10219" t="str">
            <v>T3265</v>
          </cell>
        </row>
        <row r="10220">
          <cell r="A10220" t="str">
            <v>C9465</v>
          </cell>
          <cell r="B10220" t="str">
            <v>AMP5 First Time Sewerage Viability Studies</v>
          </cell>
          <cell r="C10220">
            <v>20498</v>
          </cell>
          <cell r="D10220" t="str">
            <v>T3265</v>
          </cell>
        </row>
        <row r="10221">
          <cell r="A10221" t="str">
            <v>C9466</v>
          </cell>
          <cell r="B10221" t="str">
            <v>AMP5 Flooding Mitigation Schemes</v>
          </cell>
          <cell r="C10221">
            <v>20498</v>
          </cell>
          <cell r="D10221" t="str">
            <v>T3265</v>
          </cell>
        </row>
        <row r="10222">
          <cell r="A10222" t="str">
            <v>C9467</v>
          </cell>
          <cell r="B10222" t="str">
            <v>Flood Alleviation Abbotsbury Road, Weymouth</v>
          </cell>
          <cell r="C10222">
            <v>23342</v>
          </cell>
          <cell r="D10222" t="str">
            <v>2334218</v>
          </cell>
        </row>
        <row r="10223">
          <cell r="A10223" t="str">
            <v>C9468</v>
          </cell>
          <cell r="B10223" t="str">
            <v>CSO Spill Duration Monitoring and Telemetry - South</v>
          </cell>
          <cell r="C10223">
            <v>20498</v>
          </cell>
          <cell r="D10223" t="str">
            <v>T3265</v>
          </cell>
        </row>
        <row r="10224">
          <cell r="A10224" t="str">
            <v>C9469</v>
          </cell>
          <cell r="B10224" t="str">
            <v>Bristol UIDs - Glenwood Rd Outfall CSOs</v>
          </cell>
          <cell r="C10224">
            <v>19308</v>
          </cell>
          <cell r="D10224" t="str">
            <v>1930818</v>
          </cell>
        </row>
        <row r="10225">
          <cell r="A10225" t="str">
            <v>C9470</v>
          </cell>
          <cell r="B10225" t="str">
            <v>Bristol UIDs - Rockside Drive CSO</v>
          </cell>
          <cell r="C10225">
            <v>16388</v>
          </cell>
          <cell r="D10225" t="str">
            <v>1638818</v>
          </cell>
        </row>
        <row r="10226">
          <cell r="A10226" t="str">
            <v>C9471</v>
          </cell>
          <cell r="B10226" t="str">
            <v>Bristol UIDs - Modelling</v>
          </cell>
          <cell r="C10226">
            <v>23013</v>
          </cell>
          <cell r="D10226" t="str">
            <v>2301318</v>
          </cell>
        </row>
        <row r="10227">
          <cell r="A10227" t="str">
            <v>C9472</v>
          </cell>
          <cell r="B10227" t="str">
            <v>CSO Spill Duration Monitoring and Telemetry - North</v>
          </cell>
          <cell r="C10227">
            <v>20498</v>
          </cell>
          <cell r="D10227" t="str">
            <v>T3265</v>
          </cell>
        </row>
        <row r="10228">
          <cell r="A10228" t="str">
            <v>C9473</v>
          </cell>
          <cell r="B10228" t="str">
            <v>Flooding Block 10/11 (unallocated appraisal and construction)</v>
          </cell>
          <cell r="C10228">
            <v>20498</v>
          </cell>
          <cell r="D10228" t="str">
            <v>T0640</v>
          </cell>
        </row>
        <row r="10229">
          <cell r="A10229" t="str">
            <v>C9474</v>
          </cell>
          <cell r="B10229" t="str">
            <v>SEMD Security Risks Sewerage Pumping Station Sites</v>
          </cell>
          <cell r="C10229">
            <v>20498</v>
          </cell>
          <cell r="D10229" t="str">
            <v>T3387</v>
          </cell>
        </row>
        <row r="10230">
          <cell r="A10230" t="str">
            <v>C9475</v>
          </cell>
          <cell r="B10230" t="str">
            <v>Weymouth Proactive Sewer Renovation</v>
          </cell>
          <cell r="C10230">
            <v>13342</v>
          </cell>
          <cell r="D10230" t="str">
            <v>1334218</v>
          </cell>
        </row>
        <row r="10231">
          <cell r="A10231" t="str">
            <v>C9476</v>
          </cell>
          <cell r="B10231" t="str">
            <v>Melksham Oak School SPS &amp; Rising Main</v>
          </cell>
          <cell r="C10231">
            <v>17771</v>
          </cell>
          <cell r="D10231" t="str">
            <v>T3387</v>
          </cell>
        </row>
        <row r="10232">
          <cell r="A10232" t="str">
            <v>C9477</v>
          </cell>
          <cell r="B10232" t="str">
            <v>Warminster Portway SPS Update</v>
          </cell>
          <cell r="C10232">
            <v>14437</v>
          </cell>
          <cell r="D10232" t="str">
            <v>1443718</v>
          </cell>
        </row>
        <row r="10233">
          <cell r="A10233" t="str">
            <v>C9478</v>
          </cell>
          <cell r="B10233" t="str">
            <v>Bournemouth Proactive Sewer Renovation</v>
          </cell>
          <cell r="C10233">
            <v>23172</v>
          </cell>
          <cell r="D10233" t="str">
            <v>2317218</v>
          </cell>
        </row>
        <row r="10234">
          <cell r="A10234" t="str">
            <v>C9479</v>
          </cell>
          <cell r="B10234" t="str">
            <v>Bristol Proactive Sewer Renovation</v>
          </cell>
          <cell r="C10234">
            <v>23013</v>
          </cell>
          <cell r="D10234" t="str">
            <v>2301318</v>
          </cell>
        </row>
        <row r="10235">
          <cell r="A10235" t="str">
            <v>C9480</v>
          </cell>
          <cell r="B10235" t="str">
            <v>Bristol UIDs - 100 Steps CSO Relocation to Willsbridge</v>
          </cell>
          <cell r="C10235">
            <v>16466</v>
          </cell>
          <cell r="D10235" t="str">
            <v>1646618</v>
          </cell>
        </row>
        <row r="10236">
          <cell r="A10236" t="str">
            <v>C9481</v>
          </cell>
          <cell r="B10236" t="str">
            <v>The Pond SPS Compton Bassett - Referred UID / Flooding Scheme</v>
          </cell>
          <cell r="C10236">
            <v>14161</v>
          </cell>
          <cell r="D10236" t="str">
            <v>1416118</v>
          </cell>
        </row>
        <row r="10237">
          <cell r="A10237" t="str">
            <v>C9482</v>
          </cell>
          <cell r="B10237" t="str">
            <v>Flood Alleviation Mill House, Rowde</v>
          </cell>
          <cell r="C10237">
            <v>23257</v>
          </cell>
          <cell r="D10237" t="str">
            <v>2325718</v>
          </cell>
        </row>
        <row r="10238">
          <cell r="A10238" t="str">
            <v>C9483</v>
          </cell>
          <cell r="B10238" t="str">
            <v>Great Hinton Mini DAP</v>
          </cell>
          <cell r="C10238">
            <v>14469</v>
          </cell>
          <cell r="D10238" t="str">
            <v>1446918</v>
          </cell>
        </row>
        <row r="10239">
          <cell r="A10239" t="str">
            <v>C9484</v>
          </cell>
          <cell r="B10239" t="str">
            <v>Regional Proactive Sewer Renovation 10/11</v>
          </cell>
          <cell r="C10239">
            <v>20498</v>
          </cell>
          <cell r="D10239" t="str">
            <v>T3265</v>
          </cell>
        </row>
        <row r="10240">
          <cell r="A10240" t="str">
            <v>C9485</v>
          </cell>
          <cell r="B10240" t="str">
            <v>Bournemouth Surface Water Management Plan (SWMP)</v>
          </cell>
          <cell r="C10240">
            <v>23152</v>
          </cell>
          <cell r="D10240" t="str">
            <v>T0705</v>
          </cell>
        </row>
        <row r="10241">
          <cell r="A10241" t="str">
            <v>C9486</v>
          </cell>
          <cell r="B10241" t="str">
            <v>Flood Alleviation Wellsway, Keynsham</v>
          </cell>
          <cell r="C10241">
            <v>23165</v>
          </cell>
          <cell r="D10241" t="str">
            <v>2316518</v>
          </cell>
        </row>
        <row r="10242">
          <cell r="A10242" t="str">
            <v>C9487</v>
          </cell>
          <cell r="B10242" t="str">
            <v>Flood Alleviation Station Road, Yate</v>
          </cell>
          <cell r="C10242">
            <v>23013</v>
          </cell>
          <cell r="D10242" t="str">
            <v>2301318</v>
          </cell>
        </row>
        <row r="10243">
          <cell r="A10243" t="str">
            <v>C9488</v>
          </cell>
          <cell r="B10243" t="str">
            <v>Flood Alleviation Overbury Close, Weymouth</v>
          </cell>
          <cell r="C10243">
            <v>23342</v>
          </cell>
          <cell r="D10243" t="str">
            <v>2334218</v>
          </cell>
        </row>
        <row r="10244">
          <cell r="A10244" t="str">
            <v>C9489</v>
          </cell>
          <cell r="B10244" t="str">
            <v>Flood Alleviation Beaconsfield Road, Weston-Super-Mare</v>
          </cell>
          <cell r="C10244">
            <v>29155</v>
          </cell>
          <cell r="D10244" t="str">
            <v>2915518</v>
          </cell>
        </row>
        <row r="10245">
          <cell r="A10245" t="str">
            <v>C9490</v>
          </cell>
          <cell r="B10245" t="str">
            <v>Flood Alleviation Heath Cottages, Sandford, Wareham</v>
          </cell>
          <cell r="C10245">
            <v>23324</v>
          </cell>
          <cell r="D10245" t="str">
            <v>2332418</v>
          </cell>
        </row>
        <row r="10246">
          <cell r="A10246" t="str">
            <v>C9491</v>
          </cell>
          <cell r="B10246" t="str">
            <v>Bristol UIDs - Parson St / Novers Hill CSO</v>
          </cell>
          <cell r="C10246">
            <v>16281</v>
          </cell>
          <cell r="D10246" t="str">
            <v>1628118</v>
          </cell>
        </row>
        <row r="10247">
          <cell r="A10247" t="str">
            <v>C9492</v>
          </cell>
          <cell r="B10247" t="str">
            <v>Flood Alleviation Allington</v>
          </cell>
          <cell r="C10247">
            <v>23004</v>
          </cell>
          <cell r="D10247" t="str">
            <v>2300418</v>
          </cell>
        </row>
        <row r="10248">
          <cell r="A10248" t="str">
            <v>C9493</v>
          </cell>
          <cell r="B10248" t="str">
            <v>Cromhall STW Catchment Mini DAP</v>
          </cell>
          <cell r="C10248">
            <v>23086</v>
          </cell>
          <cell r="D10248" t="str">
            <v>2308618</v>
          </cell>
        </row>
        <row r="10249">
          <cell r="A10249" t="str">
            <v>C9494</v>
          </cell>
          <cell r="B10249" t="str">
            <v>Flood Alleviation New Street, Bath</v>
          </cell>
          <cell r="C10249">
            <v>23016</v>
          </cell>
          <cell r="D10249" t="str">
            <v>2301618</v>
          </cell>
        </row>
        <row r="10250">
          <cell r="A10250" t="str">
            <v>C9495</v>
          </cell>
          <cell r="B10250" t="str">
            <v>Flood Alleviation Park Road, Keynsham</v>
          </cell>
          <cell r="C10250">
            <v>23165</v>
          </cell>
          <cell r="D10250" t="str">
            <v>2316518</v>
          </cell>
        </row>
        <row r="10251">
          <cell r="A10251" t="str">
            <v>C9496</v>
          </cell>
          <cell r="B10251" t="str">
            <v>Flood Alleviation Heathcote Road, Bournemouth</v>
          </cell>
          <cell r="C10251">
            <v>23152</v>
          </cell>
          <cell r="D10251" t="str">
            <v>2315218</v>
          </cell>
        </row>
        <row r="10252">
          <cell r="A10252" t="str">
            <v>C9497</v>
          </cell>
          <cell r="B10252" t="str">
            <v>Flood Alleviation Hazelbury Road, Bristol</v>
          </cell>
          <cell r="C10252">
            <v>23013</v>
          </cell>
          <cell r="D10252" t="str">
            <v>2301318</v>
          </cell>
        </row>
        <row r="10253">
          <cell r="A10253" t="str">
            <v>C9498</v>
          </cell>
          <cell r="B10253" t="str">
            <v>Flood Alleviation - Milton Park Road, Weston-Super-Mare</v>
          </cell>
          <cell r="C10253">
            <v>29155</v>
          </cell>
          <cell r="D10253" t="str">
            <v>2915518</v>
          </cell>
        </row>
        <row r="10254">
          <cell r="A10254" t="str">
            <v>C9499</v>
          </cell>
          <cell r="B10254" t="str">
            <v>Flood Alleviation Dolbery Road North, Poole</v>
          </cell>
          <cell r="C10254">
            <v>23242</v>
          </cell>
          <cell r="D10254" t="str">
            <v>2324218</v>
          </cell>
        </row>
        <row r="10255">
          <cell r="A10255" t="str">
            <v>C9500</v>
          </cell>
          <cell r="B10255" t="str">
            <v>Flood Alleviation - Forest Walk, Kingswood</v>
          </cell>
          <cell r="C10255">
            <v>23013</v>
          </cell>
          <cell r="D10255" t="str">
            <v>2301318</v>
          </cell>
        </row>
        <row r="10256">
          <cell r="A10256" t="str">
            <v>C9501</v>
          </cell>
          <cell r="B10256" t="str">
            <v>Flood Alleviation  - Main Road, West Lulworth</v>
          </cell>
          <cell r="C10256">
            <v>23359</v>
          </cell>
          <cell r="D10256" t="str">
            <v>2335918</v>
          </cell>
        </row>
        <row r="10257">
          <cell r="A10257" t="str">
            <v>C9502</v>
          </cell>
          <cell r="B10257" t="str">
            <v>Flood Alleviation - Kings Street, Sturminster Marshall</v>
          </cell>
          <cell r="C10257">
            <v>23304</v>
          </cell>
          <cell r="D10257" t="str">
            <v>2330418</v>
          </cell>
        </row>
        <row r="10258">
          <cell r="A10258" t="str">
            <v>C9503</v>
          </cell>
          <cell r="B10258" t="str">
            <v>Flood Alleviation - Champion Road, Kingswood</v>
          </cell>
          <cell r="C10258">
            <v>23013</v>
          </cell>
          <cell r="D10258" t="str">
            <v>2301318</v>
          </cell>
        </row>
        <row r="10259">
          <cell r="A10259" t="str">
            <v>C9504</v>
          </cell>
          <cell r="B10259" t="str">
            <v>Flood Alleviation - Kinson Road Bournemouth</v>
          </cell>
          <cell r="C10259">
            <v>23172</v>
          </cell>
          <cell r="D10259" t="str">
            <v>2317218</v>
          </cell>
        </row>
        <row r="10260">
          <cell r="A10260" t="str">
            <v>C9505</v>
          </cell>
          <cell r="B10260" t="str">
            <v>Flood Alleviation – Park Road, Congresbury</v>
          </cell>
          <cell r="C10260">
            <v>23346</v>
          </cell>
          <cell r="D10260" t="str">
            <v>2334618</v>
          </cell>
        </row>
        <row r="10261">
          <cell r="A10261" t="str">
            <v>C9506</v>
          </cell>
          <cell r="B10261" t="str">
            <v>Flood Alleviation - Lower Stanton St. Quintin, Chippenham</v>
          </cell>
          <cell r="C10261">
            <v>23298</v>
          </cell>
          <cell r="D10261" t="str">
            <v>2329818</v>
          </cell>
        </row>
        <row r="10262">
          <cell r="A10262" t="str">
            <v>C9507</v>
          </cell>
          <cell r="B10262" t="str">
            <v>Bournemouth and Poole Strategic Flooding Scheme</v>
          </cell>
          <cell r="C10262">
            <v>23152</v>
          </cell>
          <cell r="D10262" t="str">
            <v>2315218</v>
          </cell>
        </row>
        <row r="10263">
          <cell r="A10263" t="str">
            <v>C9508</v>
          </cell>
          <cell r="B10263" t="str">
            <v>Flood Alleviation Milton Hill - Milbury Gardens</v>
          </cell>
          <cell r="C10263">
            <v>29155</v>
          </cell>
          <cell r="D10263" t="str">
            <v>2915518</v>
          </cell>
        </row>
        <row r="10264">
          <cell r="A10264" t="str">
            <v>C9509</v>
          </cell>
          <cell r="B10264" t="str">
            <v>Monkton Farleigh Church Farm SPS Rising Main Replacement</v>
          </cell>
          <cell r="C10264">
            <v>14488</v>
          </cell>
          <cell r="D10264" t="str">
            <v>1448818</v>
          </cell>
        </row>
        <row r="10265">
          <cell r="A10265" t="str">
            <v>C9510</v>
          </cell>
          <cell r="B10265" t="str">
            <v>Weymouth (Phase 1) Preston - Proactive Sewer Renovation</v>
          </cell>
          <cell r="C10265">
            <v>13342</v>
          </cell>
          <cell r="D10265" t="str">
            <v>1334218</v>
          </cell>
        </row>
        <row r="10266">
          <cell r="A10266" t="str">
            <v>C9511</v>
          </cell>
          <cell r="B10266" t="str">
            <v>Weymouth (Phase 2) CentralHospital - Proactive Sewer Renovation</v>
          </cell>
          <cell r="C10266">
            <v>13342</v>
          </cell>
          <cell r="D10266" t="str">
            <v>1334218</v>
          </cell>
        </row>
        <row r="10267">
          <cell r="A10267" t="str">
            <v>C9512</v>
          </cell>
          <cell r="B10267" t="str">
            <v>Weymouth (Phase 3) Westham - Proactive Sewer Renovation</v>
          </cell>
          <cell r="C10267">
            <v>13342</v>
          </cell>
          <cell r="D10267" t="str">
            <v>1334218</v>
          </cell>
        </row>
        <row r="10268">
          <cell r="A10268" t="str">
            <v>C9513</v>
          </cell>
          <cell r="B10268" t="str">
            <v>Weymouth (Phase 5) Upway A354 - Proactive Sewer Renovation</v>
          </cell>
          <cell r="C10268">
            <v>13342</v>
          </cell>
          <cell r="D10268" t="str">
            <v>1334218</v>
          </cell>
        </row>
        <row r="10269">
          <cell r="A10269" t="str">
            <v>C9514</v>
          </cell>
          <cell r="B10269" t="str">
            <v>Weymouth (Phase 6) City Centre - Proactive Sewer Renovation</v>
          </cell>
          <cell r="C10269">
            <v>13342</v>
          </cell>
          <cell r="D10269" t="str">
            <v>1334218</v>
          </cell>
        </row>
        <row r="10270">
          <cell r="A10270" t="str">
            <v>C9515</v>
          </cell>
          <cell r="B10270" t="str">
            <v>Weymouth (Phase 7) Wyke Regis - Proactive Sewer Renovation</v>
          </cell>
          <cell r="C10270">
            <v>13342</v>
          </cell>
          <cell r="D10270" t="str">
            <v>1334218</v>
          </cell>
        </row>
        <row r="10271">
          <cell r="A10271" t="str">
            <v>C9516</v>
          </cell>
          <cell r="B10271" t="str">
            <v>Trym Trunk Sewer Mitigation</v>
          </cell>
          <cell r="C10271">
            <v>23013</v>
          </cell>
          <cell r="D10271" t="str">
            <v>2301318</v>
          </cell>
        </row>
        <row r="10272">
          <cell r="A10272" t="str">
            <v>C9517</v>
          </cell>
          <cell r="B10272" t="str">
            <v>Calne Drainage Area Plan (DAP)</v>
          </cell>
          <cell r="C10272">
            <v>23044</v>
          </cell>
          <cell r="D10272" t="str">
            <v>2304418</v>
          </cell>
        </row>
        <row r="10273">
          <cell r="A10273" t="str">
            <v>C9518</v>
          </cell>
          <cell r="B10273" t="str">
            <v>Cheddar Drainage Area Plan (DAP)</v>
          </cell>
          <cell r="C10273">
            <v>23057</v>
          </cell>
          <cell r="D10273" t="str">
            <v>2305718</v>
          </cell>
        </row>
        <row r="10274">
          <cell r="A10274" t="str">
            <v>C9519</v>
          </cell>
          <cell r="B10274" t="str">
            <v>Bradford-on-Avon, Barton Farm SPS Refurbishment</v>
          </cell>
          <cell r="C10274">
            <v>16920</v>
          </cell>
          <cell r="D10274" t="str">
            <v>1692018</v>
          </cell>
        </row>
        <row r="10275">
          <cell r="A10275" t="str">
            <v>C9520</v>
          </cell>
          <cell r="B10275" t="str">
            <v>Bristol UIDs - Trotworth Road</v>
          </cell>
          <cell r="C10275">
            <v>16363</v>
          </cell>
          <cell r="D10275" t="str">
            <v>1636318</v>
          </cell>
        </row>
        <row r="10276">
          <cell r="A10276" t="str">
            <v>C9521</v>
          </cell>
          <cell r="B10276" t="str">
            <v>Regional Proactive Sewer Renovation 11/12</v>
          </cell>
          <cell r="C10276">
            <v>20498</v>
          </cell>
          <cell r="D10276" t="str">
            <v>T3265</v>
          </cell>
        </row>
        <row r="10277">
          <cell r="A10277" t="str">
            <v>C9522</v>
          </cell>
          <cell r="B10277" t="str">
            <v>Flood Alleviation - Bradley Street, Wootton Under Edge AMP5STROUD105</v>
          </cell>
          <cell r="C10277">
            <v>23361</v>
          </cell>
          <cell r="D10277" t="str">
            <v>2333618</v>
          </cell>
        </row>
        <row r="10278">
          <cell r="A10278" t="str">
            <v>C9523</v>
          </cell>
          <cell r="B10278" t="str">
            <v>Flood Alleviation - Ridgeway Lane, Bristol AMP5BBRIS103</v>
          </cell>
          <cell r="C10278">
            <v>23013</v>
          </cell>
          <cell r="D10278" t="str">
            <v>2301318</v>
          </cell>
        </row>
        <row r="10279">
          <cell r="A10279" t="str">
            <v>C9524</v>
          </cell>
          <cell r="B10279" t="str">
            <v>Flood Alleviation - Parry’s Lane, Bristol AMP5BTRYM102</v>
          </cell>
          <cell r="C10279">
            <v>23013</v>
          </cell>
          <cell r="D10279" t="str">
            <v>2301318</v>
          </cell>
        </row>
        <row r="10280">
          <cell r="A10280" t="str">
            <v>C9525</v>
          </cell>
          <cell r="B10280" t="str">
            <v>Flood Alleviation - Herbert Avenue, Poole AMP5DPOOL101</v>
          </cell>
          <cell r="C10280">
            <v>23242</v>
          </cell>
          <cell r="D10280" t="str">
            <v>2324218</v>
          </cell>
        </row>
        <row r="10281">
          <cell r="A10281" t="str">
            <v>C9526</v>
          </cell>
          <cell r="B10281" t="str">
            <v>Flood Alleviation - Fairview Road, Broadstone AMP5DPOOL104</v>
          </cell>
          <cell r="C10281">
            <v>23242</v>
          </cell>
          <cell r="D10281" t="str">
            <v>2324218</v>
          </cell>
        </row>
        <row r="10282">
          <cell r="A10282" t="str">
            <v>C9527</v>
          </cell>
          <cell r="B10282" t="str">
            <v>Flood Alleviation - Prospect Close, Shepton Mallet AMP5MEND101</v>
          </cell>
          <cell r="C10282">
            <v>23267</v>
          </cell>
          <cell r="D10282" t="str">
            <v>2326718</v>
          </cell>
        </row>
        <row r="10283">
          <cell r="A10283" t="str">
            <v>C9528</v>
          </cell>
          <cell r="B10283" t="str">
            <v>Flood Alleviation - Conygar Close, Clevedon AMP5NSOM104</v>
          </cell>
          <cell r="C10283">
            <v>23171</v>
          </cell>
          <cell r="D10283" t="str">
            <v>2317118</v>
          </cell>
        </row>
        <row r="10284">
          <cell r="A10284" t="str">
            <v>C9529</v>
          </cell>
          <cell r="B10284" t="str">
            <v>Flood Alleviation - Knapps Drive, Winscombe AMP5NSOM105</v>
          </cell>
          <cell r="C10284">
            <v>23351</v>
          </cell>
          <cell r="D10284" t="str">
            <v>2335118</v>
          </cell>
        </row>
        <row r="10285">
          <cell r="A10285" t="str">
            <v>C9530</v>
          </cell>
          <cell r="B10285" t="str">
            <v>Flood Alleviation - Uppleby Road, Poole  DPOOL018</v>
          </cell>
          <cell r="C10285">
            <v>23242</v>
          </cell>
          <cell r="D10285" t="str">
            <v>2324218</v>
          </cell>
        </row>
        <row r="10286">
          <cell r="A10286" t="str">
            <v>C9531</v>
          </cell>
          <cell r="B10286" t="str">
            <v>Flood Alleviation - Durlston Road, Swanage</v>
          </cell>
          <cell r="C10286">
            <v>29541</v>
          </cell>
          <cell r="D10286" t="str">
            <v>2954118</v>
          </cell>
        </row>
        <row r="10287">
          <cell r="A10287" t="str">
            <v>C9532</v>
          </cell>
          <cell r="B10287" t="str">
            <v>Flood Alleviation - Jubilee Road, Corfe Mullen</v>
          </cell>
          <cell r="C10287">
            <v>23078</v>
          </cell>
          <cell r="D10287" t="str">
            <v>2307818</v>
          </cell>
        </row>
        <row r="10288">
          <cell r="A10288" t="str">
            <v>C9533</v>
          </cell>
          <cell r="B10288" t="str">
            <v>Flood Alleviation - Riverside Walk, Midsomer Norton</v>
          </cell>
          <cell r="C10288">
            <v>23252</v>
          </cell>
          <cell r="D10288" t="str">
            <v>2325218</v>
          </cell>
        </row>
        <row r="10289">
          <cell r="A10289" t="str">
            <v>C9534</v>
          </cell>
          <cell r="B10289" t="str">
            <v>Bristol UIDs - Bath Road / Kings Road</v>
          </cell>
          <cell r="C10289">
            <v>16153</v>
          </cell>
          <cell r="D10289" t="str">
            <v>1615318</v>
          </cell>
        </row>
        <row r="10290">
          <cell r="A10290" t="str">
            <v>C9535</v>
          </cell>
          <cell r="B10290" t="str">
            <v>Bristol UIDs - Brislington Hill / Bristol Hill Junction</v>
          </cell>
          <cell r="C10290">
            <v>16156</v>
          </cell>
          <cell r="D10290" t="str">
            <v>1615618</v>
          </cell>
        </row>
        <row r="10291">
          <cell r="A10291" t="str">
            <v>C9536</v>
          </cell>
          <cell r="B10291" t="str">
            <v>Bristol UIDs - Downend Rd/Kimberley Rd &amp; Staplehill Rd/ Lewington Rd</v>
          </cell>
          <cell r="C10291">
            <v>16253</v>
          </cell>
          <cell r="D10291" t="str">
            <v>1617418</v>
          </cell>
        </row>
        <row r="10292">
          <cell r="A10292" t="str">
            <v>C9537</v>
          </cell>
          <cell r="B10292" t="str">
            <v>Bristol UIDs - Forest Road Retention Tank</v>
          </cell>
          <cell r="C10292">
            <v>19777</v>
          </cell>
          <cell r="D10292" t="str">
            <v>1977718</v>
          </cell>
        </row>
        <row r="10293">
          <cell r="A10293" t="str">
            <v>C9538</v>
          </cell>
          <cell r="B10293" t="str">
            <v>Bristol UIDs - Grove Road O/S 31 &amp; 41</v>
          </cell>
          <cell r="C10293">
            <v>16236</v>
          </cell>
          <cell r="D10293" t="str">
            <v>1623618</v>
          </cell>
        </row>
        <row r="10294">
          <cell r="A10294" t="str">
            <v>C9539</v>
          </cell>
          <cell r="B10294" t="str">
            <v>Bristol UIDs - Lodge Causeway Industrial Estate Car Park</v>
          </cell>
          <cell r="C10294">
            <v>16243</v>
          </cell>
          <cell r="D10294" t="str">
            <v>1624318</v>
          </cell>
        </row>
        <row r="10295">
          <cell r="A10295" t="str">
            <v>C9540</v>
          </cell>
          <cell r="B10295" t="str">
            <v>Bristol UIDs - Moorlands Road O/S No 63</v>
          </cell>
          <cell r="C10295">
            <v>16247</v>
          </cell>
          <cell r="D10295" t="str">
            <v>1624718</v>
          </cell>
        </row>
        <row r="10296">
          <cell r="A10296" t="str">
            <v>C9541</v>
          </cell>
          <cell r="B10296" t="str">
            <v>Bristol UIDs - Muller Road Allotments</v>
          </cell>
          <cell r="C10296">
            <v>16355</v>
          </cell>
          <cell r="D10296" t="str">
            <v>1635518</v>
          </cell>
        </row>
        <row r="10297">
          <cell r="A10297" t="str">
            <v>C9542</v>
          </cell>
          <cell r="B10297" t="str">
            <v>Bristol UIDs - Sheridan Road O/S 25</v>
          </cell>
          <cell r="C10297">
            <v>16360</v>
          </cell>
          <cell r="D10297" t="str">
            <v>1636018</v>
          </cell>
        </row>
        <row r="10298">
          <cell r="A10298" t="str">
            <v>C9543</v>
          </cell>
          <cell r="B10298" t="str">
            <v>Bristol UIDs - Somerdale Ave / Salcombe Rd &amp; Spring Gardens</v>
          </cell>
          <cell r="C10298">
            <v>16173</v>
          </cell>
          <cell r="D10298" t="str">
            <v>1617318</v>
          </cell>
        </row>
        <row r="10299">
          <cell r="A10299" t="str">
            <v>C9544</v>
          </cell>
          <cell r="B10299" t="str">
            <v>Cam Valley STW Catchment DAP</v>
          </cell>
          <cell r="C10299">
            <v>23045</v>
          </cell>
          <cell r="D10299" t="str">
            <v>T0705</v>
          </cell>
        </row>
        <row r="10300">
          <cell r="A10300" t="str">
            <v>C9545</v>
          </cell>
          <cell r="B10300" t="str">
            <v>Bath Proactive Sewer Renovation 11/12</v>
          </cell>
          <cell r="C10300">
            <v>20498</v>
          </cell>
          <cell r="D10300" t="str">
            <v>T3265</v>
          </cell>
        </row>
        <row r="10301">
          <cell r="A10301" t="str">
            <v>C9546</v>
          </cell>
          <cell r="B10301" t="str">
            <v>Bournemouth / Poole Proactive Sewer Renovation 11/12</v>
          </cell>
          <cell r="C10301">
            <v>20498</v>
          </cell>
          <cell r="D10301" t="str">
            <v>T3265</v>
          </cell>
        </row>
        <row r="10302">
          <cell r="A10302" t="str">
            <v>C9547</v>
          </cell>
          <cell r="B10302" t="str">
            <v>Bristol Proactive Sewer Renovation 11/12</v>
          </cell>
          <cell r="C10302">
            <v>20498</v>
          </cell>
          <cell r="D10302" t="str">
            <v>T3265</v>
          </cell>
        </row>
        <row r="10303">
          <cell r="A10303" t="str">
            <v>C9548</v>
          </cell>
          <cell r="B10303" t="str">
            <v>Salisbury Proactive Sewer Renovation 11/12</v>
          </cell>
          <cell r="C10303">
            <v>20498</v>
          </cell>
          <cell r="D10303" t="str">
            <v>T3265</v>
          </cell>
        </row>
        <row r="10304">
          <cell r="A10304" t="str">
            <v>C9549</v>
          </cell>
          <cell r="B10304" t="str">
            <v>Black Rock Sea Outfall Protection</v>
          </cell>
          <cell r="C10304">
            <v>13340</v>
          </cell>
          <cell r="D10304" t="str">
            <v>1334018</v>
          </cell>
        </row>
        <row r="10305">
          <cell r="A10305" t="str">
            <v>C9550</v>
          </cell>
          <cell r="B10305" t="str">
            <v>Flood Alleviation - Abson Road, Pucklechurch (AMP5SGLOS002)</v>
          </cell>
          <cell r="C10305">
            <v>23248</v>
          </cell>
          <cell r="D10305" t="str">
            <v>2324818</v>
          </cell>
        </row>
        <row r="10306">
          <cell r="A10306" t="str">
            <v>C9551</v>
          </cell>
          <cell r="B10306" t="str">
            <v>Flood Alleviation - Bath Hill, Keynsham (AMP5BANES003)</v>
          </cell>
          <cell r="C10306">
            <v>23165</v>
          </cell>
          <cell r="D10306" t="str">
            <v>2316518</v>
          </cell>
        </row>
        <row r="10307">
          <cell r="A10307" t="str">
            <v>C9552</v>
          </cell>
          <cell r="B10307" t="str">
            <v>Flood Alleviation - Bishops Cove, Bristol (AMP5BMALA001)</v>
          </cell>
          <cell r="C10307">
            <v>23013</v>
          </cell>
          <cell r="D10307" t="str">
            <v>2301318</v>
          </cell>
        </row>
        <row r="10308">
          <cell r="A10308" t="str">
            <v>C9553</v>
          </cell>
          <cell r="B10308" t="str">
            <v>Flood Alleviation - Cromwell Road, Yeovil (AMP5SSOM002)</v>
          </cell>
          <cell r="C10308">
            <v>23366</v>
          </cell>
          <cell r="D10308" t="str">
            <v>2336618</v>
          </cell>
        </row>
        <row r="10309">
          <cell r="A10309" t="str">
            <v>C9554</v>
          </cell>
          <cell r="B10309" t="str">
            <v>Chelston Flood Alleviation</v>
          </cell>
          <cell r="C10309">
            <v>23032</v>
          </cell>
          <cell r="D10309" t="str">
            <v>2303218</v>
          </cell>
        </row>
        <row r="10310">
          <cell r="A10310" t="str">
            <v>C9555</v>
          </cell>
          <cell r="B10310" t="str">
            <v>Bristol UIDs - St Johns Lane</v>
          </cell>
          <cell r="C10310">
            <v>16285</v>
          </cell>
          <cell r="D10310" t="str">
            <v>1628518</v>
          </cell>
        </row>
        <row r="10311">
          <cell r="A10311" t="str">
            <v>C9556</v>
          </cell>
          <cell r="B10311" t="str">
            <v>Bristol UIDs - Cotham Brow O/S Nr 137</v>
          </cell>
          <cell r="C10311">
            <v>16298</v>
          </cell>
          <cell r="D10311" t="str">
            <v>1629818</v>
          </cell>
        </row>
        <row r="10312">
          <cell r="A10312" t="str">
            <v>C9557</v>
          </cell>
          <cell r="B10312" t="str">
            <v>Bristol UIDs - Gloucester Road O/S Nr 199</v>
          </cell>
          <cell r="C10312">
            <v>16304</v>
          </cell>
          <cell r="D10312" t="str">
            <v>1630418</v>
          </cell>
        </row>
        <row r="10313">
          <cell r="A10313" t="str">
            <v>C9558</v>
          </cell>
          <cell r="B10313" t="str">
            <v>Bristol UIDs - Hudds Vale Rd/ Plummers Hill</v>
          </cell>
          <cell r="C10313">
            <v>16326</v>
          </cell>
          <cell r="D10313" t="str">
            <v>1632618</v>
          </cell>
        </row>
        <row r="10314">
          <cell r="A10314" t="str">
            <v>C9559</v>
          </cell>
          <cell r="B10314" t="str">
            <v>Bristol UIDs - Lyppiatt Rd O/S Nr 57</v>
          </cell>
          <cell r="C10314">
            <v>16328</v>
          </cell>
          <cell r="D10314" t="str">
            <v>1632818</v>
          </cell>
        </row>
        <row r="10315">
          <cell r="A10315" t="str">
            <v>C9560</v>
          </cell>
          <cell r="B10315" t="str">
            <v>Bristol UIDs - St Georges Park South Opp - 28 Lyndale Road</v>
          </cell>
          <cell r="C10315">
            <v>16342</v>
          </cell>
          <cell r="D10315" t="str">
            <v>1634218</v>
          </cell>
        </row>
        <row r="10316">
          <cell r="A10316" t="str">
            <v>C9561</v>
          </cell>
          <cell r="B10316" t="str">
            <v>Bristol UIDs - New Cheltenham Rd &amp; Station Rd, Kingswood</v>
          </cell>
          <cell r="C10316">
            <v>16478</v>
          </cell>
          <cell r="D10316" t="str">
            <v>1647818</v>
          </cell>
        </row>
        <row r="10317">
          <cell r="A10317" t="str">
            <v>C9562</v>
          </cell>
          <cell r="B10317" t="str">
            <v>Bristol UIDs - Cairns Road O/S Nr 42, Howard Rd/Halsbury Rd</v>
          </cell>
          <cell r="C10317">
            <v>17447</v>
          </cell>
          <cell r="D10317" t="str">
            <v>1744718</v>
          </cell>
        </row>
        <row r="10318">
          <cell r="A10318" t="str">
            <v>C9563</v>
          </cell>
          <cell r="B10318" t="str">
            <v>Bristol UIDs - Cranbrook Road O/S Nr 192</v>
          </cell>
          <cell r="C10318">
            <v>17502</v>
          </cell>
          <cell r="D10318" t="str">
            <v>1750218</v>
          </cell>
        </row>
        <row r="10319">
          <cell r="A10319" t="str">
            <v>C9564</v>
          </cell>
          <cell r="B10319" t="str">
            <v>Bristol UIDs - Station Road R/O 198 (Cutters Mills Culvert)</v>
          </cell>
          <cell r="C10319">
            <v>19560</v>
          </cell>
          <cell r="D10319" t="str">
            <v>1956018</v>
          </cell>
        </row>
        <row r="10320">
          <cell r="A10320" t="str">
            <v>C9565</v>
          </cell>
          <cell r="B10320" t="str">
            <v>Bristol UIDs - Cranbrook Road O/S Nr 67</v>
          </cell>
          <cell r="C10320">
            <v>19567</v>
          </cell>
          <cell r="D10320" t="str">
            <v>1956718</v>
          </cell>
        </row>
        <row r="10321">
          <cell r="A10321" t="str">
            <v>C9566</v>
          </cell>
          <cell r="B10321" t="str">
            <v>Bristol UIDs - Linden Rd/Howard Rd, Devonshire Rd O/S Nr 75</v>
          </cell>
          <cell r="C10321">
            <v>17385</v>
          </cell>
          <cell r="D10321" t="str">
            <v>1956718</v>
          </cell>
        </row>
        <row r="10322">
          <cell r="A10322" t="str">
            <v>C9567</v>
          </cell>
          <cell r="B10322" t="str">
            <v>Bristol UIDs - Conham Vale</v>
          </cell>
          <cell r="C10322">
            <v>16321</v>
          </cell>
          <cell r="D10322" t="str">
            <v>1632118</v>
          </cell>
        </row>
        <row r="10323">
          <cell r="A10323" t="str">
            <v>C9568</v>
          </cell>
          <cell r="B10323" t="str">
            <v>Holdenhurst Siphon Improvements</v>
          </cell>
          <cell r="C10323">
            <v>13152</v>
          </cell>
          <cell r="D10323" t="str">
            <v>1315218</v>
          </cell>
        </row>
        <row r="10324">
          <cell r="A10324" t="str">
            <v>C9569</v>
          </cell>
          <cell r="B10324" t="str">
            <v>Bristol UIDs - Andover Road / Stockwood Crescent</v>
          </cell>
          <cell r="C10324">
            <v>16260</v>
          </cell>
          <cell r="D10324" t="str">
            <v>1626018</v>
          </cell>
        </row>
        <row r="10325">
          <cell r="A10325" t="str">
            <v>C9570</v>
          </cell>
          <cell r="B10325" t="str">
            <v>Bournemouth Drainage Area Plan (DAP) Town Centre</v>
          </cell>
          <cell r="C10325">
            <v>13152</v>
          </cell>
          <cell r="D10325" t="str">
            <v>1315218</v>
          </cell>
        </row>
        <row r="10326">
          <cell r="A10326" t="str">
            <v>C9571</v>
          </cell>
          <cell r="B10326" t="str">
            <v>West Parley Drainage Area Plan (DAP)</v>
          </cell>
          <cell r="C10326">
            <v>15090</v>
          </cell>
          <cell r="D10326" t="str">
            <v>T0705</v>
          </cell>
        </row>
        <row r="10327">
          <cell r="A10327" t="str">
            <v>C9572</v>
          </cell>
          <cell r="B10327" t="str">
            <v>Bradford on Avon Drainage Area Plan (DAP)</v>
          </cell>
          <cell r="C10327">
            <v>23031</v>
          </cell>
          <cell r="D10327" t="str">
            <v>T0705</v>
          </cell>
        </row>
        <row r="10328">
          <cell r="A10328" t="str">
            <v>C9573</v>
          </cell>
          <cell r="B10328" t="str">
            <v>Thornbury Drainage Area Plan (DAP)</v>
          </cell>
          <cell r="C10328">
            <v>23309</v>
          </cell>
          <cell r="D10328" t="str">
            <v>2330918</v>
          </cell>
        </row>
        <row r="10329">
          <cell r="A10329" t="str">
            <v>C9574</v>
          </cell>
          <cell r="B10329" t="str">
            <v>Bristol UIDs - Trym Road O/S No 41</v>
          </cell>
          <cell r="C10329">
            <v>16401</v>
          </cell>
          <cell r="D10329" t="str">
            <v>1640118</v>
          </cell>
        </row>
        <row r="10330">
          <cell r="A10330" t="str">
            <v>C9575</v>
          </cell>
          <cell r="B10330" t="str">
            <v>Bristol UIDs - Speedwell Road O/S No 415</v>
          </cell>
          <cell r="C10330">
            <v>16256</v>
          </cell>
          <cell r="D10330" t="str">
            <v>1625618</v>
          </cell>
        </row>
        <row r="10331">
          <cell r="A10331" t="str">
            <v>C9576</v>
          </cell>
          <cell r="B10331" t="str">
            <v>Bristol UIDs - Polly Barnes Hill</v>
          </cell>
          <cell r="C10331">
            <v>16470</v>
          </cell>
          <cell r="D10331" t="str">
            <v>1647018</v>
          </cell>
        </row>
        <row r="10332">
          <cell r="A10332" t="str">
            <v>C9577</v>
          </cell>
          <cell r="B10332" t="str">
            <v>Bristol UIDs - Henleaze Road / Wanscow Walk</v>
          </cell>
          <cell r="C10332">
            <v>16380</v>
          </cell>
          <cell r="D10332" t="str">
            <v>1638018</v>
          </cell>
        </row>
        <row r="10333">
          <cell r="A10333" t="str">
            <v>C9578</v>
          </cell>
          <cell r="B10333" t="str">
            <v>Bristol UIDs - Henbury Road O/S No 47</v>
          </cell>
          <cell r="C10333">
            <v>16376</v>
          </cell>
          <cell r="D10333" t="str">
            <v>1637618</v>
          </cell>
        </row>
        <row r="10334">
          <cell r="A10334" t="str">
            <v>C9579</v>
          </cell>
          <cell r="B10334" t="str">
            <v>Bristol UIDs - Canford Lane / Merlin Close CSOs Outfall</v>
          </cell>
          <cell r="C10334">
            <v>16365</v>
          </cell>
          <cell r="D10334" t="str">
            <v>1636518</v>
          </cell>
        </row>
        <row r="10335">
          <cell r="A10335" t="str">
            <v>C9580</v>
          </cell>
          <cell r="B10335" t="str">
            <v>Bristol UIDs - Beechwood Avenue R/O No 16</v>
          </cell>
          <cell r="C10335">
            <v>16462</v>
          </cell>
          <cell r="D10335" t="str">
            <v>1646218</v>
          </cell>
        </row>
        <row r="10336">
          <cell r="A10336" t="str">
            <v>C9581</v>
          </cell>
          <cell r="B10336" t="str">
            <v>Pilning Drainage Area Plan (DAP)</v>
          </cell>
          <cell r="C10336">
            <v>13254</v>
          </cell>
          <cell r="D10336" t="str">
            <v>T0705</v>
          </cell>
        </row>
        <row r="10337">
          <cell r="A10337" t="str">
            <v>C9582</v>
          </cell>
          <cell r="B10337" t="str">
            <v>Christchurch Drainage Area Plan (DAP)</v>
          </cell>
          <cell r="C10337">
            <v>13066</v>
          </cell>
          <cell r="D10337" t="str">
            <v>T0705</v>
          </cell>
        </row>
        <row r="10338">
          <cell r="A10338" t="str">
            <v>C9583</v>
          </cell>
          <cell r="B10338" t="str">
            <v>Hurn Drainage Area Plan (DAP)</v>
          </cell>
          <cell r="C10338">
            <v>13159</v>
          </cell>
          <cell r="D10338" t="str">
            <v>1315918</v>
          </cell>
        </row>
        <row r="10339">
          <cell r="A10339" t="str">
            <v>C9584</v>
          </cell>
          <cell r="B10339" t="str">
            <v>Evercreech Drainage Area Plan (DAP)</v>
          </cell>
          <cell r="C10339">
            <v>13118</v>
          </cell>
          <cell r="D10339" t="str">
            <v>T0705</v>
          </cell>
        </row>
        <row r="10340">
          <cell r="A10340" t="str">
            <v>C9585</v>
          </cell>
          <cell r="B10340" t="str">
            <v>Glastonbury and Street Drainage Area Plan (DAP)</v>
          </cell>
          <cell r="C10340">
            <v>13134</v>
          </cell>
          <cell r="D10340" t="str">
            <v>T0705</v>
          </cell>
        </row>
        <row r="10341">
          <cell r="A10341" t="str">
            <v>C9586</v>
          </cell>
          <cell r="B10341" t="str">
            <v>Cog Mill CSO AMP4</v>
          </cell>
          <cell r="C10341">
            <v>19267</v>
          </cell>
          <cell r="D10341" t="str">
            <v>1926718</v>
          </cell>
        </row>
        <row r="10342">
          <cell r="A10342" t="str">
            <v>C9587</v>
          </cell>
          <cell r="B10342" t="str">
            <v>Flood Alleviation Sea Mills Lane, Bristol</v>
          </cell>
          <cell r="C10342">
            <v>23013</v>
          </cell>
          <cell r="D10342" t="str">
            <v>2301318</v>
          </cell>
        </row>
        <row r="10343">
          <cell r="A10343" t="str">
            <v>C9588</v>
          </cell>
          <cell r="B10343" t="str">
            <v>Bournemouth / Poole Proactive Sewer Renovation 11/12 Phase 1</v>
          </cell>
          <cell r="C10343">
            <v>23152</v>
          </cell>
          <cell r="D10343" t="str">
            <v>1324218</v>
          </cell>
        </row>
        <row r="10344">
          <cell r="A10344" t="str">
            <v>C9589</v>
          </cell>
          <cell r="B10344" t="str">
            <v>Blandford Road - Poole Sewer Renovation 11/12</v>
          </cell>
          <cell r="C10344">
            <v>23242</v>
          </cell>
          <cell r="D10344" t="str">
            <v>2324218</v>
          </cell>
        </row>
        <row r="10345">
          <cell r="A10345" t="str">
            <v>C9590</v>
          </cell>
          <cell r="B10345" t="str">
            <v>Castle Lane West - Bournemouth Sewer Renovation 11/12.</v>
          </cell>
          <cell r="C10345">
            <v>23152</v>
          </cell>
          <cell r="D10345" t="str">
            <v>2315218</v>
          </cell>
        </row>
        <row r="10346">
          <cell r="A10346" t="str">
            <v>C9591</v>
          </cell>
          <cell r="B10346" t="str">
            <v>Bristol Proactive Sewer Renovation 11/12 - Patchway</v>
          </cell>
          <cell r="C10346">
            <v>23013</v>
          </cell>
          <cell r="D10346" t="str">
            <v>2301318</v>
          </cell>
        </row>
        <row r="10347">
          <cell r="A10347" t="str">
            <v>C9592</v>
          </cell>
          <cell r="B10347" t="str">
            <v>Bristol Proactive Sewer Renovation 11/12 - Gloucester Road</v>
          </cell>
          <cell r="C10347">
            <v>23013</v>
          </cell>
          <cell r="D10347" t="str">
            <v>2301318</v>
          </cell>
        </row>
        <row r="10348">
          <cell r="A10348" t="str">
            <v>C9593</v>
          </cell>
          <cell r="B10348" t="str">
            <v>Bristol Proactive Sewer Renovation 11/12 - Bishop Road</v>
          </cell>
          <cell r="C10348">
            <v>23013</v>
          </cell>
          <cell r="D10348" t="str">
            <v>2301318</v>
          </cell>
        </row>
        <row r="10349">
          <cell r="A10349" t="str">
            <v>C9594</v>
          </cell>
          <cell r="B10349" t="str">
            <v>Bristol Proactive Sewer Renovation 11/12 - Church Road</v>
          </cell>
          <cell r="C10349">
            <v>23013</v>
          </cell>
          <cell r="D10349" t="str">
            <v>2301318</v>
          </cell>
        </row>
        <row r="10350">
          <cell r="A10350" t="str">
            <v>C9595</v>
          </cell>
          <cell r="B10350" t="str">
            <v>Bristol Proactive Sewer Renovation 11/12 - Muller Road</v>
          </cell>
          <cell r="C10350">
            <v>23013</v>
          </cell>
          <cell r="D10350" t="str">
            <v>2301318</v>
          </cell>
        </row>
        <row r="10351">
          <cell r="A10351" t="str">
            <v>C9596</v>
          </cell>
          <cell r="B10351" t="str">
            <v>Bristol Proactive Sewer Renovation 11/12 - Fishponds.</v>
          </cell>
          <cell r="C10351">
            <v>23013</v>
          </cell>
          <cell r="D10351" t="str">
            <v>2301318</v>
          </cell>
        </row>
        <row r="10352">
          <cell r="A10352" t="str">
            <v>C9597</v>
          </cell>
          <cell r="B10352" t="str">
            <v>Bride Cottage, Hermitage Road, Long Sutton Railway Crossing Sewer Relining</v>
          </cell>
          <cell r="C10352">
            <v>23175</v>
          </cell>
          <cell r="D10352" t="str">
            <v>2317518</v>
          </cell>
        </row>
        <row r="10353">
          <cell r="A10353" t="str">
            <v>C9598</v>
          </cell>
          <cell r="B10353" t="str">
            <v>Regional Proactive Sewer Renovation 11/12 - Phase 1 - Bradford on Avon</v>
          </cell>
          <cell r="C10353">
            <v>23031</v>
          </cell>
          <cell r="D10353" t="str">
            <v>2303118</v>
          </cell>
        </row>
        <row r="10354">
          <cell r="A10354" t="str">
            <v>C9599</v>
          </cell>
          <cell r="B10354" t="str">
            <v>Regional Proactive Sewer Renovation 11/12 - Phase 2 - Taunton</v>
          </cell>
          <cell r="C10354">
            <v>23305</v>
          </cell>
          <cell r="D10354" t="str">
            <v>2330518</v>
          </cell>
        </row>
        <row r="10355">
          <cell r="A10355" t="str">
            <v>C9600</v>
          </cell>
          <cell r="B10355" t="str">
            <v>Regional Proactive Sewer Renovation 11/12 - Phase 3 - Backwell.</v>
          </cell>
          <cell r="C10355">
            <v>23171</v>
          </cell>
          <cell r="D10355" t="str">
            <v>2317118</v>
          </cell>
        </row>
        <row r="10356">
          <cell r="A10356" t="str">
            <v>C9601</v>
          </cell>
          <cell r="B10356" t="str">
            <v>Canal Rd Trowbridge Sewer Lining</v>
          </cell>
          <cell r="C10356">
            <v>23318</v>
          </cell>
          <cell r="D10356" t="str">
            <v>2331818</v>
          </cell>
        </row>
        <row r="10357">
          <cell r="A10357" t="str">
            <v>C9602</v>
          </cell>
          <cell r="B10357" t="str">
            <v>Poole Bournemouth Rd Sewer Rehab 11/12</v>
          </cell>
          <cell r="C10357">
            <v>23242</v>
          </cell>
          <cell r="D10357" t="str">
            <v>2324218</v>
          </cell>
        </row>
        <row r="10358">
          <cell r="A10358" t="str">
            <v>C9603</v>
          </cell>
          <cell r="B10358" t="str">
            <v>Charfield Road Bristol Sewer Relining</v>
          </cell>
          <cell r="C10358">
            <v>23013</v>
          </cell>
          <cell r="D10358" t="str">
            <v>2301318</v>
          </cell>
        </row>
        <row r="10359">
          <cell r="A10359" t="str">
            <v>C9604</v>
          </cell>
          <cell r="B10359" t="str">
            <v>Weymouth (Phase 2) Preston - Proactive Sewer Renovation</v>
          </cell>
          <cell r="C10359">
            <v>23342</v>
          </cell>
          <cell r="D10359" t="str">
            <v>2334218</v>
          </cell>
        </row>
        <row r="10360">
          <cell r="A10360" t="str">
            <v>C9605</v>
          </cell>
          <cell r="B10360" t="str">
            <v>Flood Alleviation near Pigeonhouse Stream, Bristol</v>
          </cell>
          <cell r="C10360">
            <v>23013</v>
          </cell>
          <cell r="D10360" t="str">
            <v>2301318</v>
          </cell>
        </row>
        <row r="10361">
          <cell r="A10361" t="str">
            <v>C9606</v>
          </cell>
          <cell r="B10361" t="str">
            <v>Flood Alleviation Overndale Road, Bristol</v>
          </cell>
          <cell r="C10361">
            <v>23013</v>
          </cell>
          <cell r="D10361" t="str">
            <v>2301318</v>
          </cell>
        </row>
        <row r="10362">
          <cell r="A10362" t="str">
            <v>C9607</v>
          </cell>
          <cell r="B10362" t="str">
            <v>Piddle Valley Infiltration Sealing</v>
          </cell>
          <cell r="C10362">
            <v>23238</v>
          </cell>
          <cell r="D10362" t="str">
            <v>2323818</v>
          </cell>
        </row>
        <row r="10363">
          <cell r="A10363" t="str">
            <v>C9608</v>
          </cell>
          <cell r="B10363" t="str">
            <v>Piddle Valley Inflow Management Plan</v>
          </cell>
          <cell r="C10363">
            <v>23238</v>
          </cell>
          <cell r="D10363" t="str">
            <v>2323818</v>
          </cell>
        </row>
        <row r="10364">
          <cell r="A10364" t="str">
            <v>C9609</v>
          </cell>
          <cell r="B10364" t="str">
            <v>Flood Alleviation Leybourne Avenue, Bournemouth</v>
          </cell>
          <cell r="C10364">
            <v>23172</v>
          </cell>
          <cell r="D10364" t="str">
            <v>2317218</v>
          </cell>
        </row>
        <row r="10365">
          <cell r="A10365" t="str">
            <v>C9610</v>
          </cell>
          <cell r="B10365" t="str">
            <v>Bristol UIDs - Eastville CSOs</v>
          </cell>
          <cell r="C10365">
            <v>23013</v>
          </cell>
          <cell r="D10365" t="str">
            <v>2301318</v>
          </cell>
        </row>
        <row r="10366">
          <cell r="A10366" t="str">
            <v>C9611</v>
          </cell>
          <cell r="B10366" t="str">
            <v>Hale SPS Rising Main Replacement</v>
          </cell>
          <cell r="C10366">
            <v>15210</v>
          </cell>
          <cell r="D10366" t="str">
            <v>1521018</v>
          </cell>
        </row>
        <row r="10367">
          <cell r="A10367" t="str">
            <v>C9612</v>
          </cell>
          <cell r="B10367" t="str">
            <v>Tetbury Drainage Area Plan (DAP)</v>
          </cell>
          <cell r="C10367">
            <v>23307</v>
          </cell>
          <cell r="D10367" t="str">
            <v>T0705</v>
          </cell>
        </row>
        <row r="10368">
          <cell r="A10368" t="str">
            <v>C9613</v>
          </cell>
          <cell r="B10368" t="str">
            <v>Flood Alleviation Wood Lane, Bournemouth</v>
          </cell>
          <cell r="C10368">
            <v>23242</v>
          </cell>
          <cell r="D10368" t="str">
            <v>2324218</v>
          </cell>
        </row>
        <row r="10369">
          <cell r="A10369" t="str">
            <v>C9614</v>
          </cell>
          <cell r="B10369" t="str">
            <v>Southwick, Chantry Gardens SPS</v>
          </cell>
          <cell r="C10369">
            <v>14459</v>
          </cell>
          <cell r="D10369" t="str">
            <v>1445918</v>
          </cell>
        </row>
        <row r="10370">
          <cell r="A10370" t="str">
            <v>C9615</v>
          </cell>
          <cell r="B10370" t="str">
            <v>Hengistbury Head Sea Outfall - Replacement Diffusers</v>
          </cell>
          <cell r="C10370">
            <v>19524</v>
          </cell>
          <cell r="D10370" t="str">
            <v>1952418</v>
          </cell>
        </row>
        <row r="10371">
          <cell r="A10371" t="str">
            <v>C9616</v>
          </cell>
          <cell r="B10371" t="str">
            <v>AMP5 - Consenting of Intermittent Discharges</v>
          </cell>
          <cell r="C10371">
            <v>20498</v>
          </cell>
          <cell r="D10371" t="str">
            <v>T0640</v>
          </cell>
        </row>
        <row r="10372">
          <cell r="A10372" t="str">
            <v>C9617</v>
          </cell>
          <cell r="B10372" t="str">
            <v>PR14 Bristol Strategic Sewerage Study</v>
          </cell>
          <cell r="C10372">
            <v>13013</v>
          </cell>
          <cell r="D10372" t="str">
            <v>T0705</v>
          </cell>
        </row>
        <row r="10373">
          <cell r="A10373" t="str">
            <v>C9618</v>
          </cell>
          <cell r="B10373" t="str">
            <v>AMP5 Infiltration Investigation and Reduction</v>
          </cell>
          <cell r="C10373">
            <v>20498</v>
          </cell>
          <cell r="D10373" t="str">
            <v>T0705</v>
          </cell>
        </row>
        <row r="10374">
          <cell r="A10374" t="str">
            <v>C9619</v>
          </cell>
          <cell r="B10374" t="str">
            <v>Flood Alleviation High Street, Butleigh. AMP5MRND108</v>
          </cell>
          <cell r="C10374">
            <v>23043</v>
          </cell>
          <cell r="D10374" t="str">
            <v>2304318</v>
          </cell>
        </row>
        <row r="10375">
          <cell r="A10375" t="str">
            <v>C9620</v>
          </cell>
          <cell r="B10375" t="str">
            <v>Flood Alleviation - Kelston Road, Bath</v>
          </cell>
          <cell r="C10375">
            <v>23016</v>
          </cell>
          <cell r="D10375" t="str">
            <v>2301618</v>
          </cell>
        </row>
        <row r="10376">
          <cell r="A10376" t="str">
            <v>C9621</v>
          </cell>
          <cell r="B10376" t="str">
            <v>Flood Alleviation Nailsea Wall, Clevedon</v>
          </cell>
          <cell r="C10376">
            <v>23171</v>
          </cell>
          <cell r="D10376" t="str">
            <v>2317118</v>
          </cell>
        </row>
        <row r="10377">
          <cell r="A10377" t="str">
            <v>C9622</v>
          </cell>
          <cell r="B10377" t="str">
            <v>Flood Alleviation - Calne</v>
          </cell>
          <cell r="C10377">
            <v>23044</v>
          </cell>
          <cell r="D10377" t="str">
            <v>2304418</v>
          </cell>
        </row>
        <row r="10378">
          <cell r="A10378" t="str">
            <v>C9623</v>
          </cell>
          <cell r="B10378" t="str">
            <v>Flood Alleviation - Trevisa Grove, Bristol</v>
          </cell>
          <cell r="C10378">
            <v>23013</v>
          </cell>
          <cell r="D10378" t="str">
            <v>2301318</v>
          </cell>
        </row>
        <row r="10379">
          <cell r="A10379" t="str">
            <v>C9624</v>
          </cell>
          <cell r="B10379" t="str">
            <v>Flood Alleviation - Sea View Road, Poole</v>
          </cell>
          <cell r="C10379">
            <v>23242</v>
          </cell>
          <cell r="D10379" t="str">
            <v>2324218</v>
          </cell>
        </row>
        <row r="10380">
          <cell r="A10380" t="str">
            <v>C9625</v>
          </cell>
          <cell r="B10380" t="str">
            <v>Flood Alleviation - Westfield Road, Yeovil</v>
          </cell>
          <cell r="C10380">
            <v>23366</v>
          </cell>
          <cell r="D10380" t="str">
            <v>2336618</v>
          </cell>
        </row>
        <row r="10381">
          <cell r="A10381" t="str">
            <v>C9626</v>
          </cell>
          <cell r="B10381" t="str">
            <v>Flood Alleviation - Longs Lane, Bridport</v>
          </cell>
          <cell r="C10381">
            <v>29539</v>
          </cell>
          <cell r="D10381" t="str">
            <v>2953918</v>
          </cell>
        </row>
        <row r="10382">
          <cell r="A10382" t="str">
            <v>C9627</v>
          </cell>
          <cell r="B10382" t="str">
            <v>Flood Alleviation - Garstons Close, Wrington AMP5NSOM113</v>
          </cell>
          <cell r="C10382">
            <v>23364</v>
          </cell>
          <cell r="D10382" t="str">
            <v>2336418</v>
          </cell>
        </row>
        <row r="10383">
          <cell r="A10383" t="str">
            <v>C9628</v>
          </cell>
          <cell r="B10383" t="str">
            <v>Flood Alleviation - Duchy Close, Radstock</v>
          </cell>
          <cell r="C10383">
            <v>23252</v>
          </cell>
          <cell r="D10383" t="str">
            <v>2325218</v>
          </cell>
        </row>
        <row r="10384">
          <cell r="A10384" t="str">
            <v>C9629</v>
          </cell>
          <cell r="B10384" t="str">
            <v>Flood Alleviation - Highridge Walk, Bristol</v>
          </cell>
          <cell r="C10384">
            <v>23013</v>
          </cell>
          <cell r="D10384" t="str">
            <v>2301318</v>
          </cell>
        </row>
        <row r="10385">
          <cell r="A10385" t="str">
            <v>C9630</v>
          </cell>
          <cell r="B10385" t="str">
            <v>Flood Alleviation - Foxham, Chippenham AMP5NWILT111</v>
          </cell>
          <cell r="C10385">
            <v>23064</v>
          </cell>
          <cell r="D10385" t="str">
            <v>2306418</v>
          </cell>
        </row>
        <row r="10386">
          <cell r="A10386" t="str">
            <v>C9631</v>
          </cell>
          <cell r="B10386" t="str">
            <v>Flood Alleviation - Lake Road, Verwood</v>
          </cell>
          <cell r="C10386">
            <v>23232</v>
          </cell>
          <cell r="D10386" t="str">
            <v>2323218</v>
          </cell>
        </row>
        <row r="10387">
          <cell r="A10387" t="str">
            <v>C9632</v>
          </cell>
          <cell r="B10387" t="str">
            <v>Flood Alleviation - Bubwith Road, Chard</v>
          </cell>
          <cell r="C10387">
            <v>29156</v>
          </cell>
          <cell r="D10387" t="str">
            <v>2915618</v>
          </cell>
        </row>
        <row r="10388">
          <cell r="A10388" t="str">
            <v>C9633</v>
          </cell>
          <cell r="B10388" t="str">
            <v>Flood Alleviation Orchard House, Mill Lane,Timsbury</v>
          </cell>
          <cell r="C10388">
            <v>23045</v>
          </cell>
          <cell r="D10388" t="str">
            <v>2304518</v>
          </cell>
        </row>
        <row r="10389">
          <cell r="A10389" t="str">
            <v>C9634</v>
          </cell>
          <cell r="B10389" t="str">
            <v>Flood Alleviation - Old Generator House, Bourne Valley</v>
          </cell>
          <cell r="C10389">
            <v>23152</v>
          </cell>
          <cell r="D10389" t="str">
            <v>2315218</v>
          </cell>
        </row>
        <row r="10390">
          <cell r="A10390" t="str">
            <v>C9635</v>
          </cell>
          <cell r="B10390" t="str">
            <v>Flood Alleviation Stoke Hill, Bristol</v>
          </cell>
          <cell r="C10390">
            <v>23013</v>
          </cell>
          <cell r="D10390" t="str">
            <v>2301318</v>
          </cell>
        </row>
        <row r="10391">
          <cell r="A10391" t="str">
            <v>C9636</v>
          </cell>
          <cell r="B10391" t="str">
            <v>Flood Alleviation - Northbrook Road, Swanage</v>
          </cell>
          <cell r="C10391">
            <v>29541</v>
          </cell>
          <cell r="D10391" t="str">
            <v>2954118</v>
          </cell>
        </row>
        <row r="10392">
          <cell r="A10392" t="str">
            <v>C9637</v>
          </cell>
          <cell r="B10392" t="str">
            <v>Flood Alleviation Edford Green, Holcombe</v>
          </cell>
          <cell r="C10392">
            <v>23113</v>
          </cell>
          <cell r="D10392" t="str">
            <v>2311318</v>
          </cell>
        </row>
        <row r="10393">
          <cell r="A10393" t="str">
            <v>C9638</v>
          </cell>
          <cell r="B10393" t="str">
            <v>Flood Alleviation - Ashcombe Gardens, Weston-Super-Mare</v>
          </cell>
          <cell r="C10393">
            <v>29155</v>
          </cell>
          <cell r="D10393" t="str">
            <v>2915518</v>
          </cell>
        </row>
        <row r="10394">
          <cell r="A10394" t="str">
            <v>C9639</v>
          </cell>
          <cell r="B10394" t="str">
            <v>Flood Alleviation - Meon Road, Bournemouth</v>
          </cell>
          <cell r="C10394">
            <v>23152</v>
          </cell>
          <cell r="D10394" t="str">
            <v>2315218</v>
          </cell>
        </row>
        <row r="10395">
          <cell r="A10395" t="str">
            <v>C9640</v>
          </cell>
          <cell r="B10395" t="str">
            <v>PS &amp; Sewerage EM&amp;I Fixed Plant Renewal 12/13</v>
          </cell>
          <cell r="C10395">
            <v>20498</v>
          </cell>
          <cell r="D10395" t="str">
            <v>T0640</v>
          </cell>
        </row>
        <row r="10396">
          <cell r="A10396" t="str">
            <v>C9641</v>
          </cell>
          <cell r="B10396" t="str">
            <v>Flood Alleviation - Cricket Club, Keynsham</v>
          </cell>
          <cell r="C10396">
            <v>23165</v>
          </cell>
          <cell r="D10396" t="str">
            <v>2316518</v>
          </cell>
        </row>
        <row r="10397">
          <cell r="A10397" t="str">
            <v>C9642</v>
          </cell>
          <cell r="B10397" t="str">
            <v>Flood Alleviation - Collingwood Rd/Melville Rd</v>
          </cell>
          <cell r="C10397">
            <v>23013</v>
          </cell>
          <cell r="D10397" t="str">
            <v>2301318</v>
          </cell>
        </row>
        <row r="10398">
          <cell r="A10398" t="str">
            <v>C9643</v>
          </cell>
          <cell r="B10398" t="str">
            <v>Flood Alleviation - Bowling Club, Fulford Road, Bristol</v>
          </cell>
          <cell r="C10398">
            <v>23013</v>
          </cell>
          <cell r="D10398" t="str">
            <v>2301318</v>
          </cell>
        </row>
        <row r="10399">
          <cell r="A10399" t="str">
            <v>C9644</v>
          </cell>
          <cell r="B10399" t="str">
            <v>Flood Alleviation - Windrush Road, Keynsham</v>
          </cell>
          <cell r="C10399">
            <v>23165</v>
          </cell>
          <cell r="D10399" t="str">
            <v>2305918</v>
          </cell>
        </row>
        <row r="10400">
          <cell r="A10400" t="str">
            <v>C9645</v>
          </cell>
          <cell r="B10400" t="str">
            <v>Flood Alleviation - Bratch Lane, Dinton</v>
          </cell>
          <cell r="C10400">
            <v>23129</v>
          </cell>
          <cell r="D10400" t="str">
            <v>2312918</v>
          </cell>
        </row>
        <row r="10401">
          <cell r="A10401" t="str">
            <v>C9646</v>
          </cell>
          <cell r="B10401" t="str">
            <v>Flood Alleviation Fletcher Road, Bournemouth</v>
          </cell>
          <cell r="C10401">
            <v>23172</v>
          </cell>
          <cell r="D10401" t="str">
            <v>2317218</v>
          </cell>
        </row>
        <row r="10402">
          <cell r="A10402" t="str">
            <v>C9647</v>
          </cell>
          <cell r="B10402" t="str">
            <v>Flood Alleviation - Bath Road, Paulton AMP5BANES119</v>
          </cell>
          <cell r="C10402">
            <v>23235</v>
          </cell>
          <cell r="D10402" t="str">
            <v>2323518</v>
          </cell>
        </row>
        <row r="10403">
          <cell r="A10403" t="str">
            <v>C9648</v>
          </cell>
          <cell r="B10403" t="str">
            <v>Flood Alleviation Quemerford, Calne</v>
          </cell>
          <cell r="C10403">
            <v>23044</v>
          </cell>
          <cell r="D10403" t="str">
            <v>2304418</v>
          </cell>
        </row>
        <row r="10404">
          <cell r="A10404" t="str">
            <v>C9649</v>
          </cell>
          <cell r="B10404" t="str">
            <v>Flood Alleviation Lockyers Drive, Ferndown</v>
          </cell>
          <cell r="C10404">
            <v>23232</v>
          </cell>
          <cell r="D10404" t="str">
            <v>2323218</v>
          </cell>
        </row>
        <row r="10405">
          <cell r="A10405" t="str">
            <v>C9650</v>
          </cell>
          <cell r="B10405" t="str">
            <v>Flood Alleviation Mendip Close, Melksham</v>
          </cell>
          <cell r="C10405">
            <v>23204</v>
          </cell>
          <cell r="D10405" t="str">
            <v>2320418</v>
          </cell>
        </row>
        <row r="10406">
          <cell r="A10406" t="str">
            <v>C9651</v>
          </cell>
          <cell r="B10406" t="str">
            <v>Flood Alleviation - Stone/Woodford, Berkeley</v>
          </cell>
          <cell r="C10406">
            <v>23209</v>
          </cell>
          <cell r="D10406" t="str">
            <v>2320918</v>
          </cell>
        </row>
        <row r="10407">
          <cell r="A10407" t="str">
            <v>C9652</v>
          </cell>
          <cell r="B10407" t="str">
            <v>Dorchester Drainage Area Plan (DAP)</v>
          </cell>
          <cell r="C10407">
            <v>13096</v>
          </cell>
          <cell r="D10407" t="str">
            <v>T0705</v>
          </cell>
        </row>
        <row r="10408">
          <cell r="A10408" t="str">
            <v>C9653</v>
          </cell>
          <cell r="B10408" t="str">
            <v>Bournemouth Drainage Area Plan (DAP)</v>
          </cell>
          <cell r="C10408">
            <v>13152</v>
          </cell>
          <cell r="D10408" t="str">
            <v>1315218</v>
          </cell>
        </row>
        <row r="10409">
          <cell r="A10409" t="str">
            <v>C9654</v>
          </cell>
          <cell r="B10409" t="str">
            <v>Bath Drainage Area Plan (DAP)</v>
          </cell>
          <cell r="C10409">
            <v>13016</v>
          </cell>
          <cell r="D10409" t="str">
            <v>T0705</v>
          </cell>
        </row>
        <row r="10410">
          <cell r="A10410" t="str">
            <v>C9655</v>
          </cell>
          <cell r="B10410" t="str">
            <v>Bath (South) Drainage Area Plan (DAP)</v>
          </cell>
          <cell r="C10410">
            <v>13016</v>
          </cell>
          <cell r="D10410" t="str">
            <v>1301618</v>
          </cell>
        </row>
        <row r="10411">
          <cell r="A10411" t="str">
            <v>C9656</v>
          </cell>
          <cell r="B10411" t="str">
            <v>Colerne Drainage Area Plan (DAP)</v>
          </cell>
          <cell r="C10411">
            <v>13070</v>
          </cell>
          <cell r="D10411" t="str">
            <v>1307018</v>
          </cell>
        </row>
        <row r="10412">
          <cell r="A10412" t="str">
            <v>C9657</v>
          </cell>
          <cell r="B10412" t="str">
            <v>Salisbury Drainage Area Plan (DAP)</v>
          </cell>
          <cell r="C10412">
            <v>13258</v>
          </cell>
          <cell r="D10412" t="str">
            <v>T0705</v>
          </cell>
        </row>
        <row r="10413">
          <cell r="A10413" t="str">
            <v>C9658</v>
          </cell>
          <cell r="B10413" t="str">
            <v>Ferndown / Hamp Drainage Area Plan (DAP)</v>
          </cell>
          <cell r="C10413">
            <v>13232</v>
          </cell>
          <cell r="D10413" t="str">
            <v>1323218</v>
          </cell>
        </row>
        <row r="10414">
          <cell r="A10414" t="str">
            <v>C9659</v>
          </cell>
          <cell r="B10414" t="str">
            <v>Ringwood Drainage Area Plan (DAP)</v>
          </cell>
          <cell r="C10414">
            <v>13255</v>
          </cell>
          <cell r="D10414" t="str">
            <v>T0705</v>
          </cell>
        </row>
        <row r="10415">
          <cell r="A10415" t="str">
            <v>C9660</v>
          </cell>
          <cell r="B10415" t="str">
            <v>West Moors Drainage Area Plan (DAP)</v>
          </cell>
          <cell r="C10415">
            <v>13232</v>
          </cell>
          <cell r="D10415" t="str">
            <v>1323218</v>
          </cell>
        </row>
        <row r="10416">
          <cell r="A10416" t="str">
            <v>C9661</v>
          </cell>
          <cell r="B10416" t="str">
            <v>St Leonards Drainage Area Plan (DAP)</v>
          </cell>
          <cell r="C10416">
            <v>13232</v>
          </cell>
          <cell r="D10416" t="str">
            <v>1323218</v>
          </cell>
        </row>
        <row r="10417">
          <cell r="A10417" t="str">
            <v>C9662</v>
          </cell>
          <cell r="B10417" t="str">
            <v>Ilminster Drainage Area Plan (DAP)</v>
          </cell>
          <cell r="C10417">
            <v>13161</v>
          </cell>
          <cell r="D10417" t="str">
            <v>1316118</v>
          </cell>
        </row>
        <row r="10418">
          <cell r="A10418" t="str">
            <v>C9663</v>
          </cell>
          <cell r="B10418" t="str">
            <v>Chard Drainage Area Plan (DAP)</v>
          </cell>
          <cell r="C10418">
            <v>19156</v>
          </cell>
          <cell r="D10418" t="str">
            <v>1915618</v>
          </cell>
        </row>
        <row r="10419">
          <cell r="A10419" t="str">
            <v>C9664</v>
          </cell>
          <cell r="B10419" t="str">
            <v>Martock / Stoke sub Hamdon Drainage Area Plan (DAP)</v>
          </cell>
          <cell r="C10419">
            <v>13201</v>
          </cell>
          <cell r="D10419" t="str">
            <v>1320118</v>
          </cell>
        </row>
        <row r="10420">
          <cell r="A10420" t="str">
            <v>C9665</v>
          </cell>
          <cell r="B10420" t="str">
            <v>South Petherton Drainage Area Plan (DAP)</v>
          </cell>
          <cell r="C10420">
            <v>13281</v>
          </cell>
          <cell r="D10420" t="str">
            <v>1328118</v>
          </cell>
        </row>
        <row r="10421">
          <cell r="A10421" t="str">
            <v>C9666</v>
          </cell>
          <cell r="B10421" t="str">
            <v>Durrington Drainage Area Plan (DAP)</v>
          </cell>
          <cell r="C10421">
            <v>13253</v>
          </cell>
          <cell r="D10421" t="str">
            <v>1325318</v>
          </cell>
        </row>
        <row r="10422">
          <cell r="A10422" t="str">
            <v>C9667</v>
          </cell>
          <cell r="B10422" t="str">
            <v>Amesbury Drainage Area Plan (DAP)</v>
          </cell>
          <cell r="C10422">
            <v>13008</v>
          </cell>
          <cell r="D10422" t="str">
            <v>1300818</v>
          </cell>
        </row>
        <row r="10423">
          <cell r="A10423" t="str">
            <v>C9668</v>
          </cell>
          <cell r="B10423" t="str">
            <v>Poole Drainage Area Plan (DAP)</v>
          </cell>
          <cell r="C10423">
            <v>13242</v>
          </cell>
          <cell r="D10423" t="str">
            <v>T0705</v>
          </cell>
        </row>
        <row r="10424">
          <cell r="A10424" t="str">
            <v>C9669</v>
          </cell>
          <cell r="B10424" t="str">
            <v>Sewerage Syphon Inspections 2012/13</v>
          </cell>
          <cell r="C10424">
            <v>20498</v>
          </cell>
          <cell r="D10424" t="str">
            <v>T3265</v>
          </cell>
        </row>
        <row r="10425">
          <cell r="A10425" t="str">
            <v>C9670</v>
          </cell>
          <cell r="B10425" t="str">
            <v>Street Main SPS Station Update</v>
          </cell>
          <cell r="C10425">
            <v>14082</v>
          </cell>
          <cell r="D10425" t="str">
            <v>T0705</v>
          </cell>
        </row>
        <row r="10426">
          <cell r="A10426" t="str">
            <v>C9671</v>
          </cell>
          <cell r="B10426" t="str">
            <v>Streamclean Misconnections investigation 12/13</v>
          </cell>
          <cell r="C10426">
            <v>20498</v>
          </cell>
          <cell r="D10426" t="str">
            <v>T3265</v>
          </cell>
        </row>
        <row r="10427">
          <cell r="A10427" t="str">
            <v>C9672</v>
          </cell>
          <cell r="B10427" t="str">
            <v>Bridgwater, Bristol Road SPS Bridgewater Refurb</v>
          </cell>
          <cell r="C10427">
            <v>14385</v>
          </cell>
          <cell r="D10427" t="str">
            <v>1438518</v>
          </cell>
        </row>
        <row r="10428">
          <cell r="A10428" t="str">
            <v>C9673</v>
          </cell>
          <cell r="B10428" t="str">
            <v>Sea Outfall Inspections 2012/13</v>
          </cell>
          <cell r="C10428">
            <v>20498</v>
          </cell>
          <cell r="D10428" t="str">
            <v>T3265</v>
          </cell>
        </row>
        <row r="10429">
          <cell r="A10429" t="str">
            <v>C9674</v>
          </cell>
          <cell r="B10429" t="str">
            <v>Trowbridge (East), Green Lane Sewer Requisition</v>
          </cell>
          <cell r="C10429">
            <v>23318</v>
          </cell>
          <cell r="D10429" t="str">
            <v>2331818</v>
          </cell>
        </row>
        <row r="10430">
          <cell r="A10430" t="str">
            <v>C9675</v>
          </cell>
          <cell r="B10430" t="str">
            <v>Bridgwater, Bristol Road SPS</v>
          </cell>
          <cell r="C10430">
            <v>14385</v>
          </cell>
          <cell r="D10430" t="str">
            <v>1438518</v>
          </cell>
        </row>
        <row r="10431">
          <cell r="A10431" t="str">
            <v>C9676</v>
          </cell>
          <cell r="B10431" t="str">
            <v>CCTV Equipment</v>
          </cell>
          <cell r="C10431">
            <v>20498</v>
          </cell>
          <cell r="D10431" t="str">
            <v>T0640</v>
          </cell>
        </row>
        <row r="10432">
          <cell r="A10432" t="str">
            <v>C9677</v>
          </cell>
          <cell r="B10432" t="str">
            <v>Flood Alleviation - Stoke Lane, Westbury on Trym</v>
          </cell>
          <cell r="C10432">
            <v>23013</v>
          </cell>
          <cell r="D10432" t="str">
            <v>2301318</v>
          </cell>
        </row>
        <row r="10433">
          <cell r="A10433" t="str">
            <v>C9678</v>
          </cell>
          <cell r="B10433" t="str">
            <v>Flood Allevation - Roxeth, Townsend Road, Minehead</v>
          </cell>
          <cell r="C10433">
            <v>23215</v>
          </cell>
          <cell r="D10433" t="str">
            <v>2321518</v>
          </cell>
        </row>
        <row r="10434">
          <cell r="A10434" t="str">
            <v>C9679</v>
          </cell>
          <cell r="B10434" t="str">
            <v>Flood Alleviation - Valley Road, Corsham</v>
          </cell>
          <cell r="C10434">
            <v>23308</v>
          </cell>
          <cell r="D10434" t="str">
            <v>2330818</v>
          </cell>
        </row>
        <row r="10435">
          <cell r="A10435" t="str">
            <v>C9680</v>
          </cell>
          <cell r="B10435" t="str">
            <v>Flood Alleviation - Somer Avenue, Midsomer Norton</v>
          </cell>
          <cell r="C10435">
            <v>23252</v>
          </cell>
          <cell r="D10435" t="str">
            <v>2325218</v>
          </cell>
        </row>
        <row r="10436">
          <cell r="A10436" t="str">
            <v>C9681</v>
          </cell>
          <cell r="B10436" t="str">
            <v>Flood Alleviation - Lonnen Road, Wimborne</v>
          </cell>
          <cell r="C10436">
            <v>23349</v>
          </cell>
          <cell r="D10436" t="str">
            <v>2334918</v>
          </cell>
        </row>
        <row r="10437">
          <cell r="A10437" t="str">
            <v>C9682</v>
          </cell>
          <cell r="B10437" t="str">
            <v>Flood Alleviation - Woodborough and Bottlesford, Pewsey</v>
          </cell>
          <cell r="C10437">
            <v>23237</v>
          </cell>
          <cell r="D10437" t="str">
            <v>2323718</v>
          </cell>
        </row>
        <row r="10438">
          <cell r="A10438" t="str">
            <v>C9683</v>
          </cell>
          <cell r="B10438" t="str">
            <v>Flood Alleviation - St.Lukes Road, Bournemouth</v>
          </cell>
          <cell r="C10438">
            <v>23152</v>
          </cell>
          <cell r="D10438" t="str">
            <v>2315218</v>
          </cell>
        </row>
        <row r="10439">
          <cell r="A10439" t="str">
            <v>C9684</v>
          </cell>
          <cell r="B10439" t="str">
            <v>Flood Alleviation - Fowey Close, Nailsea</v>
          </cell>
          <cell r="C10439">
            <v>23171</v>
          </cell>
          <cell r="D10439" t="str">
            <v>2317118</v>
          </cell>
        </row>
        <row r="10440">
          <cell r="A10440" t="str">
            <v>C9685</v>
          </cell>
          <cell r="B10440" t="str">
            <v>Flood Alleviation - Oldbury Lane, Thornbury (AMP5SGLOS113)</v>
          </cell>
          <cell r="C10440">
            <v>23309</v>
          </cell>
          <cell r="D10440" t="str">
            <v>2330918</v>
          </cell>
        </row>
        <row r="10441">
          <cell r="A10441" t="str">
            <v>C9686</v>
          </cell>
          <cell r="B10441" t="str">
            <v>Flood Alleviation - Church Lane, Fovant (AMP5DSALIS101)</v>
          </cell>
          <cell r="C10441">
            <v>23129</v>
          </cell>
          <cell r="D10441" t="str">
            <v>2312918</v>
          </cell>
        </row>
        <row r="10442">
          <cell r="A10442" t="str">
            <v>C9687</v>
          </cell>
          <cell r="B10442" t="str">
            <v>Flood Alleviation - Low Ham, Langport (AMP5SSOM103)</v>
          </cell>
          <cell r="C10442">
            <v>23175</v>
          </cell>
          <cell r="D10442" t="str">
            <v>2317518</v>
          </cell>
        </row>
        <row r="10443">
          <cell r="A10443" t="str">
            <v>C9688</v>
          </cell>
          <cell r="B10443" t="str">
            <v>Flood Alleviation - Somerford, Christchurch (AMP5DCHRIS101)</v>
          </cell>
          <cell r="C10443">
            <v>23066</v>
          </cell>
          <cell r="D10443" t="str">
            <v>2306618</v>
          </cell>
        </row>
        <row r="10444">
          <cell r="A10444" t="str">
            <v>C9689</v>
          </cell>
          <cell r="B10444" t="str">
            <v>PR14 Sewerage Planning Support</v>
          </cell>
          <cell r="C10444">
            <v>20498</v>
          </cell>
          <cell r="D10444" t="str">
            <v>T0705</v>
          </cell>
        </row>
        <row r="10445">
          <cell r="A10445" t="str">
            <v>C9690</v>
          </cell>
          <cell r="B10445" t="str">
            <v>Shore Road Poole SPS Rising Main Replacement Appraisal</v>
          </cell>
          <cell r="C10445">
            <v>15235</v>
          </cell>
          <cell r="D10445" t="str">
            <v>1523518</v>
          </cell>
        </row>
        <row r="10446">
          <cell r="A10446" t="str">
            <v>C9691</v>
          </cell>
          <cell r="B10446" t="str">
            <v>Poole Surface Water Management Plan (SWMP)</v>
          </cell>
          <cell r="C10446">
            <v>13242</v>
          </cell>
          <cell r="D10446" t="str">
            <v>1324218</v>
          </cell>
        </row>
        <row r="10447">
          <cell r="A10447" t="str">
            <v>C9692</v>
          </cell>
          <cell r="B10447" t="str">
            <v>PR14 Strategic Sewerage Studies</v>
          </cell>
          <cell r="C10447">
            <v>20498</v>
          </cell>
          <cell r="D10447" t="str">
            <v>T0705</v>
          </cell>
        </row>
        <row r="10448">
          <cell r="A10448" t="str">
            <v>C9693</v>
          </cell>
          <cell r="B10448" t="str">
            <v>PR14 Pilot for Sewerage Real Time Monitoring</v>
          </cell>
          <cell r="C10448">
            <v>20498</v>
          </cell>
          <cell r="D10448" t="str">
            <v>T0705</v>
          </cell>
        </row>
        <row r="10449">
          <cell r="A10449" t="str">
            <v>C9694</v>
          </cell>
          <cell r="B10449" t="str">
            <v>Flood Alleviation, Old Vicarage Road, Bishops Lydeard</v>
          </cell>
          <cell r="C10449">
            <v>17356</v>
          </cell>
          <cell r="D10449" t="str">
            <v>1735618</v>
          </cell>
        </row>
        <row r="10450">
          <cell r="A10450" t="str">
            <v>C9695</v>
          </cell>
          <cell r="B10450" t="str">
            <v>Chew Magna CSO Improvements</v>
          </cell>
          <cell r="C10450">
            <v>16835</v>
          </cell>
          <cell r="D10450" t="str">
            <v>T0640</v>
          </cell>
        </row>
        <row r="10451">
          <cell r="A10451" t="str">
            <v>C9696</v>
          </cell>
          <cell r="B10451" t="str">
            <v>Bishop Sutton SPS Hydraulic Investigation</v>
          </cell>
          <cell r="C10451">
            <v>14431</v>
          </cell>
          <cell r="D10451" t="str">
            <v>1443118</v>
          </cell>
        </row>
        <row r="10452">
          <cell r="A10452" t="str">
            <v>C9697</v>
          </cell>
          <cell r="B10452" t="str">
            <v>Westbury Dairies - Northacre Industrial Park SPS Rising Main</v>
          </cell>
          <cell r="C10452">
            <v>19949</v>
          </cell>
          <cell r="D10452" t="str">
            <v>1994918</v>
          </cell>
        </row>
        <row r="10453">
          <cell r="A10453" t="str">
            <v>C9698</v>
          </cell>
          <cell r="B10453" t="str">
            <v>Canon Square, Melksham FTS</v>
          </cell>
          <cell r="C10453">
            <v>23204</v>
          </cell>
          <cell r="D10453" t="str">
            <v>2320418</v>
          </cell>
        </row>
        <row r="10454">
          <cell r="A10454" t="str">
            <v>C9699</v>
          </cell>
          <cell r="B10454" t="str">
            <v>Mitigation &amp; PR14 - Good Road, Poole</v>
          </cell>
          <cell r="C10454">
            <v>23242</v>
          </cell>
          <cell r="D10454" t="str">
            <v>2324218</v>
          </cell>
        </row>
        <row r="10455">
          <cell r="A10455" t="str">
            <v>C9700</v>
          </cell>
          <cell r="B10455" t="str">
            <v>Holdenhurst STW Nutrient Reomval/Biogas Techs</v>
          </cell>
          <cell r="C10455">
            <v>13152</v>
          </cell>
          <cell r="D10455" t="str">
            <v>1315218</v>
          </cell>
        </row>
        <row r="10456">
          <cell r="A10456" t="str">
            <v>C9701</v>
          </cell>
          <cell r="B10456" t="str">
            <v>Harry Stoke Bristol Sewer Requisition Phase 1</v>
          </cell>
          <cell r="C10456">
            <v>23013</v>
          </cell>
          <cell r="D10456" t="str">
            <v>2301318</v>
          </cell>
        </row>
        <row r="10457">
          <cell r="A10457" t="str">
            <v>C9702</v>
          </cell>
          <cell r="B10457" t="str">
            <v>Land East Calne S98 Requisition Sewer</v>
          </cell>
          <cell r="C10457">
            <v>23075</v>
          </cell>
          <cell r="D10457" t="str">
            <v>2307518</v>
          </cell>
        </row>
        <row r="10458">
          <cell r="A10458" t="str">
            <v>C9703</v>
          </cell>
          <cell r="B10458" t="str">
            <v xml:space="preserve"> Radford Hill, Timsbury CSO Improvement</v>
          </cell>
          <cell r="C10458">
            <v>16771</v>
          </cell>
          <cell r="D10458" t="str">
            <v>1677118</v>
          </cell>
        </row>
        <row r="10459">
          <cell r="A10459" t="str">
            <v>C9704</v>
          </cell>
          <cell r="B10459" t="str">
            <v>Flood Alleviation Oolite Road, Bath</v>
          </cell>
          <cell r="C10459">
            <v>23172</v>
          </cell>
          <cell r="D10459" t="str">
            <v>2317218</v>
          </cell>
        </row>
        <row r="10460">
          <cell r="A10460" t="str">
            <v>C9705</v>
          </cell>
          <cell r="B10460" t="str">
            <v>Flood Alleviation Golf Links Road, Ferndown</v>
          </cell>
          <cell r="C10460">
            <v>15053</v>
          </cell>
          <cell r="D10460" t="str">
            <v>1505318</v>
          </cell>
        </row>
        <row r="10461">
          <cell r="A10461" t="str">
            <v>C9706</v>
          </cell>
          <cell r="B10461" t="str">
            <v>Wells Area (Wells, Wedmore, winscombe and Wrington) DAPs</v>
          </cell>
          <cell r="C10461">
            <v>13332</v>
          </cell>
          <cell r="D10461" t="str">
            <v>1332918</v>
          </cell>
        </row>
        <row r="10462">
          <cell r="A10462" t="str">
            <v>C9707</v>
          </cell>
          <cell r="B10462" t="str">
            <v>Stalbridge Area DAPS</v>
          </cell>
          <cell r="C10462">
            <v>13297</v>
          </cell>
          <cell r="D10462" t="str">
            <v>1319918</v>
          </cell>
        </row>
        <row r="10463">
          <cell r="A10463" t="str">
            <v>C9708</v>
          </cell>
          <cell r="B10463" t="str">
            <v>Bruton and Castle Cary DAPs</v>
          </cell>
          <cell r="C10463">
            <v>13039</v>
          </cell>
          <cell r="D10463" t="str">
            <v>1303918</v>
          </cell>
        </row>
        <row r="10464">
          <cell r="A10464" t="str">
            <v>C9709</v>
          </cell>
          <cell r="B10464" t="str">
            <v>Peasedown St John DAP</v>
          </cell>
          <cell r="C10464">
            <v>13045</v>
          </cell>
          <cell r="D10464" t="str">
            <v>1304518</v>
          </cell>
        </row>
        <row r="10465">
          <cell r="A10465" t="str">
            <v>C9710</v>
          </cell>
          <cell r="B10465" t="str">
            <v>Land South Of Keynsham - Sewer Requsition</v>
          </cell>
          <cell r="C10465">
            <v>20498</v>
          </cell>
          <cell r="D10465" t="str">
            <v>T0640</v>
          </cell>
        </row>
        <row r="10466">
          <cell r="A10466" t="str">
            <v>C9711</v>
          </cell>
          <cell r="B10466" t="str">
            <v>East Huntspill, Highbridge</v>
          </cell>
          <cell r="C10466">
            <v>23336</v>
          </cell>
          <cell r="D10466" t="str">
            <v>2333618</v>
          </cell>
        </row>
        <row r="10467">
          <cell r="A10467" t="str">
            <v>C9712</v>
          </cell>
          <cell r="B10467" t="str">
            <v>Apsley Crescent, Poole</v>
          </cell>
          <cell r="C10467">
            <v>23242</v>
          </cell>
          <cell r="D10467" t="str">
            <v>2324218</v>
          </cell>
        </row>
        <row r="10468">
          <cell r="A10468" t="str">
            <v>C9713</v>
          </cell>
          <cell r="B10468" t="str">
            <v>Centenary Way, Cheddar</v>
          </cell>
          <cell r="C10468">
            <v>23057</v>
          </cell>
          <cell r="D10468" t="str">
            <v>2305718</v>
          </cell>
        </row>
        <row r="10469">
          <cell r="A10469" t="str">
            <v>C9714</v>
          </cell>
          <cell r="B10469" t="str">
            <v>Brent Knoll Flooding</v>
          </cell>
          <cell r="C10469">
            <v>23336</v>
          </cell>
          <cell r="D10469" t="str">
            <v>2333618</v>
          </cell>
        </row>
        <row r="10470">
          <cell r="A10470" t="str">
            <v>C9715</v>
          </cell>
          <cell r="B10470" t="str">
            <v>Weston Villages- Weston Super Mare</v>
          </cell>
          <cell r="C10470">
            <v>13346</v>
          </cell>
          <cell r="D10470" t="str">
            <v>2300518</v>
          </cell>
        </row>
        <row r="10471">
          <cell r="A10471" t="str">
            <v>C9716</v>
          </cell>
          <cell r="B10471" t="str">
            <v>AMP5 DAP Modelling</v>
          </cell>
          <cell r="C10471">
            <v>20498</v>
          </cell>
          <cell r="D10471" t="str">
            <v>T0705</v>
          </cell>
        </row>
        <row r="10472">
          <cell r="A10472" t="str">
            <v>C9717</v>
          </cell>
          <cell r="B10472" t="str">
            <v>Field Way, Highbridge - Surface Water Investigations</v>
          </cell>
          <cell r="C10472">
            <v>23336</v>
          </cell>
          <cell r="D10472" t="str">
            <v>2333618</v>
          </cell>
        </row>
        <row r="10473">
          <cell r="A10473" t="str">
            <v>C9718</v>
          </cell>
          <cell r="B10473" t="str">
            <v>Flood Alleviation – Springfield Road, Westbury</v>
          </cell>
          <cell r="C10473">
            <v>23338</v>
          </cell>
          <cell r="D10473" t="str">
            <v>2333818</v>
          </cell>
        </row>
        <row r="10474">
          <cell r="A10474" t="str">
            <v>C9719</v>
          </cell>
          <cell r="B10474" t="str">
            <v>Flood Alleviation - Rotcombe Lane, High Littleton</v>
          </cell>
          <cell r="C10474">
            <v>23235</v>
          </cell>
          <cell r="D10474" t="str">
            <v>2323518</v>
          </cell>
        </row>
        <row r="10475">
          <cell r="A10475" t="str">
            <v>C9720</v>
          </cell>
          <cell r="B10475" t="str">
            <v>Weymouth Strategic Flooding Scheme</v>
          </cell>
          <cell r="C10475">
            <v>23342</v>
          </cell>
          <cell r="D10475" t="str">
            <v>2334218</v>
          </cell>
        </row>
        <row r="10476">
          <cell r="A10476" t="str">
            <v>C9721</v>
          </cell>
          <cell r="B10476" t="str">
            <v>Woolsbridge &amp; Verwood Flooding</v>
          </cell>
          <cell r="C10476">
            <v>23232</v>
          </cell>
          <cell r="D10476" t="str">
            <v>2323218</v>
          </cell>
        </row>
        <row r="10477">
          <cell r="A10477" t="str">
            <v>C9722</v>
          </cell>
          <cell r="B10477" t="str">
            <v>Westhay Flood Alleviation</v>
          </cell>
          <cell r="C10477">
            <v>14089</v>
          </cell>
          <cell r="D10477" t="str">
            <v>1408918</v>
          </cell>
        </row>
        <row r="10478">
          <cell r="A10478" t="str">
            <v>C9723</v>
          </cell>
          <cell r="B10478" t="str">
            <v>PS &amp; Sewerage EM&amp;I Fixed Plant Renewal 13/14</v>
          </cell>
          <cell r="C10478">
            <v>20498</v>
          </cell>
          <cell r="D10478" t="str">
            <v>T0640</v>
          </cell>
        </row>
        <row r="10479">
          <cell r="A10479" t="str">
            <v>C9724</v>
          </cell>
          <cell r="B10479" t="str">
            <v>Sewerage Syphon Inspections 2013/14</v>
          </cell>
          <cell r="C10479">
            <v>20498</v>
          </cell>
          <cell r="D10479" t="str">
            <v>T3265</v>
          </cell>
        </row>
        <row r="10480">
          <cell r="A10480" t="str">
            <v>C9725</v>
          </cell>
          <cell r="B10480" t="str">
            <v>Additional R&amp;M Vans</v>
          </cell>
          <cell r="C10480">
            <v>20498</v>
          </cell>
          <cell r="D10480" t="str">
            <v>T3265</v>
          </cell>
        </row>
        <row r="10481">
          <cell r="A10481" t="str">
            <v>C9726</v>
          </cell>
          <cell r="B10481" t="str">
            <v>Church Lane Fovant SPS Rising Main Replacement</v>
          </cell>
          <cell r="C10481">
            <v>14340</v>
          </cell>
          <cell r="D10481" t="str">
            <v>1434018</v>
          </cell>
        </row>
        <row r="10482">
          <cell r="A10482" t="str">
            <v>C9727</v>
          </cell>
          <cell r="B10482" t="str">
            <v>Huntspill Road FTS, Highbridge</v>
          </cell>
          <cell r="C10482">
            <v>23336</v>
          </cell>
          <cell r="D10482" t="str">
            <v>2333618</v>
          </cell>
        </row>
        <row r="10483">
          <cell r="A10483" t="str">
            <v>C9728</v>
          </cell>
          <cell r="B10483" t="str">
            <v>Eastcourt and Oaksey Flood Alleviation</v>
          </cell>
          <cell r="C10483">
            <v>23193</v>
          </cell>
          <cell r="D10483" t="str">
            <v>2319318</v>
          </cell>
        </row>
        <row r="10484">
          <cell r="A10484" t="str">
            <v>C9729</v>
          </cell>
          <cell r="B10484" t="str">
            <v>Webbs Heath FTS</v>
          </cell>
          <cell r="C10484">
            <v>13013</v>
          </cell>
          <cell r="D10484" t="str">
            <v>1301318</v>
          </cell>
        </row>
        <row r="10485">
          <cell r="A10485" t="str">
            <v>C9730</v>
          </cell>
          <cell r="B10485" t="str">
            <v>Cheddar FTS</v>
          </cell>
          <cell r="C10485">
            <v>13057</v>
          </cell>
          <cell r="D10485" t="str">
            <v>1305718</v>
          </cell>
        </row>
        <row r="10486">
          <cell r="A10486" t="str">
            <v>C9731</v>
          </cell>
          <cell r="B10486" t="str">
            <v>Warminster Drainage Area Plan (DAP)</v>
          </cell>
          <cell r="C10486">
            <v>13325</v>
          </cell>
          <cell r="D10486" t="str">
            <v>1332518</v>
          </cell>
        </row>
        <row r="10487">
          <cell r="A10487" t="str">
            <v>C9732</v>
          </cell>
          <cell r="B10487" t="str">
            <v>Stewards Lane Shapwick SPS Rising Main Replacement</v>
          </cell>
          <cell r="C10487">
            <v>15064</v>
          </cell>
          <cell r="D10487" t="str">
            <v>1506418</v>
          </cell>
        </row>
        <row r="10488">
          <cell r="A10488" t="str">
            <v>C9733</v>
          </cell>
          <cell r="B10488" t="str">
            <v>Trudoxhill SPS Rising Main Replacement</v>
          </cell>
          <cell r="C10488">
            <v>14113</v>
          </cell>
          <cell r="D10488" t="str">
            <v>1411318</v>
          </cell>
        </row>
        <row r="10489">
          <cell r="A10489" t="str">
            <v>C9734</v>
          </cell>
          <cell r="B10489" t="str">
            <v>Strategic SPS Flood Resilience</v>
          </cell>
          <cell r="C10489">
            <v>13340</v>
          </cell>
          <cell r="D10489" t="str">
            <v>1334018</v>
          </cell>
        </row>
        <row r="10490">
          <cell r="A10490" t="str">
            <v>C9735</v>
          </cell>
          <cell r="B10490" t="str">
            <v>Oake Woods &amp; Hardings Lane, Gillingham</v>
          </cell>
          <cell r="C10490">
            <v>23132</v>
          </cell>
          <cell r="D10490" t="str">
            <v>2313218</v>
          </cell>
        </row>
        <row r="10491">
          <cell r="A10491" t="str">
            <v>C9736</v>
          </cell>
          <cell r="B10491" t="str">
            <v>Flood Alleviation - Christchurch Road &amp; Bickerley Road, Ringwood</v>
          </cell>
          <cell r="C10491">
            <v>23255</v>
          </cell>
          <cell r="D10491" t="str">
            <v>2325518</v>
          </cell>
        </row>
        <row r="10492">
          <cell r="A10492" t="str">
            <v>C9737</v>
          </cell>
          <cell r="B10492" t="str">
            <v>Flood Alleviation - Cheats Road, Ruishton (AMP6TAUN002)</v>
          </cell>
          <cell r="C10492">
            <v>23305</v>
          </cell>
          <cell r="D10492" t="str">
            <v>2330518</v>
          </cell>
        </row>
        <row r="10493">
          <cell r="A10493" t="str">
            <v>C9738</v>
          </cell>
          <cell r="B10493" t="str">
            <v>Flood Alleviation - Moorhouse Lane, Hallen (AMP6SGLOS001)</v>
          </cell>
          <cell r="C10493">
            <v>23201</v>
          </cell>
          <cell r="D10493" t="str">
            <v>2320118</v>
          </cell>
        </row>
        <row r="10494">
          <cell r="A10494" t="str">
            <v>C9739</v>
          </cell>
          <cell r="B10494" t="str">
            <v>Flood Alleviation - Moorlands, Long Load (AMP6SSOM102)</v>
          </cell>
          <cell r="C10494">
            <v>23201</v>
          </cell>
          <cell r="D10494" t="str">
            <v>2320118</v>
          </cell>
        </row>
        <row r="10495">
          <cell r="A10495" t="str">
            <v>C9740</v>
          </cell>
          <cell r="B10495" t="str">
            <v>Weston super Mare IUDM Superpond</v>
          </cell>
          <cell r="C10495">
            <v>29155</v>
          </cell>
          <cell r="D10495" t="str">
            <v>2915518</v>
          </cell>
        </row>
        <row r="10496">
          <cell r="A10496" t="str">
            <v>C9741</v>
          </cell>
          <cell r="B10496" t="str">
            <v>Wimborne Drainage Area Plan (DAP)</v>
          </cell>
          <cell r="C10496">
            <v>23349</v>
          </cell>
          <cell r="D10496" t="str">
            <v>T0705</v>
          </cell>
        </row>
        <row r="10497">
          <cell r="A10497" t="str">
            <v>C9742</v>
          </cell>
          <cell r="B10497" t="str">
            <v>Amesbury and Durrington DAP</v>
          </cell>
          <cell r="C10497">
            <v>23008</v>
          </cell>
          <cell r="D10497" t="str">
            <v>T0705</v>
          </cell>
        </row>
        <row r="10498">
          <cell r="A10498" t="str">
            <v>C9743</v>
          </cell>
          <cell r="B10498" t="str">
            <v>Northern Somerset DAPs</v>
          </cell>
          <cell r="C10498">
            <v>23330</v>
          </cell>
          <cell r="D10498" t="str">
            <v>T0705</v>
          </cell>
        </row>
        <row r="10499">
          <cell r="A10499" t="str">
            <v>C9744</v>
          </cell>
          <cell r="B10499" t="str">
            <v>South Somerset DAPs</v>
          </cell>
          <cell r="C10499">
            <v>23161</v>
          </cell>
          <cell r="D10499" t="str">
            <v>T0705</v>
          </cell>
        </row>
        <row r="10500">
          <cell r="A10500" t="str">
            <v>C9745</v>
          </cell>
          <cell r="B10500" t="str">
            <v>Bradford Upon Avon Terminal PS Refurbishment</v>
          </cell>
          <cell r="C10500">
            <v>16920</v>
          </cell>
          <cell r="D10500" t="str">
            <v>1692018</v>
          </cell>
        </row>
        <row r="10501">
          <cell r="A10501" t="str">
            <v>C9746</v>
          </cell>
          <cell r="B10501" t="str">
            <v>Kingsdon SPS Rising Main Replacement</v>
          </cell>
          <cell r="C10501">
            <v>15299</v>
          </cell>
          <cell r="D10501" t="str">
            <v>1529918</v>
          </cell>
        </row>
        <row r="10502">
          <cell r="A10502" t="str">
            <v>C9747</v>
          </cell>
          <cell r="B10502" t="str">
            <v>Flood Alleviation - Great Brockeridge, Bristol (AMP6BTRYM103)</v>
          </cell>
          <cell r="C10502">
            <v>23013</v>
          </cell>
          <cell r="D10502" t="str">
            <v>2301318</v>
          </cell>
        </row>
        <row r="10503">
          <cell r="A10503" t="str">
            <v>C9748</v>
          </cell>
          <cell r="B10503" t="str">
            <v>Flood Alleviation - Ringwood Road, St.Leonards, Ringwood</v>
          </cell>
          <cell r="C10503">
            <v>23232</v>
          </cell>
          <cell r="D10503" t="str">
            <v>2323218</v>
          </cell>
        </row>
        <row r="10504">
          <cell r="A10504" t="str">
            <v>C9749</v>
          </cell>
          <cell r="B10504" t="str">
            <v>Flood Alleviation - Marsh Road / Newstead Road, Weymouth (AMP5DWEYM003)</v>
          </cell>
          <cell r="C10504">
            <v>23342</v>
          </cell>
          <cell r="D10504" t="str">
            <v>2334218</v>
          </cell>
        </row>
        <row r="10505">
          <cell r="A10505" t="str">
            <v>C9750</v>
          </cell>
          <cell r="B10505" t="str">
            <v>Flood Alleviation - East Coker (AMP6SSOM104)</v>
          </cell>
          <cell r="C10505">
            <v>16697</v>
          </cell>
          <cell r="D10505" t="str">
            <v>1669718</v>
          </cell>
        </row>
        <row r="10506">
          <cell r="A10506" t="str">
            <v>C9751</v>
          </cell>
          <cell r="B10506" t="str">
            <v>East Burton Road Wool AMP5 Flood Alleviation</v>
          </cell>
          <cell r="C10506">
            <v>23359</v>
          </cell>
          <cell r="D10506" t="str">
            <v>2335918</v>
          </cell>
        </row>
        <row r="10507">
          <cell r="A10507" t="str">
            <v>C9752</v>
          </cell>
          <cell r="B10507" t="str">
            <v>Flood Alleviation - Gold Hill, Shaftesbury</v>
          </cell>
          <cell r="C10507">
            <v>23264</v>
          </cell>
          <cell r="D10507" t="str">
            <v>2326418</v>
          </cell>
        </row>
        <row r="10508">
          <cell r="A10508" t="str">
            <v>C9753</v>
          </cell>
          <cell r="B10508" t="str">
            <v>Flood Alleviation - West Street, Bridport (AMP5DBRID101)</v>
          </cell>
          <cell r="C10508">
            <v>29539</v>
          </cell>
          <cell r="D10508" t="str">
            <v>2953918</v>
          </cell>
        </row>
        <row r="10509">
          <cell r="A10509" t="str">
            <v>C9754</v>
          </cell>
          <cell r="B10509" t="str">
            <v>Flood Alleviation - Redcliffe Street, Cheddar (AMP5SEDGE001)</v>
          </cell>
          <cell r="C10509">
            <v>23057</v>
          </cell>
          <cell r="D10509" t="str">
            <v>2305718</v>
          </cell>
        </row>
        <row r="10510">
          <cell r="A10510" t="str">
            <v>C9755</v>
          </cell>
          <cell r="B10510" t="str">
            <v>Flood Alleviation - Station Road, Wool (AMP6DPURB102)</v>
          </cell>
          <cell r="C10510">
            <v>23359</v>
          </cell>
          <cell r="D10510" t="str">
            <v>2335918</v>
          </cell>
        </row>
        <row r="10511">
          <cell r="A10511" t="str">
            <v>C9756</v>
          </cell>
          <cell r="B10511" t="str">
            <v>Flood Alleviation - Shurton, Stogursey (AMP6WSOM001)</v>
          </cell>
          <cell r="C10511">
            <v>23288</v>
          </cell>
          <cell r="D10511" t="str">
            <v>2328818</v>
          </cell>
        </row>
        <row r="10512">
          <cell r="A10512" t="str">
            <v>C9757</v>
          </cell>
          <cell r="B10512" t="str">
            <v>Flood Alleviation - Westerleigh, Bristol (AMP5SGLOS105)</v>
          </cell>
          <cell r="C10512">
            <v>23013</v>
          </cell>
          <cell r="D10512" t="str">
            <v>2301318</v>
          </cell>
        </row>
        <row r="10513">
          <cell r="A10513" t="str">
            <v>C9758</v>
          </cell>
          <cell r="B10513" t="str">
            <v>Flood Alleviation - Westport, Langport (AMP5SSOM004)</v>
          </cell>
          <cell r="C10513">
            <v>15654</v>
          </cell>
          <cell r="D10513" t="str">
            <v>1565418</v>
          </cell>
        </row>
        <row r="10514">
          <cell r="A10514" t="str">
            <v>C9759</v>
          </cell>
          <cell r="B10514" t="str">
            <v>Flood Alleviation - Sydling St Nicholas, Dorchester (AMP6DWDOR001)</v>
          </cell>
          <cell r="C10514">
            <v>14411</v>
          </cell>
          <cell r="D10514" t="str">
            <v>1441118</v>
          </cell>
        </row>
        <row r="10515">
          <cell r="A10515" t="str">
            <v>C9760</v>
          </cell>
          <cell r="B10515" t="str">
            <v>Flood Alleviation - Walton Road, Poole</v>
          </cell>
          <cell r="C10515">
            <v>23242</v>
          </cell>
          <cell r="D10515" t="str">
            <v>2324218</v>
          </cell>
        </row>
        <row r="10516">
          <cell r="A10516" t="str">
            <v>C9761</v>
          </cell>
          <cell r="B10516" t="str">
            <v>Flood Alleviation - West Town Road, Backwell (AMP5NSOM111)</v>
          </cell>
          <cell r="C10516">
            <v>23171</v>
          </cell>
          <cell r="D10516" t="str">
            <v>2317118</v>
          </cell>
        </row>
        <row r="10517">
          <cell r="A10517" t="str">
            <v>C9762</v>
          </cell>
          <cell r="B10517" t="str">
            <v>Flood Alleviation - Weare, Axbridge (AMP6SEDGE001)</v>
          </cell>
          <cell r="C10517">
            <v>23057</v>
          </cell>
          <cell r="D10517" t="str">
            <v>2305718</v>
          </cell>
        </row>
        <row r="10518">
          <cell r="A10518" t="str">
            <v>C9763</v>
          </cell>
          <cell r="B10518" t="str">
            <v>Flood Alleviation - Bathpool, Taunton (AMP6TAUN001)</v>
          </cell>
          <cell r="C10518">
            <v>23305</v>
          </cell>
          <cell r="D10518" t="str">
            <v>2330518</v>
          </cell>
        </row>
        <row r="10519">
          <cell r="A10519" t="str">
            <v>C9764</v>
          </cell>
          <cell r="B10519" t="str">
            <v>Flood Alleviation - Ludgerhall Road, Tidworth (AMP5KENNET001)</v>
          </cell>
          <cell r="C10519">
            <v>25109</v>
          </cell>
          <cell r="D10519" t="str">
            <v>2510918</v>
          </cell>
        </row>
        <row r="10520">
          <cell r="A10520" t="str">
            <v>C9765</v>
          </cell>
          <cell r="B10520" t="str">
            <v>Flood Alleviation - Newport, Berkeley (AMP5STROUD104)</v>
          </cell>
          <cell r="C10520">
            <v>23209</v>
          </cell>
          <cell r="D10520" t="str">
            <v>2326618</v>
          </cell>
        </row>
        <row r="10521">
          <cell r="A10521" t="str">
            <v>C9766</v>
          </cell>
          <cell r="B10521" t="str">
            <v>Flood Alleviation - Beckington, Frome (AMP6MEND104)</v>
          </cell>
          <cell r="C10521">
            <v>23017</v>
          </cell>
          <cell r="D10521" t="str">
            <v>2301718</v>
          </cell>
        </row>
        <row r="10522">
          <cell r="A10522" t="str">
            <v>C9767</v>
          </cell>
          <cell r="B10522" t="str">
            <v>Flood Alleviation - Brean, Burnham-on-Sea (AMP6SEDGE105)</v>
          </cell>
          <cell r="C10522">
            <v>29155</v>
          </cell>
          <cell r="D10522" t="str">
            <v>2915518</v>
          </cell>
        </row>
        <row r="10523">
          <cell r="A10523" t="str">
            <v>C9768</v>
          </cell>
          <cell r="B10523" t="str">
            <v>Flood Alleviation - Lake Drive, Poole (AMP6DPOOL101)</v>
          </cell>
          <cell r="C10523">
            <v>23242</v>
          </cell>
          <cell r="D10523" t="str">
            <v>2324218</v>
          </cell>
        </row>
        <row r="10524">
          <cell r="A10524" t="str">
            <v>C9769</v>
          </cell>
          <cell r="B10524" t="str">
            <v>Flood Alleviation - Howard Road, Bournemouth (AMP6DBOUR001)</v>
          </cell>
          <cell r="C10524">
            <v>23152</v>
          </cell>
          <cell r="D10524" t="str">
            <v>2315218</v>
          </cell>
        </row>
        <row r="10525">
          <cell r="A10525" t="str">
            <v>C9770</v>
          </cell>
          <cell r="B10525" t="str">
            <v>Flood Alleviation - East Borough, Wimborne (AMP5DEDOR002)</v>
          </cell>
          <cell r="C10525">
            <v>23349</v>
          </cell>
          <cell r="D10525" t="str">
            <v>2334918</v>
          </cell>
        </row>
        <row r="10526">
          <cell r="A10526" t="str">
            <v>C9771</v>
          </cell>
          <cell r="B10526" t="str">
            <v>Flood Alleviation - Bowerleaze, Bristol (AMP6BTRYM102)</v>
          </cell>
          <cell r="C10526">
            <v>23013</v>
          </cell>
          <cell r="D10526" t="str">
            <v>2301318</v>
          </cell>
        </row>
        <row r="10527">
          <cell r="A10527" t="str">
            <v>C9772</v>
          </cell>
          <cell r="B10527" t="str">
            <v>Flood Alleviation - Cotford Community Hall (AMP5TAUN104)</v>
          </cell>
          <cell r="C10527">
            <v>23305</v>
          </cell>
          <cell r="D10527" t="str">
            <v>2330518</v>
          </cell>
        </row>
        <row r="10528">
          <cell r="A10528" t="str">
            <v>C9773</v>
          </cell>
          <cell r="B10528" t="str">
            <v>Flood Alleviation - Iford Lane, Bournemouth (AMP6DBOUR102)</v>
          </cell>
          <cell r="C10528">
            <v>23152</v>
          </cell>
          <cell r="D10528" t="str">
            <v>2315218</v>
          </cell>
        </row>
        <row r="10529">
          <cell r="A10529" t="str">
            <v>C9774</v>
          </cell>
          <cell r="B10529" t="str">
            <v>Flood Alleviation - Clapgate, Wimborne (AMP6DEDOR101)</v>
          </cell>
          <cell r="C10529">
            <v>19081</v>
          </cell>
          <cell r="D10529" t="str">
            <v>1908118</v>
          </cell>
        </row>
        <row r="10530">
          <cell r="A10530" t="str">
            <v>C9775</v>
          </cell>
          <cell r="B10530" t="str">
            <v>Flood Alleviation - Berrow, Burnham-on-Sea (AMP6SEDGE103)</v>
          </cell>
          <cell r="C10530">
            <v>15366</v>
          </cell>
          <cell r="D10530" t="str">
            <v>1536618</v>
          </cell>
        </row>
        <row r="10531">
          <cell r="A10531" t="str">
            <v>C9776</v>
          </cell>
          <cell r="B10531" t="str">
            <v>Flood Alleviation - Old Mill Way, Weston-super-Mare (AMP5NSOM003)</v>
          </cell>
          <cell r="C10531">
            <v>19830</v>
          </cell>
          <cell r="D10531" t="str">
            <v>1983018</v>
          </cell>
        </row>
        <row r="10532">
          <cell r="A10532" t="str">
            <v>C9777</v>
          </cell>
          <cell r="B10532" t="str">
            <v>Flood Alleviation - The Street, Chilmark (AMP5DSALIS103)</v>
          </cell>
          <cell r="C10532">
            <v>14362</v>
          </cell>
          <cell r="D10532" t="str">
            <v>1436218</v>
          </cell>
        </row>
        <row r="10533">
          <cell r="A10533" t="str">
            <v>C9778</v>
          </cell>
          <cell r="B10533" t="str">
            <v>Flood Alleviation - The George Inn, Croscombe (AMP5MEND002)</v>
          </cell>
          <cell r="C10533">
            <v>16500</v>
          </cell>
          <cell r="D10533" t="str">
            <v>1650018</v>
          </cell>
        </row>
        <row r="10534">
          <cell r="A10534" t="str">
            <v>C9779</v>
          </cell>
          <cell r="B10534" t="str">
            <v>Flood Alleviation - St Marys Road, Burnham-on-Sea (SEDGE001)</v>
          </cell>
          <cell r="C10534">
            <v>23336</v>
          </cell>
          <cell r="D10534" t="str">
            <v>2333618</v>
          </cell>
        </row>
        <row r="10535">
          <cell r="A10535" t="str">
            <v>C9780</v>
          </cell>
          <cell r="B10535" t="str">
            <v>Flood Alleviation - Lower Court Road, Almondsbury (AMP5SGLOS112)</v>
          </cell>
          <cell r="C10535">
            <v>23006</v>
          </cell>
          <cell r="D10535" t="str">
            <v>2300618</v>
          </cell>
        </row>
        <row r="10536">
          <cell r="A10536" t="str">
            <v>C9781</v>
          </cell>
          <cell r="B10536" t="str">
            <v>Flood Alleviation - Hele Lane, South Petherton (AMP6SSOM001)</v>
          </cell>
          <cell r="C10536">
            <v>23281</v>
          </cell>
          <cell r="D10536" t="str">
            <v>2328118</v>
          </cell>
        </row>
        <row r="10537">
          <cell r="A10537" t="str">
            <v>C9782</v>
          </cell>
          <cell r="B10537" t="str">
            <v>Flood Alleviation - Washford, Watchet (AMP6WSOM002)</v>
          </cell>
          <cell r="C10537">
            <v>29705</v>
          </cell>
          <cell r="D10537" t="str">
            <v>2970518</v>
          </cell>
        </row>
        <row r="10538">
          <cell r="A10538" t="str">
            <v>C9783</v>
          </cell>
          <cell r="B10538" t="str">
            <v>Flood Alleviation - Holiday Park, Bowleaze Coveway, Weymouth (AMP5DWEYM005)</v>
          </cell>
          <cell r="C10538">
            <v>23342</v>
          </cell>
          <cell r="D10538" t="str">
            <v>2334218</v>
          </cell>
        </row>
        <row r="10539">
          <cell r="A10539" t="str">
            <v>C9784</v>
          </cell>
          <cell r="B10539" t="str">
            <v>Filton, Charlton Hayes Foul Sewer Requisition</v>
          </cell>
          <cell r="C10539">
            <v>23013</v>
          </cell>
          <cell r="D10539" t="str">
            <v>2301318</v>
          </cell>
        </row>
        <row r="10540">
          <cell r="A10540" t="str">
            <v>C9785</v>
          </cell>
          <cell r="B10540" t="str">
            <v>Midland Rd SPS Standby Generation</v>
          </cell>
          <cell r="C10540">
            <v>14002</v>
          </cell>
          <cell r="D10540" t="str">
            <v>1400218</v>
          </cell>
        </row>
        <row r="10541">
          <cell r="A10541" t="str">
            <v>C9786</v>
          </cell>
          <cell r="B10541" t="str">
            <v>Melksham Drainage Area Plan (DAP)</v>
          </cell>
          <cell r="C10541">
            <v>23204</v>
          </cell>
          <cell r="D10541" t="str">
            <v>T0705</v>
          </cell>
        </row>
        <row r="10542">
          <cell r="A10542" t="str">
            <v>C9787</v>
          </cell>
          <cell r="B10542" t="str">
            <v>Devizes Drainage Area Plan (DAP)</v>
          </cell>
          <cell r="C10542">
            <v>23090</v>
          </cell>
          <cell r="D10542" t="str">
            <v>T0705</v>
          </cell>
        </row>
        <row r="10543">
          <cell r="A10543" t="str">
            <v>C9788</v>
          </cell>
          <cell r="B10543" t="str">
            <v>Edington Infiltration Sealing</v>
          </cell>
          <cell r="C10543">
            <v>13050</v>
          </cell>
          <cell r="D10543" t="str">
            <v>1305018</v>
          </cell>
        </row>
        <row r="10544">
          <cell r="A10544" t="str">
            <v>C9789</v>
          </cell>
          <cell r="B10544" t="str">
            <v>Inflow and Infiltration reduction</v>
          </cell>
          <cell r="C10544">
            <v>20498</v>
          </cell>
          <cell r="D10544" t="str">
            <v>T0640</v>
          </cell>
        </row>
        <row r="10545">
          <cell r="A10545" t="str">
            <v>C9790</v>
          </cell>
          <cell r="B10545" t="str">
            <v>Highbridge Stormwater UV Disinfection</v>
          </cell>
          <cell r="C10545">
            <v>14374</v>
          </cell>
          <cell r="D10545" t="str">
            <v>1437418</v>
          </cell>
        </row>
        <row r="10546">
          <cell r="A10546" t="str">
            <v>C9791</v>
          </cell>
          <cell r="B10546" t="str">
            <v>Bere Regis Court Farm Southbrook SPS Rising Main Replacement</v>
          </cell>
          <cell r="C10546">
            <v>14269</v>
          </cell>
          <cell r="D10546" t="str">
            <v>1426918</v>
          </cell>
        </row>
        <row r="10547">
          <cell r="A10547" t="str">
            <v>C9792</v>
          </cell>
          <cell r="B10547" t="str">
            <v>Bovington Terminal SPS Rising Main Replacement</v>
          </cell>
          <cell r="C10547">
            <v>14270</v>
          </cell>
          <cell r="D10547" t="str">
            <v>1427018</v>
          </cell>
        </row>
        <row r="10548">
          <cell r="A10548" t="str">
            <v>C9793</v>
          </cell>
          <cell r="B10548" t="str">
            <v>Flood Alleviation - Halmore, Berkeley</v>
          </cell>
          <cell r="C10548">
            <v>23266</v>
          </cell>
          <cell r="D10548" t="str">
            <v>2326618</v>
          </cell>
        </row>
        <row r="10549">
          <cell r="A10549" t="str">
            <v>C9794</v>
          </cell>
          <cell r="B10549" t="str">
            <v>Pass forward flow monitoring at strategic pumping stations (PR14 ESP)</v>
          </cell>
          <cell r="C10549">
            <v>20498</v>
          </cell>
          <cell r="D10549" t="str">
            <v>T3265</v>
          </cell>
        </row>
        <row r="10550">
          <cell r="A10550" t="str">
            <v>C9795</v>
          </cell>
          <cell r="B10550" t="str">
            <v>Poole Rectory/Ashmore Ave SPS Upgrade (PR14 ESP)</v>
          </cell>
          <cell r="C10550">
            <v>15247</v>
          </cell>
          <cell r="D10550" t="str">
            <v>1524718</v>
          </cell>
        </row>
        <row r="10551">
          <cell r="A10551" t="str">
            <v>C9796</v>
          </cell>
          <cell r="B10551" t="str">
            <v>PS &amp; Sewerage EM&amp;I Fixed Plant Renewal 14/15</v>
          </cell>
          <cell r="C10551">
            <v>20498</v>
          </cell>
          <cell r="D10551" t="str">
            <v>T0640</v>
          </cell>
        </row>
        <row r="10552">
          <cell r="A10552" t="str">
            <v>C9797</v>
          </cell>
          <cell r="B10552" t="str">
            <v>Portland Landslide Sewer Replacement</v>
          </cell>
          <cell r="C10552">
            <v>16867</v>
          </cell>
          <cell r="D10552" t="str">
            <v>1686718</v>
          </cell>
        </row>
        <row r="10553">
          <cell r="A10553" t="str">
            <v>C9798</v>
          </cell>
          <cell r="B10553" t="str">
            <v>Sloway Lane SPS CSO improvements - Burnham Jetty rBW</v>
          </cell>
          <cell r="C10553">
            <v>14372</v>
          </cell>
          <cell r="D10553" t="str">
            <v>1437218</v>
          </cell>
        </row>
        <row r="10554">
          <cell r="A10554" t="str">
            <v>C9799</v>
          </cell>
          <cell r="B10554" t="str">
            <v>Mudford SPS Rising Main Replacement</v>
          </cell>
          <cell r="C10554">
            <v>15311</v>
          </cell>
          <cell r="D10554" t="str">
            <v>1531118</v>
          </cell>
        </row>
        <row r="10555">
          <cell r="A10555" t="str">
            <v>C9800</v>
          </cell>
          <cell r="B10555" t="str">
            <v>East Quay SPS Bridgwater CSO improvements - Burnham Jetty rBW</v>
          </cell>
          <cell r="C10555">
            <v>15243</v>
          </cell>
          <cell r="D10555" t="str">
            <v>1524318</v>
          </cell>
        </row>
        <row r="10556">
          <cell r="A10556" t="str">
            <v>C9801</v>
          </cell>
          <cell r="B10556" t="str">
            <v>West Quay SPS Bridgwater CSO improvements - Burnham rBW</v>
          </cell>
          <cell r="C10556">
            <v>15400</v>
          </cell>
          <cell r="D10556" t="str">
            <v>1540018</v>
          </cell>
        </row>
        <row r="10557">
          <cell r="A10557" t="str">
            <v>C9802</v>
          </cell>
          <cell r="B10557" t="str">
            <v>Colley Lane SPS Bridgwater CSO improvements - Burnham Jetty rBW</v>
          </cell>
          <cell r="C10557">
            <v>15415</v>
          </cell>
          <cell r="D10557" t="str">
            <v>1541518</v>
          </cell>
        </row>
        <row r="10558">
          <cell r="A10558" t="str">
            <v>C9803</v>
          </cell>
          <cell r="B10558" t="str">
            <v>CROW Water Quality</v>
          </cell>
          <cell r="C10558">
            <v>20498</v>
          </cell>
          <cell r="D10558" t="str">
            <v>1331918</v>
          </cell>
        </row>
        <row r="10559">
          <cell r="A10559" t="str">
            <v>C9804</v>
          </cell>
          <cell r="B10559" t="str">
            <v>Bathing Water and Shellfish Water Investigations</v>
          </cell>
          <cell r="C10559">
            <v>20498</v>
          </cell>
          <cell r="D10559" t="str">
            <v>1330518</v>
          </cell>
        </row>
        <row r="10560">
          <cell r="A10560" t="str">
            <v>C9805</v>
          </cell>
          <cell r="B10560" t="str">
            <v>Corfe Mullen Drainage Area Plan (DAP)</v>
          </cell>
          <cell r="C10560">
            <v>13078</v>
          </cell>
          <cell r="D10560" t="str">
            <v>1307818</v>
          </cell>
        </row>
        <row r="10561">
          <cell r="A10561" t="str">
            <v>C9806</v>
          </cell>
          <cell r="B10561" t="str">
            <v>Lytchett Minster / Upton Drainage Area Plan (DAP)</v>
          </cell>
          <cell r="C10561">
            <v>13190</v>
          </cell>
          <cell r="D10561" t="str">
            <v>1319018</v>
          </cell>
        </row>
        <row r="10562">
          <cell r="A10562" t="str">
            <v>C9807</v>
          </cell>
          <cell r="B10562" t="str">
            <v>Bridport &amp; Beaminster Drainage Area Plan (DAP)</v>
          </cell>
          <cell r="C10562">
            <v>19539</v>
          </cell>
          <cell r="D10562" t="str">
            <v>1953918</v>
          </cell>
        </row>
        <row r="10563">
          <cell r="A10563" t="str">
            <v>C9808</v>
          </cell>
          <cell r="B10563" t="str">
            <v>AMP6 Event duration monitoring (EDM)</v>
          </cell>
          <cell r="C10563">
            <v>20498</v>
          </cell>
          <cell r="D10563" t="str">
            <v>T0640</v>
          </cell>
        </row>
        <row r="10564">
          <cell r="A10564" t="str">
            <v>C9809</v>
          </cell>
          <cell r="B10564" t="str">
            <v>Eastwood Park Section 98 Sewer Requisition (Leyhill)</v>
          </cell>
          <cell r="C10564">
            <v>17968</v>
          </cell>
          <cell r="D10564" t="str">
            <v>1796818</v>
          </cell>
        </row>
        <row r="10565">
          <cell r="A10565" t="str">
            <v>C9810</v>
          </cell>
          <cell r="B10565" t="str">
            <v>Eastwood Park Section 102 Sewerage Works (Leyhill)</v>
          </cell>
          <cell r="C10565">
            <v>17968</v>
          </cell>
          <cell r="D10565" t="str">
            <v>1796818</v>
          </cell>
        </row>
        <row r="10566">
          <cell r="A10566" t="str">
            <v>C9811</v>
          </cell>
          <cell r="B10566" t="str">
            <v>North Newnton, Pewsey Flood Alleviation</v>
          </cell>
          <cell r="C10566">
            <v>15100</v>
          </cell>
          <cell r="D10566" t="str">
            <v>1510018</v>
          </cell>
        </row>
        <row r="10567">
          <cell r="A10567" t="str">
            <v>C9812</v>
          </cell>
          <cell r="B10567" t="str">
            <v>Holme Road, Christchurch Flood Alleviation</v>
          </cell>
          <cell r="C10567">
            <v>19940</v>
          </cell>
          <cell r="D10567" t="str">
            <v>1994018</v>
          </cell>
        </row>
        <row r="10568">
          <cell r="A10568" t="str">
            <v>C9813</v>
          </cell>
          <cell r="B10568" t="str">
            <v>Lower Langford, Bristol Flood Alleviation</v>
          </cell>
          <cell r="C10568">
            <v>15580</v>
          </cell>
          <cell r="D10568" t="str">
            <v>1558018</v>
          </cell>
        </row>
        <row r="10569">
          <cell r="A10569" t="str">
            <v>C9814</v>
          </cell>
          <cell r="B10569" t="str">
            <v>Cranford Avenue, Weymouth Flood Alleviation</v>
          </cell>
          <cell r="C10569">
            <v>23342</v>
          </cell>
          <cell r="D10569" t="str">
            <v>2334218</v>
          </cell>
        </row>
        <row r="10570">
          <cell r="A10570" t="str">
            <v>C9815</v>
          </cell>
          <cell r="B10570" t="str">
            <v>Lydiard Way, Trowbridge Flood Alleviation</v>
          </cell>
          <cell r="C10570">
            <v>23318</v>
          </cell>
          <cell r="D10570" t="str">
            <v>2331818</v>
          </cell>
        </row>
        <row r="10571">
          <cell r="A10571" t="str">
            <v>C9816</v>
          </cell>
          <cell r="B10571" t="str">
            <v>Lower Way, Chickerell, Weymouth Flood Alleviation</v>
          </cell>
          <cell r="C10571">
            <v>15630</v>
          </cell>
          <cell r="D10571" t="str">
            <v>1563018</v>
          </cell>
        </row>
        <row r="10572">
          <cell r="A10572" t="str">
            <v>C9817</v>
          </cell>
          <cell r="B10572" t="str">
            <v>Wick Lane, Downton Flood Alleviation</v>
          </cell>
          <cell r="C10572">
            <v>19062</v>
          </cell>
          <cell r="D10572" t="str">
            <v>1906218</v>
          </cell>
        </row>
        <row r="10573">
          <cell r="A10573" t="str">
            <v>C9818</v>
          </cell>
          <cell r="B10573" t="str">
            <v>Wrington Flood Defence Scheme</v>
          </cell>
          <cell r="C10573">
            <v>23364</v>
          </cell>
          <cell r="D10573" t="str">
            <v>2336418</v>
          </cell>
        </row>
        <row r="10574">
          <cell r="A10574" t="str">
            <v>C9819</v>
          </cell>
          <cell r="B10574" t="str">
            <v>Blake Gardens SPS Bridgwater CSO Improvements - Burnham rBW</v>
          </cell>
          <cell r="C10574">
            <v>14378</v>
          </cell>
          <cell r="D10574" t="str">
            <v>1437818</v>
          </cell>
        </row>
        <row r="10575">
          <cell r="A10575" t="str">
            <v>C9820</v>
          </cell>
          <cell r="B10575" t="str">
            <v>Southcott Road, Pewsey Flood Alleviation</v>
          </cell>
          <cell r="C10575">
            <v>23237</v>
          </cell>
          <cell r="D10575" t="str">
            <v>2323718</v>
          </cell>
        </row>
        <row r="10576">
          <cell r="A10576" t="str">
            <v>C9821</v>
          </cell>
          <cell r="B10576" t="str">
            <v>Bridgwater, Durleigh Road Foul Sewer Requisition</v>
          </cell>
          <cell r="C10576">
            <v>23034</v>
          </cell>
          <cell r="D10576" t="str">
            <v>2303418</v>
          </cell>
        </row>
        <row r="10577">
          <cell r="A10577" t="str">
            <v>C9822</v>
          </cell>
          <cell r="B10577" t="str">
            <v>Durleigh Road, Bridgwater Flood Alleviation Scheme</v>
          </cell>
          <cell r="C10577">
            <v>23034</v>
          </cell>
          <cell r="D10577" t="str">
            <v>1540618</v>
          </cell>
        </row>
        <row r="10578">
          <cell r="A10578" t="str">
            <v>C9823</v>
          </cell>
          <cell r="B10578" t="str">
            <v>Wimborne Road, Bournemouth Flood Alleviation</v>
          </cell>
          <cell r="C10578">
            <v>23152</v>
          </cell>
          <cell r="D10578" t="str">
            <v>2315218</v>
          </cell>
        </row>
        <row r="10579">
          <cell r="A10579" t="str">
            <v>C9824</v>
          </cell>
          <cell r="B10579" t="str">
            <v>Maxwell Road CSOs</v>
          </cell>
          <cell r="C10579">
            <v>23152</v>
          </cell>
          <cell r="D10579" t="str">
            <v>2315218</v>
          </cell>
        </row>
        <row r="10580">
          <cell r="A10580" t="str">
            <v>C9825</v>
          </cell>
          <cell r="B10580" t="str">
            <v>Burley, Ringwood Flood Alleviation</v>
          </cell>
          <cell r="C10580">
            <v>14128</v>
          </cell>
          <cell r="D10580" t="str">
            <v>1412818</v>
          </cell>
        </row>
        <row r="10581">
          <cell r="A10581" t="str">
            <v>C9826</v>
          </cell>
          <cell r="B10581" t="str">
            <v>Woolpack Inn, Sopley, Christchurch Flood Alleviation</v>
          </cell>
          <cell r="C10581">
            <v>23066</v>
          </cell>
          <cell r="D10581" t="str">
            <v>2306618</v>
          </cell>
        </row>
        <row r="10582">
          <cell r="A10582" t="str">
            <v>C9827</v>
          </cell>
          <cell r="B10582" t="str">
            <v>Somerset Road, Christchurch Flood Alleviation</v>
          </cell>
          <cell r="C10582">
            <v>23066</v>
          </cell>
          <cell r="D10582" t="str">
            <v>1504118</v>
          </cell>
        </row>
        <row r="10583">
          <cell r="A10583" t="str">
            <v>C9828</v>
          </cell>
          <cell r="B10583" t="str">
            <v>Corsham Drainage Area Plan (DAP)</v>
          </cell>
          <cell r="C10583">
            <v>13308</v>
          </cell>
          <cell r="D10583" t="str">
            <v>1330818</v>
          </cell>
        </row>
        <row r="10584">
          <cell r="A10584" t="str">
            <v>C9829</v>
          </cell>
          <cell r="B10584" t="str">
            <v>Trowbridge Drainage Area Plan (DAP)</v>
          </cell>
          <cell r="C10584">
            <v>13318</v>
          </cell>
          <cell r="D10584" t="str">
            <v>1331818</v>
          </cell>
        </row>
        <row r="10585">
          <cell r="A10585" t="str">
            <v>C9830</v>
          </cell>
          <cell r="B10585" t="str">
            <v>Charlotte Street Car Park Bath Sewer Rehab</v>
          </cell>
          <cell r="C10585">
            <v>23016</v>
          </cell>
          <cell r="D10585" t="str">
            <v>2301618</v>
          </cell>
        </row>
        <row r="10586">
          <cell r="A10586" t="str">
            <v>C9831</v>
          </cell>
          <cell r="B10586" t="str">
            <v>Charminster Road, Bournemouth Flood Alleviation</v>
          </cell>
          <cell r="C10586">
            <v>23152</v>
          </cell>
          <cell r="D10586" t="str">
            <v>1804018</v>
          </cell>
        </row>
        <row r="10587">
          <cell r="A10587" t="str">
            <v>C9832</v>
          </cell>
          <cell r="B10587" t="str">
            <v>Kenn Pier SPS Screw Pump Refurbishment</v>
          </cell>
          <cell r="C10587">
            <v>14492</v>
          </cell>
          <cell r="D10587" t="str">
            <v>1449218</v>
          </cell>
        </row>
        <row r="10588">
          <cell r="A10588" t="str">
            <v>C9833</v>
          </cell>
          <cell r="B10588" t="str">
            <v>Poole East Quay Perry Gardens SPS Upgrade</v>
          </cell>
          <cell r="C10588">
            <v>15383</v>
          </cell>
          <cell r="D10588" t="str">
            <v>1538318</v>
          </cell>
        </row>
        <row r="10589">
          <cell r="A10589" t="str">
            <v>C9834</v>
          </cell>
          <cell r="B10589" t="str">
            <v>Frome Valley Relief Sewer Phase 3</v>
          </cell>
          <cell r="C10589">
            <v>23013</v>
          </cell>
          <cell r="D10589" t="str">
            <v>2301318</v>
          </cell>
        </row>
        <row r="10590">
          <cell r="A10590" t="str">
            <v>C9835</v>
          </cell>
          <cell r="B10590" t="str">
            <v>St. Andrews Avenue, Weymouth Flood Alleviation Scheme</v>
          </cell>
          <cell r="C10590">
            <v>13342</v>
          </cell>
          <cell r="D10590" t="str">
            <v>1334218</v>
          </cell>
        </row>
        <row r="10591">
          <cell r="A10591" t="str">
            <v>C9836</v>
          </cell>
          <cell r="B10591" t="str">
            <v>Hankerton, Malmesbury Flood Alleviation</v>
          </cell>
          <cell r="C10591">
            <v>14202</v>
          </cell>
          <cell r="D10591" t="str">
            <v>1420218</v>
          </cell>
        </row>
        <row r="10592">
          <cell r="A10592" t="str">
            <v>C9837</v>
          </cell>
          <cell r="B10592" t="str">
            <v>Piddle Valley Inflow Management Plan</v>
          </cell>
          <cell r="C10592">
            <v>23238</v>
          </cell>
          <cell r="D10592" t="str">
            <v>2323818</v>
          </cell>
        </row>
        <row r="10593">
          <cell r="A10593" t="str">
            <v>C9838</v>
          </cell>
          <cell r="B10593" t="str">
            <v>Thornbury, Morton Way Foul Sewer Requisition</v>
          </cell>
          <cell r="C10593">
            <v>23309</v>
          </cell>
          <cell r="D10593" t="str">
            <v>2330918</v>
          </cell>
        </row>
        <row r="10594">
          <cell r="A10594" t="str">
            <v>C9839</v>
          </cell>
          <cell r="B10594" t="str">
            <v>Station Yard, Station Road, Yate</v>
          </cell>
          <cell r="C10594">
            <v>23013</v>
          </cell>
          <cell r="D10594" t="str">
            <v>2301318</v>
          </cell>
        </row>
        <row r="10595">
          <cell r="A10595" t="str">
            <v>C9840</v>
          </cell>
          <cell r="B10595" t="str">
            <v>AMP6 Flooding Mitigation Schemes</v>
          </cell>
          <cell r="C10595">
            <v>20498</v>
          </cell>
          <cell r="D10595" t="str">
            <v>T0640</v>
          </cell>
        </row>
        <row r="10596">
          <cell r="A10596" t="str">
            <v>C9841</v>
          </cell>
          <cell r="B10596" t="str">
            <v>SPS &amp; Sewerage EM&amp;I Fixed Plant Renewal 15/16</v>
          </cell>
          <cell r="C10596">
            <v>20498</v>
          </cell>
          <cell r="D10596" t="str">
            <v>T0640</v>
          </cell>
        </row>
        <row r="10597">
          <cell r="A10597" t="str">
            <v>C9842</v>
          </cell>
          <cell r="B10597" t="str">
            <v>AMP6 Hydraulic Sewer Modelling (DAP and Strategies)</v>
          </cell>
          <cell r="C10597">
            <v>20498</v>
          </cell>
          <cell r="D10597" t="str">
            <v>T0640</v>
          </cell>
        </row>
        <row r="10598">
          <cell r="A10598" t="str">
            <v>C9843</v>
          </cell>
          <cell r="B10598" t="str">
            <v>Rockley Sands bathing water modelling</v>
          </cell>
          <cell r="C10598">
            <v>20498</v>
          </cell>
          <cell r="D10598" t="str">
            <v>1944418</v>
          </cell>
        </row>
        <row r="10599">
          <cell r="A10599" t="str">
            <v>C9844</v>
          </cell>
          <cell r="B10599" t="str">
            <v>Christchurch Bathing Water modelling</v>
          </cell>
          <cell r="C10599">
            <v>15032</v>
          </cell>
          <cell r="D10599" t="str">
            <v>1503218</v>
          </cell>
        </row>
        <row r="10600">
          <cell r="A10600" t="str">
            <v>C9845</v>
          </cell>
          <cell r="B10600" t="str">
            <v>Bristol UID Review</v>
          </cell>
          <cell r="C10600">
            <v>20498</v>
          </cell>
          <cell r="D10600" t="str">
            <v>T0640</v>
          </cell>
        </row>
        <row r="10601">
          <cell r="A10601" t="str">
            <v>C9846</v>
          </cell>
          <cell r="B10601" t="str">
            <v>Bridgwater Urban Diffuse Pollution Investigation</v>
          </cell>
          <cell r="C10601">
            <v>20498</v>
          </cell>
          <cell r="D10601" t="str">
            <v>T0640</v>
          </cell>
        </row>
        <row r="10602">
          <cell r="A10602" t="str">
            <v>C9847</v>
          </cell>
          <cell r="B10602" t="str">
            <v>Inflow and Infiltration Reduction 15/16</v>
          </cell>
          <cell r="C10602">
            <v>20498</v>
          </cell>
          <cell r="D10602" t="str">
            <v>T0640</v>
          </cell>
        </row>
        <row r="10603">
          <cell r="A10603" t="str">
            <v>C9848</v>
          </cell>
          <cell r="B10603" t="str">
            <v>Witchampton First Time Sewerage Viability Study</v>
          </cell>
          <cell r="C10603">
            <v>20498</v>
          </cell>
          <cell r="D10603" t="str">
            <v>T0640</v>
          </cell>
        </row>
        <row r="10604">
          <cell r="A10604" t="str">
            <v>C9849</v>
          </cell>
          <cell r="B10604" t="str">
            <v>AMP6 Pilot for Sewerage Real Time Monitoring</v>
          </cell>
          <cell r="C10604">
            <v>20498</v>
          </cell>
          <cell r="D10604" t="str">
            <v>T0705</v>
          </cell>
        </row>
        <row r="10605">
          <cell r="A10605" t="str">
            <v>C9850</v>
          </cell>
          <cell r="B10605" t="str">
            <v>AMP6 Burnham Jetty Bathing Water Modelling</v>
          </cell>
          <cell r="C10605">
            <v>20498</v>
          </cell>
          <cell r="D10605" t="str">
            <v>T0640</v>
          </cell>
        </row>
        <row r="10606">
          <cell r="A10606" t="str">
            <v>C9851</v>
          </cell>
          <cell r="B10606" t="str">
            <v>AMP6 Strategic CSO Compliance</v>
          </cell>
          <cell r="C10606">
            <v>20498</v>
          </cell>
          <cell r="D10606" t="str">
            <v>T0640</v>
          </cell>
        </row>
        <row r="10607">
          <cell r="A10607" t="str">
            <v>C9852</v>
          </cell>
          <cell r="B10607" t="str">
            <v>Burnham Jetty Bridgwater IUDM Integrated urban drainage</v>
          </cell>
          <cell r="C10607">
            <v>20498</v>
          </cell>
          <cell r="D10607" t="str">
            <v>T0640</v>
          </cell>
        </row>
        <row r="10608">
          <cell r="A10608" t="str">
            <v>C9853</v>
          </cell>
          <cell r="B10608" t="str">
            <v>Clevedon Main SPS - AMP6 Refurbishment</v>
          </cell>
          <cell r="C10608">
            <v>14495</v>
          </cell>
          <cell r="D10608" t="str">
            <v>1449518</v>
          </cell>
        </row>
        <row r="10609">
          <cell r="A10609" t="str">
            <v>C9854</v>
          </cell>
          <cell r="B10609" t="str">
            <v>Park Farm Thornbury S98 FW Sewer Requisition</v>
          </cell>
          <cell r="C10609">
            <v>23309</v>
          </cell>
          <cell r="D10609" t="str">
            <v>2330918</v>
          </cell>
        </row>
        <row r="10610">
          <cell r="A10610" t="str">
            <v>C9855</v>
          </cell>
          <cell r="B10610" t="str">
            <v>Trym Relief Sewer (North Bristol Strategy)</v>
          </cell>
          <cell r="C10610">
            <v>23013</v>
          </cell>
          <cell r="D10610" t="str">
            <v>2301318</v>
          </cell>
        </row>
        <row r="10611">
          <cell r="A10611" t="str">
            <v>C9856</v>
          </cell>
          <cell r="B10611" t="str">
            <v>Bath Road, Wick First Time Sewerage</v>
          </cell>
          <cell r="C10611">
            <v>23345</v>
          </cell>
          <cell r="D10611" t="str">
            <v>2334518</v>
          </cell>
        </row>
        <row r="10612">
          <cell r="A10612" t="str">
            <v>C9857</v>
          </cell>
          <cell r="B10612" t="str">
            <v>AMP6 First Time Sewerage Viability Studies</v>
          </cell>
          <cell r="C10612">
            <v>20498</v>
          </cell>
          <cell r="D10612" t="str">
            <v>T3265</v>
          </cell>
        </row>
        <row r="10613">
          <cell r="A10613" t="str">
            <v>C9858</v>
          </cell>
          <cell r="B10613" t="str">
            <v>Oxford Road Calne S98 Sewer Requisition</v>
          </cell>
          <cell r="C10613">
            <v>23075</v>
          </cell>
          <cell r="D10613" t="str">
            <v>2307518</v>
          </cell>
        </row>
        <row r="10614">
          <cell r="A10614" t="str">
            <v>C9859</v>
          </cell>
          <cell r="B10614" t="str">
            <v>Bournemouth Surface Water Management Plan (SWMP)</v>
          </cell>
          <cell r="C10614">
            <v>20498</v>
          </cell>
          <cell r="D10614" t="str">
            <v>T3265</v>
          </cell>
        </row>
        <row r="10615">
          <cell r="A10615" t="str">
            <v>C9860</v>
          </cell>
          <cell r="B10615" t="str">
            <v>BANES Surface Water Management Plan (SWMP)</v>
          </cell>
          <cell r="C10615">
            <v>20498</v>
          </cell>
          <cell r="D10615" t="str">
            <v>T3265</v>
          </cell>
        </row>
        <row r="10616">
          <cell r="A10616" t="str">
            <v>C9861</v>
          </cell>
          <cell r="B10616" t="str">
            <v>Bristol Surface Water Management Plan (SWMP)</v>
          </cell>
          <cell r="C10616">
            <v>13013</v>
          </cell>
          <cell r="D10616" t="str">
            <v>1301318</v>
          </cell>
        </row>
        <row r="10617">
          <cell r="A10617" t="str">
            <v>C9862</v>
          </cell>
          <cell r="B10617" t="str">
            <v>Dorset Surface Water Management Plan (SWMP)</v>
          </cell>
          <cell r="C10617">
            <v>20498</v>
          </cell>
          <cell r="D10617" t="str">
            <v>T3265</v>
          </cell>
        </row>
        <row r="10618">
          <cell r="A10618" t="str">
            <v>C9863</v>
          </cell>
          <cell r="B10618" t="str">
            <v>Hampshire Surface Water Management Plan (SWMP)</v>
          </cell>
          <cell r="C10618">
            <v>20498</v>
          </cell>
          <cell r="D10618" t="str">
            <v>T3265</v>
          </cell>
        </row>
        <row r="10619">
          <cell r="A10619" t="str">
            <v>C9864</v>
          </cell>
          <cell r="B10619" t="str">
            <v>North Somerset Surface Water Management Plan (SWMP)</v>
          </cell>
          <cell r="C10619">
            <v>20498</v>
          </cell>
          <cell r="D10619" t="str">
            <v>T3265</v>
          </cell>
        </row>
        <row r="10620">
          <cell r="A10620" t="str">
            <v>C9865</v>
          </cell>
          <cell r="B10620" t="str">
            <v>Poole Surface Water Management Plan (SWMP)</v>
          </cell>
          <cell r="C10620">
            <v>20498</v>
          </cell>
          <cell r="D10620" t="str">
            <v>T3265</v>
          </cell>
        </row>
        <row r="10621">
          <cell r="A10621" t="str">
            <v>C9866</v>
          </cell>
          <cell r="B10621" t="str">
            <v>South Gloucestershire Surface Water Management Plan (SWMP)</v>
          </cell>
          <cell r="C10621">
            <v>20498</v>
          </cell>
          <cell r="D10621" t="str">
            <v>T3265</v>
          </cell>
        </row>
        <row r="10622">
          <cell r="A10622" t="str">
            <v>C9867</v>
          </cell>
          <cell r="B10622" t="str">
            <v>Somerset Surface Water Management Plan (SWMP)</v>
          </cell>
          <cell r="C10622">
            <v>20498</v>
          </cell>
          <cell r="D10622" t="str">
            <v>T3265</v>
          </cell>
        </row>
        <row r="10623">
          <cell r="A10623" t="str">
            <v>C9868</v>
          </cell>
          <cell r="B10623" t="str">
            <v>Wiltshire Surface Water Management Plan (SWMP)</v>
          </cell>
          <cell r="C10623">
            <v>20498</v>
          </cell>
          <cell r="D10623" t="str">
            <v>T3265</v>
          </cell>
        </row>
        <row r="10624">
          <cell r="A10624" t="str">
            <v>C9869</v>
          </cell>
          <cell r="B10624" t="str">
            <v>AMP6 Surface Water Management Plans</v>
          </cell>
          <cell r="C10624">
            <v>20498</v>
          </cell>
          <cell r="D10624" t="str">
            <v>T3265</v>
          </cell>
        </row>
        <row r="10625">
          <cell r="A10625" t="str">
            <v>C9870</v>
          </cell>
          <cell r="B10625" t="str">
            <v>Croscombe Drainage Area Plan (DAP)</v>
          </cell>
          <cell r="C10625">
            <v>13087</v>
          </cell>
          <cell r="D10625" t="str">
            <v>1308718</v>
          </cell>
        </row>
        <row r="10626">
          <cell r="A10626" t="str">
            <v>C9871</v>
          </cell>
          <cell r="B10626" t="str">
            <v>AMP 6 Cathodic Protection Review</v>
          </cell>
          <cell r="C10626">
            <v>20498</v>
          </cell>
          <cell r="D10626" t="str">
            <v>T0640</v>
          </cell>
        </row>
        <row r="10627">
          <cell r="A10627" t="str">
            <v>C9872</v>
          </cell>
          <cell r="B10627" t="str">
            <v>North Wimborne S98 FW Requisition</v>
          </cell>
          <cell r="C10627">
            <v>23349</v>
          </cell>
          <cell r="D10627" t="str">
            <v>2334918</v>
          </cell>
        </row>
        <row r="10628">
          <cell r="A10628" t="str">
            <v>C9873</v>
          </cell>
          <cell r="B10628" t="str">
            <v>Fugglestone Red Salisbury S98 FW Requisition</v>
          </cell>
          <cell r="C10628">
            <v>23258</v>
          </cell>
          <cell r="D10628" t="str">
            <v>2325818</v>
          </cell>
        </row>
        <row r="10629">
          <cell r="A10629" t="str">
            <v>C9874</v>
          </cell>
          <cell r="B10629" t="str">
            <v>Swanage Drainage Area Plan (DAP)</v>
          </cell>
          <cell r="C10629">
            <v>19541</v>
          </cell>
          <cell r="D10629" t="str">
            <v>1954118</v>
          </cell>
        </row>
        <row r="10630">
          <cell r="A10630" t="str">
            <v>C9875</v>
          </cell>
          <cell r="B10630" t="str">
            <v>Southbourne Drainage Area Plan (DAP)</v>
          </cell>
          <cell r="C10630">
            <v>13152</v>
          </cell>
          <cell r="D10630" t="str">
            <v>1315218</v>
          </cell>
        </row>
        <row r="10631">
          <cell r="A10631" t="str">
            <v>C9876</v>
          </cell>
          <cell r="B10631" t="str">
            <v>Osmington Mills Drainage Area Plan (DAP)</v>
          </cell>
          <cell r="C10631">
            <v>13230</v>
          </cell>
          <cell r="D10631" t="str">
            <v>1323018</v>
          </cell>
        </row>
        <row r="10632">
          <cell r="A10632" t="str">
            <v>C9877</v>
          </cell>
          <cell r="B10632" t="str">
            <v>Weymouth Drainage Area Plan (DAP)</v>
          </cell>
          <cell r="C10632">
            <v>13342</v>
          </cell>
          <cell r="D10632" t="str">
            <v>1334218</v>
          </cell>
        </row>
        <row r="10633">
          <cell r="A10633" t="str">
            <v>C9878</v>
          </cell>
          <cell r="B10633" t="str">
            <v>Larkhill Camp Wiltshire S98 Sewer Requisition</v>
          </cell>
          <cell r="C10633">
            <v>23253</v>
          </cell>
          <cell r="D10633" t="str">
            <v>2325318</v>
          </cell>
        </row>
        <row r="10634">
          <cell r="A10634" t="str">
            <v>C9879</v>
          </cell>
          <cell r="B10634" t="str">
            <v>Holdenhurst Siphon Improvements 2015</v>
          </cell>
          <cell r="C10634">
            <v>13152</v>
          </cell>
          <cell r="D10634" t="str">
            <v>1315218</v>
          </cell>
        </row>
        <row r="10635">
          <cell r="A10635" t="str">
            <v>C9880</v>
          </cell>
          <cell r="B10635" t="str">
            <v>Midland Road Rising Main - Survey Work</v>
          </cell>
          <cell r="C10635">
            <v>13016</v>
          </cell>
          <cell r="D10635" t="str">
            <v>1301618</v>
          </cell>
        </row>
        <row r="10636">
          <cell r="A10636" t="str">
            <v>C9881</v>
          </cell>
          <cell r="B10636" t="str">
            <v>Berkeley Technology Centre S98 FW Sewer Requisition</v>
          </cell>
          <cell r="C10636">
            <v>23266</v>
          </cell>
          <cell r="D10636" t="str">
            <v>2326618</v>
          </cell>
        </row>
        <row r="10637">
          <cell r="A10637" t="str">
            <v>C9882</v>
          </cell>
          <cell r="B10637" t="str">
            <v>ABP Wiltshire Trade Effluent Discharge</v>
          </cell>
          <cell r="C10637">
            <v>23298</v>
          </cell>
          <cell r="D10637" t="str">
            <v>2329818</v>
          </cell>
        </row>
        <row r="10638">
          <cell r="A10638" t="str">
            <v>C9883</v>
          </cell>
          <cell r="B10638" t="str">
            <v>Whychurch Farm Malmesbury S98 Sewer Requisition</v>
          </cell>
          <cell r="C10638">
            <v>23193</v>
          </cell>
          <cell r="D10638" t="str">
            <v>2319318</v>
          </cell>
        </row>
        <row r="10639">
          <cell r="A10639" t="str">
            <v>C9884</v>
          </cell>
          <cell r="B10639" t="str">
            <v>Lufton Yeovil - S98 Sewer Requisition</v>
          </cell>
          <cell r="C10639">
            <v>23366</v>
          </cell>
          <cell r="D10639" t="str">
            <v>2336618</v>
          </cell>
        </row>
        <row r="10640">
          <cell r="A10640" t="str">
            <v>C9885</v>
          </cell>
          <cell r="B10640" t="str">
            <v>Watery Lane, Weymouth Flooding Alleviation Scheme</v>
          </cell>
          <cell r="C10640">
            <v>15556</v>
          </cell>
          <cell r="D10640" t="str">
            <v>1555618</v>
          </cell>
        </row>
        <row r="10641">
          <cell r="A10641" t="str">
            <v>C9886</v>
          </cell>
          <cell r="B10641" t="str">
            <v>Stony Lane, Burton Flooding Alleviation Scheme</v>
          </cell>
          <cell r="C10641">
            <v>23066</v>
          </cell>
          <cell r="D10641" t="str">
            <v>2306618</v>
          </cell>
        </row>
        <row r="10642">
          <cell r="A10642" t="str">
            <v>C9887</v>
          </cell>
          <cell r="B10642" t="str">
            <v>Bradley Lane, Trowbridge Flooding Alleviation Scheme</v>
          </cell>
          <cell r="C10642">
            <v>14467</v>
          </cell>
          <cell r="D10642" t="str">
            <v>1446718</v>
          </cell>
        </row>
        <row r="10643">
          <cell r="A10643" t="str">
            <v>C9888</v>
          </cell>
          <cell r="B10643" t="str">
            <v>Alfoxton Road, Bridgwater Flooding Alleviation Scheme</v>
          </cell>
          <cell r="C10643">
            <v>14384</v>
          </cell>
          <cell r="D10643" t="str">
            <v>1438418</v>
          </cell>
        </row>
        <row r="10644">
          <cell r="A10644" t="str">
            <v>C9889</v>
          </cell>
          <cell r="B10644" t="str">
            <v>Chantry Gardens, Trowbridge Flooding Alleviation Scheme</v>
          </cell>
          <cell r="C10644">
            <v>14459</v>
          </cell>
          <cell r="D10644" t="str">
            <v>1445918</v>
          </cell>
        </row>
        <row r="10645">
          <cell r="A10645" t="str">
            <v>C9890</v>
          </cell>
          <cell r="B10645" t="str">
            <v>Branksome Wood Road, Bournemouth Flooding Alleviation Scheme</v>
          </cell>
          <cell r="C10645">
            <v>13152</v>
          </cell>
          <cell r="D10645" t="str">
            <v>1315218</v>
          </cell>
        </row>
        <row r="10646">
          <cell r="A10646" t="str">
            <v>C9891</v>
          </cell>
          <cell r="B10646" t="str">
            <v>Gillingham Drainage Area Plan (DAP)</v>
          </cell>
          <cell r="C10646">
            <v>13132</v>
          </cell>
          <cell r="D10646" t="str">
            <v>1313218</v>
          </cell>
        </row>
        <row r="10647">
          <cell r="A10647" t="str">
            <v>C9892</v>
          </cell>
          <cell r="B10647" t="str">
            <v>Wiltshire Road, Bransgore Flooding Alleviation Scheme</v>
          </cell>
          <cell r="C10647">
            <v>13066</v>
          </cell>
          <cell r="D10647" t="str">
            <v>1306618</v>
          </cell>
        </row>
        <row r="10648">
          <cell r="A10648" t="str">
            <v>C9893</v>
          </cell>
          <cell r="B10648" t="str">
            <v>Wylye, Warminster Flooding Alleviation Scheme</v>
          </cell>
          <cell r="C10648">
            <v>13353</v>
          </cell>
          <cell r="D10648" t="str">
            <v>1335318</v>
          </cell>
        </row>
        <row r="10649">
          <cell r="A10649" t="str">
            <v>C9894</v>
          </cell>
          <cell r="B10649" t="str">
            <v>Marsh Road, Trowbridge Flooding Alleviation Scheme</v>
          </cell>
          <cell r="C10649">
            <v>13318</v>
          </cell>
          <cell r="D10649" t="str">
            <v>1331818</v>
          </cell>
        </row>
        <row r="10650">
          <cell r="A10650" t="str">
            <v>C9895</v>
          </cell>
          <cell r="B10650" t="str">
            <v>Old Gloucester Road, Hambrook Flooding Alleviation Scheme</v>
          </cell>
          <cell r="C10650">
            <v>14016</v>
          </cell>
          <cell r="D10650" t="str">
            <v>1401618</v>
          </cell>
        </row>
        <row r="10651">
          <cell r="A10651" t="str">
            <v>C9896</v>
          </cell>
          <cell r="B10651" t="str">
            <v>Middle Road, Bristol Flooding Alleviation Scheme</v>
          </cell>
          <cell r="C10651">
            <v>14016</v>
          </cell>
          <cell r="D10651" t="str">
            <v>1401618</v>
          </cell>
        </row>
        <row r="10652">
          <cell r="A10652" t="str">
            <v>C9897</v>
          </cell>
          <cell r="B10652" t="str">
            <v>Highfield Farm Tetbury S98 FW &amp; SW Sewer Requisition</v>
          </cell>
          <cell r="C10652">
            <v>23307</v>
          </cell>
          <cell r="D10652" t="str">
            <v>2330718</v>
          </cell>
        </row>
        <row r="10653">
          <cell r="A10653" t="str">
            <v>C9898</v>
          </cell>
          <cell r="B10653" t="str">
            <v>Strode Road Clevedon S98 Sewer Requsition</v>
          </cell>
          <cell r="C10653">
            <v>13171</v>
          </cell>
          <cell r="D10653" t="str">
            <v>1317118</v>
          </cell>
        </row>
        <row r="10654">
          <cell r="A10654" t="str">
            <v>C9899</v>
          </cell>
          <cell r="B10654" t="str">
            <v>Wastewater telemetry analysis and EDM reporting</v>
          </cell>
          <cell r="C10654">
            <v>20498</v>
          </cell>
          <cell r="D10654" t="str">
            <v>T0640</v>
          </cell>
        </row>
        <row r="10655">
          <cell r="A10655" t="str">
            <v>C9900</v>
          </cell>
          <cell r="B10655" t="str">
            <v>Church Lane Baltonsborough S98 Sewer Requisition</v>
          </cell>
          <cell r="C10655">
            <v>23043</v>
          </cell>
          <cell r="D10655" t="str">
            <v>2304318</v>
          </cell>
        </row>
        <row r="10656">
          <cell r="A10656" t="str">
            <v>C9901</v>
          </cell>
          <cell r="B10656" t="str">
            <v>SPS and Rising Main Appraisal</v>
          </cell>
          <cell r="C10656">
            <v>10078</v>
          </cell>
          <cell r="D10656" t="str">
            <v>T0640</v>
          </cell>
        </row>
        <row r="10657">
          <cell r="A10657" t="str">
            <v>C9902</v>
          </cell>
          <cell r="B10657" t="str">
            <v>Suggs Lane, Broadway, Ilminster Flooding Alleviation Scheme</v>
          </cell>
          <cell r="C10657">
            <v>23037</v>
          </cell>
          <cell r="D10657" t="str">
            <v>2303718</v>
          </cell>
        </row>
        <row r="10658">
          <cell r="A10658" t="str">
            <v>C9903</v>
          </cell>
          <cell r="B10658" t="str">
            <v>Yeovil Drainage Area Plan (DAP)</v>
          </cell>
          <cell r="C10658">
            <v>13366</v>
          </cell>
          <cell r="D10658" t="str">
            <v>1336618</v>
          </cell>
        </row>
        <row r="10659">
          <cell r="A10659" t="str">
            <v>C9904</v>
          </cell>
          <cell r="B10659" t="str">
            <v>Kingston Seymour, Nailsea, Yatton and Clevedon Drainage Area Plan (DAP)</v>
          </cell>
          <cell r="C10659">
            <v>13171</v>
          </cell>
          <cell r="D10659" t="str">
            <v>1317118</v>
          </cell>
        </row>
        <row r="10660">
          <cell r="A10660" t="str">
            <v>C9905</v>
          </cell>
          <cell r="B10660" t="str">
            <v>Royal Wootton Bassett Drainage Area Plan (DAP)</v>
          </cell>
          <cell r="C10660">
            <v>13360</v>
          </cell>
          <cell r="D10660" t="str">
            <v>1336018</v>
          </cell>
        </row>
        <row r="10661">
          <cell r="A10661" t="str">
            <v>C9906</v>
          </cell>
          <cell r="B10661" t="str">
            <v>Shrewton, Berwick and Wylye Valley Drainage Area Plan (DAP)</v>
          </cell>
          <cell r="C10661">
            <v>13275</v>
          </cell>
          <cell r="D10661" t="str">
            <v>1327518</v>
          </cell>
        </row>
        <row r="10662">
          <cell r="A10662" t="str">
            <v>C9907</v>
          </cell>
          <cell r="B10662" t="str">
            <v>AMP6 Flooding Mitigation Schemes</v>
          </cell>
          <cell r="C10662">
            <v>20498</v>
          </cell>
          <cell r="D10662" t="str">
            <v>T3265</v>
          </cell>
        </row>
        <row r="10663">
          <cell r="A10663" t="str">
            <v>C9908</v>
          </cell>
          <cell r="B10663" t="str">
            <v>Dual manhole investigations</v>
          </cell>
          <cell r="C10663">
            <v>20498</v>
          </cell>
          <cell r="D10663" t="str">
            <v>T0640</v>
          </cell>
        </row>
        <row r="10664">
          <cell r="A10664" t="str">
            <v>C9909</v>
          </cell>
          <cell r="B10664" t="str">
            <v>Strategic SPS Capacity compliance</v>
          </cell>
          <cell r="C10664">
            <v>20498</v>
          </cell>
          <cell r="D10664" t="str">
            <v>T0640</v>
          </cell>
        </row>
        <row r="10665">
          <cell r="A10665" t="str">
            <v>C9910</v>
          </cell>
          <cell r="B10665" t="str">
            <v>Flood Allevation - Northbrook Road, Cannington</v>
          </cell>
          <cell r="C10665">
            <v>23047</v>
          </cell>
          <cell r="D10665" t="str">
            <v>2304718</v>
          </cell>
        </row>
        <row r="10666">
          <cell r="A10666" t="str">
            <v>C9911</v>
          </cell>
          <cell r="B10666" t="str">
            <v>Dual Manhole Investigations 16/17</v>
          </cell>
          <cell r="C10666">
            <v>20498</v>
          </cell>
          <cell r="D10666" t="str">
            <v>T0640</v>
          </cell>
        </row>
        <row r="10667">
          <cell r="A10667" t="str">
            <v>C9912</v>
          </cell>
          <cell r="B10667" t="str">
            <v>Clapgate SPS, Wimbourne Infiltration Sealing 16/17</v>
          </cell>
          <cell r="C10667">
            <v>19081</v>
          </cell>
          <cell r="D10667" t="str">
            <v>1908118</v>
          </cell>
        </row>
        <row r="10668">
          <cell r="A10668" t="str">
            <v>C9913</v>
          </cell>
          <cell r="B10668" t="str">
            <v>Rectory Lane, Norton Sub Hamdon Flooding Alleviation Scheme</v>
          </cell>
          <cell r="C10668">
            <v>15317</v>
          </cell>
          <cell r="D10668" t="str">
            <v>1531718</v>
          </cell>
        </row>
        <row r="10669">
          <cell r="A10669" t="str">
            <v>C9914</v>
          </cell>
          <cell r="B10669" t="str">
            <v>Fovant Infiltration Sealing 16/17</v>
          </cell>
          <cell r="C10669">
            <v>13129</v>
          </cell>
          <cell r="D10669" t="str">
            <v>1312918</v>
          </cell>
        </row>
        <row r="10670">
          <cell r="A10670" t="str">
            <v>C9915</v>
          </cell>
          <cell r="B10670" t="str">
            <v>Fosseway, Radstock S98 Sewer Requisition</v>
          </cell>
          <cell r="C10670">
            <v>13252</v>
          </cell>
          <cell r="D10670" t="str">
            <v>1325218</v>
          </cell>
        </row>
        <row r="10671">
          <cell r="A10671" t="str">
            <v>C9916</v>
          </cell>
          <cell r="B10671" t="str">
            <v>Hambleton Rise Midsomer Norton - S98 Sewer Requisition</v>
          </cell>
          <cell r="C10671">
            <v>23252</v>
          </cell>
          <cell r="D10671" t="str">
            <v>2325218</v>
          </cell>
        </row>
        <row r="10672">
          <cell r="A10672" t="str">
            <v>C9917</v>
          </cell>
          <cell r="B10672" t="str">
            <v>Shrewton &amp; Orcheston Infiltration Sealing 16/17</v>
          </cell>
          <cell r="C10672">
            <v>13275</v>
          </cell>
          <cell r="D10672" t="str">
            <v>1327518</v>
          </cell>
        </row>
        <row r="10673">
          <cell r="A10673" t="str">
            <v>C9918</v>
          </cell>
          <cell r="B10673" t="str">
            <v>PR19 Sewerage Planning Support</v>
          </cell>
          <cell r="C10673">
            <v>20498</v>
          </cell>
          <cell r="D10673" t="str">
            <v>T0705</v>
          </cell>
        </row>
        <row r="10674">
          <cell r="A10674" t="str">
            <v>CA010</v>
          </cell>
          <cell r="B10674" t="str">
            <v>DORSET 94/5 APPRAISALS</v>
          </cell>
          <cell r="C10674">
            <v>16692</v>
          </cell>
        </row>
        <row r="10675">
          <cell r="A10675" t="str">
            <v>CA012</v>
          </cell>
          <cell r="B10675" t="str">
            <v>SEWER JETTING EQUIPMENT</v>
          </cell>
          <cell r="C10675">
            <v>20498</v>
          </cell>
        </row>
        <row r="10676">
          <cell r="A10676" t="str">
            <v>CA013</v>
          </cell>
          <cell r="B10676" t="str">
            <v>95/6 APPRAISALS - AVON/WIL</v>
          </cell>
          <cell r="C10676">
            <v>20498</v>
          </cell>
        </row>
        <row r="10677">
          <cell r="A10677" t="str">
            <v>CA014</v>
          </cell>
          <cell r="B10677" t="str">
            <v>95/6 APPRAISALS - SOMERSET</v>
          </cell>
          <cell r="C10677">
            <v>20498</v>
          </cell>
        </row>
        <row r="10678">
          <cell r="A10678" t="str">
            <v>CA015</v>
          </cell>
          <cell r="B10678" t="str">
            <v>95/6 APPRAISALS - DORSET</v>
          </cell>
          <cell r="C10678">
            <v>20498</v>
          </cell>
        </row>
        <row r="10679">
          <cell r="A10679" t="str">
            <v>CA016</v>
          </cell>
          <cell r="B10679" t="str">
            <v>AVON &amp; WILTS NRVS ^95/6]</v>
          </cell>
          <cell r="C10679">
            <v>20498</v>
          </cell>
        </row>
        <row r="10680">
          <cell r="A10680" t="str">
            <v>CA017</v>
          </cell>
          <cell r="B10680" t="str">
            <v>AVON &amp; WILTS MANHOLES</v>
          </cell>
          <cell r="C10680">
            <v>20498</v>
          </cell>
        </row>
        <row r="10681">
          <cell r="A10681" t="str">
            <v>CA018</v>
          </cell>
          <cell r="B10681" t="str">
            <v>DORSET-EMERGENCY SEWER REP</v>
          </cell>
          <cell r="C10681">
            <v>20498</v>
          </cell>
        </row>
        <row r="10682">
          <cell r="A10682" t="str">
            <v>CA019</v>
          </cell>
          <cell r="B10682" t="str">
            <v>DORSET - MANHOLES / NRVS</v>
          </cell>
          <cell r="C10682">
            <v>20498</v>
          </cell>
        </row>
        <row r="10683">
          <cell r="A10683" t="str">
            <v>CA020</v>
          </cell>
          <cell r="B10683" t="str">
            <v>SEWER COLLAPSES - 95/6 SOM</v>
          </cell>
          <cell r="C10683">
            <v>20498</v>
          </cell>
        </row>
        <row r="10684">
          <cell r="A10684" t="str">
            <v>CA021</v>
          </cell>
          <cell r="B10684" t="str">
            <v>MANHOLE REPAIRS - 95/6 SOM</v>
          </cell>
          <cell r="C10684">
            <v>20498</v>
          </cell>
        </row>
        <row r="10685">
          <cell r="A10685" t="str">
            <v>CA022</v>
          </cell>
          <cell r="B10685" t="str">
            <v>NRVS 1995/96 - SOMERSET</v>
          </cell>
          <cell r="C10685">
            <v>20498</v>
          </cell>
        </row>
        <row r="10686">
          <cell r="A10686" t="str">
            <v>CA023</v>
          </cell>
          <cell r="B10686" t="str">
            <v>MANHOLES - BRISTOL CC AREA</v>
          </cell>
          <cell r="C10686">
            <v>20498</v>
          </cell>
        </row>
        <row r="10687">
          <cell r="A10687" t="str">
            <v>CA024</v>
          </cell>
          <cell r="B10687" t="str">
            <v>MARKET PLACE CHIPPENHAM SE</v>
          </cell>
          <cell r="C10687">
            <v>20498</v>
          </cell>
        </row>
        <row r="10688">
          <cell r="A10688" t="str">
            <v>CA025</v>
          </cell>
          <cell r="B10688" t="str">
            <v>CCTV CAMERAS</v>
          </cell>
          <cell r="C10688">
            <v>20498</v>
          </cell>
        </row>
        <row r="10689">
          <cell r="A10689" t="str">
            <v>CA026</v>
          </cell>
          <cell r="B10689" t="str">
            <v>MARKET HILL CALNE SEWER RE</v>
          </cell>
          <cell r="C10689">
            <v>20498</v>
          </cell>
        </row>
        <row r="10690">
          <cell r="A10690" t="str">
            <v>CA027</v>
          </cell>
          <cell r="B10690" t="str">
            <v>A&amp;W AREA WEST PSTN SECURIT</v>
          </cell>
          <cell r="C10690">
            <v>20498</v>
          </cell>
        </row>
        <row r="10691">
          <cell r="A10691" t="str">
            <v>CA028</v>
          </cell>
          <cell r="B10691" t="str">
            <v>HALMORE PS EMERGENCY REPAI</v>
          </cell>
          <cell r="C10691">
            <v>20498</v>
          </cell>
        </row>
        <row r="10692">
          <cell r="A10692" t="str">
            <v>CA029</v>
          </cell>
          <cell r="B10692" t="str">
            <v>ADDERWELL RD FROME</v>
          </cell>
          <cell r="C10692">
            <v>20498</v>
          </cell>
        </row>
        <row r="10693">
          <cell r="A10693" t="str">
            <v>CA030</v>
          </cell>
          <cell r="B10693" t="str">
            <v>HOLDENHURST - DRAWING CABI</v>
          </cell>
          <cell r="C10693">
            <v>13152</v>
          </cell>
        </row>
        <row r="10694">
          <cell r="A10694" t="str">
            <v>CA031</v>
          </cell>
          <cell r="B10694" t="str">
            <v>BERRYFIELD PUMP / STATION</v>
          </cell>
          <cell r="C10694">
            <v>20498</v>
          </cell>
        </row>
        <row r="10695">
          <cell r="A10695" t="str">
            <v>CA032</v>
          </cell>
          <cell r="B10695" t="str">
            <v>RURAL SEWERAGE - REGIONAL</v>
          </cell>
          <cell r="C10695">
            <v>20498</v>
          </cell>
        </row>
        <row r="10696">
          <cell r="A10696" t="str">
            <v>CA033</v>
          </cell>
          <cell r="B10696" t="str">
            <v>DALLAS RD,CHIPPENHAM OUTFA</v>
          </cell>
          <cell r="C10696">
            <v>20498</v>
          </cell>
        </row>
        <row r="10697">
          <cell r="A10697" t="str">
            <v>CA035</v>
          </cell>
          <cell r="B10697" t="str">
            <v>AVON &amp; WILTS JETTING UNITS</v>
          </cell>
          <cell r="C10697">
            <v>20498</v>
          </cell>
        </row>
        <row r="10698">
          <cell r="A10698" t="str">
            <v>CA036</v>
          </cell>
          <cell r="B10698" t="str">
            <v>CHIPPENHAM NEW ROAD DIVERSIONS</v>
          </cell>
          <cell r="C10698">
            <v>20107</v>
          </cell>
        </row>
        <row r="10699">
          <cell r="A10699" t="str">
            <v>CA037</v>
          </cell>
          <cell r="B10699" t="str">
            <v>AVON&amp;WILTS SEWER SAFETY EQUIP</v>
          </cell>
          <cell r="C10699">
            <v>20498</v>
          </cell>
        </row>
        <row r="10700">
          <cell r="A10700" t="str">
            <v>CA038</v>
          </cell>
          <cell r="B10700" t="str">
            <v>CIVIL SERVICE CLUB PIPE REPAIR</v>
          </cell>
          <cell r="C10700">
            <v>20498</v>
          </cell>
        </row>
        <row r="10701">
          <cell r="A10701" t="str">
            <v>CA039</v>
          </cell>
          <cell r="B10701" t="str">
            <v>WATERGATES COLERNE MANHOLE</v>
          </cell>
          <cell r="C10701">
            <v>20498</v>
          </cell>
        </row>
        <row r="10702">
          <cell r="A10702" t="str">
            <v>CA040</v>
          </cell>
          <cell r="B10702" t="str">
            <v>FOXLEY ROAD MALMESBURY</v>
          </cell>
          <cell r="C10702">
            <v>20498</v>
          </cell>
        </row>
        <row r="10703">
          <cell r="A10703" t="str">
            <v>CA041</v>
          </cell>
          <cell r="B10703" t="str">
            <v>AVO &amp; WILTS GENERATOR LINK BOX</v>
          </cell>
          <cell r="C10703">
            <v>20497</v>
          </cell>
          <cell r="D10703" t="str">
            <v>T0403</v>
          </cell>
        </row>
        <row r="10704">
          <cell r="A10704" t="str">
            <v>CA042</v>
          </cell>
          <cell r="B10704" t="str">
            <v>DORSET FOCUS CCTV CAMERAS</v>
          </cell>
          <cell r="C10704">
            <v>20498</v>
          </cell>
        </row>
        <row r="10705">
          <cell r="A10705" t="str">
            <v>CA043</v>
          </cell>
          <cell r="B10705" t="str">
            <v>RADIPOLE/VICTORIA LOAD MAN</v>
          </cell>
          <cell r="C10705">
            <v>20495</v>
          </cell>
        </row>
        <row r="10706">
          <cell r="A10706" t="str">
            <v>CA044</v>
          </cell>
          <cell r="B10706" t="str">
            <v>BARTON ST DAVID FLOOD PREVENT</v>
          </cell>
          <cell r="C10706">
            <v>20498</v>
          </cell>
        </row>
        <row r="10707">
          <cell r="A10707" t="str">
            <v>CA045</v>
          </cell>
          <cell r="B10707" t="str">
            <v>SOMERSET JETTERS</v>
          </cell>
          <cell r="C10707">
            <v>20498</v>
          </cell>
        </row>
        <row r="10708">
          <cell r="A10708" t="str">
            <v>CA046</v>
          </cell>
          <cell r="B10708" t="str">
            <v>FROME &amp; SHEPTON MALLET FLOW MO</v>
          </cell>
          <cell r="C10708">
            <v>13131</v>
          </cell>
        </row>
        <row r="10709">
          <cell r="A10709" t="str">
            <v>CA047</v>
          </cell>
          <cell r="B10709" t="str">
            <v>SOMERSET MOBILE PUMPS</v>
          </cell>
          <cell r="C10709">
            <v>20498</v>
          </cell>
        </row>
        <row r="10710">
          <cell r="A10710" t="str">
            <v>CA048</v>
          </cell>
          <cell r="B10710" t="str">
            <v>SOMERSET CCTV UNITS</v>
          </cell>
          <cell r="C10710">
            <v>20498</v>
          </cell>
        </row>
        <row r="10711">
          <cell r="A10711" t="str">
            <v>CA049</v>
          </cell>
          <cell r="B10711" t="str">
            <v>SALISBURY AREA LIFTING EQUIP</v>
          </cell>
          <cell r="C10711">
            <v>20014</v>
          </cell>
        </row>
        <row r="10712">
          <cell r="A10712" t="str">
            <v>CA050</v>
          </cell>
          <cell r="B10712" t="str">
            <v>SALIS CHURCHFIELDS INTERCEPTOR</v>
          </cell>
          <cell r="C10712">
            <v>20014</v>
          </cell>
        </row>
        <row r="10713">
          <cell r="A10713" t="str">
            <v>CA051</v>
          </cell>
          <cell r="B10713" t="str">
            <v>PUMP CENTRE TRIALS ON CSO SCRE</v>
          </cell>
          <cell r="C10713">
            <v>20498</v>
          </cell>
        </row>
        <row r="10714">
          <cell r="A10714" t="str">
            <v>CA052</v>
          </cell>
          <cell r="B10714" t="str">
            <v>SOMERSET SEWERAGE EQUIPMENT</v>
          </cell>
          <cell r="C10714">
            <v>20498</v>
          </cell>
        </row>
        <row r="10715">
          <cell r="A10715" t="str">
            <v>CA053</v>
          </cell>
          <cell r="B10715" t="str">
            <v>DORSET AREA EQUIPMENT</v>
          </cell>
          <cell r="C10715">
            <v>20498</v>
          </cell>
        </row>
        <row r="10716">
          <cell r="A10716" t="str">
            <v>CA054</v>
          </cell>
          <cell r="B10716" t="str">
            <v>DORSET MANHOLE COVER REPAIR</v>
          </cell>
          <cell r="C10716">
            <v>20498</v>
          </cell>
        </row>
        <row r="10717">
          <cell r="A10717" t="str">
            <v>CA055</v>
          </cell>
          <cell r="B10717" t="str">
            <v>DORSET EMERG.SEWER/RISING MAIN</v>
          </cell>
          <cell r="C10717">
            <v>20498</v>
          </cell>
        </row>
        <row r="10718">
          <cell r="A10718" t="str">
            <v>CA056</v>
          </cell>
          <cell r="B10718" t="str">
            <v>TINKERS MEAD PEWSEY AIR VENT</v>
          </cell>
          <cell r="C10718">
            <v>20498</v>
          </cell>
        </row>
        <row r="10719">
          <cell r="A10719" t="str">
            <v>CA057</v>
          </cell>
          <cell r="B10719" t="str">
            <v>AREA EAST CHEMICAL DOSING EQUI</v>
          </cell>
          <cell r="C10719">
            <v>20498</v>
          </cell>
        </row>
        <row r="10720">
          <cell r="A10720" t="str">
            <v>CA058</v>
          </cell>
          <cell r="B10720" t="str">
            <v>AREA EAST LIFTING EQUIPMENT</v>
          </cell>
          <cell r="C10720">
            <v>20498</v>
          </cell>
        </row>
        <row r="10721">
          <cell r="A10721" t="str">
            <v>CA059</v>
          </cell>
          <cell r="B10721" t="str">
            <v>AREA WEST SAFETY &amp; SECURITY</v>
          </cell>
          <cell r="C10721">
            <v>20498</v>
          </cell>
        </row>
        <row r="10722">
          <cell r="A10722" t="str">
            <v>CA060</v>
          </cell>
          <cell r="B10722" t="str">
            <v>APPRAISALS (96/7) AVON &amp; WILTS</v>
          </cell>
          <cell r="C10722">
            <v>20498</v>
          </cell>
        </row>
        <row r="10723">
          <cell r="A10723" t="str">
            <v>CA061</v>
          </cell>
          <cell r="B10723" t="str">
            <v>APPRAISALS (96/7) SOMERSET</v>
          </cell>
          <cell r="C10723">
            <v>20498</v>
          </cell>
        </row>
        <row r="10724">
          <cell r="A10724" t="str">
            <v>CA062</v>
          </cell>
          <cell r="B10724" t="str">
            <v>APPRAISALS (96/7) DORSET</v>
          </cell>
          <cell r="C10724">
            <v>20498</v>
          </cell>
        </row>
        <row r="10725">
          <cell r="A10725" t="str">
            <v>CA063</v>
          </cell>
          <cell r="B10725" t="str">
            <v>AVON &amp; WILTS 96/7 SEWER REPAIR</v>
          </cell>
          <cell r="C10725">
            <v>20498</v>
          </cell>
        </row>
        <row r="10726">
          <cell r="A10726" t="str">
            <v>CA064</v>
          </cell>
          <cell r="B10726" t="str">
            <v>AVON &amp; WILTS 96/7 MANHOLES</v>
          </cell>
          <cell r="C10726">
            <v>20498</v>
          </cell>
        </row>
        <row r="10727">
          <cell r="A10727" t="str">
            <v>CA065</v>
          </cell>
          <cell r="B10727" t="str">
            <v>SOMERSET 96/7 SEWER REPAIRS</v>
          </cell>
          <cell r="C10727">
            <v>20498</v>
          </cell>
        </row>
        <row r="10728">
          <cell r="A10728" t="str">
            <v>CA066</v>
          </cell>
          <cell r="B10728" t="str">
            <v>SOMERSET 96/7 MANHOLES</v>
          </cell>
          <cell r="C10728">
            <v>20498</v>
          </cell>
        </row>
        <row r="10729">
          <cell r="A10729" t="str">
            <v>CA067</v>
          </cell>
          <cell r="B10729" t="str">
            <v>DORSET LOCK RESUITING EXAGENCY</v>
          </cell>
          <cell r="C10729">
            <v>20498</v>
          </cell>
        </row>
        <row r="10730">
          <cell r="A10730" t="str">
            <v>CA068</v>
          </cell>
          <cell r="B10730" t="str">
            <v>BRISTOL PSTNS DAVIT SOCKETS</v>
          </cell>
          <cell r="C10730">
            <v>20068</v>
          </cell>
        </row>
        <row r="10731">
          <cell r="A10731" t="str">
            <v>CA069</v>
          </cell>
          <cell r="B10731" t="str">
            <v>CONHAM VALE SURFACE WATER</v>
          </cell>
          <cell r="C10731">
            <v>20498</v>
          </cell>
        </row>
        <row r="10732">
          <cell r="A10732" t="str">
            <v>CA070</v>
          </cell>
          <cell r="B10732" t="str">
            <v>BRISTOL TEMPLE WAY SEWER REPAIR</v>
          </cell>
          <cell r="C10732">
            <v>20467</v>
          </cell>
        </row>
        <row r="10733">
          <cell r="A10733" t="str">
            <v>CA071</v>
          </cell>
          <cell r="B10733" t="str">
            <v>ROWDE FOUL SEWER IMPROVEMENTS</v>
          </cell>
          <cell r="C10733">
            <v>20472</v>
          </cell>
        </row>
        <row r="10734">
          <cell r="A10734" t="str">
            <v>CA072</v>
          </cell>
          <cell r="B10734" t="str">
            <v>RADSTOCK WALDEGRAVE TERRACE</v>
          </cell>
          <cell r="C10734">
            <v>20118</v>
          </cell>
        </row>
        <row r="10735">
          <cell r="A10735" t="str">
            <v>CA073</v>
          </cell>
          <cell r="B10735" t="str">
            <v>WARMINSTER SAFEWAY SEWER REPLACEMENT</v>
          </cell>
          <cell r="C10735">
            <v>20128</v>
          </cell>
        </row>
        <row r="10736">
          <cell r="A10736" t="str">
            <v>CA074</v>
          </cell>
          <cell r="B10736" t="str">
            <v>SOMERSET MOBILE EQUIP.TRACKERS</v>
          </cell>
          <cell r="C10736">
            <v>20498</v>
          </cell>
        </row>
        <row r="10737">
          <cell r="A10737" t="str">
            <v>CA075</v>
          </cell>
          <cell r="B10737" t="str">
            <v>DORSET ASSET SEWER RECORDS</v>
          </cell>
          <cell r="C10737">
            <v>20498</v>
          </cell>
        </row>
        <row r="10738">
          <cell r="A10738" t="str">
            <v>CA076</v>
          </cell>
          <cell r="B10738" t="str">
            <v>POOLE GROUP SEWERAGE EQUIPMENT</v>
          </cell>
          <cell r="C10738">
            <v>20498</v>
          </cell>
        </row>
        <row r="10739">
          <cell r="A10739" t="str">
            <v>CA077</v>
          </cell>
          <cell r="B10739" t="str">
            <v>BUTE AVE PS KIOSK REPLACEMENT</v>
          </cell>
          <cell r="C10739">
            <v>15020</v>
          </cell>
        </row>
        <row r="10740">
          <cell r="A10740" t="str">
            <v>CA078</v>
          </cell>
          <cell r="B10740" t="str">
            <v>SOMERSET MOBILE TRACKER UNITS</v>
          </cell>
          <cell r="C10740">
            <v>20498</v>
          </cell>
        </row>
        <row r="10741">
          <cell r="A10741" t="str">
            <v>CA079</v>
          </cell>
          <cell r="B10741" t="str">
            <v>RAPLH ALLEN DRIVE SEWER DIVERS</v>
          </cell>
          <cell r="C10741">
            <v>20498</v>
          </cell>
        </row>
        <row r="10742">
          <cell r="A10742" t="str">
            <v>CA080</v>
          </cell>
          <cell r="B10742" t="str">
            <v>DORSET MOBILE TRACKERS</v>
          </cell>
          <cell r="C10742">
            <v>20498</v>
          </cell>
        </row>
        <row r="10743">
          <cell r="A10743" t="str">
            <v>CA081</v>
          </cell>
          <cell r="B10743" t="str">
            <v>AVON AND WILTSHIRE SEWERAGE APPRAISALS 97/8</v>
          </cell>
          <cell r="C10743">
            <v>20498</v>
          </cell>
        </row>
        <row r="10744">
          <cell r="A10744" t="str">
            <v>CA083</v>
          </cell>
          <cell r="B10744" t="str">
            <v>DORSET SEWERAGE APPRAISALS 97/8</v>
          </cell>
          <cell r="C10744">
            <v>20498</v>
          </cell>
        </row>
        <row r="10745">
          <cell r="A10745" t="str">
            <v>CA084</v>
          </cell>
          <cell r="B10745" t="str">
            <v>DORSET MOBILE JETTER</v>
          </cell>
          <cell r="C10745">
            <v>20498</v>
          </cell>
        </row>
        <row r="10746">
          <cell r="A10746" t="str">
            <v>CA085</v>
          </cell>
          <cell r="B10746" t="str">
            <v>SOMERSET SEWER AND RISING MAIN REPAIRS</v>
          </cell>
          <cell r="C10746">
            <v>20498</v>
          </cell>
        </row>
        <row r="10747">
          <cell r="A10747" t="str">
            <v>CA086</v>
          </cell>
          <cell r="B10747" t="str">
            <v>SOMERSET MANHOLES COVERS AND NRVS</v>
          </cell>
          <cell r="C10747">
            <v>20498</v>
          </cell>
        </row>
        <row r="10748">
          <cell r="A10748" t="str">
            <v>CA087</v>
          </cell>
          <cell r="B10748" t="str">
            <v>RADSTOCK MANOR BARN FARM FLOODING</v>
          </cell>
          <cell r="C10748">
            <v>20118</v>
          </cell>
        </row>
        <row r="10749">
          <cell r="A10749" t="str">
            <v>CA088</v>
          </cell>
          <cell r="B10749" t="str">
            <v>AVON &amp; WILTS MANHOLE REPAIRS</v>
          </cell>
          <cell r="C10749">
            <v>20498</v>
          </cell>
        </row>
        <row r="10750">
          <cell r="A10750" t="str">
            <v>CA089</v>
          </cell>
          <cell r="B10750" t="str">
            <v>AVON &amp; WILTS SEWER REPAIRS</v>
          </cell>
          <cell r="C10750">
            <v>20497</v>
          </cell>
        </row>
        <row r="10751">
          <cell r="A10751" t="str">
            <v>CA091</v>
          </cell>
          <cell r="B10751" t="str">
            <v>STUDLEY SEWER REPLACEMENT</v>
          </cell>
          <cell r="C10751">
            <v>20106</v>
          </cell>
        </row>
        <row r="10752">
          <cell r="A10752" t="str">
            <v>CA092</v>
          </cell>
          <cell r="B10752" t="str">
            <v>WINGFIELD CHURCH LANE SEWERAGE IMPROVEMENTS</v>
          </cell>
          <cell r="C10752">
            <v>14444</v>
          </cell>
        </row>
        <row r="10753">
          <cell r="A10753" t="str">
            <v>CA093</v>
          </cell>
          <cell r="B10753" t="str">
            <v>TROWBRIDGE ASHTON STREET SEWER</v>
          </cell>
          <cell r="C10753">
            <v>20126</v>
          </cell>
        </row>
        <row r="10754">
          <cell r="A10754" t="str">
            <v>CA094</v>
          </cell>
          <cell r="B10754" t="str">
            <v>PEWSEY BROOMCROFT BALANCING POND FENCE</v>
          </cell>
          <cell r="C10754">
            <v>20498</v>
          </cell>
        </row>
        <row r="10755">
          <cell r="A10755" t="str">
            <v>CA095</v>
          </cell>
          <cell r="B10755" t="str">
            <v>YEOVIL MUDFORD SPS MACERATOR REPLACEMENT</v>
          </cell>
          <cell r="C10755">
            <v>15311</v>
          </cell>
        </row>
        <row r="10756">
          <cell r="A10756" t="str">
            <v>CA096</v>
          </cell>
          <cell r="B10756" t="str">
            <v>FROME SHOWFIELD FLOOD ALLEVIATION</v>
          </cell>
          <cell r="C10756">
            <v>20474</v>
          </cell>
        </row>
        <row r="10757">
          <cell r="A10757" t="str">
            <v>CA097</v>
          </cell>
          <cell r="B10757" t="str">
            <v>KINGSTON ST MARY SEWER REQUISITION</v>
          </cell>
          <cell r="C10757">
            <v>20487</v>
          </cell>
        </row>
        <row r="10758">
          <cell r="A10758" t="str">
            <v>CA098</v>
          </cell>
          <cell r="B10758" t="str">
            <v>WORLE MADAM RHYNE SPS</v>
          </cell>
          <cell r="C10758">
            <v>15586</v>
          </cell>
        </row>
        <row r="10759">
          <cell r="A10759" t="str">
            <v>CA099</v>
          </cell>
          <cell r="B10759" t="str">
            <v>BREAN MERRYBEE SPS</v>
          </cell>
          <cell r="C10759">
            <v>15385</v>
          </cell>
        </row>
        <row r="10760">
          <cell r="A10760" t="str">
            <v>CA109</v>
          </cell>
          <cell r="B10760" t="str">
            <v>BATH MANHOLE COVERS</v>
          </cell>
          <cell r="C10760">
            <v>20065</v>
          </cell>
        </row>
        <row r="10761">
          <cell r="A10761" t="str">
            <v>CA112</v>
          </cell>
          <cell r="B10761" t="str">
            <v>BATH SEWER REPAIRS</v>
          </cell>
          <cell r="C10761">
            <v>20064</v>
          </cell>
        </row>
        <row r="10762">
          <cell r="A10762" t="str">
            <v>CA113</v>
          </cell>
          <cell r="B10762" t="str">
            <v>CLEVLAND WALK (22) BATH</v>
          </cell>
          <cell r="C10762">
            <v>20498</v>
          </cell>
        </row>
        <row r="10763">
          <cell r="A10763" t="str">
            <v>CA114</v>
          </cell>
          <cell r="B10763" t="str">
            <v>DORSET SEWER AND RISING MAIN REPAIRS</v>
          </cell>
          <cell r="C10763">
            <v>20498</v>
          </cell>
        </row>
        <row r="10764">
          <cell r="A10764" t="str">
            <v>CA115</v>
          </cell>
          <cell r="B10764" t="str">
            <v>DORSET MANHOLES COVERS AND NRV'S</v>
          </cell>
          <cell r="C10764">
            <v>20498</v>
          </cell>
        </row>
        <row r="10765">
          <cell r="A10765" t="str">
            <v>CA116</v>
          </cell>
          <cell r="B10765" t="str">
            <v>BAYFORD PST GENERATOR</v>
          </cell>
          <cell r="C10765">
            <v>15283</v>
          </cell>
        </row>
        <row r="10766">
          <cell r="A10766" t="str">
            <v>CA117</v>
          </cell>
          <cell r="B10766" t="str">
            <v>ODCOMBE PST NO 2 ROOD</v>
          </cell>
          <cell r="C10766">
            <v>20498</v>
          </cell>
        </row>
        <row r="10767">
          <cell r="A10767" t="str">
            <v>CA118</v>
          </cell>
          <cell r="B10767" t="str">
            <v>ODCOMBE PST NO 3 ROOF</v>
          </cell>
          <cell r="C10767">
            <v>20498</v>
          </cell>
        </row>
        <row r="10768">
          <cell r="A10768" t="str">
            <v>CA119</v>
          </cell>
          <cell r="B10768" t="str">
            <v>WEST CHINNOCK PST ROOF</v>
          </cell>
          <cell r="C10768">
            <v>20498</v>
          </cell>
        </row>
        <row r="10769">
          <cell r="A10769" t="str">
            <v>CA120</v>
          </cell>
          <cell r="B10769" t="str">
            <v>CSO 5 WASHFORD OUTFALL</v>
          </cell>
          <cell r="C10769">
            <v>20496</v>
          </cell>
          <cell r="D10769" t="str">
            <v>T7701</v>
          </cell>
        </row>
        <row r="10770">
          <cell r="A10770" t="str">
            <v>CA121</v>
          </cell>
          <cell r="B10770" t="str">
            <v>STREET SPS CSO OUTFALL IMPROVEMENTS</v>
          </cell>
          <cell r="C10770">
            <v>14082</v>
          </cell>
        </row>
        <row r="10771">
          <cell r="A10771" t="str">
            <v>CA122</v>
          </cell>
          <cell r="B10771" t="str">
            <v>THE PARKS MINEHEAD OUTFALL</v>
          </cell>
          <cell r="C10771">
            <v>20175</v>
          </cell>
          <cell r="D10771" t="str">
            <v>T7701</v>
          </cell>
        </row>
        <row r="10772">
          <cell r="A10772" t="str">
            <v>CA123</v>
          </cell>
          <cell r="B10772" t="str">
            <v>OXENPILL MEARE AND POOLE BRICKYARD WELLINGTON PS</v>
          </cell>
          <cell r="C10772">
            <v>14071</v>
          </cell>
        </row>
        <row r="10773">
          <cell r="A10773" t="str">
            <v>CA124</v>
          </cell>
          <cell r="B10773" t="str">
            <v>EDGARLEY PS GLASTONBURY SUMP FLOOR</v>
          </cell>
          <cell r="C10773">
            <v>14114</v>
          </cell>
        </row>
        <row r="10774">
          <cell r="A10774" t="str">
            <v>CA125</v>
          </cell>
          <cell r="B10774" t="str">
            <v>CLEVEDON SPS FUEL TANK &amp; BUNDING</v>
          </cell>
          <cell r="C10774">
            <v>14495</v>
          </cell>
        </row>
        <row r="10775">
          <cell r="A10775" t="str">
            <v>CA126</v>
          </cell>
          <cell r="B10775" t="str">
            <v>CATCOTT BROOKLANE</v>
          </cell>
          <cell r="C10775">
            <v>20498</v>
          </cell>
        </row>
        <row r="10776">
          <cell r="A10776" t="str">
            <v>CA127</v>
          </cell>
          <cell r="B10776" t="str">
            <v>ASH PRIORS MILL HOUSE</v>
          </cell>
          <cell r="C10776">
            <v>20498</v>
          </cell>
        </row>
        <row r="10777">
          <cell r="A10777" t="str">
            <v>CA128</v>
          </cell>
          <cell r="B10777" t="str">
            <v>ALVINGTON TRIANGLE PS IMPROVEMENTS</v>
          </cell>
          <cell r="C10777">
            <v>19053</v>
          </cell>
        </row>
        <row r="10778">
          <cell r="A10778" t="str">
            <v>CA129</v>
          </cell>
          <cell r="B10778" t="str">
            <v>PORLOCK CARAVAN PARK - SEWER LINING</v>
          </cell>
          <cell r="C10778">
            <v>20175</v>
          </cell>
        </row>
        <row r="10779">
          <cell r="A10779" t="str">
            <v>CA130</v>
          </cell>
          <cell r="B10779" t="str">
            <v>GLASTONBURY ACTIS SPS SUMP</v>
          </cell>
          <cell r="C10779">
            <v>14084</v>
          </cell>
        </row>
        <row r="10780">
          <cell r="A10780" t="str">
            <v>CA131</v>
          </cell>
          <cell r="B10780" t="str">
            <v>LYMPSHAM SPS/EAST BRENT SPS TELEMETRY LINK</v>
          </cell>
          <cell r="C10780">
            <v>15359</v>
          </cell>
        </row>
        <row r="10781">
          <cell r="A10781" t="str">
            <v>CA132</v>
          </cell>
          <cell r="B10781" t="str">
            <v>HENSTRIDGE PST IMPS</v>
          </cell>
          <cell r="C10781">
            <v>15290</v>
          </cell>
        </row>
        <row r="10782">
          <cell r="A10782" t="str">
            <v>CA137</v>
          </cell>
          <cell r="B10782" t="str">
            <v>THORNBURY GILLINGSTOOL FLOOD ALLEVIATION</v>
          </cell>
          <cell r="C10782">
            <v>20100</v>
          </cell>
        </row>
        <row r="10783">
          <cell r="A10783" t="str">
            <v>CA206</v>
          </cell>
          <cell r="B10783" t="str">
            <v>SOMERTON ROAD, STREET</v>
          </cell>
          <cell r="C10783">
            <v>20498</v>
          </cell>
        </row>
        <row r="10784">
          <cell r="A10784" t="str">
            <v>CA207</v>
          </cell>
          <cell r="B10784" t="str">
            <v>FROME STW REAR ACCESS</v>
          </cell>
          <cell r="C10784">
            <v>13131</v>
          </cell>
        </row>
        <row r="10785">
          <cell r="A10785" t="str">
            <v>CA208</v>
          </cell>
          <cell r="B10785" t="str">
            <v>HOLCOMBE SEWERAGE</v>
          </cell>
          <cell r="C10785">
            <v>20474</v>
          </cell>
        </row>
        <row r="10786">
          <cell r="A10786" t="str">
            <v>CA304</v>
          </cell>
          <cell r="B10786" t="str">
            <v>GREENACRES SEWER REHABILIT</v>
          </cell>
          <cell r="C10786">
            <v>20498</v>
          </cell>
        </row>
        <row r="10787">
          <cell r="A10787" t="str">
            <v>CA305</v>
          </cell>
          <cell r="B10787" t="str">
            <v>LOWER KINGSDOWN - SEWER REPLAC</v>
          </cell>
          <cell r="C10787">
            <v>20498</v>
          </cell>
        </row>
        <row r="10788">
          <cell r="A10788" t="str">
            <v>CA317</v>
          </cell>
          <cell r="B10788" t="str">
            <v>FROG LANE PS RISING MAIN</v>
          </cell>
          <cell r="C10788">
            <v>16374</v>
          </cell>
        </row>
        <row r="10789">
          <cell r="A10789" t="str">
            <v>CA318</v>
          </cell>
          <cell r="B10789" t="str">
            <v>NORTH WILTS MANHOLE REPAIRS</v>
          </cell>
          <cell r="C10789">
            <v>20498</v>
          </cell>
        </row>
        <row r="10790">
          <cell r="A10790" t="str">
            <v>CA319</v>
          </cell>
          <cell r="B10790" t="str">
            <v>NORTH WILTS SEWER REPAIRS</v>
          </cell>
          <cell r="C10790">
            <v>20498</v>
          </cell>
        </row>
        <row r="10791">
          <cell r="A10791" t="str">
            <v>CA320</v>
          </cell>
          <cell r="B10791" t="str">
            <v>DAUNTSEY FOUL SEWER INFILTRATI</v>
          </cell>
          <cell r="C10791">
            <v>20498</v>
          </cell>
        </row>
        <row r="10792">
          <cell r="A10792" t="str">
            <v>CA321</v>
          </cell>
          <cell r="B10792" t="str">
            <v>SWALLETS GATE PUMPING MAIN</v>
          </cell>
          <cell r="C10792">
            <v>14139</v>
          </cell>
        </row>
        <row r="10793">
          <cell r="A10793" t="str">
            <v>CA322</v>
          </cell>
          <cell r="B10793" t="str">
            <v>BRADFIELD RISING MAIN</v>
          </cell>
          <cell r="C10793">
            <v>20498</v>
          </cell>
        </row>
        <row r="10794">
          <cell r="A10794" t="str">
            <v>CA323</v>
          </cell>
          <cell r="B10794" t="str">
            <v>GLOUCESTER RD MALMESBURY</v>
          </cell>
          <cell r="C10794">
            <v>20498</v>
          </cell>
        </row>
        <row r="10795">
          <cell r="A10795" t="str">
            <v>CA324</v>
          </cell>
          <cell r="B10795" t="str">
            <v>CHIPPENHAM BOROUGH PARADE REPL</v>
          </cell>
          <cell r="C10795">
            <v>20107</v>
          </cell>
        </row>
        <row r="10796">
          <cell r="A10796" t="str">
            <v>CA325</v>
          </cell>
          <cell r="B10796" t="str">
            <v>STATION RD MINETY H &amp; S</v>
          </cell>
          <cell r="C10796">
            <v>20498</v>
          </cell>
        </row>
        <row r="10797">
          <cell r="A10797" t="str">
            <v>CA326</v>
          </cell>
          <cell r="B10797" t="str">
            <v>MINETY LOWER MOOR SPS</v>
          </cell>
          <cell r="C10797">
            <v>14166</v>
          </cell>
        </row>
        <row r="10798">
          <cell r="A10798" t="str">
            <v>CA410</v>
          </cell>
          <cell r="B10798" t="str">
            <v>BULBURY LANE AIR VALVES</v>
          </cell>
          <cell r="C10798">
            <v>20498</v>
          </cell>
        </row>
        <row r="10799">
          <cell r="A10799" t="str">
            <v>CA415</v>
          </cell>
          <cell r="B10799" t="str">
            <v>THE HYDE SEWER UPSIZING</v>
          </cell>
          <cell r="C10799">
            <v>20498</v>
          </cell>
        </row>
        <row r="10800">
          <cell r="A10800" t="str">
            <v>CA417</v>
          </cell>
          <cell r="B10800" t="str">
            <v>EAST BURTON SEWER REPAIR</v>
          </cell>
          <cell r="C10800">
            <v>20498</v>
          </cell>
        </row>
        <row r="10801">
          <cell r="A10801" t="str">
            <v>CA418</v>
          </cell>
          <cell r="B10801" t="str">
            <v>WORGRET DEPOT PLANTING AND IMPROVEMENTS</v>
          </cell>
          <cell r="C10801">
            <v>20498</v>
          </cell>
        </row>
        <row r="10802">
          <cell r="A10802" t="str">
            <v>CA509</v>
          </cell>
          <cell r="B10802" t="str">
            <v>WELL HEAD FWS REPAIR</v>
          </cell>
          <cell r="C10802">
            <v>20498</v>
          </cell>
        </row>
        <row r="10803">
          <cell r="A10803" t="str">
            <v>CA510</v>
          </cell>
          <cell r="B10803" t="str">
            <v>COURT STREET TISBURY</v>
          </cell>
          <cell r="C10803">
            <v>20498</v>
          </cell>
        </row>
        <row r="10804">
          <cell r="A10804" t="str">
            <v>CA512</v>
          </cell>
          <cell r="B10804" t="str">
            <v>SALISBURY SCREEN INSTALLATION</v>
          </cell>
          <cell r="C10804">
            <v>20498</v>
          </cell>
        </row>
        <row r="10805">
          <cell r="A10805" t="str">
            <v>CA513</v>
          </cell>
          <cell r="B10805" t="str">
            <v>BROWN ST SALISBURY SEWER REPAI</v>
          </cell>
          <cell r="C10805">
            <v>20498</v>
          </cell>
        </row>
        <row r="10806">
          <cell r="A10806" t="str">
            <v>CA514</v>
          </cell>
          <cell r="B10806" t="str">
            <v>WELLHEAD ROAD PSTN MERE</v>
          </cell>
          <cell r="C10806">
            <v>20498</v>
          </cell>
        </row>
        <row r="10807">
          <cell r="A10807" t="str">
            <v>CA515</v>
          </cell>
          <cell r="B10807" t="str">
            <v>MERE WKYE RD MANHOLE BAR SCREE</v>
          </cell>
          <cell r="C10807">
            <v>20498</v>
          </cell>
        </row>
        <row r="10808">
          <cell r="A10808" t="str">
            <v>CA516</v>
          </cell>
          <cell r="B10808" t="str">
            <v>BOSCOMBE SEWER VENTILATION</v>
          </cell>
          <cell r="C10808">
            <v>20498</v>
          </cell>
        </row>
        <row r="10809">
          <cell r="A10809" t="str">
            <v>CA517</v>
          </cell>
          <cell r="B10809" t="str">
            <v>CCTV EQUIPMENT FOR SALISBURY</v>
          </cell>
          <cell r="C10809">
            <v>10027</v>
          </cell>
        </row>
        <row r="10810">
          <cell r="A10810" t="str">
            <v>CA518</v>
          </cell>
          <cell r="B10810" t="str">
            <v>SALISBURY 29 HARTINGTON ROAD</v>
          </cell>
          <cell r="C10810">
            <v>20014</v>
          </cell>
        </row>
        <row r="10811">
          <cell r="A10811" t="str">
            <v>CA601</v>
          </cell>
          <cell r="B10811" t="str">
            <v>NEWPORT GLOS CCTV INVESTIGATIO</v>
          </cell>
          <cell r="C10811">
            <v>20498</v>
          </cell>
        </row>
        <row r="10812">
          <cell r="A10812" t="str">
            <v>CA607</v>
          </cell>
          <cell r="B10812" t="str">
            <v>IMPS.HINTON RD SPS PURTON</v>
          </cell>
          <cell r="C10812">
            <v>14456</v>
          </cell>
        </row>
        <row r="10813">
          <cell r="A10813" t="str">
            <v>CA707</v>
          </cell>
          <cell r="B10813" t="str">
            <v>WEST WILTS MANHOLE REPAIRS</v>
          </cell>
          <cell r="C10813">
            <v>20498</v>
          </cell>
        </row>
        <row r="10814">
          <cell r="A10814" t="str">
            <v>CA708</v>
          </cell>
          <cell r="B10814" t="str">
            <v>WEST WILTS SEWER REPAIRS</v>
          </cell>
          <cell r="C10814">
            <v>20498</v>
          </cell>
        </row>
        <row r="10815">
          <cell r="A10815" t="str">
            <v>CA709</v>
          </cell>
          <cell r="B10815" t="str">
            <v>ORCHARD GDNS - TROWBRIDGE</v>
          </cell>
          <cell r="C10815">
            <v>20498</v>
          </cell>
        </row>
        <row r="10816">
          <cell r="A10816" t="str">
            <v>CA711</v>
          </cell>
          <cell r="B10816" t="str">
            <v>ST MARGRETS ST INTERNAL FL</v>
          </cell>
          <cell r="C10816">
            <v>20498</v>
          </cell>
        </row>
        <row r="10817">
          <cell r="A10817" t="str">
            <v>CA713</v>
          </cell>
          <cell r="B10817" t="str">
            <v>ASHTON ST TROWBRIDGE</v>
          </cell>
          <cell r="C10817">
            <v>20126</v>
          </cell>
        </row>
        <row r="10818">
          <cell r="A10818" t="str">
            <v>CA714</v>
          </cell>
          <cell r="B10818" t="str">
            <v>STAVERTON OUTFALL - TROWBR</v>
          </cell>
          <cell r="C10818">
            <v>20498</v>
          </cell>
        </row>
        <row r="10819">
          <cell r="A10819" t="str">
            <v>CA715</v>
          </cell>
          <cell r="B10819" t="str">
            <v>HOLLIS GARDENS</v>
          </cell>
          <cell r="C10819">
            <v>20498</v>
          </cell>
        </row>
        <row r="10820">
          <cell r="A10820" t="str">
            <v>CA716</v>
          </cell>
          <cell r="B10820" t="str">
            <v>BOREHAM RD PSTN WARMINSTER</v>
          </cell>
          <cell r="C10820">
            <v>14435</v>
          </cell>
        </row>
        <row r="10821">
          <cell r="A10821" t="str">
            <v>CA717</v>
          </cell>
          <cell r="B10821" t="str">
            <v>LUDLOW CLOSE WARMINSTER</v>
          </cell>
          <cell r="C10821">
            <v>20498</v>
          </cell>
        </row>
        <row r="10822">
          <cell r="A10822" t="str">
            <v>CA718</v>
          </cell>
          <cell r="B10822" t="str">
            <v>WOODROW RD MELKSHAM DIVERSION</v>
          </cell>
          <cell r="C10822">
            <v>20498</v>
          </cell>
        </row>
        <row r="10823">
          <cell r="A10823" t="str">
            <v>CA719</v>
          </cell>
          <cell r="B10823" t="str">
            <v>SUN STREET FROME SEWER COLLAPSE</v>
          </cell>
          <cell r="C10823">
            <v>20086</v>
          </cell>
        </row>
        <row r="10824">
          <cell r="A10824" t="str">
            <v>CA720</v>
          </cell>
          <cell r="B10824" t="str">
            <v>THE COMMON SPS BROUGHTON GIFFO</v>
          </cell>
          <cell r="C10824">
            <v>14461</v>
          </cell>
          <cell r="D10824" t="str">
            <v>1446118</v>
          </cell>
        </row>
        <row r="10825">
          <cell r="A10825" t="str">
            <v>CA721</v>
          </cell>
          <cell r="B10825" t="str">
            <v>HOLT THE STAR SPS</v>
          </cell>
          <cell r="C10825">
            <v>14467</v>
          </cell>
        </row>
        <row r="10826">
          <cell r="A10826" t="str">
            <v>CA722</v>
          </cell>
          <cell r="B10826" t="str">
            <v>WARMINSTER PORTWAY SPS CHEMICAL DOSING</v>
          </cell>
          <cell r="C10826">
            <v>14437</v>
          </cell>
        </row>
        <row r="10827">
          <cell r="A10827" t="str">
            <v>CA801</v>
          </cell>
          <cell r="B10827" t="str">
            <v>AVON/WILTS SEWERAGE SCHEME APPRAISALS 97/8</v>
          </cell>
          <cell r="C10827">
            <v>20498</v>
          </cell>
        </row>
        <row r="10828">
          <cell r="A10828" t="str">
            <v>CA802</v>
          </cell>
          <cell r="B10828" t="str">
            <v>SOMERSET SEWERAGE SCHEME APPRAISALS 97/8</v>
          </cell>
          <cell r="C10828">
            <v>20498</v>
          </cell>
        </row>
        <row r="10829">
          <cell r="A10829" t="str">
            <v>CA803</v>
          </cell>
          <cell r="B10829" t="str">
            <v>DORSET SEWERAGE SCHEME APPRAISALS 97/8</v>
          </cell>
          <cell r="C10829">
            <v>20498</v>
          </cell>
        </row>
        <row r="10830">
          <cell r="A10830" t="str">
            <v>CB007</v>
          </cell>
          <cell r="B10830" t="str">
            <v>FISHERMANS WALK PSTN FLOOR</v>
          </cell>
          <cell r="C10830">
            <v>15017</v>
          </cell>
        </row>
        <row r="10831">
          <cell r="A10831" t="str">
            <v>CB011</v>
          </cell>
          <cell r="B10831" t="str">
            <v>MUSCLIFFE LANE PUMPING STA</v>
          </cell>
          <cell r="C10831">
            <v>20498</v>
          </cell>
        </row>
        <row r="10832">
          <cell r="A10832" t="str">
            <v>CB012</v>
          </cell>
          <cell r="B10832" t="str">
            <v>PRINCE OF WALES SEWER REPLACEM</v>
          </cell>
          <cell r="C10832">
            <v>20498</v>
          </cell>
        </row>
        <row r="10833">
          <cell r="A10833" t="str">
            <v>CB013</v>
          </cell>
          <cell r="B10833" t="str">
            <v>SWS OUTFALL GRILLS</v>
          </cell>
          <cell r="C10833">
            <v>20498</v>
          </cell>
        </row>
        <row r="10834">
          <cell r="A10834" t="str">
            <v>CB014</v>
          </cell>
          <cell r="B10834" t="str">
            <v>SAXONBURY ROAD</v>
          </cell>
          <cell r="C10834">
            <v>20498</v>
          </cell>
        </row>
        <row r="10835">
          <cell r="A10835" t="str">
            <v>CB019</v>
          </cell>
          <cell r="B10835" t="str">
            <v>WICK LANE FWS REPLACEMENT</v>
          </cell>
          <cell r="C10835">
            <v>20498</v>
          </cell>
        </row>
        <row r="10836">
          <cell r="A10836" t="str">
            <v>CB020</v>
          </cell>
          <cell r="B10836" t="str">
            <v>S 24 RECONSTRUCTIONS BMOUTH</v>
          </cell>
          <cell r="C10836">
            <v>20498</v>
          </cell>
        </row>
        <row r="10837">
          <cell r="A10837" t="str">
            <v>CB021</v>
          </cell>
          <cell r="B10837" t="str">
            <v>HENGISTBURY HEAD PUMP RETURN</v>
          </cell>
          <cell r="C10837">
            <v>15013</v>
          </cell>
        </row>
        <row r="10838">
          <cell r="A10838" t="str">
            <v>CB022</v>
          </cell>
          <cell r="B10838" t="str">
            <v>REDUNANT DISINTEGRATOR STN</v>
          </cell>
          <cell r="C10838">
            <v>20498</v>
          </cell>
        </row>
        <row r="10839">
          <cell r="A10839" t="str">
            <v>CB023</v>
          </cell>
          <cell r="B10839" t="str">
            <v>BRANKSOME WOOD RD FOUL SEWER</v>
          </cell>
          <cell r="C10839">
            <v>20498</v>
          </cell>
        </row>
        <row r="10840">
          <cell r="A10840" t="str">
            <v>CB024</v>
          </cell>
          <cell r="B10840" t="str">
            <v>WICK LANE PS PUMP REPLACEMENT</v>
          </cell>
          <cell r="C10840">
            <v>15001</v>
          </cell>
        </row>
        <row r="10841">
          <cell r="A10841" t="str">
            <v>CB025</v>
          </cell>
          <cell r="B10841" t="str">
            <v>POOLE HILL SEWER REPAIR</v>
          </cell>
          <cell r="C10841">
            <v>20498</v>
          </cell>
        </row>
        <row r="10842">
          <cell r="A10842" t="str">
            <v>CB026</v>
          </cell>
          <cell r="B10842" t="str">
            <v>SW OUTFALL GREENACRES CLOSE</v>
          </cell>
          <cell r="C10842">
            <v>20498</v>
          </cell>
        </row>
        <row r="10843">
          <cell r="A10843" t="str">
            <v>CB027</v>
          </cell>
          <cell r="B10843" t="str">
            <v>REDHILL DRIVE SEWER COLLAP</v>
          </cell>
          <cell r="C10843">
            <v>20498</v>
          </cell>
        </row>
        <row r="10844">
          <cell r="A10844" t="str">
            <v>CB028</v>
          </cell>
          <cell r="B10844" t="str">
            <v>B-MOUTH MANHOLE COVERS</v>
          </cell>
          <cell r="C10844">
            <v>20498</v>
          </cell>
        </row>
        <row r="10845">
          <cell r="A10845" t="str">
            <v>CB029</v>
          </cell>
          <cell r="B10845" t="str">
            <v>ST STEPHENS RD SEWER COLLA</v>
          </cell>
          <cell r="C10845">
            <v>20498</v>
          </cell>
        </row>
        <row r="10846">
          <cell r="A10846" t="str">
            <v>CB030</v>
          </cell>
          <cell r="B10846" t="str">
            <v>MANOR ROAD SEWER COLLAPSE</v>
          </cell>
          <cell r="C10846">
            <v>20498</v>
          </cell>
        </row>
        <row r="10847">
          <cell r="A10847" t="str">
            <v>CB031</v>
          </cell>
          <cell r="B10847" t="str">
            <v>EAST AVENUE BOURNEMOUTH</v>
          </cell>
          <cell r="C10847">
            <v>20498</v>
          </cell>
        </row>
        <row r="10848">
          <cell r="A10848" t="str">
            <v>CB032</v>
          </cell>
          <cell r="B10848" t="str">
            <v>MAXWELL ROAD SEWER WORKS</v>
          </cell>
          <cell r="C10848">
            <v>20498</v>
          </cell>
        </row>
        <row r="10849">
          <cell r="A10849" t="str">
            <v>CB033</v>
          </cell>
          <cell r="B10849" t="str">
            <v>IFORD P.S. DWF PUMP</v>
          </cell>
          <cell r="C10849">
            <v>20498</v>
          </cell>
        </row>
        <row r="10850">
          <cell r="A10850" t="str">
            <v>CB034</v>
          </cell>
          <cell r="B10850" t="str">
            <v>SOMMER VILLE RD SEWER ACCE</v>
          </cell>
          <cell r="C10850">
            <v>20498</v>
          </cell>
        </row>
        <row r="10851">
          <cell r="A10851" t="str">
            <v>CB035</v>
          </cell>
          <cell r="B10851" t="str">
            <v>NRV 13 KNOLW ROAD</v>
          </cell>
          <cell r="C10851">
            <v>20498</v>
          </cell>
        </row>
        <row r="10852">
          <cell r="A10852" t="str">
            <v>CB036</v>
          </cell>
          <cell r="B10852" t="str">
            <v>PUMPING EQUIPMENT REPAIR</v>
          </cell>
          <cell r="C10852">
            <v>20498</v>
          </cell>
        </row>
        <row r="10853">
          <cell r="A10853" t="str">
            <v>CB037</v>
          </cell>
          <cell r="B10853" t="str">
            <v>HEADSWELL AVE SEWER RENOVA</v>
          </cell>
          <cell r="C10853">
            <v>20498</v>
          </cell>
        </row>
        <row r="10854">
          <cell r="A10854" t="str">
            <v>CB038</v>
          </cell>
          <cell r="B10854" t="str">
            <v>ALUMCHINE OVERFLOW MODIFIC</v>
          </cell>
          <cell r="C10854">
            <v>15009</v>
          </cell>
        </row>
        <row r="10855">
          <cell r="A10855" t="str">
            <v>CB039</v>
          </cell>
          <cell r="B10855" t="str">
            <v>BMOUTH SHAFT 3&amp;4 STORM DAMAGE</v>
          </cell>
          <cell r="C10855">
            <v>20498</v>
          </cell>
        </row>
        <row r="10856">
          <cell r="A10856" t="str">
            <v>CB040</v>
          </cell>
          <cell r="B10856" t="str">
            <v>ABNEY ROAD SEWER REPAIR</v>
          </cell>
          <cell r="C10856">
            <v>20498</v>
          </cell>
        </row>
        <row r="10857">
          <cell r="A10857" t="str">
            <v>CC005</v>
          </cell>
          <cell r="B10857" t="str">
            <v>TRYM STOKE HILL REPAIRS</v>
          </cell>
          <cell r="C10857">
            <v>20074</v>
          </cell>
        </row>
        <row r="10858">
          <cell r="A10858" t="str">
            <v>CC007</v>
          </cell>
          <cell r="B10858" t="str">
            <v>CITY CENTRE SYPHON SURVEY</v>
          </cell>
          <cell r="C10858">
            <v>20498</v>
          </cell>
        </row>
        <row r="10859">
          <cell r="A10859" t="str">
            <v>CC015</v>
          </cell>
          <cell r="B10859" t="str">
            <v>WESTBOURNE RD SEWER SUBSIDENCE</v>
          </cell>
          <cell r="C10859">
            <v>20498</v>
          </cell>
        </row>
        <row r="10860">
          <cell r="A10860" t="str">
            <v>CC016</v>
          </cell>
          <cell r="B10860" t="str">
            <v>CADOGAN ROAD RELIEF SEWER</v>
          </cell>
          <cell r="C10860">
            <v>20498</v>
          </cell>
        </row>
        <row r="10861">
          <cell r="A10861" t="str">
            <v>CC017</v>
          </cell>
          <cell r="B10861" t="str">
            <v>KINGS RD CSPS-CONNECT TO SFWI</v>
          </cell>
          <cell r="C10861">
            <v>20498</v>
          </cell>
        </row>
        <row r="10862">
          <cell r="A10862" t="str">
            <v>CC021</v>
          </cell>
          <cell r="B10862" t="str">
            <v>GLOUCESTER ROAD 302</v>
          </cell>
          <cell r="C10862">
            <v>20498</v>
          </cell>
        </row>
        <row r="10863">
          <cell r="A10863" t="str">
            <v>CC022</v>
          </cell>
          <cell r="B10863" t="str">
            <v>SEWER LINING PASSAGE ROAD</v>
          </cell>
          <cell r="C10863">
            <v>20498</v>
          </cell>
        </row>
        <row r="10864">
          <cell r="A10864" t="str">
            <v>CC024</v>
          </cell>
          <cell r="B10864" t="str">
            <v>EDEN GROVE (121) SEWER RENEWAL</v>
          </cell>
          <cell r="C10864">
            <v>20498</v>
          </cell>
        </row>
        <row r="10865">
          <cell r="A10865" t="str">
            <v>CC025</v>
          </cell>
          <cell r="B10865" t="str">
            <v>HILLVIEW SEWER LINING HENLEAZE</v>
          </cell>
          <cell r="C10865">
            <v>20498</v>
          </cell>
        </row>
        <row r="10866">
          <cell r="A10866" t="str">
            <v>CC027</v>
          </cell>
          <cell r="B10866" t="str">
            <v>WEST STREET / WATERLOO ROAD</v>
          </cell>
          <cell r="C10866">
            <v>20498</v>
          </cell>
        </row>
        <row r="10867">
          <cell r="A10867" t="str">
            <v>CC028</v>
          </cell>
          <cell r="B10867" t="str">
            <v>COLSTON AVENUE SYPHON</v>
          </cell>
          <cell r="C10867">
            <v>20498</v>
          </cell>
        </row>
        <row r="10868">
          <cell r="A10868" t="str">
            <v>CC029</v>
          </cell>
          <cell r="B10868" t="str">
            <v>ELTON ROAD SEWER RELINING</v>
          </cell>
          <cell r="C10868">
            <v>20498</v>
          </cell>
        </row>
        <row r="10869">
          <cell r="A10869" t="str">
            <v>CC030</v>
          </cell>
          <cell r="B10869" t="str">
            <v>WICK RD SEWER REPLACEMENT</v>
          </cell>
          <cell r="C10869">
            <v>20498</v>
          </cell>
        </row>
        <row r="10870">
          <cell r="A10870" t="str">
            <v>CC031</v>
          </cell>
          <cell r="B10870" t="str">
            <v>PETHERTON RD STORMWATER RELIEF</v>
          </cell>
          <cell r="C10870">
            <v>20498</v>
          </cell>
        </row>
        <row r="10871">
          <cell r="A10871" t="str">
            <v>CC032</v>
          </cell>
          <cell r="B10871" t="str">
            <v>EGERTON ROAD SEWER COLLAPS</v>
          </cell>
          <cell r="C10871">
            <v>20498</v>
          </cell>
        </row>
        <row r="10872">
          <cell r="A10872" t="str">
            <v>CC033</v>
          </cell>
          <cell r="B10872" t="str">
            <v>FROME VALLEY SEWER CONNECTION</v>
          </cell>
          <cell r="C10872">
            <v>20498</v>
          </cell>
        </row>
        <row r="10873">
          <cell r="A10873" t="str">
            <v>CC034</v>
          </cell>
          <cell r="B10873" t="str">
            <v>ALL HALLOWS ROAD</v>
          </cell>
          <cell r="C10873">
            <v>20498</v>
          </cell>
        </row>
        <row r="10874">
          <cell r="A10874" t="str">
            <v>CC035</v>
          </cell>
          <cell r="B10874" t="str">
            <v>NEW MHS 93/94 ST GEORGE</v>
          </cell>
          <cell r="C10874">
            <v>20498</v>
          </cell>
        </row>
        <row r="10875">
          <cell r="A10875" t="str">
            <v>CC036</v>
          </cell>
          <cell r="B10875" t="str">
            <v>NEW MHS 93/94 MALAGO NORTH</v>
          </cell>
          <cell r="C10875">
            <v>20070</v>
          </cell>
        </row>
        <row r="10876">
          <cell r="A10876" t="str">
            <v>CC038</v>
          </cell>
          <cell r="B10876" t="str">
            <v>THE MALL CLIFTON</v>
          </cell>
          <cell r="C10876">
            <v>20498</v>
          </cell>
        </row>
        <row r="10877">
          <cell r="A10877" t="str">
            <v>CC039</v>
          </cell>
          <cell r="B10877" t="str">
            <v>BRISTOL WELLINGTON RD ST J</v>
          </cell>
          <cell r="C10877">
            <v>20498</v>
          </cell>
        </row>
        <row r="10878">
          <cell r="A10878" t="str">
            <v>CC044</v>
          </cell>
          <cell r="B10878" t="str">
            <v>THE MALL SEWER REPAIR</v>
          </cell>
          <cell r="C10878">
            <v>20498</v>
          </cell>
        </row>
        <row r="10879">
          <cell r="A10879" t="str">
            <v>CC045</v>
          </cell>
          <cell r="B10879" t="str">
            <v>CHARLTON STREET SEWER COLLAPSE</v>
          </cell>
          <cell r="C10879">
            <v>20498</v>
          </cell>
        </row>
        <row r="10880">
          <cell r="A10880" t="str">
            <v>CC046</v>
          </cell>
          <cell r="B10880" t="str">
            <v>UNION ROAD SEWER COLLAPSE</v>
          </cell>
          <cell r="C10880">
            <v>20498</v>
          </cell>
        </row>
        <row r="10881">
          <cell r="A10881" t="str">
            <v>CC047</v>
          </cell>
          <cell r="B10881" t="str">
            <v>TEMPLE MEADS NEW MANHOLES</v>
          </cell>
          <cell r="C10881">
            <v>20498</v>
          </cell>
        </row>
        <row r="10882">
          <cell r="A10882" t="str">
            <v>CC048</v>
          </cell>
          <cell r="B10882" t="str">
            <v>ALPHA ROAD SEWER REPAIR</v>
          </cell>
          <cell r="C10882">
            <v>20498</v>
          </cell>
        </row>
        <row r="10883">
          <cell r="A10883" t="str">
            <v>CC049</v>
          </cell>
          <cell r="B10883" t="str">
            <v>COURTFIELD GROVE MANHOLES</v>
          </cell>
          <cell r="C10883">
            <v>20498</v>
          </cell>
        </row>
        <row r="10884">
          <cell r="A10884" t="str">
            <v>CC050</v>
          </cell>
          <cell r="B10884" t="str">
            <v>COURTFIELD GROVE SEWER RELINE</v>
          </cell>
          <cell r="C10884">
            <v>20498</v>
          </cell>
        </row>
        <row r="10885">
          <cell r="A10885" t="str">
            <v>CC051</v>
          </cell>
          <cell r="B10885" t="str">
            <v>THE IMP ALPHA RD</v>
          </cell>
          <cell r="C10885">
            <v>20498</v>
          </cell>
        </row>
        <row r="10886">
          <cell r="A10886" t="str">
            <v>CC052</v>
          </cell>
          <cell r="B10886" t="str">
            <v>LODGE CAUSEWAY (172) BRISTOL</v>
          </cell>
          <cell r="C10886">
            <v>20498</v>
          </cell>
        </row>
        <row r="10887">
          <cell r="A10887" t="str">
            <v>CC053</v>
          </cell>
          <cell r="B10887" t="str">
            <v>BATH RD,WELLS RD NFW MANHO</v>
          </cell>
          <cell r="C10887">
            <v>20498</v>
          </cell>
        </row>
        <row r="10888">
          <cell r="A10888" t="str">
            <v>CC055</v>
          </cell>
          <cell r="B10888" t="str">
            <v>GREENBANK RD ^107] EASTVILLE</v>
          </cell>
          <cell r="C10888">
            <v>20498</v>
          </cell>
        </row>
        <row r="10889">
          <cell r="A10889" t="str">
            <v>CC056</v>
          </cell>
          <cell r="B10889" t="str">
            <v>WICK RD [255] REAR OF</v>
          </cell>
          <cell r="C10889">
            <v>20498</v>
          </cell>
        </row>
        <row r="10890">
          <cell r="A10890" t="str">
            <v>CC057</v>
          </cell>
          <cell r="B10890" t="str">
            <v>EASTVILLE PARK</v>
          </cell>
          <cell r="C10890">
            <v>20498</v>
          </cell>
        </row>
        <row r="10891">
          <cell r="A10891" t="str">
            <v>CC058</v>
          </cell>
          <cell r="B10891" t="str">
            <v>BDC TEMPLE BACK</v>
          </cell>
          <cell r="C10891">
            <v>20498</v>
          </cell>
        </row>
        <row r="10892">
          <cell r="A10892" t="str">
            <v>CC059</v>
          </cell>
          <cell r="B10892" t="str">
            <v>RIVERSIDE CLOSE OUTFALL</v>
          </cell>
          <cell r="C10892">
            <v>20498</v>
          </cell>
        </row>
        <row r="10893">
          <cell r="A10893" t="str">
            <v>CC060</v>
          </cell>
          <cell r="B10893" t="str">
            <v>AVALON ROAD ST GEORGE BRIS</v>
          </cell>
          <cell r="C10893">
            <v>20072</v>
          </cell>
        </row>
        <row r="10894">
          <cell r="A10894" t="str">
            <v>CC061</v>
          </cell>
          <cell r="B10894" t="str">
            <v>LAWFORD STREET COLLAPSE</v>
          </cell>
          <cell r="C10894">
            <v>20498</v>
          </cell>
        </row>
        <row r="10895">
          <cell r="A10895" t="str">
            <v>CC062</v>
          </cell>
          <cell r="B10895" t="str">
            <v>COTTRELL ROAD EASTVILLE</v>
          </cell>
          <cell r="C10895">
            <v>20498</v>
          </cell>
        </row>
        <row r="10896">
          <cell r="A10896" t="str">
            <v>CC066</v>
          </cell>
          <cell r="B10896" t="str">
            <v>BRISTOL EMERGENCY SEWER CO</v>
          </cell>
          <cell r="C10896">
            <v>20068</v>
          </cell>
        </row>
        <row r="10897">
          <cell r="A10897" t="str">
            <v>CC067</v>
          </cell>
          <cell r="B10897" t="str">
            <v>BRISTOL FLOOD APPRAISALS</v>
          </cell>
          <cell r="C10897">
            <v>20068</v>
          </cell>
        </row>
        <row r="10898">
          <cell r="A10898" t="str">
            <v>CC068</v>
          </cell>
          <cell r="B10898" t="str">
            <v>BRISTOL INTERCEPTORS PHASE</v>
          </cell>
          <cell r="C10898">
            <v>20068</v>
          </cell>
        </row>
        <row r="10899">
          <cell r="A10899" t="str">
            <v>CC069</v>
          </cell>
          <cell r="B10899" t="str">
            <v>HENRIETTA STREET</v>
          </cell>
          <cell r="C10899">
            <v>20498</v>
          </cell>
        </row>
        <row r="10900">
          <cell r="A10900" t="str">
            <v>CC070</v>
          </cell>
          <cell r="B10900" t="str">
            <v>STAUNTON LANE WHITCHURCH S</v>
          </cell>
          <cell r="C10900">
            <v>20498</v>
          </cell>
        </row>
        <row r="10901">
          <cell r="A10901" t="str">
            <v>CC071</v>
          </cell>
          <cell r="B10901" t="str">
            <v>HATHERLEY ROAD, BISHOPSTON</v>
          </cell>
          <cell r="C10901">
            <v>20498</v>
          </cell>
        </row>
        <row r="10902">
          <cell r="A10902" t="str">
            <v>CC072</v>
          </cell>
          <cell r="B10902" t="str">
            <v>SEFTON PARK RD SWR COLLAPS</v>
          </cell>
          <cell r="C10902">
            <v>20498</v>
          </cell>
        </row>
        <row r="10903">
          <cell r="A10903" t="str">
            <v>CC073</v>
          </cell>
          <cell r="B10903" t="str">
            <v>BRISTOL 1 IN 10</v>
          </cell>
          <cell r="C10903">
            <v>20498</v>
          </cell>
        </row>
        <row r="10904">
          <cell r="A10904" t="str">
            <v>CC074</v>
          </cell>
          <cell r="B10904" t="str">
            <v>QUARRINGTON RD, BRISTOL</v>
          </cell>
          <cell r="C10904">
            <v>20498</v>
          </cell>
        </row>
        <row r="10905">
          <cell r="A10905" t="str">
            <v>CC075</v>
          </cell>
          <cell r="B10905" t="str">
            <v>HARTCLIFFE COMMUNITY PARK FARM</v>
          </cell>
          <cell r="C10905">
            <v>20498</v>
          </cell>
        </row>
        <row r="10906">
          <cell r="A10906" t="str">
            <v>CC076</v>
          </cell>
          <cell r="B10906" t="str">
            <v>AVONMOUTH-SLUDGE MAIN DIVERSIO</v>
          </cell>
          <cell r="C10906">
            <v>13013</v>
          </cell>
        </row>
        <row r="10907">
          <cell r="A10907" t="str">
            <v>CC077</v>
          </cell>
          <cell r="B10907" t="str">
            <v>ALLISON ROAD</v>
          </cell>
          <cell r="C10907">
            <v>20498</v>
          </cell>
        </row>
        <row r="10908">
          <cell r="A10908" t="str">
            <v>CC078</v>
          </cell>
          <cell r="B10908" t="str">
            <v>BRISTOL SALTMARSH DRIVE VENT STACK</v>
          </cell>
          <cell r="C10908">
            <v>20467</v>
          </cell>
        </row>
        <row r="10909">
          <cell r="A10909" t="str">
            <v>CC079</v>
          </cell>
          <cell r="B10909" t="str">
            <v>BRISTOL 126 LOWER CHELTENHAM PLACE MONTPELIER</v>
          </cell>
          <cell r="C10909">
            <v>20467</v>
          </cell>
        </row>
        <row r="10910">
          <cell r="A10910" t="str">
            <v>CD004</v>
          </cell>
          <cell r="B10910" t="str">
            <v>PORTFIELD RD FOUL SEWER WORKS</v>
          </cell>
          <cell r="C10910">
            <v>20498</v>
          </cell>
        </row>
        <row r="10911">
          <cell r="A10911" t="str">
            <v>CD005</v>
          </cell>
          <cell r="B10911" t="str">
            <v>HOLME RD NRVS</v>
          </cell>
          <cell r="C10911">
            <v>20498</v>
          </cell>
        </row>
        <row r="10912">
          <cell r="A10912" t="str">
            <v>CD006</v>
          </cell>
          <cell r="B10912" t="str">
            <v>AVON SEWAGE PS CHRISTCHURC</v>
          </cell>
          <cell r="C10912">
            <v>15038</v>
          </cell>
        </row>
        <row r="10913">
          <cell r="A10913" t="str">
            <v>CE041</v>
          </cell>
          <cell r="B10913" t="str">
            <v>LANGFORD TANK SEWER</v>
          </cell>
          <cell r="C10913">
            <v>20498</v>
          </cell>
        </row>
        <row r="10914">
          <cell r="A10914" t="str">
            <v>CF002</v>
          </cell>
          <cell r="B10914" t="str">
            <v>SEEND CLEEVE BARGE INN PS REFU</v>
          </cell>
          <cell r="C10914">
            <v>20498</v>
          </cell>
        </row>
        <row r="10915">
          <cell r="A10915" t="str">
            <v>CF004</v>
          </cell>
          <cell r="B10915" t="str">
            <v>ALLINGTON - MANOR COTTAGES</v>
          </cell>
          <cell r="C10915">
            <v>20498</v>
          </cell>
        </row>
        <row r="10916">
          <cell r="A10916" t="str">
            <v>CF006</v>
          </cell>
          <cell r="B10916" t="str">
            <v>LYDEWAY PUMPING STATION</v>
          </cell>
          <cell r="C10916">
            <v>20498</v>
          </cell>
        </row>
        <row r="10917">
          <cell r="A10917" t="str">
            <v>CF012</v>
          </cell>
          <cell r="B10917" t="str">
            <v>ALL CANNINGS FS INVESTIGATION</v>
          </cell>
          <cell r="C10917">
            <v>15111</v>
          </cell>
        </row>
        <row r="10918">
          <cell r="A10918" t="str">
            <v>CF014</v>
          </cell>
          <cell r="B10918" t="str">
            <v>ROWDE FS INVESTIGATION</v>
          </cell>
          <cell r="C10918">
            <v>20498</v>
          </cell>
        </row>
        <row r="10919">
          <cell r="A10919" t="str">
            <v>CF015</v>
          </cell>
          <cell r="B10919" t="str">
            <v>PEWSEY BROOMCROFT RD POND</v>
          </cell>
          <cell r="C10919">
            <v>20498</v>
          </cell>
        </row>
        <row r="10920">
          <cell r="A10920" t="str">
            <v>CF016</v>
          </cell>
          <cell r="B10920" t="str">
            <v>STANTON ST BERNARD FS STUDY</v>
          </cell>
          <cell r="C10920">
            <v>20498</v>
          </cell>
        </row>
        <row r="10921">
          <cell r="A10921" t="str">
            <v>CF017</v>
          </cell>
          <cell r="B10921" t="str">
            <v>PEWSEY - REMEDIAL WORKS</v>
          </cell>
          <cell r="C10921">
            <v>20048</v>
          </cell>
        </row>
        <row r="10922">
          <cell r="A10922" t="str">
            <v>CF018</v>
          </cell>
          <cell r="B10922" t="str">
            <v>N.TIDWORTH MANHOLE COVER REMID</v>
          </cell>
          <cell r="C10922">
            <v>20498</v>
          </cell>
        </row>
        <row r="10923">
          <cell r="A10923" t="str">
            <v>CF019</v>
          </cell>
          <cell r="B10923" t="str">
            <v>DEVIZES GREEN LN FS REPAIR</v>
          </cell>
          <cell r="C10923">
            <v>20077</v>
          </cell>
        </row>
        <row r="10924">
          <cell r="A10924" t="str">
            <v>CF020</v>
          </cell>
          <cell r="B10924" t="str">
            <v>LITTLETON PANELL OVERFLOW</v>
          </cell>
          <cell r="C10924">
            <v>20498</v>
          </cell>
        </row>
        <row r="10925">
          <cell r="A10925" t="str">
            <v>CF021</v>
          </cell>
          <cell r="B10925" t="str">
            <v>GREAT CHEVERELL F S IMPROV</v>
          </cell>
          <cell r="C10925">
            <v>20498</v>
          </cell>
        </row>
        <row r="10926">
          <cell r="A10926" t="str">
            <v>CF022</v>
          </cell>
          <cell r="B10926" t="str">
            <v>STANTON ST BERNARD CHURCH FARM SPS</v>
          </cell>
          <cell r="C10926">
            <v>14044</v>
          </cell>
        </row>
        <row r="10927">
          <cell r="A10927" t="str">
            <v>CF023</v>
          </cell>
          <cell r="B10927" t="str">
            <v>PLUME OF FEATHERS BURTON GREAS</v>
          </cell>
          <cell r="C10927">
            <v>20498</v>
          </cell>
        </row>
        <row r="10928">
          <cell r="A10928" t="str">
            <v>CF024</v>
          </cell>
          <cell r="B10928" t="str">
            <v>KATHERINE LADY BERKELEY SCHOOL SEWER REPLACEMENT</v>
          </cell>
          <cell r="C10928">
            <v>20115</v>
          </cell>
        </row>
        <row r="10929">
          <cell r="A10929" t="str">
            <v>CF025</v>
          </cell>
          <cell r="B10929" t="str">
            <v>ALL CANNINGS SPS</v>
          </cell>
          <cell r="C10929">
            <v>15111</v>
          </cell>
        </row>
        <row r="10930">
          <cell r="A10930" t="str">
            <v>CF026</v>
          </cell>
          <cell r="B10930" t="str">
            <v>STIBB GREEN SPS BURBAGE</v>
          </cell>
          <cell r="C10930">
            <v>15092</v>
          </cell>
        </row>
        <row r="10931">
          <cell r="A10931" t="str">
            <v>CF027</v>
          </cell>
          <cell r="B10931" t="str">
            <v>HATFIELD SPS MARDEN</v>
          </cell>
          <cell r="C10931">
            <v>15126</v>
          </cell>
        </row>
        <row r="10932">
          <cell r="A10932" t="str">
            <v>CF028</v>
          </cell>
          <cell r="B10932" t="str">
            <v>CLOCK INN SPS LYDEWAY</v>
          </cell>
          <cell r="C10932">
            <v>15127</v>
          </cell>
        </row>
        <row r="10933">
          <cell r="A10933" t="str">
            <v>CF029</v>
          </cell>
          <cell r="B10933" t="str">
            <v>MARSH FARM SPS LYDEWAY</v>
          </cell>
          <cell r="C10933">
            <v>15112</v>
          </cell>
        </row>
        <row r="10934">
          <cell r="A10934" t="str">
            <v>CF030</v>
          </cell>
          <cell r="B10934" t="str">
            <v>COATE LODGE SPS</v>
          </cell>
          <cell r="C10934">
            <v>15116</v>
          </cell>
        </row>
        <row r="10935">
          <cell r="A10935" t="str">
            <v>CF031</v>
          </cell>
          <cell r="B10935" t="str">
            <v>FULLAWAY FARM SPS STERT</v>
          </cell>
          <cell r="C10935">
            <v>15095</v>
          </cell>
        </row>
        <row r="10936">
          <cell r="A10936" t="str">
            <v>CF032</v>
          </cell>
          <cell r="B10936" t="str">
            <v>POULSHOT (TOWNSEND) SPS</v>
          </cell>
          <cell r="C10936">
            <v>15106</v>
          </cell>
        </row>
        <row r="10937">
          <cell r="A10937" t="str">
            <v>CF033</v>
          </cell>
          <cell r="B10937" t="str">
            <v>DUNKIRK HILL SPS DEVIZES</v>
          </cell>
          <cell r="C10937">
            <v>15117</v>
          </cell>
        </row>
        <row r="10938">
          <cell r="A10938" t="str">
            <v>CF034</v>
          </cell>
          <cell r="B10938" t="str">
            <v>WHARF SPS PEWSEY</v>
          </cell>
          <cell r="C10938">
            <v>15130</v>
          </cell>
        </row>
        <row r="10939">
          <cell r="A10939" t="str">
            <v>CF035</v>
          </cell>
          <cell r="B10939" t="str">
            <v>POTTERNE WICK SPS</v>
          </cell>
          <cell r="C10939">
            <v>15129</v>
          </cell>
        </row>
        <row r="10940">
          <cell r="A10940" t="str">
            <v>CF036</v>
          </cell>
          <cell r="B10940" t="str">
            <v>OARE SPS</v>
          </cell>
          <cell r="C10940">
            <v>15114</v>
          </cell>
        </row>
        <row r="10941">
          <cell r="A10941" t="str">
            <v>CF037</v>
          </cell>
          <cell r="B10941" t="str">
            <v>SUNNYHILL LANE SPS OARE</v>
          </cell>
          <cell r="C10941">
            <v>15133</v>
          </cell>
        </row>
        <row r="10942">
          <cell r="A10942" t="str">
            <v>CF038</v>
          </cell>
          <cell r="B10942" t="str">
            <v>NORTH NEWNTON SPS</v>
          </cell>
          <cell r="C10942">
            <v>15100</v>
          </cell>
        </row>
        <row r="10943">
          <cell r="A10943" t="str">
            <v>CF039</v>
          </cell>
          <cell r="B10943" t="str">
            <v>LOOPHILL SPS BROMHAM</v>
          </cell>
          <cell r="C10943">
            <v>15103</v>
          </cell>
        </row>
        <row r="10944">
          <cell r="A10944" t="str">
            <v>CF040</v>
          </cell>
          <cell r="B10944" t="str">
            <v>COLLINGBOURNE KINGSTON SPS</v>
          </cell>
          <cell r="C10944">
            <v>15131</v>
          </cell>
        </row>
        <row r="10945">
          <cell r="A10945" t="str">
            <v>CF041</v>
          </cell>
          <cell r="B10945" t="str">
            <v>DINTON BRATCH LANE SPS</v>
          </cell>
          <cell r="C10945">
            <v>14322</v>
          </cell>
        </row>
        <row r="10946">
          <cell r="A10946" t="str">
            <v>CF042</v>
          </cell>
          <cell r="B10946" t="str">
            <v>DOWNTON SOUTH LANE SPS</v>
          </cell>
          <cell r="C10946">
            <v>14353</v>
          </cell>
        </row>
        <row r="10947">
          <cell r="A10947" t="str">
            <v>CF043</v>
          </cell>
          <cell r="B10947" t="str">
            <v>WARMINSTER  - PLEASURE GARDENS CSO</v>
          </cell>
          <cell r="C10947">
            <v>16914</v>
          </cell>
        </row>
        <row r="10948">
          <cell r="A10948" t="str">
            <v>CF044</v>
          </cell>
          <cell r="B10948" t="str">
            <v>Stoney Down Crumpet Farm Road SPS</v>
          </cell>
          <cell r="C10948">
            <v>15081</v>
          </cell>
          <cell r="D10948" t="str">
            <v>1508118</v>
          </cell>
        </row>
        <row r="10949">
          <cell r="A10949" t="str">
            <v>CF045</v>
          </cell>
          <cell r="B10949" t="str">
            <v>Claremont Street Bristol Sewer Collapse</v>
          </cell>
          <cell r="C10949">
            <v>23013</v>
          </cell>
          <cell r="D10949" t="str">
            <v>2301318</v>
          </cell>
        </row>
        <row r="10950">
          <cell r="A10950" t="str">
            <v>CF046</v>
          </cell>
          <cell r="B10950" t="str">
            <v>Portland Bill SPS Outfall Repair</v>
          </cell>
          <cell r="C10950">
            <v>15648</v>
          </cell>
          <cell r="D10950" t="str">
            <v>1564818</v>
          </cell>
        </row>
        <row r="10951">
          <cell r="A10951" t="str">
            <v>CF047</v>
          </cell>
          <cell r="B10951" t="str">
            <v>Private SPS Transfer</v>
          </cell>
          <cell r="C10951">
            <v>20498</v>
          </cell>
          <cell r="D10951" t="str">
            <v>T0705</v>
          </cell>
        </row>
        <row r="10952">
          <cell r="A10952" t="str">
            <v>CF048</v>
          </cell>
          <cell r="B10952" t="str">
            <v>CSO Screening Appraisals</v>
          </cell>
          <cell r="C10952">
            <v>20498</v>
          </cell>
          <cell r="D10952" t="str">
            <v>T0705</v>
          </cell>
        </row>
        <row r="10953">
          <cell r="A10953" t="str">
            <v>CF049</v>
          </cell>
          <cell r="B10953" t="str">
            <v>High Level Sewer Flooding Assesments 13/14</v>
          </cell>
          <cell r="C10953">
            <v>20498</v>
          </cell>
          <cell r="D10953" t="str">
            <v>T3265</v>
          </cell>
        </row>
        <row r="10954">
          <cell r="A10954" t="str">
            <v>CF050</v>
          </cell>
          <cell r="B10954" t="str">
            <v>Sewer Rehab Appraisals for AMP6</v>
          </cell>
          <cell r="C10954">
            <v>20498</v>
          </cell>
          <cell r="D10954" t="str">
            <v>T0640</v>
          </cell>
        </row>
        <row r="10955">
          <cell r="A10955" t="str">
            <v>CF051</v>
          </cell>
          <cell r="B10955" t="str">
            <v>Brinkworth Railway Crossing Sewer Rehab</v>
          </cell>
          <cell r="C10955">
            <v>23035</v>
          </cell>
          <cell r="D10955" t="str">
            <v>2303518</v>
          </cell>
        </row>
        <row r="10956">
          <cell r="A10956" t="str">
            <v>CF052</v>
          </cell>
          <cell r="B10956" t="str">
            <v>Freshford Railway Crossing Sewer Rehab</v>
          </cell>
          <cell r="C10956">
            <v>23130</v>
          </cell>
          <cell r="D10956" t="str">
            <v>2313018</v>
          </cell>
        </row>
        <row r="10957">
          <cell r="A10957" t="str">
            <v>CF053</v>
          </cell>
          <cell r="B10957" t="str">
            <v>Regional Sewer Rehab 2013/14</v>
          </cell>
          <cell r="C10957">
            <v>20498</v>
          </cell>
          <cell r="D10957" t="str">
            <v>T0640</v>
          </cell>
        </row>
        <row r="10958">
          <cell r="A10958" t="str">
            <v>CF054</v>
          </cell>
          <cell r="B10958" t="str">
            <v>Weymouth Headworks Sewers H2S Attack</v>
          </cell>
          <cell r="C10958">
            <v>20498</v>
          </cell>
          <cell r="D10958" t="str">
            <v>T0640</v>
          </cell>
        </row>
        <row r="10959">
          <cell r="A10959" t="str">
            <v>CF055</v>
          </cell>
          <cell r="B10959" t="str">
            <v>Bath Sewer Rehab 2013/14</v>
          </cell>
          <cell r="C10959">
            <v>23016</v>
          </cell>
          <cell r="D10959" t="str">
            <v>2301618</v>
          </cell>
        </row>
        <row r="10960">
          <cell r="A10960" t="str">
            <v>CF056</v>
          </cell>
          <cell r="B10960" t="str">
            <v>Brownsea View Avenue Poole Surface Water Sewer Diversion</v>
          </cell>
          <cell r="C10960">
            <v>23242</v>
          </cell>
          <cell r="D10960" t="str">
            <v>2324218</v>
          </cell>
        </row>
        <row r="10961">
          <cell r="A10961" t="str">
            <v>CF057</v>
          </cell>
          <cell r="B10961" t="str">
            <v>Bournemouth City Centre Sewer Rehab Phase 2</v>
          </cell>
          <cell r="C10961">
            <v>23152</v>
          </cell>
          <cell r="D10961" t="str">
            <v>2315218</v>
          </cell>
        </row>
        <row r="10962">
          <cell r="A10962" t="str">
            <v>CF058</v>
          </cell>
          <cell r="B10962" t="str">
            <v>Wotton-under-Edge Sewer Rehab 2014/15</v>
          </cell>
          <cell r="C10962">
            <v>23361</v>
          </cell>
          <cell r="D10962" t="str">
            <v>2336118</v>
          </cell>
        </row>
        <row r="10963">
          <cell r="A10963" t="str">
            <v>CF059</v>
          </cell>
          <cell r="B10963" t="str">
            <v>Chippenham Sewer Rehab 2014/15</v>
          </cell>
          <cell r="C10963">
            <v>23064</v>
          </cell>
          <cell r="D10963" t="str">
            <v>2306418</v>
          </cell>
        </row>
        <row r="10964">
          <cell r="A10964" t="str">
            <v>CF060</v>
          </cell>
          <cell r="B10964" t="str">
            <v>Minehead Sewer Rehab 2014/15</v>
          </cell>
          <cell r="C10964">
            <v>23215</v>
          </cell>
          <cell r="D10964" t="str">
            <v>2321518</v>
          </cell>
        </row>
        <row r="10965">
          <cell r="A10965" t="str">
            <v>CF061</v>
          </cell>
          <cell r="B10965" t="str">
            <v>Frome West Sewer Rehab 2014/15</v>
          </cell>
          <cell r="C10965">
            <v>23131</v>
          </cell>
          <cell r="D10965" t="str">
            <v>2313118</v>
          </cell>
        </row>
        <row r="10966">
          <cell r="A10966" t="str">
            <v>CF062</v>
          </cell>
          <cell r="B10966" t="str">
            <v>Bournemouth Sewer Rehab 2014/15</v>
          </cell>
          <cell r="C10966">
            <v>23152</v>
          </cell>
          <cell r="D10966" t="str">
            <v>2315218</v>
          </cell>
        </row>
        <row r="10967">
          <cell r="A10967" t="str">
            <v>CF063</v>
          </cell>
          <cell r="B10967" t="str">
            <v>Sandbanks Road Poole Sewer Rehab 2013/14</v>
          </cell>
          <cell r="C10967">
            <v>23242</v>
          </cell>
          <cell r="D10967" t="str">
            <v>2324218</v>
          </cell>
        </row>
        <row r="10968">
          <cell r="A10968" t="str">
            <v>CF064</v>
          </cell>
          <cell r="B10968" t="str">
            <v>Radstock Sewer Rehab 2014/15</v>
          </cell>
          <cell r="C10968">
            <v>23252</v>
          </cell>
          <cell r="D10968" t="str">
            <v>2325218</v>
          </cell>
        </row>
        <row r="10969">
          <cell r="A10969" t="str">
            <v>CF065</v>
          </cell>
          <cell r="B10969" t="str">
            <v>Corsham Sewer Rehab 2014/15</v>
          </cell>
          <cell r="C10969">
            <v>23308</v>
          </cell>
          <cell r="D10969" t="str">
            <v>2330818</v>
          </cell>
        </row>
        <row r="10970">
          <cell r="A10970" t="str">
            <v>CF066</v>
          </cell>
          <cell r="B10970" t="str">
            <v>Tetbury Sewer Rehab 2014/15</v>
          </cell>
          <cell r="C10970">
            <v>23307</v>
          </cell>
          <cell r="D10970" t="str">
            <v>2330718</v>
          </cell>
        </row>
        <row r="10971">
          <cell r="A10971" t="str">
            <v>CF067</v>
          </cell>
          <cell r="B10971" t="str">
            <v>Keynsham Sewer Rehab 2014/15</v>
          </cell>
          <cell r="C10971">
            <v>23165</v>
          </cell>
          <cell r="D10971" t="str">
            <v>2316518</v>
          </cell>
        </row>
        <row r="10972">
          <cell r="A10972" t="str">
            <v>CF068</v>
          </cell>
          <cell r="B10972" t="str">
            <v>Westbury Park Bristol Sewer Rehab 2013/14</v>
          </cell>
          <cell r="C10972">
            <v>23013</v>
          </cell>
          <cell r="D10972" t="str">
            <v>2301318</v>
          </cell>
        </row>
        <row r="10973">
          <cell r="A10973" t="str">
            <v>CF069</v>
          </cell>
          <cell r="B10973" t="str">
            <v>St Anne's Road Bristol Sewer Rehab 2014/15</v>
          </cell>
          <cell r="C10973">
            <v>23013</v>
          </cell>
          <cell r="D10973" t="str">
            <v>2301318</v>
          </cell>
        </row>
        <row r="10974">
          <cell r="A10974" t="str">
            <v>CF070</v>
          </cell>
          <cell r="B10974" t="str">
            <v>Two Mile Hill Road Bristol Sewer Rehab 2014/15</v>
          </cell>
          <cell r="C10974">
            <v>23013</v>
          </cell>
          <cell r="D10974" t="str">
            <v>2301318</v>
          </cell>
        </row>
        <row r="10975">
          <cell r="A10975" t="str">
            <v>CF071</v>
          </cell>
          <cell r="B10975" t="str">
            <v>Moorfields Bristol Sewer Rehab 2014/15</v>
          </cell>
          <cell r="C10975">
            <v>23013</v>
          </cell>
          <cell r="D10975" t="str">
            <v>2301318</v>
          </cell>
        </row>
        <row r="10976">
          <cell r="A10976" t="str">
            <v>CF072</v>
          </cell>
          <cell r="B10976" t="str">
            <v>Northville Bristol Sewer Rehab 2014/15</v>
          </cell>
          <cell r="C10976">
            <v>23013</v>
          </cell>
          <cell r="D10976" t="str">
            <v>2301318</v>
          </cell>
        </row>
        <row r="10977">
          <cell r="A10977" t="str">
            <v>CF073</v>
          </cell>
          <cell r="B10977" t="str">
            <v>Whitchurch Bristol Sewer Rehab 2014/15</v>
          </cell>
          <cell r="C10977">
            <v>23013</v>
          </cell>
          <cell r="D10977" t="str">
            <v>2301318</v>
          </cell>
        </row>
        <row r="10978">
          <cell r="A10978" t="str">
            <v>CF074</v>
          </cell>
          <cell r="B10978" t="str">
            <v>Lake Road Westbury-on-Trym Bristol Sewer Rehab 2014/15</v>
          </cell>
          <cell r="C10978">
            <v>23013</v>
          </cell>
          <cell r="D10978" t="str">
            <v>2301318</v>
          </cell>
        </row>
        <row r="10979">
          <cell r="A10979" t="str">
            <v>CF075</v>
          </cell>
          <cell r="B10979" t="str">
            <v>Anchor Road Bristol Sewer Rehab 2014/15</v>
          </cell>
          <cell r="C10979">
            <v>23013</v>
          </cell>
          <cell r="D10979" t="str">
            <v>2301318</v>
          </cell>
        </row>
        <row r="10980">
          <cell r="A10980" t="str">
            <v>CF076</v>
          </cell>
          <cell r="B10980" t="str">
            <v>Clifton Down Bristol Sewer Rehab 2014/15</v>
          </cell>
          <cell r="C10980">
            <v>23013</v>
          </cell>
          <cell r="D10980" t="str">
            <v>2301318</v>
          </cell>
        </row>
        <row r="10981">
          <cell r="A10981" t="str">
            <v>CF077</v>
          </cell>
          <cell r="B10981" t="str">
            <v>Filwood Road Bristol Sewer Rehab 2013/14</v>
          </cell>
          <cell r="C10981">
            <v>23013</v>
          </cell>
          <cell r="D10981" t="str">
            <v>2301318</v>
          </cell>
        </row>
        <row r="10982">
          <cell r="A10982" t="str">
            <v>CF078</v>
          </cell>
          <cell r="B10982" t="str">
            <v>Bournemouth Railway Crossing Sewer Rehab</v>
          </cell>
          <cell r="C10982">
            <v>23152</v>
          </cell>
          <cell r="D10982" t="str">
            <v>2315218</v>
          </cell>
        </row>
        <row r="10983">
          <cell r="A10983" t="str">
            <v>CF079</v>
          </cell>
          <cell r="B10983" t="str">
            <v>Bridgwater Railway Crossing Sewer Rehab</v>
          </cell>
          <cell r="C10983">
            <v>23034</v>
          </cell>
          <cell r="D10983" t="str">
            <v>2303418</v>
          </cell>
        </row>
        <row r="10984">
          <cell r="A10984" t="str">
            <v>CF080</v>
          </cell>
          <cell r="B10984" t="str">
            <v>Northern Sewer Repairs 13/14</v>
          </cell>
          <cell r="C10984">
            <v>20498</v>
          </cell>
          <cell r="D10984" t="str">
            <v>T0640</v>
          </cell>
        </row>
        <row r="10985">
          <cell r="A10985" t="str">
            <v>CF081</v>
          </cell>
          <cell r="B10985" t="str">
            <v>Streamclean Misconnections investigation 13/14</v>
          </cell>
          <cell r="C10985">
            <v>20498</v>
          </cell>
          <cell r="D10985" t="str">
            <v>T3265</v>
          </cell>
        </row>
        <row r="10986">
          <cell r="A10986" t="str">
            <v>CF082</v>
          </cell>
          <cell r="B10986" t="str">
            <v>Sewerage Section 105A CCTV 13/14</v>
          </cell>
          <cell r="C10986">
            <v>20498</v>
          </cell>
          <cell r="D10986" t="str">
            <v>T0640</v>
          </cell>
        </row>
        <row r="10987">
          <cell r="A10987" t="str">
            <v>CF083</v>
          </cell>
          <cell r="B10987" t="str">
            <v>105A SPS Surveys 13/14</v>
          </cell>
          <cell r="C10987">
            <v>20498</v>
          </cell>
          <cell r="D10987" t="str">
            <v>P9955</v>
          </cell>
        </row>
        <row r="10988">
          <cell r="A10988" t="str">
            <v>CF084</v>
          </cell>
          <cell r="B10988" t="str">
            <v>Southern Sewer Repairs 13/14</v>
          </cell>
          <cell r="C10988">
            <v>20498</v>
          </cell>
          <cell r="D10988" t="str">
            <v>T0640</v>
          </cell>
        </row>
        <row r="10989">
          <cell r="A10989" t="str">
            <v>CF085</v>
          </cell>
          <cell r="B10989" t="str">
            <v>Northern Manhole Repairs 13/14</v>
          </cell>
          <cell r="C10989">
            <v>20498</v>
          </cell>
          <cell r="D10989" t="str">
            <v>T0640</v>
          </cell>
        </row>
        <row r="10990">
          <cell r="A10990" t="str">
            <v>CF086</v>
          </cell>
          <cell r="B10990" t="str">
            <v>Southern Manhole Repairs 13/14</v>
          </cell>
          <cell r="C10990">
            <v>20498</v>
          </cell>
          <cell r="D10990" t="str">
            <v>T0640</v>
          </cell>
        </row>
        <row r="10991">
          <cell r="A10991" t="str">
            <v>CF087</v>
          </cell>
          <cell r="B10991" t="str">
            <v>Western Manhole Repairs 13/14</v>
          </cell>
          <cell r="C10991">
            <v>20498</v>
          </cell>
          <cell r="D10991" t="str">
            <v>T0640</v>
          </cell>
        </row>
        <row r="10992">
          <cell r="A10992" t="str">
            <v>CF088</v>
          </cell>
          <cell r="B10992" t="str">
            <v>Planned Sewer R&amp;M Works 13/14</v>
          </cell>
          <cell r="C10992">
            <v>20498</v>
          </cell>
          <cell r="D10992" t="str">
            <v>T0640</v>
          </cell>
        </row>
        <row r="10993">
          <cell r="A10993" t="str">
            <v>CF089</v>
          </cell>
          <cell r="B10993" t="str">
            <v>Western Sewer Repairs 13/14</v>
          </cell>
          <cell r="C10993">
            <v>20498</v>
          </cell>
          <cell r="D10993" t="str">
            <v>T0640</v>
          </cell>
        </row>
        <row r="10994">
          <cell r="A10994" t="str">
            <v>CF090</v>
          </cell>
          <cell r="B10994" t="str">
            <v>105A Sewers Northern Manhole Repairs 13/14</v>
          </cell>
          <cell r="C10994">
            <v>20498</v>
          </cell>
          <cell r="D10994" t="str">
            <v>P9955</v>
          </cell>
        </row>
        <row r="10995">
          <cell r="A10995" t="str">
            <v>CF091</v>
          </cell>
          <cell r="B10995" t="str">
            <v>105A Sewers Northern Sewer Repairs 13/14</v>
          </cell>
          <cell r="C10995">
            <v>20498</v>
          </cell>
          <cell r="D10995" t="str">
            <v>P9955</v>
          </cell>
        </row>
        <row r="10996">
          <cell r="A10996" t="str">
            <v>CF092</v>
          </cell>
          <cell r="B10996" t="str">
            <v>105A Sewers Planned R&amp;M Work 13/14</v>
          </cell>
          <cell r="C10996">
            <v>20498</v>
          </cell>
          <cell r="D10996" t="str">
            <v>P9955</v>
          </cell>
        </row>
        <row r="10997">
          <cell r="A10997" t="str">
            <v>CF093</v>
          </cell>
          <cell r="B10997" t="str">
            <v>105A Sewers Southern Manhole Repairs 13/14</v>
          </cell>
          <cell r="C10997">
            <v>20498</v>
          </cell>
          <cell r="D10997" t="str">
            <v>P9955</v>
          </cell>
        </row>
        <row r="10998">
          <cell r="A10998" t="str">
            <v>CF094</v>
          </cell>
          <cell r="B10998" t="str">
            <v>105A Sewers Southern Sewer Repairs 13/14</v>
          </cell>
          <cell r="C10998">
            <v>20498</v>
          </cell>
          <cell r="D10998" t="str">
            <v>P9955</v>
          </cell>
        </row>
        <row r="10999">
          <cell r="A10999" t="str">
            <v>CF095</v>
          </cell>
          <cell r="B10999" t="str">
            <v>105A Sewers Western Manhole Repairs 13/14</v>
          </cell>
          <cell r="C10999">
            <v>20498</v>
          </cell>
          <cell r="D10999" t="str">
            <v>P9955</v>
          </cell>
        </row>
        <row r="11000">
          <cell r="A11000" t="str">
            <v>CF096</v>
          </cell>
          <cell r="B11000" t="str">
            <v>105A Sewers Western Sewer Repairs 13/14</v>
          </cell>
          <cell r="C11000">
            <v>20498</v>
          </cell>
          <cell r="D11000" t="str">
            <v>P9955</v>
          </cell>
        </row>
        <row r="11001">
          <cell r="A11001" t="str">
            <v>CF097</v>
          </cell>
          <cell r="B11001" t="str">
            <v>YORK PLACE (Bristol) Sewer Renovation</v>
          </cell>
          <cell r="C11001">
            <v>20498</v>
          </cell>
          <cell r="D11001" t="str">
            <v>T3265</v>
          </cell>
        </row>
        <row r="11002">
          <cell r="A11002" t="str">
            <v>CF098</v>
          </cell>
          <cell r="B11002" t="str">
            <v>Christchurch Bridge Street panel and kiosk update</v>
          </cell>
          <cell r="C11002">
            <v>15045</v>
          </cell>
          <cell r="D11002" t="str">
            <v>1504518</v>
          </cell>
        </row>
        <row r="11003">
          <cell r="A11003" t="str">
            <v>CF099</v>
          </cell>
          <cell r="B11003" t="str">
            <v>Darlington Road SPS update</v>
          </cell>
          <cell r="C11003">
            <v>14007</v>
          </cell>
          <cell r="D11003" t="str">
            <v>1400718</v>
          </cell>
        </row>
        <row r="11004">
          <cell r="A11004" t="str">
            <v>CF100</v>
          </cell>
          <cell r="B11004" t="str">
            <v>Alum Chine SPS update</v>
          </cell>
          <cell r="C11004">
            <v>15009</v>
          </cell>
          <cell r="D11004" t="str">
            <v>1500918</v>
          </cell>
        </row>
        <row r="11005">
          <cell r="A11005" t="str">
            <v>CF101</v>
          </cell>
          <cell r="B11005" t="str">
            <v>Bindon Lane, Wool, SPS Update</v>
          </cell>
          <cell r="C11005">
            <v>14277</v>
          </cell>
          <cell r="D11005" t="str">
            <v>1427718</v>
          </cell>
        </row>
        <row r="11006">
          <cell r="A11006" t="str">
            <v>CF102</v>
          </cell>
          <cell r="B11006" t="str">
            <v>Kington St Michael Culvert Diversion</v>
          </cell>
          <cell r="C11006">
            <v>23298</v>
          </cell>
          <cell r="D11006" t="str">
            <v>2329818</v>
          </cell>
        </row>
        <row r="11007">
          <cell r="A11007" t="str">
            <v>CF103</v>
          </cell>
          <cell r="B11007" t="str">
            <v>Evershot Sewer Infiltration Sealing</v>
          </cell>
          <cell r="C11007">
            <v>13120</v>
          </cell>
          <cell r="D11007" t="str">
            <v>1312018</v>
          </cell>
        </row>
        <row r="11008">
          <cell r="A11008" t="str">
            <v>CF104</v>
          </cell>
          <cell r="B11008" t="str">
            <v>Networks Asset Improvement 13/14(Waste)</v>
          </cell>
          <cell r="C11008">
            <v>20498</v>
          </cell>
          <cell r="D11008" t="str">
            <v>T3265</v>
          </cell>
        </row>
        <row r="11009">
          <cell r="A11009" t="str">
            <v>CF105</v>
          </cell>
          <cell r="B11009" t="str">
            <v>Networks Abandoned Sites Remedials 13/14</v>
          </cell>
          <cell r="C11009">
            <v>20498</v>
          </cell>
          <cell r="D11009" t="str">
            <v>T3265</v>
          </cell>
        </row>
        <row r="11010">
          <cell r="A11010" t="str">
            <v>CF106</v>
          </cell>
          <cell r="B11010" t="str">
            <v>Operational CCTV 13/14</v>
          </cell>
          <cell r="C11010">
            <v>20498</v>
          </cell>
          <cell r="D11010" t="str">
            <v>T3265</v>
          </cell>
        </row>
        <row r="11011">
          <cell r="A11011" t="str">
            <v>CF107</v>
          </cell>
          <cell r="B11011" t="str">
            <v>Large Sewer Inspections &amp; Maintenance 13/14</v>
          </cell>
          <cell r="C11011">
            <v>20498</v>
          </cell>
          <cell r="D11011" t="str">
            <v>T0640</v>
          </cell>
        </row>
        <row r="11012">
          <cell r="A11012" t="str">
            <v>CF108</v>
          </cell>
          <cell r="B11012" t="str">
            <v>Sewerage Network Statutory Obligations 13/14</v>
          </cell>
          <cell r="C11012">
            <v>20498</v>
          </cell>
          <cell r="D11012" t="str">
            <v>T0640</v>
          </cell>
        </row>
        <row r="11013">
          <cell r="A11013" t="str">
            <v>CF109</v>
          </cell>
          <cell r="B11013" t="str">
            <v>Networks Waste H&amp;S Improvements 13/14</v>
          </cell>
          <cell r="C11013">
            <v>20498</v>
          </cell>
          <cell r="D11013" t="str">
            <v>T0640</v>
          </cell>
        </row>
        <row r="11014">
          <cell r="A11014" t="str">
            <v>CF110</v>
          </cell>
          <cell r="B11014" t="str">
            <v>Strategic CCTV Inspections 13/14</v>
          </cell>
          <cell r="C11014">
            <v>20498</v>
          </cell>
          <cell r="D11014" t="str">
            <v>T3265</v>
          </cell>
        </row>
        <row r="11015">
          <cell r="A11015" t="str">
            <v>CF111</v>
          </cell>
          <cell r="B11015" t="str">
            <v>Strategic Tunnel Inspections 13/14</v>
          </cell>
          <cell r="C11015">
            <v>20498</v>
          </cell>
          <cell r="D11015" t="str">
            <v>T3265</v>
          </cell>
        </row>
        <row r="11016">
          <cell r="A11016" t="str">
            <v>CF112</v>
          </cell>
          <cell r="B11016" t="str">
            <v>Avonmouth RW crossing sewer Rehab 13/14</v>
          </cell>
          <cell r="C11016">
            <v>20498</v>
          </cell>
          <cell r="D11016" t="str">
            <v>T3265</v>
          </cell>
        </row>
        <row r="11017">
          <cell r="A11017" t="str">
            <v>CF113</v>
          </cell>
          <cell r="B11017" t="str">
            <v>Sewerage Pumping Station Minor Improvements 13/14</v>
          </cell>
          <cell r="C11017">
            <v>20498</v>
          </cell>
          <cell r="D11017" t="str">
            <v>T0640</v>
          </cell>
        </row>
        <row r="11018">
          <cell r="A11018" t="str">
            <v>CF114</v>
          </cell>
          <cell r="B11018" t="str">
            <v>Small Value Sewer Linings 13/14</v>
          </cell>
          <cell r="C11018">
            <v>20498</v>
          </cell>
          <cell r="D11018" t="str">
            <v>T3265</v>
          </cell>
        </row>
        <row r="11019">
          <cell r="A11019" t="str">
            <v>CF115</v>
          </cell>
          <cell r="B11019" t="str">
            <v>Sewer Investigation 13/14</v>
          </cell>
          <cell r="C11019">
            <v>20498</v>
          </cell>
          <cell r="D11019" t="str">
            <v>T0640</v>
          </cell>
        </row>
        <row r="11020">
          <cell r="A11020" t="str">
            <v>CF116</v>
          </cell>
          <cell r="B11020" t="str">
            <v>Networks Outfall Marker Buoys 13/14 - Trinity Hous</v>
          </cell>
          <cell r="C11020">
            <v>20498</v>
          </cell>
          <cell r="D11020" t="str">
            <v>T3265</v>
          </cell>
        </row>
        <row r="11021">
          <cell r="A11021" t="str">
            <v>CF117</v>
          </cell>
          <cell r="B11021" t="str">
            <v>Critical CSO Telemetry 13/14</v>
          </cell>
          <cell r="C11021">
            <v>20498</v>
          </cell>
          <cell r="D11021" t="str">
            <v>T3265</v>
          </cell>
        </row>
        <row r="11022">
          <cell r="A11022" t="str">
            <v>CF118</v>
          </cell>
          <cell r="B11022" t="str">
            <v>Waste Cello Replacement 13/14</v>
          </cell>
          <cell r="C11022">
            <v>16594</v>
          </cell>
          <cell r="D11022" t="str">
            <v>1524418</v>
          </cell>
        </row>
        <row r="11023">
          <cell r="A11023" t="str">
            <v>CF119</v>
          </cell>
          <cell r="B11023" t="str">
            <v>Airvalve Investigations 13/14</v>
          </cell>
          <cell r="C11023">
            <v>20498</v>
          </cell>
          <cell r="D11023" t="str">
            <v>T0640</v>
          </cell>
        </row>
        <row r="11024">
          <cell r="A11024" t="str">
            <v>CF120</v>
          </cell>
          <cell r="B11024" t="str">
            <v>Bristol STW (Avonmouth) Drainage study</v>
          </cell>
          <cell r="C11024">
            <v>13013</v>
          </cell>
          <cell r="D11024" t="str">
            <v>1301318</v>
          </cell>
        </row>
        <row r="11025">
          <cell r="A11025" t="str">
            <v>CF121</v>
          </cell>
          <cell r="B11025" t="str">
            <v>Miscellaneous SDB Sewerage Appraisals 13/14</v>
          </cell>
          <cell r="C11025">
            <v>20498</v>
          </cell>
          <cell r="D11025" t="str">
            <v>T3265</v>
          </cell>
        </row>
        <row r="11026">
          <cell r="A11026" t="str">
            <v>CF122</v>
          </cell>
          <cell r="B11026" t="str">
            <v>Sewerage Network Modelling 13/14</v>
          </cell>
          <cell r="C11026">
            <v>20498</v>
          </cell>
          <cell r="D11026" t="str">
            <v>T3265</v>
          </cell>
        </row>
        <row r="11027">
          <cell r="A11027" t="str">
            <v>CF123</v>
          </cell>
          <cell r="B11027" t="str">
            <v>Development Services CCTV Surveys 13/14</v>
          </cell>
          <cell r="C11027">
            <v>20498</v>
          </cell>
          <cell r="D11027" t="str">
            <v>P0213</v>
          </cell>
        </row>
        <row r="11028">
          <cell r="A11028" t="str">
            <v>CF124</v>
          </cell>
          <cell r="B11028" t="str">
            <v>Developer Services SPS Inspections 13/14</v>
          </cell>
          <cell r="C11028">
            <v>20498</v>
          </cell>
          <cell r="D11028" t="str">
            <v>P0213</v>
          </cell>
        </row>
        <row r="11029">
          <cell r="A11029" t="str">
            <v>CF125</v>
          </cell>
          <cell r="B11029" t="str">
            <v>Sewerage critical spares</v>
          </cell>
          <cell r="C11029">
            <v>15233</v>
          </cell>
          <cell r="D11029" t="str">
            <v>1523318</v>
          </cell>
        </row>
        <row r="11030">
          <cell r="A11030" t="str">
            <v>CF126</v>
          </cell>
          <cell r="B11030" t="str">
            <v>Frenchay Park Road Bristol</v>
          </cell>
          <cell r="C11030">
            <v>20498</v>
          </cell>
          <cell r="D11030" t="str">
            <v>T3265</v>
          </cell>
        </row>
        <row r="11031">
          <cell r="A11031" t="str">
            <v>CF127</v>
          </cell>
          <cell r="B11031" t="str">
            <v>DFTL Trials</v>
          </cell>
          <cell r="C11031">
            <v>20498</v>
          </cell>
          <cell r="D11031" t="str">
            <v>T0741</v>
          </cell>
        </row>
        <row r="11032">
          <cell r="A11032" t="str">
            <v>CF128</v>
          </cell>
          <cell r="B11032" t="str">
            <v>Edington Sewer Infiltration Sealing</v>
          </cell>
          <cell r="C11032">
            <v>14585</v>
          </cell>
          <cell r="D11032" t="str">
            <v>1458518</v>
          </cell>
        </row>
        <row r="11033">
          <cell r="A11033" t="str">
            <v>CF129</v>
          </cell>
          <cell r="B11033" t="str">
            <v>Walcot St, Bath Sewer Repairs</v>
          </cell>
          <cell r="C11033">
            <v>23016</v>
          </cell>
          <cell r="D11033" t="str">
            <v>2301618</v>
          </cell>
        </row>
        <row r="11034">
          <cell r="A11034" t="str">
            <v>CF130</v>
          </cell>
          <cell r="B11034" t="str">
            <v>Collingbourne Kingston Sewer Infiltration Sealing</v>
          </cell>
          <cell r="C11034">
            <v>15131</v>
          </cell>
          <cell r="D11034" t="str">
            <v>1513118</v>
          </cell>
        </row>
        <row r="11035">
          <cell r="A11035" t="str">
            <v>CF131</v>
          </cell>
          <cell r="B11035" t="str">
            <v>Ratcliffe Drive Sewer Bristol Misconnection</v>
          </cell>
          <cell r="C11035">
            <v>23013</v>
          </cell>
          <cell r="D11035" t="str">
            <v>2301318</v>
          </cell>
        </row>
        <row r="11036">
          <cell r="A11036" t="str">
            <v>CF132</v>
          </cell>
          <cell r="B11036" t="str">
            <v>Lloyds and Natwest Banks High St Chippenham Misconnections</v>
          </cell>
          <cell r="C11036">
            <v>23064</v>
          </cell>
          <cell r="D11036" t="str">
            <v>2306418</v>
          </cell>
        </row>
        <row r="11037">
          <cell r="A11037" t="str">
            <v>CF133</v>
          </cell>
          <cell r="B11037" t="str">
            <v>Upton Frenchs Farm Panel Replacement (Site 14221)</v>
          </cell>
          <cell r="C11037">
            <v>14221</v>
          </cell>
          <cell r="D11037" t="str">
            <v>1422118</v>
          </cell>
        </row>
        <row r="11038">
          <cell r="A11038" t="str">
            <v>CF134</v>
          </cell>
          <cell r="B11038" t="str">
            <v>Cerne Abbas SPS update</v>
          </cell>
          <cell r="C11038">
            <v>15470</v>
          </cell>
          <cell r="D11038" t="str">
            <v>1547018</v>
          </cell>
        </row>
        <row r="11039">
          <cell r="A11039" t="str">
            <v>CF135</v>
          </cell>
          <cell r="B11039" t="str">
            <v>TRUDOXHILL NUTRIOX DOSING</v>
          </cell>
          <cell r="C11039">
            <v>14113</v>
          </cell>
          <cell r="D11039" t="str">
            <v>1411318</v>
          </cell>
        </row>
        <row r="11040">
          <cell r="A11040" t="str">
            <v>CF136</v>
          </cell>
          <cell r="B11040" t="str">
            <v>Sewerage: Contributions for 3rd Party Improvements 2013/14</v>
          </cell>
          <cell r="C11040">
            <v>20498</v>
          </cell>
          <cell r="D11040" t="str">
            <v>T0640</v>
          </cell>
        </row>
        <row r="11041">
          <cell r="A11041" t="str">
            <v>CF137</v>
          </cell>
          <cell r="B11041" t="str">
            <v>Elgin Road SPS Pump Refurbishment Site 15244</v>
          </cell>
          <cell r="C11041">
            <v>15244</v>
          </cell>
          <cell r="D11041" t="str">
            <v>1524418</v>
          </cell>
        </row>
        <row r="11042">
          <cell r="A11042" t="str">
            <v>CF138</v>
          </cell>
          <cell r="B11042" t="str">
            <v>Orchard Cottage Charlton Musgrove Sewer Connection</v>
          </cell>
          <cell r="C11042">
            <v>27291</v>
          </cell>
          <cell r="D11042" t="str">
            <v>1564818</v>
          </cell>
        </row>
        <row r="11043">
          <cell r="A11043" t="str">
            <v>CF139</v>
          </cell>
          <cell r="B11043" t="str">
            <v>Brunswick Street Bristol Sewer Collapse</v>
          </cell>
          <cell r="C11043">
            <v>23013</v>
          </cell>
          <cell r="D11043" t="str">
            <v>2301318</v>
          </cell>
        </row>
        <row r="11044">
          <cell r="A11044" t="str">
            <v>CF140</v>
          </cell>
          <cell r="B11044" t="str">
            <v>Burton Street Bath Sewer Flooding</v>
          </cell>
          <cell r="C11044">
            <v>23016</v>
          </cell>
          <cell r="D11044" t="str">
            <v>2301618</v>
          </cell>
        </row>
        <row r="11045">
          <cell r="A11045" t="str">
            <v>CF141</v>
          </cell>
          <cell r="B11045" t="str">
            <v>Brainsfield Bristol Sewer Collapse</v>
          </cell>
          <cell r="C11045">
            <v>23013</v>
          </cell>
          <cell r="D11045" t="str">
            <v>2301318</v>
          </cell>
        </row>
        <row r="11046">
          <cell r="A11046" t="str">
            <v>CF142</v>
          </cell>
          <cell r="B11046" t="str">
            <v>Long Cross SPS</v>
          </cell>
          <cell r="C11046">
            <v>15207</v>
          </cell>
          <cell r="D11046" t="str">
            <v>1520718</v>
          </cell>
        </row>
        <row r="11047">
          <cell r="A11047" t="str">
            <v>CF143</v>
          </cell>
          <cell r="B11047" t="str">
            <v>New Borough Road, Wimborne Misconnection</v>
          </cell>
          <cell r="C11047">
            <v>23349</v>
          </cell>
          <cell r="D11047" t="str">
            <v>2334918</v>
          </cell>
        </row>
        <row r="11048">
          <cell r="A11048" t="str">
            <v>CF144</v>
          </cell>
          <cell r="B11048" t="str">
            <v>Surface Water Management Plan (SWMP) - Dorset</v>
          </cell>
          <cell r="C11048">
            <v>20495</v>
          </cell>
          <cell r="D11048" t="str">
            <v>T3265</v>
          </cell>
        </row>
        <row r="11049">
          <cell r="A11049" t="str">
            <v>CF145</v>
          </cell>
          <cell r="B11049" t="str">
            <v>Flood Alleviation - Tarnwell, Stanton Drew</v>
          </cell>
          <cell r="C11049">
            <v>23286</v>
          </cell>
          <cell r="D11049" t="str">
            <v>2328618</v>
          </cell>
        </row>
        <row r="11050">
          <cell r="A11050" t="str">
            <v>CF146</v>
          </cell>
          <cell r="B11050" t="str">
            <v>Gervis Place, Bournemouth Flooding</v>
          </cell>
          <cell r="C11050">
            <v>23152</v>
          </cell>
          <cell r="D11050" t="str">
            <v>2315218</v>
          </cell>
        </row>
        <row r="11051">
          <cell r="A11051" t="str">
            <v>CF147</v>
          </cell>
          <cell r="B11051" t="str">
            <v>Enmore Culvert Remedials</v>
          </cell>
          <cell r="C11051">
            <v>23034</v>
          </cell>
          <cell r="D11051" t="str">
            <v>2303418</v>
          </cell>
        </row>
        <row r="11052">
          <cell r="A11052" t="str">
            <v>CF148</v>
          </cell>
          <cell r="B11052" t="str">
            <v>Stone Park House Wimborne Surface Water Sewer Replacement</v>
          </cell>
          <cell r="C11052">
            <v>23349</v>
          </cell>
          <cell r="D11052" t="str">
            <v>2334918</v>
          </cell>
        </row>
        <row r="11053">
          <cell r="A11053" t="str">
            <v>CF149</v>
          </cell>
          <cell r="B11053" t="str">
            <v>Oakhill SPS Replacement Nitrate Dosing Unit.</v>
          </cell>
          <cell r="C11053">
            <v>14109</v>
          </cell>
          <cell r="D11053" t="str">
            <v>1410918</v>
          </cell>
        </row>
        <row r="11054">
          <cell r="A11054" t="str">
            <v>CF150</v>
          </cell>
          <cell r="B11054" t="str">
            <v>Crewkerne Hardy Court Panel Replacement</v>
          </cell>
          <cell r="C11054">
            <v>15332</v>
          </cell>
          <cell r="D11054" t="str">
            <v>1533218</v>
          </cell>
        </row>
        <row r="11055">
          <cell r="A11055" t="str">
            <v>CF151</v>
          </cell>
          <cell r="B11055" t="str">
            <v>Victoria Place Bournemouth Sewer Collapse</v>
          </cell>
          <cell r="C11055">
            <v>23152</v>
          </cell>
          <cell r="D11055" t="str">
            <v>2315218</v>
          </cell>
        </row>
        <row r="11056">
          <cell r="A11056" t="str">
            <v>CF152</v>
          </cell>
          <cell r="B11056" t="str">
            <v>Kingsdon SPS Burst Rising Main Repairs</v>
          </cell>
          <cell r="C11056">
            <v>15299</v>
          </cell>
          <cell r="D11056" t="str">
            <v>1529918</v>
          </cell>
        </row>
        <row r="11057">
          <cell r="A11057" t="str">
            <v>CF153</v>
          </cell>
          <cell r="B11057" t="str">
            <v>Downton</v>
          </cell>
          <cell r="C11057">
            <v>13099</v>
          </cell>
          <cell r="D11057" t="str">
            <v>1309918</v>
          </cell>
        </row>
        <row r="11058">
          <cell r="A11058" t="str">
            <v>CF154</v>
          </cell>
          <cell r="B11058" t="str">
            <v>Iwerne Minster Sewer Infiltraions LoS</v>
          </cell>
          <cell r="C11058">
            <v>13163</v>
          </cell>
          <cell r="D11058" t="str">
            <v>1316318</v>
          </cell>
        </row>
        <row r="11059">
          <cell r="A11059" t="str">
            <v>CF155</v>
          </cell>
          <cell r="B11059" t="str">
            <v>Longburton Sewer Infiltration LoS</v>
          </cell>
          <cell r="C11059">
            <v>13182</v>
          </cell>
          <cell r="D11059" t="str">
            <v>1318218</v>
          </cell>
        </row>
        <row r="11060">
          <cell r="A11060" t="str">
            <v>CF156</v>
          </cell>
          <cell r="B11060" t="str">
            <v>Wylye</v>
          </cell>
          <cell r="C11060">
            <v>14324</v>
          </cell>
          <cell r="D11060" t="str">
            <v>1432418</v>
          </cell>
        </row>
        <row r="11061">
          <cell r="A11061" t="str">
            <v>CF157</v>
          </cell>
          <cell r="B11061" t="str">
            <v>Yetminster Sewer Infiltration LoS</v>
          </cell>
          <cell r="C11061">
            <v>13310</v>
          </cell>
          <cell r="D11061" t="str">
            <v>1331018</v>
          </cell>
        </row>
        <row r="11062">
          <cell r="A11062" t="str">
            <v>CF158</v>
          </cell>
          <cell r="B11062" t="str">
            <v>Leighterton SPS Air Valve/Washout Replacement</v>
          </cell>
          <cell r="C11062">
            <v>14040</v>
          </cell>
          <cell r="D11062" t="str">
            <v>1404018</v>
          </cell>
        </row>
        <row r="11063">
          <cell r="A11063" t="str">
            <v>CF159</v>
          </cell>
          <cell r="B11063" t="str">
            <v>Beverley Road (No 35) Bristol Sewer Collapse</v>
          </cell>
          <cell r="C11063">
            <v>23013</v>
          </cell>
          <cell r="D11063" t="str">
            <v>2301318</v>
          </cell>
        </row>
        <row r="11064">
          <cell r="A11064" t="str">
            <v>CF160</v>
          </cell>
          <cell r="B11064" t="str">
            <v>Bournemouth Railway Sewer Collapse</v>
          </cell>
          <cell r="C11064">
            <v>23152</v>
          </cell>
          <cell r="D11064" t="str">
            <v>2315218</v>
          </cell>
        </row>
        <row r="11065">
          <cell r="A11065" t="str">
            <v>CF161</v>
          </cell>
          <cell r="B11065" t="str">
            <v>Flood Alleviation - Woodcroft Road, Bristol</v>
          </cell>
          <cell r="C11065">
            <v>16175</v>
          </cell>
          <cell r="D11065" t="str">
            <v>1617518</v>
          </cell>
        </row>
        <row r="11066">
          <cell r="A11066" t="str">
            <v>CF162</v>
          </cell>
          <cell r="B11066" t="str">
            <v>Flood Alleviation - Moorend, Hambrook, Bristol (AMP6SGLOS101)</v>
          </cell>
          <cell r="C11066">
            <v>23013</v>
          </cell>
          <cell r="D11066" t="str">
            <v>2301318</v>
          </cell>
        </row>
        <row r="11067">
          <cell r="A11067" t="str">
            <v>CF163</v>
          </cell>
          <cell r="B11067" t="str">
            <v>Flood Alleviation - Kings Head Inn, Coleford (AMP6MEND102)</v>
          </cell>
          <cell r="C11067">
            <v>16498</v>
          </cell>
          <cell r="D11067" t="str">
            <v>1649818</v>
          </cell>
        </row>
        <row r="11068">
          <cell r="A11068" t="str">
            <v>CF164</v>
          </cell>
          <cell r="B11068" t="str">
            <v>Church Lane SPS, Long Load - Nutriox System Update - Site 14595</v>
          </cell>
          <cell r="C11068">
            <v>15396</v>
          </cell>
          <cell r="D11068" t="str">
            <v>1459618</v>
          </cell>
        </row>
        <row r="11069">
          <cell r="A11069" t="str">
            <v>CF165</v>
          </cell>
          <cell r="B11069" t="str">
            <v>Lower Redland Road Bristol Sewer Lining</v>
          </cell>
          <cell r="C11069">
            <v>23013</v>
          </cell>
          <cell r="D11069" t="str">
            <v>2301318</v>
          </cell>
        </row>
        <row r="11070">
          <cell r="A11070" t="str">
            <v>CF166</v>
          </cell>
          <cell r="B11070" t="str">
            <v>Lyde Road Yeovil Sewer Lining</v>
          </cell>
          <cell r="C11070">
            <v>23366</v>
          </cell>
          <cell r="D11070" t="str">
            <v>2336618</v>
          </cell>
        </row>
        <row r="11071">
          <cell r="A11071" t="str">
            <v>CF167</v>
          </cell>
          <cell r="B11071" t="str">
            <v>Cam Valley Syphons Access Chamber</v>
          </cell>
          <cell r="C11071">
            <v>23045</v>
          </cell>
          <cell r="D11071" t="str">
            <v>2304518</v>
          </cell>
        </row>
        <row r="11072">
          <cell r="A11072" t="str">
            <v>CF168</v>
          </cell>
          <cell r="B11072" t="str">
            <v>Sun Street Frome Sewer Lining</v>
          </cell>
          <cell r="C11072">
            <v>23131</v>
          </cell>
          <cell r="D11072" t="str">
            <v>2313118</v>
          </cell>
        </row>
        <row r="11073">
          <cell r="A11073" t="str">
            <v>CF169</v>
          </cell>
          <cell r="B11073" t="str">
            <v>Boscombe No1 Pump Replacement Site 15002</v>
          </cell>
          <cell r="C11073">
            <v>15002</v>
          </cell>
          <cell r="D11073" t="str">
            <v>1500218</v>
          </cell>
        </row>
        <row r="11074">
          <cell r="A11074" t="str">
            <v>CF170</v>
          </cell>
          <cell r="B11074" t="str">
            <v>Ashley Close (Nos 31-35) Bradford-on-Avon Pitch Fibre Sewer Replacement</v>
          </cell>
          <cell r="C11074">
            <v>23031</v>
          </cell>
          <cell r="D11074" t="str">
            <v>2303118</v>
          </cell>
        </row>
        <row r="11075">
          <cell r="A11075" t="str">
            <v>CF171</v>
          </cell>
          <cell r="B11075" t="str">
            <v>Edmondsham Rd Verwood Sewer Lining</v>
          </cell>
          <cell r="C11075">
            <v>23232</v>
          </cell>
          <cell r="D11075" t="str">
            <v>2323218</v>
          </cell>
        </row>
        <row r="11076">
          <cell r="A11076" t="str">
            <v>CF172</v>
          </cell>
          <cell r="B11076" t="str">
            <v>High Winds Hill End Knightcott WSM Vent Columns</v>
          </cell>
          <cell r="C11076">
            <v>29155</v>
          </cell>
          <cell r="D11076" t="str">
            <v>2915518</v>
          </cell>
        </row>
        <row r="11077">
          <cell r="A11077" t="str">
            <v>CF173</v>
          </cell>
          <cell r="B11077" t="str">
            <v>Stuart Close Poole Pitch Fibre Pipe Rerounding</v>
          </cell>
          <cell r="C11077">
            <v>23190</v>
          </cell>
          <cell r="D11077" t="str">
            <v>2319018</v>
          </cell>
        </row>
        <row r="11078">
          <cell r="A11078" t="str">
            <v>CF174</v>
          </cell>
          <cell r="B11078" t="str">
            <v>Arlington Road Bristol Sewer Collapse</v>
          </cell>
          <cell r="C11078">
            <v>23013</v>
          </cell>
          <cell r="D11078" t="str">
            <v>2301318</v>
          </cell>
        </row>
        <row r="11079">
          <cell r="A11079" t="str">
            <v>CF175</v>
          </cell>
          <cell r="B11079" t="str">
            <v>Flood Alleviation - Streamcross, Claverham (AMP6NSOM002)</v>
          </cell>
          <cell r="C11079">
            <v>23171</v>
          </cell>
          <cell r="D11079" t="str">
            <v>2317118</v>
          </cell>
        </row>
        <row r="11080">
          <cell r="A11080" t="str">
            <v>CF176</v>
          </cell>
          <cell r="B11080" t="str">
            <v>The Waldrons, Thornford Sherborne DT9 6PX Sewer Rehabilitation</v>
          </cell>
          <cell r="C11080">
            <v>23310</v>
          </cell>
          <cell r="D11080" t="str">
            <v>2331018</v>
          </cell>
        </row>
        <row r="11081">
          <cell r="A11081" t="str">
            <v>CF177</v>
          </cell>
          <cell r="B11081" t="str">
            <v>Fontmell Magna Collyers Rise SPS Nutriox Dosing Equipment</v>
          </cell>
          <cell r="C11081">
            <v>13126</v>
          </cell>
          <cell r="D11081" t="str">
            <v>1312618</v>
          </cell>
        </row>
        <row r="11082">
          <cell r="A11082" t="str">
            <v>CF178</v>
          </cell>
          <cell r="B11082" t="str">
            <v>Duckmoor Road Bristol Sewer Collapse</v>
          </cell>
          <cell r="C11082">
            <v>23013</v>
          </cell>
          <cell r="D11082" t="str">
            <v>2301318</v>
          </cell>
        </row>
        <row r="11083">
          <cell r="A11083" t="str">
            <v>CF179</v>
          </cell>
          <cell r="B11083" t="str">
            <v>Cornwall Buildings Bath Interceptor Trap Removal</v>
          </cell>
          <cell r="C11083">
            <v>23016</v>
          </cell>
          <cell r="D11083" t="str">
            <v>2301618</v>
          </cell>
        </row>
        <row r="11084">
          <cell r="A11084" t="str">
            <v>CF180</v>
          </cell>
          <cell r="B11084" t="str">
            <v>Old Boat House SPPS (site 17417) Panel</v>
          </cell>
          <cell r="C11084">
            <v>17417</v>
          </cell>
          <cell r="D11084" t="str">
            <v>1741718</v>
          </cell>
        </row>
        <row r="11085">
          <cell r="A11085" t="str">
            <v>CF181</v>
          </cell>
          <cell r="B11085" t="str">
            <v>Poole Creekmoor Pit SPS Update</v>
          </cell>
          <cell r="C11085">
            <v>15671</v>
          </cell>
          <cell r="D11085" t="str">
            <v>1567118</v>
          </cell>
        </row>
        <row r="11086">
          <cell r="A11086" t="str">
            <v>CF182</v>
          </cell>
          <cell r="B11086" t="str">
            <v>Bridgwater Area SPS Associated Outfall Maintenance Access Improvements</v>
          </cell>
          <cell r="C11086">
            <v>15243</v>
          </cell>
          <cell r="D11086" t="str">
            <v>1540018</v>
          </cell>
        </row>
        <row r="11087">
          <cell r="A11087" t="str">
            <v>CF183</v>
          </cell>
          <cell r="B11087" t="str">
            <v>Southwell SPS Portland (site 15673) Pump Repairs</v>
          </cell>
          <cell r="C11087">
            <v>15673</v>
          </cell>
          <cell r="D11087" t="str">
            <v>1567318</v>
          </cell>
        </row>
        <row r="11088">
          <cell r="A11088" t="str">
            <v>CF184</v>
          </cell>
          <cell r="B11088" t="str">
            <v>Sodium Nitrate Dosing systems inspection and replacement programme</v>
          </cell>
          <cell r="C11088">
            <v>15244</v>
          </cell>
          <cell r="D11088" t="str">
            <v>1524418</v>
          </cell>
        </row>
        <row r="11089">
          <cell r="A11089" t="str">
            <v>CF185</v>
          </cell>
          <cell r="B11089" t="str">
            <v>Berwick St John SPS Odour Control</v>
          </cell>
          <cell r="C11089">
            <v>14303</v>
          </cell>
          <cell r="D11089" t="str">
            <v>1430318</v>
          </cell>
        </row>
        <row r="11090">
          <cell r="A11090" t="str">
            <v>CF186</v>
          </cell>
          <cell r="B11090" t="str">
            <v>Percy Road Bournemouth Proactive Renovation</v>
          </cell>
          <cell r="C11090">
            <v>20498</v>
          </cell>
          <cell r="D11090" t="str">
            <v>2315218</v>
          </cell>
        </row>
        <row r="11091">
          <cell r="A11091" t="str">
            <v>CF187</v>
          </cell>
          <cell r="B11091" t="str">
            <v>Combe Florey Sewer Replacement</v>
          </cell>
          <cell r="C11091">
            <v>23072</v>
          </cell>
          <cell r="D11091" t="str">
            <v>1307218</v>
          </cell>
        </row>
        <row r="11092">
          <cell r="A11092" t="str">
            <v>CF188</v>
          </cell>
          <cell r="B11092" t="str">
            <v>Lyncombe Vale Farm Sewer Rehab</v>
          </cell>
          <cell r="C11092">
            <v>20498</v>
          </cell>
          <cell r="D11092" t="str">
            <v>T0640</v>
          </cell>
        </row>
        <row r="11093">
          <cell r="A11093" t="str">
            <v>CF189</v>
          </cell>
          <cell r="B11093" t="str">
            <v>Shapwick Old Bakery sewer rehab</v>
          </cell>
          <cell r="C11093">
            <v>20498</v>
          </cell>
          <cell r="D11093" t="str">
            <v>T0640</v>
          </cell>
        </row>
        <row r="11094">
          <cell r="A11094" t="str">
            <v>CF190</v>
          </cell>
          <cell r="B11094" t="str">
            <v>Sewer Rehab Seamills Lane Bristol</v>
          </cell>
          <cell r="C11094">
            <v>20498</v>
          </cell>
          <cell r="D11094" t="str">
            <v>T0640</v>
          </cell>
        </row>
        <row r="11095">
          <cell r="A11095" t="str">
            <v>CF191</v>
          </cell>
          <cell r="B11095" t="str">
            <v>Victoria Square Portland SPS Burst Rising Main Repair</v>
          </cell>
          <cell r="C11095">
            <v>15553</v>
          </cell>
          <cell r="D11095" t="str">
            <v>1555318</v>
          </cell>
        </row>
        <row r="11096">
          <cell r="A11096" t="str">
            <v>CF192</v>
          </cell>
          <cell r="B11096" t="str">
            <v>Walcot Street Bath (No 124) Concrete in Sewer</v>
          </cell>
          <cell r="C11096">
            <v>23016</v>
          </cell>
          <cell r="D11096" t="str">
            <v>2301618</v>
          </cell>
        </row>
        <row r="11097">
          <cell r="A11097" t="str">
            <v>CF193</v>
          </cell>
          <cell r="B11097" t="str">
            <v>Trinity Row Wellington Sewer Replacement</v>
          </cell>
          <cell r="C11097">
            <v>23330</v>
          </cell>
          <cell r="D11097" t="str">
            <v>2333018</v>
          </cell>
        </row>
        <row r="11098">
          <cell r="A11098" t="str">
            <v>CF194</v>
          </cell>
          <cell r="B11098" t="str">
            <v>Bristol Camden Road Syphon Refurbishment</v>
          </cell>
          <cell r="C11098">
            <v>16265</v>
          </cell>
          <cell r="D11098" t="str">
            <v>1626518</v>
          </cell>
        </row>
        <row r="11099">
          <cell r="A11099" t="str">
            <v>CF195</v>
          </cell>
          <cell r="B11099" t="str">
            <v>Park Hill Shirehampton Bristol Sewer Repairs</v>
          </cell>
          <cell r="C11099">
            <v>23013</v>
          </cell>
          <cell r="D11099" t="str">
            <v>2301318</v>
          </cell>
        </row>
        <row r="11100">
          <cell r="A11100" t="str">
            <v>CF196</v>
          </cell>
          <cell r="B11100" t="str">
            <v>Severn Road Hallen Land Drainage Investigation</v>
          </cell>
          <cell r="C11100">
            <v>23013</v>
          </cell>
          <cell r="D11100" t="str">
            <v>2301318</v>
          </cell>
        </row>
        <row r="11101">
          <cell r="A11101" t="str">
            <v>CF197</v>
          </cell>
          <cell r="B11101" t="str">
            <v>Compton Bassett STW Sewer Repair</v>
          </cell>
          <cell r="C11101">
            <v>23075</v>
          </cell>
          <cell r="D11101" t="str">
            <v>2307518</v>
          </cell>
        </row>
        <row r="11102">
          <cell r="A11102" t="str">
            <v>CF198</v>
          </cell>
          <cell r="B11102" t="str">
            <v>Arne Avenue Poole Sewer Diversion</v>
          </cell>
          <cell r="C11102">
            <v>23242</v>
          </cell>
          <cell r="D11102" t="str">
            <v>2324218</v>
          </cell>
        </row>
        <row r="11103">
          <cell r="A11103" t="str">
            <v>CF199</v>
          </cell>
          <cell r="B11103" t="str">
            <v>Ellenborough Crescent Weston-super-Mare Sewer Lining</v>
          </cell>
          <cell r="C11103">
            <v>29155</v>
          </cell>
          <cell r="D11103" t="str">
            <v>2915518</v>
          </cell>
        </row>
        <row r="11104">
          <cell r="A11104" t="str">
            <v>CF200</v>
          </cell>
          <cell r="B11104" t="str">
            <v>Turlin Moor SPS Burst Rising Main Repair</v>
          </cell>
          <cell r="C11104">
            <v>15273</v>
          </cell>
          <cell r="D11104" t="str">
            <v>1527318</v>
          </cell>
        </row>
        <row r="11105">
          <cell r="A11105" t="str">
            <v>CF201</v>
          </cell>
          <cell r="B11105" t="str">
            <v>Sewerage Section 105A CCTV 14/15</v>
          </cell>
          <cell r="C11105">
            <v>20498</v>
          </cell>
          <cell r="D11105" t="str">
            <v>T0640</v>
          </cell>
        </row>
        <row r="11106">
          <cell r="A11106" t="str">
            <v>CF202</v>
          </cell>
          <cell r="B11106" t="str">
            <v>Oak End Way Chard Sewer Replacement</v>
          </cell>
          <cell r="C11106">
            <v>29156</v>
          </cell>
          <cell r="D11106" t="str">
            <v>2915618</v>
          </cell>
        </row>
        <row r="11107">
          <cell r="A11107" t="str">
            <v>CF203</v>
          </cell>
          <cell r="B11107" t="str">
            <v>Bath Newbridge Caravan Site SPS power supply (Site 14003)</v>
          </cell>
          <cell r="C11107">
            <v>14003</v>
          </cell>
          <cell r="D11107" t="str">
            <v>1400318</v>
          </cell>
        </row>
        <row r="11108">
          <cell r="A11108" t="str">
            <v>CF204</v>
          </cell>
          <cell r="B11108" t="str">
            <v>Windsor Road Bournemouth Sewer Collapse</v>
          </cell>
          <cell r="C11108">
            <v>23152</v>
          </cell>
          <cell r="D11108" t="str">
            <v>2315218</v>
          </cell>
        </row>
        <row r="11109">
          <cell r="A11109" t="str">
            <v>CG002</v>
          </cell>
          <cell r="B11109" t="str">
            <v>MORAVIAN RD FWS RENOVATION</v>
          </cell>
          <cell r="C11109">
            <v>20498</v>
          </cell>
        </row>
        <row r="11110">
          <cell r="A11110" t="str">
            <v>CG004</v>
          </cell>
          <cell r="B11110" t="str">
            <v>COCK ROAD FOUL SEWER KINGSWOOD</v>
          </cell>
          <cell r="C11110">
            <v>20498</v>
          </cell>
        </row>
        <row r="11111">
          <cell r="A11111" t="str">
            <v>CG005</v>
          </cell>
          <cell r="B11111" t="str">
            <v>LINCOMBE RD FLOOD PREVENTION</v>
          </cell>
          <cell r="C11111">
            <v>20498</v>
          </cell>
        </row>
        <row r="11112">
          <cell r="A11112" t="str">
            <v>CG006</v>
          </cell>
          <cell r="B11112" t="str">
            <v>HANHAM MOUNT UPSIZING</v>
          </cell>
          <cell r="C11112">
            <v>20498</v>
          </cell>
        </row>
        <row r="11113">
          <cell r="A11113" t="str">
            <v>CG007</v>
          </cell>
          <cell r="B11113" t="str">
            <v>BITTON PSTN SITE IMPS</v>
          </cell>
          <cell r="C11113">
            <v>16263</v>
          </cell>
        </row>
        <row r="11114">
          <cell r="A11114" t="str">
            <v>CG010</v>
          </cell>
          <cell r="B11114" t="str">
            <v>PORCHESTAL SUBSIDENCE</v>
          </cell>
          <cell r="C11114">
            <v>20498</v>
          </cell>
        </row>
        <row r="11115">
          <cell r="A11115" t="str">
            <v>CG011</v>
          </cell>
          <cell r="B11115" t="str">
            <v>CHARD GLYNSWOOD MANHOLES</v>
          </cell>
          <cell r="C11115">
            <v>20152</v>
          </cell>
        </row>
        <row r="11116">
          <cell r="A11116" t="str">
            <v>CG013</v>
          </cell>
          <cell r="B11116" t="str">
            <v>BANBURY PST RISING MAIN</v>
          </cell>
          <cell r="C11116">
            <v>14300</v>
          </cell>
        </row>
        <row r="11117">
          <cell r="A11117" t="str">
            <v>CG014</v>
          </cell>
          <cell r="B11117" t="str">
            <v>SOMERSET SEWER REPAIRS 98/99</v>
          </cell>
          <cell r="C11117">
            <v>20498</v>
          </cell>
        </row>
        <row r="11118">
          <cell r="A11118" t="str">
            <v>CG015</v>
          </cell>
          <cell r="B11118" t="str">
            <v>SOMERSET MANHOLE REPAIRS 98/99</v>
          </cell>
          <cell r="C11118">
            <v>20498</v>
          </cell>
        </row>
        <row r="11119">
          <cell r="A11119" t="str">
            <v>CG016</v>
          </cell>
          <cell r="B11119" t="str">
            <v>WINSCOMBE ROBLYN COURT SEWER</v>
          </cell>
          <cell r="C11119">
            <v>20496</v>
          </cell>
        </row>
        <row r="11120">
          <cell r="A11120" t="str">
            <v>CG017</v>
          </cell>
          <cell r="B11120" t="str">
            <v>BERROW, MEAD FARM RISING MAIN</v>
          </cell>
          <cell r="C11120">
            <v>15416</v>
          </cell>
        </row>
        <row r="11121">
          <cell r="A11121" t="str">
            <v>CG018</v>
          </cell>
          <cell r="B11121" t="str">
            <v>SOMERSET NUTRIOX DOSING INHIBITION</v>
          </cell>
          <cell r="C11121">
            <v>20496</v>
          </cell>
        </row>
        <row r="11122">
          <cell r="A11122" t="str">
            <v>CG019</v>
          </cell>
          <cell r="B11122" t="str">
            <v>SOMERSET AREA FLUSHING VALVES</v>
          </cell>
          <cell r="C11122">
            <v>20498</v>
          </cell>
        </row>
        <row r="11123">
          <cell r="A11123" t="str">
            <v>CG020</v>
          </cell>
          <cell r="B11123" t="str">
            <v>BRIDGWATER EAST QUAY SPS CHEMICAL DOSING</v>
          </cell>
          <cell r="C11123">
            <v>15243</v>
          </cell>
        </row>
        <row r="11124">
          <cell r="A11124" t="str">
            <v>CG021</v>
          </cell>
          <cell r="B11124" t="str">
            <v>BISHOPS LYDEARD - SMELL PREVENTION</v>
          </cell>
          <cell r="C11124">
            <v>20498</v>
          </cell>
        </row>
        <row r="11125">
          <cell r="A11125" t="str">
            <v>CG022</v>
          </cell>
          <cell r="B11125" t="str">
            <v>NORTH PERROTT FLOODING</v>
          </cell>
          <cell r="C11125">
            <v>20498</v>
          </cell>
        </row>
        <row r="11126">
          <cell r="A11126" t="str">
            <v>CG023</v>
          </cell>
          <cell r="B11126" t="str">
            <v>WOOKEY/HENTON - INFILTRATION</v>
          </cell>
          <cell r="C11126">
            <v>23358</v>
          </cell>
        </row>
        <row r="11127">
          <cell r="A11127" t="str">
            <v>CG024</v>
          </cell>
          <cell r="B11127" t="str">
            <v>YEOVIL LINGFIELD AVENUE FLOODING</v>
          </cell>
          <cell r="C11127">
            <v>20161</v>
          </cell>
        </row>
        <row r="11128">
          <cell r="A11128" t="str">
            <v>CG025</v>
          </cell>
          <cell r="B11128" t="str">
            <v>HENSTRIDGE PARK LANE SPS REPAIRS</v>
          </cell>
          <cell r="C11128">
            <v>15292</v>
          </cell>
        </row>
        <row r="11129">
          <cell r="A11129" t="str">
            <v>CG026</v>
          </cell>
          <cell r="B11129" t="str">
            <v>WOOLAVINGTON WITHY RD RISING MAIN</v>
          </cell>
          <cell r="C11129">
            <v>20498</v>
          </cell>
        </row>
        <row r="11130">
          <cell r="A11130" t="str">
            <v>CG027</v>
          </cell>
          <cell r="B11130" t="str">
            <v>COXLEY MILL LANE SPS DIESEL TANK</v>
          </cell>
          <cell r="C11130">
            <v>14096</v>
          </cell>
        </row>
        <row r="11131">
          <cell r="A11131" t="str">
            <v>CG028</v>
          </cell>
          <cell r="B11131" t="str">
            <v>GASTARD (COPPERSHELL) PS</v>
          </cell>
          <cell r="C11131">
            <v>20498</v>
          </cell>
          <cell r="D11131" t="str">
            <v>T3087</v>
          </cell>
        </row>
        <row r="11132">
          <cell r="A11132" t="str">
            <v>CG029</v>
          </cell>
          <cell r="B11132" t="str">
            <v>TWERTON TO SALTFORD R/MAIN</v>
          </cell>
          <cell r="C11132">
            <v>14002</v>
          </cell>
          <cell r="D11132" t="str">
            <v>T3265</v>
          </cell>
        </row>
        <row r="11133">
          <cell r="A11133" t="str">
            <v>CG030</v>
          </cell>
          <cell r="B11133" t="str">
            <v>OLVESTON SPS</v>
          </cell>
          <cell r="C11133">
            <v>15158</v>
          </cell>
        </row>
        <row r="11134">
          <cell r="A11134" t="str">
            <v>CG031</v>
          </cell>
          <cell r="B11134" t="str">
            <v>ALMONDSBURY HORTHAM LANE</v>
          </cell>
          <cell r="C11134">
            <v>15173</v>
          </cell>
        </row>
        <row r="11135">
          <cell r="A11135" t="str">
            <v>CG032</v>
          </cell>
          <cell r="B11135" t="str">
            <v>CHIPPENHAM JOHN COLES PARK FOUL SEWER</v>
          </cell>
          <cell r="C11135">
            <v>20107</v>
          </cell>
        </row>
        <row r="11136">
          <cell r="A11136" t="str">
            <v>CG033</v>
          </cell>
          <cell r="B11136" t="str">
            <v>SALTMARSH DRIVE SPS SITE SECUR</v>
          </cell>
          <cell r="C11136">
            <v>14027</v>
          </cell>
          <cell r="D11136" t="str">
            <v>T3265</v>
          </cell>
        </row>
        <row r="11137">
          <cell r="A11137" t="str">
            <v>CG034</v>
          </cell>
          <cell r="B11137" t="str">
            <v>CANNINGS LOCK SPS</v>
          </cell>
          <cell r="C11137">
            <v>19152</v>
          </cell>
        </row>
        <row r="11138">
          <cell r="A11138" t="str">
            <v>CG035</v>
          </cell>
          <cell r="B11138" t="str">
            <v>MAYENNE PLACE PS UPDATE</v>
          </cell>
          <cell r="C11138">
            <v>15098</v>
          </cell>
          <cell r="D11138" t="str">
            <v>1509818</v>
          </cell>
        </row>
        <row r="11139">
          <cell r="A11139" t="str">
            <v>CG036</v>
          </cell>
          <cell r="B11139" t="str">
            <v>AVON AND WILTSHIRE MINOR WORKS APPRAISALS 1998-99</v>
          </cell>
          <cell r="C11139">
            <v>20498</v>
          </cell>
        </row>
        <row r="11140">
          <cell r="A11140" t="str">
            <v>CG037</v>
          </cell>
          <cell r="B11140" t="str">
            <v>AVON AND WILTSHIRE SEWER REPAIRS 1998-99</v>
          </cell>
          <cell r="C11140">
            <v>20498</v>
          </cell>
        </row>
        <row r="11141">
          <cell r="A11141" t="str">
            <v>CG038</v>
          </cell>
          <cell r="B11141" t="str">
            <v>AVON AND WILTSHIRE MANHOLE REPAIRS 1998-99</v>
          </cell>
          <cell r="C11141">
            <v>20498</v>
          </cell>
        </row>
        <row r="11142">
          <cell r="A11142" t="str">
            <v>CG039</v>
          </cell>
          <cell r="B11142" t="str">
            <v>DORSET APPRAISALS 98/9</v>
          </cell>
          <cell r="C11142">
            <v>20498</v>
          </cell>
        </row>
        <row r="11143">
          <cell r="A11143" t="str">
            <v>CG040</v>
          </cell>
          <cell r="B11143" t="str">
            <v>DORSET MANHOLES AND NRVS 98/9</v>
          </cell>
          <cell r="C11143">
            <v>20498</v>
          </cell>
        </row>
        <row r="11144">
          <cell r="A11144" t="str">
            <v>CG041</v>
          </cell>
          <cell r="B11144" t="str">
            <v>DORSET SEWER/RISING MAIN 98/9</v>
          </cell>
          <cell r="C11144">
            <v>20495</v>
          </cell>
          <cell r="D11144" t="str">
            <v>T0406</v>
          </cell>
        </row>
        <row r="11145">
          <cell r="A11145" t="str">
            <v>CG042</v>
          </cell>
          <cell r="B11145" t="str">
            <v>DORSET PS UPDATE APPRAISAL 99</v>
          </cell>
          <cell r="C11145">
            <v>20498</v>
          </cell>
        </row>
        <row r="11146">
          <cell r="A11146" t="str">
            <v>CG043</v>
          </cell>
          <cell r="B11146" t="str">
            <v>PILNING CHURCH SPS NUTRIOX DOSING</v>
          </cell>
          <cell r="C11146">
            <v>15178</v>
          </cell>
        </row>
        <row r="11147">
          <cell r="A11147" t="str">
            <v>CG044</v>
          </cell>
          <cell r="B11147" t="str">
            <v>AVON &amp; WILTS PUMPING STATION UPDATE 1998/9</v>
          </cell>
          <cell r="C11147">
            <v>20498</v>
          </cell>
        </row>
        <row r="11148">
          <cell r="A11148" t="str">
            <v>CG045</v>
          </cell>
          <cell r="B11148" t="str">
            <v>DORSET FLUSHING CHAMBERS 98/9</v>
          </cell>
          <cell r="C11148">
            <v>20495</v>
          </cell>
          <cell r="D11148" t="str">
            <v>T0406</v>
          </cell>
        </row>
        <row r="11149">
          <cell r="A11149" t="str">
            <v>CG046</v>
          </cell>
          <cell r="B11149" t="str">
            <v>CORSHAM HARTHAM LANE SURFACE W</v>
          </cell>
          <cell r="C11149">
            <v>20109</v>
          </cell>
        </row>
        <row r="11150">
          <cell r="A11150" t="str">
            <v>CG047</v>
          </cell>
          <cell r="B11150" t="str">
            <v>BATH HINTON GARAGE FLOOD PREV</v>
          </cell>
          <cell r="C11150">
            <v>20064</v>
          </cell>
        </row>
        <row r="11151">
          <cell r="A11151" t="str">
            <v>CG048</v>
          </cell>
          <cell r="B11151" t="str">
            <v>BATHAMPTON CANAL SEWER</v>
          </cell>
          <cell r="C11151">
            <v>20064</v>
          </cell>
        </row>
        <row r="11152">
          <cell r="A11152" t="str">
            <v>CG049</v>
          </cell>
          <cell r="B11152" t="str">
            <v>BATHAMPTON SEWER REPLACEMENT</v>
          </cell>
          <cell r="C11152">
            <v>20064</v>
          </cell>
          <cell r="D11152" t="str">
            <v>T0403</v>
          </cell>
        </row>
        <row r="11153">
          <cell r="A11153" t="str">
            <v>CG050</v>
          </cell>
          <cell r="B11153" t="str">
            <v>BATH TO SALTFORD PUMPING MAIN</v>
          </cell>
          <cell r="C11153">
            <v>20064</v>
          </cell>
        </row>
        <row r="11154">
          <cell r="A11154" t="str">
            <v>CG051</v>
          </cell>
          <cell r="B11154" t="str">
            <v>BROADMAYNE 3 RECTORY CLOSE SEWER COLLAPSE</v>
          </cell>
          <cell r="C11154">
            <v>20059</v>
          </cell>
        </row>
        <row r="11155">
          <cell r="A11155" t="str">
            <v>CG052</v>
          </cell>
          <cell r="B11155" t="str">
            <v>CHICKERELL EAST FLEET FARM SPS</v>
          </cell>
          <cell r="C11155">
            <v>15709</v>
          </cell>
        </row>
        <row r="11156">
          <cell r="A11156" t="str">
            <v>CG053</v>
          </cell>
          <cell r="B11156" t="str">
            <v>SALISBURY GRIMSTEAD ROAD PS</v>
          </cell>
          <cell r="C11156">
            <v>14360</v>
          </cell>
        </row>
        <row r="11157">
          <cell r="A11157" t="str">
            <v>CG054</v>
          </cell>
          <cell r="B11157" t="str">
            <v>LONGBURTON PS/BURTON FRESHWATER PS</v>
          </cell>
          <cell r="C11157">
            <v>14409</v>
          </cell>
        </row>
        <row r="11158">
          <cell r="A11158" t="str">
            <v>CG055</v>
          </cell>
          <cell r="B11158" t="str">
            <v>BOVINGTON RHINE RD PS</v>
          </cell>
          <cell r="C11158">
            <v>14228</v>
          </cell>
        </row>
        <row r="11159">
          <cell r="A11159" t="str">
            <v>CG056</v>
          </cell>
          <cell r="B11159" t="str">
            <v>RINGWOOD ROAD PS</v>
          </cell>
          <cell r="C11159">
            <v>15008</v>
          </cell>
        </row>
        <row r="11160">
          <cell r="A11160" t="str">
            <v>CG057</v>
          </cell>
          <cell r="B11160" t="str">
            <v>BOURNEMOUTH MUSCLIFFE LANE PS</v>
          </cell>
          <cell r="C11160">
            <v>15015</v>
          </cell>
        </row>
        <row r="11161">
          <cell r="A11161" t="str">
            <v>CG058</v>
          </cell>
          <cell r="B11161" t="str">
            <v>POOLE HAMWORTHY WOODLANDS AVE SPS</v>
          </cell>
          <cell r="C11161">
            <v>15274</v>
          </cell>
        </row>
        <row r="11162">
          <cell r="A11162" t="str">
            <v>CG059</v>
          </cell>
          <cell r="B11162" t="str">
            <v>CRUDWELL RISING MAIN</v>
          </cell>
          <cell r="C11162">
            <v>20112</v>
          </cell>
        </row>
        <row r="11163">
          <cell r="A11163" t="str">
            <v>CG060</v>
          </cell>
          <cell r="B11163" t="str">
            <v>DILTON MARSH CLIVEY SPS UPDATE TELEMETRY</v>
          </cell>
          <cell r="C11163">
            <v>14433</v>
          </cell>
        </row>
        <row r="11164">
          <cell r="A11164" t="str">
            <v>CG061</v>
          </cell>
          <cell r="B11164" t="str">
            <v>CHILD OKEFORD THE HOLLOW</v>
          </cell>
          <cell r="C11164">
            <v>20478</v>
          </cell>
        </row>
        <row r="11165">
          <cell r="A11165" t="str">
            <v>CG062</v>
          </cell>
          <cell r="B11165" t="str">
            <v>POWERSTOCK C OF E PRIMARY SCHOOL</v>
          </cell>
          <cell r="C11165">
            <v>20490</v>
          </cell>
        </row>
        <row r="11166">
          <cell r="A11166" t="str">
            <v>CG063</v>
          </cell>
          <cell r="B11166" t="str">
            <v>WESTON SUPER MARE TRUNK SEWER VENT PIPES</v>
          </cell>
          <cell r="C11166">
            <v>29155</v>
          </cell>
        </row>
        <row r="11167">
          <cell r="A11167" t="str">
            <v>CG064</v>
          </cell>
          <cell r="B11167" t="str">
            <v>KINGSDON SPS UPDATE</v>
          </cell>
          <cell r="C11167">
            <v>15299</v>
          </cell>
        </row>
        <row r="11168">
          <cell r="A11168" t="str">
            <v>CG065</v>
          </cell>
          <cell r="B11168" t="str">
            <v>CURRY RIVEL WESTFIELD SPS</v>
          </cell>
          <cell r="C11168">
            <v>15809</v>
          </cell>
        </row>
        <row r="11169">
          <cell r="A11169" t="str">
            <v>CG066</v>
          </cell>
          <cell r="B11169" t="str">
            <v>SHEPTON BEAUCHAMP SPS NUTRIOX DOSING</v>
          </cell>
          <cell r="C11169">
            <v>15331</v>
          </cell>
        </row>
        <row r="11170">
          <cell r="A11170" t="str">
            <v>CG067</v>
          </cell>
          <cell r="B11170" t="str">
            <v>COAT SPS UPDATE</v>
          </cell>
          <cell r="C11170">
            <v>14542</v>
          </cell>
        </row>
        <row r="11171">
          <cell r="A11171" t="str">
            <v>CG068</v>
          </cell>
          <cell r="B11171" t="str">
            <v>COLEFORD CHURCH LANE SEWERAGE IMPROVEMENTS</v>
          </cell>
          <cell r="C11171">
            <v>23069</v>
          </cell>
        </row>
        <row r="11172">
          <cell r="A11172" t="str">
            <v>CG069</v>
          </cell>
          <cell r="B11172" t="str">
            <v>MATILDA WAY PS UPDATE</v>
          </cell>
          <cell r="C11172">
            <v>14593</v>
          </cell>
          <cell r="D11172" t="str">
            <v>1459318</v>
          </cell>
        </row>
        <row r="11173">
          <cell r="A11173" t="str">
            <v>CG070</v>
          </cell>
          <cell r="B11173" t="str">
            <v>WESTERLEIGH HENFIELD SPS UPDATE</v>
          </cell>
          <cell r="C11173">
            <v>15155</v>
          </cell>
        </row>
        <row r="11174">
          <cell r="A11174" t="str">
            <v>CG071</v>
          </cell>
          <cell r="B11174" t="str">
            <v>WEST LAVINGTON DUCK STREET SPS</v>
          </cell>
          <cell r="C11174">
            <v>14056</v>
          </cell>
        </row>
        <row r="11175">
          <cell r="A11175" t="str">
            <v>CG072</v>
          </cell>
          <cell r="B11175" t="str">
            <v>RAM-TIDWORTH PS (USE CJ065)</v>
          </cell>
          <cell r="C11175">
            <v>15109</v>
          </cell>
        </row>
        <row r="11176">
          <cell r="A11176" t="str">
            <v>CG073</v>
          </cell>
          <cell r="B11176" t="str">
            <v>CONOCK SPS UPDATE</v>
          </cell>
          <cell r="C11176">
            <v>15119</v>
          </cell>
        </row>
        <row r="11177">
          <cell r="A11177" t="str">
            <v>CG074</v>
          </cell>
          <cell r="B11177" t="str">
            <v>WILLSFORD PS UPDATE</v>
          </cell>
          <cell r="C11177">
            <v>15107</v>
          </cell>
          <cell r="D11177" t="str">
            <v>1510718</v>
          </cell>
        </row>
        <row r="11178">
          <cell r="A11178" t="str">
            <v>CG075</v>
          </cell>
          <cell r="B11178" t="str">
            <v>WOOTTON RIVERS PS UPDATE</v>
          </cell>
          <cell r="C11178">
            <v>15097</v>
          </cell>
          <cell r="D11178" t="str">
            <v>1509718</v>
          </cell>
        </row>
        <row r="11179">
          <cell r="A11179" t="str">
            <v>CG076</v>
          </cell>
          <cell r="B11179" t="str">
            <v>FRAMPTON COTTERELL SEWERAGE</v>
          </cell>
          <cell r="C11179">
            <v>20092</v>
          </cell>
        </row>
        <row r="11180">
          <cell r="A11180" t="str">
            <v>CG077</v>
          </cell>
          <cell r="B11180" t="str">
            <v>BIDDESTONE SPS OVERFLOW</v>
          </cell>
          <cell r="C11180">
            <v>14179</v>
          </cell>
        </row>
        <row r="11181">
          <cell r="A11181" t="str">
            <v>CG078</v>
          </cell>
          <cell r="B11181" t="str">
            <v>COLERNE THICKWOOD SPS</v>
          </cell>
          <cell r="C11181">
            <v>14138</v>
          </cell>
        </row>
        <row r="11182">
          <cell r="A11182" t="str">
            <v>CG079</v>
          </cell>
          <cell r="B11182" t="str">
            <v>BRISTOL CCTV CAMERA</v>
          </cell>
          <cell r="C11182">
            <v>20467</v>
          </cell>
        </row>
        <row r="11183">
          <cell r="A11183" t="str">
            <v>CG080</v>
          </cell>
          <cell r="B11183" t="str">
            <v>WOOTON UNDER EDGE GRIT TRAP</v>
          </cell>
          <cell r="C11183">
            <v>20498</v>
          </cell>
        </row>
        <row r="11184">
          <cell r="A11184" t="str">
            <v>CG081</v>
          </cell>
          <cell r="B11184" t="str">
            <v>PILNING SWANMORE BRIDGE SPS REFURBISHMENT</v>
          </cell>
          <cell r="C11184">
            <v>15139</v>
          </cell>
        </row>
        <row r="11185">
          <cell r="A11185" t="str">
            <v>CG082</v>
          </cell>
          <cell r="B11185" t="str">
            <v>ALMONDSBURY OLD DOWN SPS REFURBISHMENT</v>
          </cell>
          <cell r="C11185">
            <v>15187</v>
          </cell>
        </row>
        <row r="11186">
          <cell r="A11186" t="str">
            <v>CG083</v>
          </cell>
          <cell r="B11186" t="str">
            <v>BRISTOL 157 CHELTENHAM ROAD</v>
          </cell>
          <cell r="C11186">
            <v>23013</v>
          </cell>
          <cell r="D11186" t="str">
            <v>2301318</v>
          </cell>
        </row>
        <row r="11187">
          <cell r="A11187" t="str">
            <v>CG085</v>
          </cell>
          <cell r="B11187" t="str">
            <v>ASHWICK GROVE SPS UPDATE</v>
          </cell>
          <cell r="C11187">
            <v>14111</v>
          </cell>
        </row>
        <row r="11188">
          <cell r="A11188" t="str">
            <v>CG086</v>
          </cell>
          <cell r="B11188" t="str">
            <v>THORNDON PS GLASTONBURY</v>
          </cell>
          <cell r="C11188">
            <v>14094</v>
          </cell>
          <cell r="D11188" t="str">
            <v>1409418</v>
          </cell>
        </row>
        <row r="11189">
          <cell r="A11189" t="str">
            <v>CG087</v>
          </cell>
          <cell r="B11189" t="str">
            <v>CLEVEDON REGENTS PARK SPS</v>
          </cell>
          <cell r="C11189">
            <v>15590</v>
          </cell>
        </row>
        <row r="11190">
          <cell r="A11190" t="str">
            <v>CG088</v>
          </cell>
          <cell r="B11190" t="str">
            <v>PORTBURY HUNDRED SPS</v>
          </cell>
          <cell r="C11190">
            <v>15575</v>
          </cell>
        </row>
        <row r="11191">
          <cell r="A11191" t="str">
            <v>CG089</v>
          </cell>
          <cell r="B11191" t="str">
            <v>TEFFONT PUMPING STATION</v>
          </cell>
          <cell r="C11191">
            <v>14342</v>
          </cell>
          <cell r="D11191" t="str">
            <v>1434218</v>
          </cell>
        </row>
        <row r="11192">
          <cell r="A11192" t="str">
            <v>CG090</v>
          </cell>
          <cell r="B11192" t="str">
            <v>CHILMARK PUMPING STATION</v>
          </cell>
          <cell r="C11192">
            <v>14362</v>
          </cell>
          <cell r="D11192" t="str">
            <v>1436218</v>
          </cell>
        </row>
        <row r="11193">
          <cell r="A11193" t="str">
            <v>CG101</v>
          </cell>
          <cell r="B11193" t="str">
            <v>MAYS GREEN ROAD, PUXTON FTS</v>
          </cell>
          <cell r="C11193">
            <v>20517</v>
          </cell>
        </row>
        <row r="11194">
          <cell r="A11194" t="str">
            <v>CG102</v>
          </cell>
          <cell r="B11194" t="str">
            <v>KEWSTOKE ROAD REQUISITION</v>
          </cell>
          <cell r="C11194">
            <v>20190</v>
          </cell>
          <cell r="D11194" t="str">
            <v>T7701</v>
          </cell>
        </row>
        <row r="11195">
          <cell r="A11195" t="str">
            <v>CG103</v>
          </cell>
          <cell r="B11195" t="str">
            <v>BICKERLEY PUMPING STATION</v>
          </cell>
          <cell r="C11195">
            <v>14133</v>
          </cell>
          <cell r="D11195" t="str">
            <v>1413318</v>
          </cell>
        </row>
        <row r="11196">
          <cell r="A11196" t="str">
            <v>CG104</v>
          </cell>
          <cell r="B11196" t="str">
            <v>POOLE WILLIS WAY SPS</v>
          </cell>
          <cell r="C11196">
            <v>15258</v>
          </cell>
        </row>
        <row r="11197">
          <cell r="A11197" t="str">
            <v>CG105</v>
          </cell>
          <cell r="B11197" t="str">
            <v>PENN MILL PS PENSELWOOD</v>
          </cell>
          <cell r="C11197">
            <v>15333</v>
          </cell>
        </row>
        <row r="11198">
          <cell r="A11198" t="str">
            <v>CG106</v>
          </cell>
          <cell r="B11198" t="str">
            <v>BRANSGORE NEACROFT SPS</v>
          </cell>
          <cell r="C11198">
            <v>23066</v>
          </cell>
        </row>
        <row r="11199">
          <cell r="A11199" t="str">
            <v>CG107</v>
          </cell>
          <cell r="B11199" t="str">
            <v>WEYMOUTH DONCASTER ROAD</v>
          </cell>
          <cell r="C11199">
            <v>20012</v>
          </cell>
        </row>
        <row r="11200">
          <cell r="A11200" t="str">
            <v>CG108</v>
          </cell>
          <cell r="B11200" t="str">
            <v>SOMERSET SPS TELEMETRY</v>
          </cell>
          <cell r="C11200">
            <v>20498</v>
          </cell>
        </row>
        <row r="11201">
          <cell r="A11201" t="str">
            <v>CG109</v>
          </cell>
          <cell r="B11201" t="str">
            <v>VARIOUS PS NUTRIOX DOSING IMPS</v>
          </cell>
          <cell r="C11201">
            <v>20496</v>
          </cell>
          <cell r="D11201" t="str">
            <v>T7701</v>
          </cell>
        </row>
        <row r="11202">
          <cell r="A11202" t="str">
            <v>CG110</v>
          </cell>
          <cell r="B11202" t="str">
            <v>BLACK ROCK SPS ASSET IMPROVEMENT WORKS</v>
          </cell>
          <cell r="C11202">
            <v>13340</v>
          </cell>
        </row>
        <row r="11203">
          <cell r="A11203" t="str">
            <v>CG111</v>
          </cell>
          <cell r="B11203" t="str">
            <v>TAUNTON AREA ASSET IMPROVEMENT WORKS</v>
          </cell>
          <cell r="C11203">
            <v>20487</v>
          </cell>
        </row>
        <row r="11204">
          <cell r="A11204" t="str">
            <v>CG112</v>
          </cell>
          <cell r="B11204" t="str">
            <v>NORTH SOMERSET SPS IMPROVEMENTS</v>
          </cell>
          <cell r="C11204">
            <v>20515</v>
          </cell>
        </row>
        <row r="11205">
          <cell r="A11205" t="str">
            <v>CG113</v>
          </cell>
          <cell r="B11205" t="str">
            <v>BEAMINSTER SPS ASSET IMPROVEMENTS</v>
          </cell>
          <cell r="C11205">
            <v>14404</v>
          </cell>
        </row>
        <row r="11206">
          <cell r="A11206" t="str">
            <v>CG114</v>
          </cell>
          <cell r="B11206" t="str">
            <v>FERRYBRIDGE REVETMENT ASSET IM</v>
          </cell>
          <cell r="C11206">
            <v>20490</v>
          </cell>
          <cell r="D11206" t="str">
            <v>T0406</v>
          </cell>
        </row>
        <row r="11207">
          <cell r="A11207" t="str">
            <v>CG115</v>
          </cell>
          <cell r="B11207" t="str">
            <v>NETHERAVON WEAPONS SUPPORT WING SPS</v>
          </cell>
          <cell r="C11207">
            <v>14310</v>
          </cell>
        </row>
        <row r="11208">
          <cell r="A11208" t="str">
            <v>CG116</v>
          </cell>
          <cell r="B11208" t="str">
            <v>BURNHAM ON SEA LOVE LANE SEWER REQUISITION</v>
          </cell>
          <cell r="C11208">
            <v>23336</v>
          </cell>
        </row>
        <row r="11209">
          <cell r="A11209" t="str">
            <v>CG117</v>
          </cell>
          <cell r="B11209" t="str">
            <v>DINTON BRATCH LANE SPS POWER REINFORCEMENT</v>
          </cell>
          <cell r="C11209">
            <v>14322</v>
          </cell>
        </row>
        <row r="11210">
          <cell r="A11210" t="str">
            <v>CG118</v>
          </cell>
          <cell r="B11210" t="str">
            <v>NORTH PERROTT SEWER REPLACEMENT</v>
          </cell>
          <cell r="C11210">
            <v>20162</v>
          </cell>
        </row>
        <row r="11211">
          <cell r="A11211" t="str">
            <v>CG119</v>
          </cell>
          <cell r="B11211" t="str">
            <v>BREAN SPS IMPROVEMENTS</v>
          </cell>
          <cell r="C11211">
            <v>20142</v>
          </cell>
        </row>
        <row r="11212">
          <cell r="A11212" t="str">
            <v>CG120</v>
          </cell>
          <cell r="B11212" t="str">
            <v>YEOVIL AREA WASTE SITE IMPROVEMENTS</v>
          </cell>
          <cell r="C11212">
            <v>20485</v>
          </cell>
        </row>
        <row r="11213">
          <cell r="A11213" t="str">
            <v>CG121</v>
          </cell>
          <cell r="B11213" t="str">
            <v>TAUNTON AREA EAST WASTE SITE ASSET IMPROVEMENTS</v>
          </cell>
          <cell r="C11213">
            <v>23305</v>
          </cell>
        </row>
        <row r="11214">
          <cell r="A11214" t="str">
            <v>CG122</v>
          </cell>
          <cell r="B11214" t="str">
            <v>COURTFIELDS SPS RISING MAIN REPLACEMENT</v>
          </cell>
          <cell r="C11214">
            <v>15321</v>
          </cell>
        </row>
        <row r="11215">
          <cell r="A11215" t="str">
            <v>CG123</v>
          </cell>
          <cell r="B11215" t="str">
            <v>High Level Sewer Flooding Assesments 14/15</v>
          </cell>
          <cell r="C11215">
            <v>20498</v>
          </cell>
          <cell r="D11215" t="str">
            <v>T3265</v>
          </cell>
        </row>
        <row r="11216">
          <cell r="A11216" t="str">
            <v>CG124</v>
          </cell>
          <cell r="B11216" t="str">
            <v>Mortimer Street Trowbridge Sewer Lining</v>
          </cell>
          <cell r="C11216">
            <v>23318</v>
          </cell>
          <cell r="D11216" t="str">
            <v>2331818</v>
          </cell>
        </row>
        <row r="11217">
          <cell r="A11217" t="str">
            <v>CG125</v>
          </cell>
          <cell r="B11217" t="str">
            <v>East Knighton Blacknoll SPS Rising Main Replacement</v>
          </cell>
          <cell r="C11217">
            <v>14222</v>
          </cell>
          <cell r="D11217" t="str">
            <v>1422218</v>
          </cell>
        </row>
        <row r="11218">
          <cell r="A11218" t="str">
            <v>CG126</v>
          </cell>
          <cell r="B11218" t="str">
            <v>Lyneham - St. Josephs Way Flood Alleviation</v>
          </cell>
          <cell r="C11218">
            <v>23375</v>
          </cell>
          <cell r="D11218" t="str">
            <v>2337518</v>
          </cell>
        </row>
        <row r="11219">
          <cell r="A11219" t="str">
            <v>CG127</v>
          </cell>
          <cell r="B11219" t="str">
            <v>Strategic CCTV Inspections 14/15</v>
          </cell>
          <cell r="C11219">
            <v>20498</v>
          </cell>
          <cell r="D11219" t="str">
            <v>T3265</v>
          </cell>
        </row>
        <row r="11220">
          <cell r="A11220" t="str">
            <v>CG128</v>
          </cell>
          <cell r="B11220" t="str">
            <v>Acacia Road (Bristol) Sewer Rehab</v>
          </cell>
          <cell r="C11220">
            <v>20498</v>
          </cell>
          <cell r="D11220" t="str">
            <v>2301318</v>
          </cell>
        </row>
        <row r="11221">
          <cell r="A11221" t="str">
            <v>CG129</v>
          </cell>
          <cell r="B11221" t="str">
            <v>Railway Crossing Sewer Rehab (Great Cheverell)</v>
          </cell>
          <cell r="C11221">
            <v>20498</v>
          </cell>
          <cell r="D11221" t="str">
            <v>1405718</v>
          </cell>
        </row>
        <row r="11222">
          <cell r="A11222" t="str">
            <v>CG130</v>
          </cell>
          <cell r="B11222" t="str">
            <v>Railway Crossing Rehab (STOKE GIFFORD)</v>
          </cell>
          <cell r="C11222">
            <v>19173</v>
          </cell>
          <cell r="D11222" t="str">
            <v>1917318</v>
          </cell>
        </row>
        <row r="11223">
          <cell r="A11223" t="str">
            <v>CG131</v>
          </cell>
          <cell r="B11223" t="str">
            <v>Networks Asset Improvement 14/15 (Waste)</v>
          </cell>
          <cell r="C11223">
            <v>20498</v>
          </cell>
          <cell r="D11223" t="str">
            <v>T3265</v>
          </cell>
        </row>
        <row r="11224">
          <cell r="A11224" t="str">
            <v>CG132</v>
          </cell>
          <cell r="B11224" t="str">
            <v>Large Sewer Inspections &amp; Maintenance 14/15</v>
          </cell>
          <cell r="C11224">
            <v>20498</v>
          </cell>
          <cell r="D11224" t="str">
            <v>T3265</v>
          </cell>
        </row>
        <row r="11225">
          <cell r="A11225" t="str">
            <v>CG133</v>
          </cell>
          <cell r="B11225" t="str">
            <v>Operational CCTV 14/15</v>
          </cell>
          <cell r="C11225">
            <v>20498</v>
          </cell>
          <cell r="D11225" t="str">
            <v>T3265</v>
          </cell>
        </row>
        <row r="11226">
          <cell r="A11226" t="str">
            <v>CG134</v>
          </cell>
          <cell r="B11226" t="str">
            <v>Sewerage Network Statutory Obligations 14/15</v>
          </cell>
          <cell r="C11226">
            <v>20498</v>
          </cell>
          <cell r="D11226" t="str">
            <v>T0640</v>
          </cell>
        </row>
        <row r="11227">
          <cell r="A11227" t="str">
            <v>CG135</v>
          </cell>
          <cell r="B11227" t="str">
            <v>Networks Waste H&amp;S Improvements 14/15</v>
          </cell>
          <cell r="C11227">
            <v>20498</v>
          </cell>
          <cell r="D11227" t="str">
            <v>T3265</v>
          </cell>
        </row>
        <row r="11228">
          <cell r="A11228" t="str">
            <v>CG136</v>
          </cell>
          <cell r="B11228" t="str">
            <v>Networks Statutory Inspection Remedial Work 14/15</v>
          </cell>
          <cell r="C11228">
            <v>20498</v>
          </cell>
          <cell r="D11228" t="str">
            <v>T3265</v>
          </cell>
        </row>
        <row r="11229">
          <cell r="A11229" t="str">
            <v>CG137</v>
          </cell>
          <cell r="B11229" t="str">
            <v>Small Value Sewer Linings 14/15</v>
          </cell>
          <cell r="C11229">
            <v>20498</v>
          </cell>
          <cell r="D11229" t="str">
            <v>T3265</v>
          </cell>
        </row>
        <row r="11230">
          <cell r="A11230" t="str">
            <v>CG138</v>
          </cell>
          <cell r="B11230" t="str">
            <v>Northern Sewer Repairs 14/15</v>
          </cell>
          <cell r="C11230">
            <v>20498</v>
          </cell>
          <cell r="D11230" t="str">
            <v>T0640</v>
          </cell>
        </row>
        <row r="11231">
          <cell r="A11231" t="str">
            <v>CG139</v>
          </cell>
          <cell r="B11231" t="str">
            <v>Northern Manhole Repairs 14/15</v>
          </cell>
          <cell r="C11231">
            <v>20498</v>
          </cell>
          <cell r="D11231" t="str">
            <v>T0640</v>
          </cell>
        </row>
        <row r="11232">
          <cell r="A11232" t="str">
            <v>CG140</v>
          </cell>
          <cell r="B11232" t="str">
            <v>Western Sewer Repairs 14/15</v>
          </cell>
          <cell r="C11232">
            <v>20498</v>
          </cell>
          <cell r="D11232" t="str">
            <v>T0640</v>
          </cell>
        </row>
        <row r="11233">
          <cell r="A11233" t="str">
            <v>CG141</v>
          </cell>
          <cell r="B11233" t="str">
            <v>Western Manhole Repairs 2014/15</v>
          </cell>
          <cell r="C11233">
            <v>20498</v>
          </cell>
          <cell r="D11233" t="str">
            <v>T0640</v>
          </cell>
        </row>
        <row r="11234">
          <cell r="A11234" t="str">
            <v>CG142</v>
          </cell>
          <cell r="B11234" t="str">
            <v>Southern Sewer Repairs 14/15</v>
          </cell>
          <cell r="C11234">
            <v>20498</v>
          </cell>
          <cell r="D11234" t="str">
            <v>T0640</v>
          </cell>
        </row>
        <row r="11235">
          <cell r="A11235" t="str">
            <v>CG143</v>
          </cell>
          <cell r="B11235" t="str">
            <v>Southern Manhole Repairs 2014/15</v>
          </cell>
          <cell r="C11235">
            <v>20498</v>
          </cell>
          <cell r="D11235" t="str">
            <v>T0640</v>
          </cell>
        </row>
        <row r="11236">
          <cell r="A11236" t="str">
            <v>CG144</v>
          </cell>
          <cell r="B11236" t="str">
            <v>Planned Sewer R&amp;M Works 14/15</v>
          </cell>
          <cell r="C11236">
            <v>20498</v>
          </cell>
          <cell r="D11236" t="str">
            <v>T0640</v>
          </cell>
        </row>
        <row r="11237">
          <cell r="A11237" t="str">
            <v>CG145</v>
          </cell>
          <cell r="B11237" t="str">
            <v>Streamclean Misconnections investigation 14/15</v>
          </cell>
          <cell r="C11237">
            <v>20498</v>
          </cell>
          <cell r="D11237" t="str">
            <v>T3265</v>
          </cell>
        </row>
        <row r="11238">
          <cell r="A11238" t="str">
            <v>CG146</v>
          </cell>
          <cell r="B11238" t="str">
            <v>Planned 105A Sewers R&amp;M Work 14/15</v>
          </cell>
          <cell r="C11238">
            <v>20498</v>
          </cell>
          <cell r="D11238" t="str">
            <v>P9955</v>
          </cell>
        </row>
        <row r="11239">
          <cell r="A11239" t="str">
            <v>CG147</v>
          </cell>
          <cell r="B11239" t="str">
            <v>Western 105A Sewer Repairs 14/15</v>
          </cell>
          <cell r="C11239">
            <v>20498</v>
          </cell>
          <cell r="D11239" t="str">
            <v>P9955</v>
          </cell>
        </row>
        <row r="11240">
          <cell r="A11240" t="str">
            <v>CG148</v>
          </cell>
          <cell r="B11240" t="str">
            <v>Southern 105A Sewer Repairs 14/15</v>
          </cell>
          <cell r="C11240">
            <v>20498</v>
          </cell>
          <cell r="D11240" t="str">
            <v>P9955</v>
          </cell>
        </row>
        <row r="11241">
          <cell r="A11241" t="str">
            <v>CG149</v>
          </cell>
          <cell r="B11241" t="str">
            <v>Northern 105A Sewer Repairs 14/15</v>
          </cell>
          <cell r="C11241">
            <v>20498</v>
          </cell>
          <cell r="D11241" t="str">
            <v>P9955</v>
          </cell>
        </row>
        <row r="11242">
          <cell r="A11242" t="str">
            <v>CG150</v>
          </cell>
          <cell r="B11242" t="str">
            <v>Southern 105A Manhole Repairs 14/15</v>
          </cell>
          <cell r="C11242">
            <v>20498</v>
          </cell>
          <cell r="D11242" t="str">
            <v>P9955</v>
          </cell>
        </row>
        <row r="11243">
          <cell r="A11243" t="str">
            <v>CG151</v>
          </cell>
          <cell r="B11243" t="str">
            <v>Northern 105A Manhole Repairs 14/15</v>
          </cell>
          <cell r="C11243">
            <v>20498</v>
          </cell>
          <cell r="D11243" t="str">
            <v>P9955</v>
          </cell>
        </row>
        <row r="11244">
          <cell r="A11244" t="str">
            <v>CG152</v>
          </cell>
          <cell r="B11244" t="str">
            <v>Western 105A Manholes Repairs 14/15</v>
          </cell>
          <cell r="C11244">
            <v>20498</v>
          </cell>
          <cell r="D11244" t="str">
            <v>P9955</v>
          </cell>
        </row>
        <row r="11245">
          <cell r="A11245" t="str">
            <v>CG153</v>
          </cell>
          <cell r="B11245" t="str">
            <v>Networks Outfall Marker Buoys 14/15 - Trinity House</v>
          </cell>
          <cell r="C11245">
            <v>20498</v>
          </cell>
          <cell r="D11245" t="str">
            <v>T3265</v>
          </cell>
        </row>
        <row r="11246">
          <cell r="A11246" t="str">
            <v>CG154</v>
          </cell>
          <cell r="B11246" t="str">
            <v>Marston The Plough SPS Update</v>
          </cell>
          <cell r="C11246">
            <v>15102</v>
          </cell>
          <cell r="D11246" t="str">
            <v>1510218</v>
          </cell>
        </row>
        <row r="11247">
          <cell r="A11247" t="str">
            <v>CG155</v>
          </cell>
          <cell r="B11247" t="str">
            <v>Bridgwater Taunton Road Remedial Works</v>
          </cell>
          <cell r="C11247">
            <v>15393</v>
          </cell>
          <cell r="D11247" t="str">
            <v>1539318</v>
          </cell>
        </row>
        <row r="11248">
          <cell r="A11248" t="str">
            <v>CG156</v>
          </cell>
          <cell r="B11248" t="str">
            <v>Henbury Road Hanham Sewer Diversion</v>
          </cell>
          <cell r="C11248">
            <v>23013</v>
          </cell>
          <cell r="D11248" t="str">
            <v>2301318</v>
          </cell>
        </row>
        <row r="11249">
          <cell r="A11249" t="str">
            <v>CG157</v>
          </cell>
          <cell r="B11249" t="str">
            <v>Miscellaneous SDB Sewerage Appraisals 14/15</v>
          </cell>
          <cell r="C11249">
            <v>20498</v>
          </cell>
          <cell r="D11249" t="str">
            <v>T3265</v>
          </cell>
        </row>
        <row r="11250">
          <cell r="A11250" t="str">
            <v>CG158</v>
          </cell>
          <cell r="B11250" t="str">
            <v>Sewerage Network Modelling 14/15</v>
          </cell>
          <cell r="C11250">
            <v>20498</v>
          </cell>
          <cell r="D11250" t="str">
            <v>T3265</v>
          </cell>
        </row>
        <row r="11251">
          <cell r="A11251" t="str">
            <v>CG159</v>
          </cell>
          <cell r="B11251" t="str">
            <v>Developer Services SPS Inspections 14/15</v>
          </cell>
          <cell r="C11251">
            <v>20498</v>
          </cell>
          <cell r="D11251" t="str">
            <v>P0213</v>
          </cell>
        </row>
        <row r="11252">
          <cell r="A11252" t="str">
            <v>CG160</v>
          </cell>
          <cell r="B11252" t="str">
            <v>Developer Services CCTV Surveys 14/15</v>
          </cell>
          <cell r="C11252">
            <v>20498</v>
          </cell>
          <cell r="D11252" t="str">
            <v>P0213</v>
          </cell>
        </row>
        <row r="11253">
          <cell r="A11253" t="str">
            <v>CG161</v>
          </cell>
          <cell r="B11253" t="str">
            <v>Sewerage Pumping Station Minor Improvements 14/15</v>
          </cell>
          <cell r="C11253">
            <v>20498</v>
          </cell>
          <cell r="D11253" t="str">
            <v>T3265</v>
          </cell>
        </row>
        <row r="11254">
          <cell r="A11254" t="str">
            <v>CG162</v>
          </cell>
          <cell r="B11254" t="str">
            <v>Waste Cello Replacement 14/15</v>
          </cell>
          <cell r="C11254">
            <v>20498</v>
          </cell>
          <cell r="D11254" t="str">
            <v>T3265</v>
          </cell>
        </row>
        <row r="11255">
          <cell r="A11255" t="str">
            <v>CG163</v>
          </cell>
          <cell r="B11255" t="str">
            <v>Critical CSO Telemetry 14/15</v>
          </cell>
          <cell r="C11255">
            <v>20498</v>
          </cell>
          <cell r="D11255" t="str">
            <v>T3265</v>
          </cell>
        </row>
        <row r="11256">
          <cell r="A11256" t="str">
            <v>CG164</v>
          </cell>
          <cell r="B11256" t="str">
            <v>Portishead Black Nore SPS Rising Main Diversion</v>
          </cell>
          <cell r="C11256">
            <v>15680</v>
          </cell>
          <cell r="D11256" t="str">
            <v>1568018</v>
          </cell>
        </row>
        <row r="11257">
          <cell r="A11257" t="str">
            <v>CG165</v>
          </cell>
          <cell r="B11257" t="str">
            <v>Flow measurements at SPSs</v>
          </cell>
          <cell r="C11257">
            <v>20498</v>
          </cell>
          <cell r="D11257" t="str">
            <v>T3265</v>
          </cell>
        </row>
        <row r="11258">
          <cell r="A11258" t="str">
            <v>CG166</v>
          </cell>
          <cell r="B11258" t="str">
            <v>Edford Green Above Ground Sewer Supports</v>
          </cell>
          <cell r="C11258">
            <v>23113</v>
          </cell>
          <cell r="D11258" t="str">
            <v>2311318</v>
          </cell>
        </row>
        <row r="11259">
          <cell r="A11259" t="str">
            <v>CG167</v>
          </cell>
          <cell r="B11259" t="str">
            <v>R&amp;M Waste South Yard Worgret to Kinson Move</v>
          </cell>
          <cell r="C11259">
            <v>13172</v>
          </cell>
          <cell r="D11259" t="str">
            <v>1317218</v>
          </cell>
        </row>
        <row r="11260">
          <cell r="A11260" t="str">
            <v>CG168</v>
          </cell>
          <cell r="B11260" t="str">
            <v>Newton Road Stoford Sewer Repair</v>
          </cell>
          <cell r="C11260">
            <v>23366</v>
          </cell>
          <cell r="D11260" t="str">
            <v>2336618</v>
          </cell>
        </row>
        <row r="11261">
          <cell r="A11261" t="str">
            <v>CG169</v>
          </cell>
          <cell r="B11261" t="str">
            <v>Strategic Tunnel Inspections 14/15</v>
          </cell>
          <cell r="C11261">
            <v>20498</v>
          </cell>
          <cell r="D11261" t="str">
            <v>T3265</v>
          </cell>
        </row>
        <row r="11262">
          <cell r="A11262" t="str">
            <v>CG170</v>
          </cell>
          <cell r="B11262" t="str">
            <v>Portbury Hundred SPS flood protection</v>
          </cell>
          <cell r="C11262">
            <v>15575</v>
          </cell>
          <cell r="D11262" t="str">
            <v>1557518</v>
          </cell>
        </row>
        <row r="11263">
          <cell r="A11263" t="str">
            <v>CG171</v>
          </cell>
          <cell r="B11263" t="str">
            <v>TAUNTON LONGACRE CLOSE SPS KIOSK RELOCATION</v>
          </cell>
          <cell r="C11263">
            <v>15448</v>
          </cell>
          <cell r="D11263" t="str">
            <v>1544818</v>
          </cell>
        </row>
        <row r="11264">
          <cell r="A11264" t="str">
            <v>CG172</v>
          </cell>
          <cell r="B11264" t="str">
            <v>Clifton Low Level SPS penstock operation appraisal</v>
          </cell>
          <cell r="C11264">
            <v>14013</v>
          </cell>
          <cell r="D11264" t="str">
            <v>1401318</v>
          </cell>
        </row>
        <row r="11265">
          <cell r="A11265" t="str">
            <v>CG173</v>
          </cell>
          <cell r="B11265" t="str">
            <v>Winterbourne Swan Lane SPS update</v>
          </cell>
          <cell r="C11265">
            <v>15142</v>
          </cell>
          <cell r="D11265" t="str">
            <v>1514218</v>
          </cell>
        </row>
        <row r="11266">
          <cell r="A11266" t="str">
            <v>CG174</v>
          </cell>
          <cell r="B11266" t="str">
            <v>Poplar Way Ringwood SPS Update</v>
          </cell>
          <cell r="C11266">
            <v>15227</v>
          </cell>
          <cell r="D11266" t="str">
            <v>1522718</v>
          </cell>
        </row>
        <row r="11267">
          <cell r="A11267" t="str">
            <v>CG175</v>
          </cell>
          <cell r="B11267" t="str">
            <v>Sewer Investigation 14/15</v>
          </cell>
          <cell r="C11267">
            <v>20498</v>
          </cell>
          <cell r="D11267" t="str">
            <v>T0640</v>
          </cell>
        </row>
        <row r="11268">
          <cell r="A11268" t="str">
            <v>CG176</v>
          </cell>
          <cell r="B11268" t="str">
            <v>Bradford on Avon Woolley Green SPS Update</v>
          </cell>
          <cell r="C11268">
            <v>14473</v>
          </cell>
          <cell r="D11268" t="str">
            <v>1447318</v>
          </cell>
        </row>
        <row r="11269">
          <cell r="A11269" t="str">
            <v>CG177</v>
          </cell>
          <cell r="B11269" t="str">
            <v>15339  Slades Hill, Templecombe SPS Update</v>
          </cell>
          <cell r="C11269">
            <v>15339</v>
          </cell>
          <cell r="D11269" t="str">
            <v>1533918</v>
          </cell>
        </row>
        <row r="11270">
          <cell r="A11270" t="str">
            <v>CG178</v>
          </cell>
          <cell r="B11270" t="str">
            <v>RADSTOCK CURTSONS</v>
          </cell>
          <cell r="C11270">
            <v>15531</v>
          </cell>
          <cell r="D11270" t="str">
            <v>1553118</v>
          </cell>
        </row>
        <row r="11271">
          <cell r="A11271" t="str">
            <v>CG179</v>
          </cell>
          <cell r="B11271" t="str">
            <v>Hayleigh School Myrtle Street Bedminster sewer repair</v>
          </cell>
          <cell r="C11271">
            <v>20498</v>
          </cell>
          <cell r="D11271" t="str">
            <v>T0640</v>
          </cell>
        </row>
        <row r="11272">
          <cell r="A11272" t="str">
            <v>CG180</v>
          </cell>
          <cell r="B11272" t="str">
            <v>Chew Magna Sewer Infiltration</v>
          </cell>
          <cell r="C11272">
            <v>13058</v>
          </cell>
          <cell r="D11272" t="str">
            <v>1305818</v>
          </cell>
        </row>
        <row r="11273">
          <cell r="A11273" t="str">
            <v>CG181</v>
          </cell>
          <cell r="B11273" t="str">
            <v>Ubley Sewer Infiltration</v>
          </cell>
          <cell r="C11273">
            <v>13319</v>
          </cell>
          <cell r="D11273" t="str">
            <v>1331918</v>
          </cell>
        </row>
        <row r="11274">
          <cell r="A11274" t="str">
            <v>CG182</v>
          </cell>
          <cell r="B11274" t="str">
            <v>Cokers Frome SPS (Site17367) Rising Main Burst Detection</v>
          </cell>
          <cell r="C11274">
            <v>17367</v>
          </cell>
          <cell r="D11274" t="str">
            <v>1736718</v>
          </cell>
        </row>
        <row r="11275">
          <cell r="A11275" t="str">
            <v>CG183</v>
          </cell>
          <cell r="B11275" t="str">
            <v>Canford Bottom Surface Water Sewer Replacement</v>
          </cell>
          <cell r="C11275">
            <v>23349</v>
          </cell>
          <cell r="D11275" t="str">
            <v>2334918</v>
          </cell>
        </row>
        <row r="11276">
          <cell r="A11276" t="str">
            <v>CG184</v>
          </cell>
          <cell r="B11276" t="str">
            <v>Avonmouth STW site foul drainage modifications</v>
          </cell>
          <cell r="C11276">
            <v>13013</v>
          </cell>
          <cell r="D11276" t="str">
            <v>1301318</v>
          </cell>
        </row>
        <row r="11277">
          <cell r="A11277" t="str">
            <v>CG185</v>
          </cell>
          <cell r="B11277" t="str">
            <v>Portland Southwell SPS wet well refurb</v>
          </cell>
          <cell r="C11277">
            <v>15673</v>
          </cell>
          <cell r="D11277" t="str">
            <v>1567318</v>
          </cell>
        </row>
        <row r="11278">
          <cell r="A11278" t="str">
            <v>CG186</v>
          </cell>
          <cell r="B11278" t="str">
            <v>Dorchester Road Frampton Sewer Lining</v>
          </cell>
          <cell r="C11278">
            <v>23096</v>
          </cell>
          <cell r="D11278" t="str">
            <v>2309618</v>
          </cell>
        </row>
        <row r="11279">
          <cell r="A11279" t="str">
            <v>CG187</v>
          </cell>
          <cell r="B11279" t="str">
            <v>Abbotsbury Church Street generator replacement</v>
          </cell>
          <cell r="C11279">
            <v>15494</v>
          </cell>
          <cell r="D11279" t="str">
            <v>1549418</v>
          </cell>
        </row>
        <row r="11280">
          <cell r="A11280" t="str">
            <v>CG188</v>
          </cell>
          <cell r="B11280" t="str">
            <v>Donhead St Andrew SPS dry well improvements</v>
          </cell>
          <cell r="C11280">
            <v>14309</v>
          </cell>
          <cell r="D11280" t="str">
            <v>1430918</v>
          </cell>
        </row>
        <row r="11281">
          <cell r="A11281" t="str">
            <v>CG189</v>
          </cell>
          <cell r="B11281" t="str">
            <v>Frome Leonards Mill SPS update</v>
          </cell>
          <cell r="C11281">
            <v>14115</v>
          </cell>
          <cell r="D11281" t="str">
            <v>1411518</v>
          </cell>
        </row>
        <row r="11282">
          <cell r="A11282" t="str">
            <v>CG190</v>
          </cell>
          <cell r="B11282" t="str">
            <v>Cornbrash Rise Hilperton Concrete Removal from the Sewer</v>
          </cell>
          <cell r="C11282">
            <v>23318</v>
          </cell>
          <cell r="D11282" t="str">
            <v>2331818</v>
          </cell>
        </row>
        <row r="11283">
          <cell r="A11283" t="str">
            <v>CG191</v>
          </cell>
          <cell r="B11283" t="str">
            <v>Aller SPS dosing upgrade</v>
          </cell>
          <cell r="C11283">
            <v>15310</v>
          </cell>
          <cell r="D11283" t="str">
            <v>1531018</v>
          </cell>
        </row>
        <row r="11284">
          <cell r="A11284" t="str">
            <v>CG192</v>
          </cell>
          <cell r="B11284" t="str">
            <v>Sealand West Quantoxhead Sewer Connection</v>
          </cell>
          <cell r="C11284">
            <v>29705</v>
          </cell>
          <cell r="D11284" t="str">
            <v>2970518</v>
          </cell>
        </row>
        <row r="11285">
          <cell r="A11285" t="str">
            <v>CG193</v>
          </cell>
          <cell r="B11285" t="str">
            <v>Stibbs Way Bransgore S105A Sewer Lining</v>
          </cell>
          <cell r="C11285">
            <v>23066</v>
          </cell>
          <cell r="D11285" t="str">
            <v>2306618</v>
          </cell>
        </row>
        <row r="11286">
          <cell r="A11286" t="str">
            <v>CG194</v>
          </cell>
          <cell r="B11286" t="str">
            <v>Frampton Cotterell Nightingale Bridge River Crossing</v>
          </cell>
          <cell r="C11286">
            <v>23013</v>
          </cell>
          <cell r="D11286" t="str">
            <v>2301318</v>
          </cell>
        </row>
        <row r="11287">
          <cell r="A11287" t="str">
            <v>CG195</v>
          </cell>
          <cell r="B11287" t="str">
            <v>Alderbury Home Farm SPS Rising Main Repair</v>
          </cell>
          <cell r="C11287">
            <v>14337</v>
          </cell>
          <cell r="D11287" t="str">
            <v>1433718</v>
          </cell>
        </row>
        <row r="11288">
          <cell r="A11288" t="str">
            <v>CG196</v>
          </cell>
          <cell r="B11288" t="str">
            <v>Holwell Sewer Infiltration</v>
          </cell>
          <cell r="C11288">
            <v>29685</v>
          </cell>
          <cell r="D11288" t="str">
            <v>2968518</v>
          </cell>
        </row>
        <row r="11289">
          <cell r="A11289" t="str">
            <v>CG197</v>
          </cell>
          <cell r="B11289" t="str">
            <v>Station Road Shirehampton Sewer Lining</v>
          </cell>
          <cell r="C11289">
            <v>23013</v>
          </cell>
          <cell r="D11289" t="str">
            <v>2301318</v>
          </cell>
        </row>
        <row r="11290">
          <cell r="A11290" t="str">
            <v>CG198</v>
          </cell>
          <cell r="B11290" t="str">
            <v>West Qunatoxhead, Sealand - Septic Tank Remedials</v>
          </cell>
          <cell r="C11290">
            <v>20498</v>
          </cell>
          <cell r="D11290" t="str">
            <v>2138618</v>
          </cell>
        </row>
        <row r="11291">
          <cell r="A11291" t="str">
            <v>CG199</v>
          </cell>
          <cell r="B11291" t="str">
            <v>Great Ostry Shepton Mallett Misconnection</v>
          </cell>
          <cell r="C11291">
            <v>23267</v>
          </cell>
          <cell r="D11291" t="str">
            <v>2326718</v>
          </cell>
        </row>
        <row r="11292">
          <cell r="A11292" t="str">
            <v>CG200</v>
          </cell>
          <cell r="B11292" t="str">
            <v>Wellsway, Bath Sewer Renovation</v>
          </cell>
          <cell r="C11292">
            <v>20498</v>
          </cell>
          <cell r="D11292" t="str">
            <v>T0640</v>
          </cell>
        </row>
        <row r="11293">
          <cell r="A11293" t="str">
            <v>CG201</v>
          </cell>
          <cell r="B11293" t="str">
            <v>Badminton Station Acton Turville SPS update</v>
          </cell>
          <cell r="C11293">
            <v>15148</v>
          </cell>
          <cell r="D11293" t="str">
            <v>1514818</v>
          </cell>
        </row>
        <row r="11294">
          <cell r="A11294" t="str">
            <v>CG202</v>
          </cell>
          <cell r="B11294" t="str">
            <v>Salisbury Behaviour Change Project</v>
          </cell>
          <cell r="C11294">
            <v>20498</v>
          </cell>
          <cell r="D11294" t="str">
            <v>T0705</v>
          </cell>
        </row>
        <row r="11295">
          <cell r="A11295" t="str">
            <v>CG203</v>
          </cell>
          <cell r="B11295" t="str">
            <v>Durleigh Enmore Rd Reservoir SPS Rising Main Replacement</v>
          </cell>
          <cell r="C11295">
            <v>15413</v>
          </cell>
          <cell r="D11295" t="str">
            <v>1541318</v>
          </cell>
        </row>
        <row r="11296">
          <cell r="A11296" t="str">
            <v>CG204</v>
          </cell>
          <cell r="B11296" t="str">
            <v>Redhill Drive Bournemouth Sewer Collapse</v>
          </cell>
          <cell r="C11296">
            <v>23172</v>
          </cell>
          <cell r="D11296" t="str">
            <v>2317218</v>
          </cell>
        </row>
        <row r="11297">
          <cell r="A11297" t="str">
            <v>CG205</v>
          </cell>
          <cell r="B11297" t="str">
            <v>Powerstock Sewer Lining</v>
          </cell>
          <cell r="C11297">
            <v>23245</v>
          </cell>
          <cell r="D11297" t="str">
            <v>2324518</v>
          </cell>
        </row>
        <row r="11298">
          <cell r="A11298" t="str">
            <v>CG206</v>
          </cell>
          <cell r="B11298" t="str">
            <v>Weymouth Radipole SPS Rising Main Burst Repair</v>
          </cell>
          <cell r="C11298">
            <v>15556</v>
          </cell>
          <cell r="D11298" t="str">
            <v>1555618</v>
          </cell>
        </row>
        <row r="11299">
          <cell r="A11299" t="str">
            <v>CG207</v>
          </cell>
          <cell r="B11299" t="str">
            <v>Wetherell Place Bristol Sewer Collapse</v>
          </cell>
          <cell r="C11299">
            <v>23013</v>
          </cell>
          <cell r="D11299" t="str">
            <v>2301318</v>
          </cell>
        </row>
        <row r="11300">
          <cell r="A11300" t="str">
            <v>CG208</v>
          </cell>
          <cell r="B11300" t="str">
            <v>Rosemary Lane Freshford Manhole Slip</v>
          </cell>
          <cell r="C11300">
            <v>23130</v>
          </cell>
          <cell r="D11300" t="str">
            <v>2313018</v>
          </cell>
        </row>
        <row r="11301">
          <cell r="A11301" t="str">
            <v>CG209</v>
          </cell>
          <cell r="B11301" t="str">
            <v>Bengal Bath Road Devizes Sewer Diversion</v>
          </cell>
          <cell r="C11301">
            <v>23090</v>
          </cell>
          <cell r="D11301" t="str">
            <v>2309018</v>
          </cell>
        </row>
        <row r="11302">
          <cell r="A11302" t="str">
            <v>CG210</v>
          </cell>
          <cell r="B11302" t="str">
            <v>Elgin Pumping Station-SPS Pump Replacement</v>
          </cell>
          <cell r="C11302">
            <v>15244</v>
          </cell>
          <cell r="D11302" t="str">
            <v>1524418</v>
          </cell>
        </row>
        <row r="11303">
          <cell r="A11303" t="str">
            <v>CH003</v>
          </cell>
          <cell r="B11303" t="str">
            <v>RINGWOOD RIVERSIDE BICKERLEY</v>
          </cell>
          <cell r="C11303">
            <v>20019</v>
          </cell>
        </row>
        <row r="11304">
          <cell r="A11304" t="str">
            <v>CH004</v>
          </cell>
          <cell r="B11304" t="str">
            <v>BURLEY INFILTRATION STUDY</v>
          </cell>
          <cell r="C11304">
            <v>20498</v>
          </cell>
        </row>
        <row r="11305">
          <cell r="A11305" t="str">
            <v>CH005</v>
          </cell>
          <cell r="B11305" t="str">
            <v>DIAL CLOSE PS VALVE CHAMBER</v>
          </cell>
          <cell r="C11305">
            <v>15220</v>
          </cell>
        </row>
        <row r="11306">
          <cell r="A11306" t="str">
            <v>CH007</v>
          </cell>
          <cell r="B11306" t="str">
            <v>WHITELANDS PS VALVE CHAMBER</v>
          </cell>
          <cell r="C11306">
            <v>15214</v>
          </cell>
        </row>
        <row r="11307">
          <cell r="A11307" t="str">
            <v>CH009</v>
          </cell>
          <cell r="B11307" t="str">
            <v>VALLEY LANE PS BRANSGROVE</v>
          </cell>
          <cell r="C11307">
            <v>15226</v>
          </cell>
        </row>
        <row r="11308">
          <cell r="A11308" t="str">
            <v>CH011</v>
          </cell>
          <cell r="B11308" t="str">
            <v>BURLEY INFILTRATION</v>
          </cell>
          <cell r="C11308">
            <v>20498</v>
          </cell>
        </row>
        <row r="11309">
          <cell r="A11309" t="str">
            <v>CH012</v>
          </cell>
          <cell r="B11309" t="str">
            <v>VALLEY LANE SPS</v>
          </cell>
          <cell r="C11309">
            <v>15226</v>
          </cell>
        </row>
        <row r="11310">
          <cell r="A11310" t="str">
            <v>CH013</v>
          </cell>
          <cell r="B11310" t="str">
            <v>MILL LAWN PSTN FLOORING</v>
          </cell>
          <cell r="C11310">
            <v>15218</v>
          </cell>
        </row>
        <row r="11311">
          <cell r="A11311" t="str">
            <v>CH014</v>
          </cell>
          <cell r="B11311" t="str">
            <v>WHITELANDS PS REPLACEMENT RM</v>
          </cell>
          <cell r="C11311">
            <v>20498</v>
          </cell>
        </row>
        <row r="11312">
          <cell r="A11312" t="str">
            <v>CH015</v>
          </cell>
          <cell r="B11312" t="str">
            <v>NEW FOREST FLAP VALVES</v>
          </cell>
          <cell r="C11312">
            <v>20498</v>
          </cell>
        </row>
        <row r="11313">
          <cell r="A11313" t="str">
            <v>CH016</v>
          </cell>
          <cell r="B11313" t="str">
            <v>BRISTOL ANCHOR ROAD SURFACE WATER SEWERAGE</v>
          </cell>
          <cell r="C11313">
            <v>20467</v>
          </cell>
        </row>
        <row r="11314">
          <cell r="A11314" t="str">
            <v>CH017</v>
          </cell>
          <cell r="B11314" t="str">
            <v>BRISTOL ANCHOR ROAD DIVERSIONARY WORKS</v>
          </cell>
          <cell r="C11314">
            <v>20467</v>
          </cell>
        </row>
        <row r="11315">
          <cell r="A11315" t="str">
            <v>CH019</v>
          </cell>
          <cell r="B11315" t="str">
            <v>BRIDGWATER TRADE FLOW SEP UCB</v>
          </cell>
          <cell r="C11315">
            <v>20140</v>
          </cell>
          <cell r="D11315" t="str">
            <v>T7701</v>
          </cell>
        </row>
        <row r="11316">
          <cell r="A11316" t="str">
            <v>CH020</v>
          </cell>
          <cell r="B11316" t="str">
            <v>SOMERSET SEWER &amp; RISING MAIN REPAIRS 1999</v>
          </cell>
          <cell r="C11316">
            <v>20496</v>
          </cell>
        </row>
        <row r="11317">
          <cell r="A11317" t="str">
            <v>CH021</v>
          </cell>
          <cell r="B11317" t="str">
            <v>SOMERSET MANHOLE REPAIRS 1999</v>
          </cell>
          <cell r="C11317">
            <v>20496</v>
          </cell>
          <cell r="D11317" t="str">
            <v>T7701</v>
          </cell>
        </row>
        <row r="11318">
          <cell r="A11318" t="str">
            <v>CH022</v>
          </cell>
          <cell r="B11318" t="str">
            <v>BRIDGWATER SALMON PARADE REQUISITION</v>
          </cell>
          <cell r="C11318">
            <v>20484</v>
          </cell>
        </row>
        <row r="11319">
          <cell r="A11319" t="str">
            <v>CH023</v>
          </cell>
          <cell r="B11319" t="str">
            <v>YEOVIL LONGCROFT ROAD SW FLOODING</v>
          </cell>
          <cell r="C11319">
            <v>20485</v>
          </cell>
        </row>
        <row r="11320">
          <cell r="A11320" t="str">
            <v>CH024</v>
          </cell>
          <cell r="B11320" t="str">
            <v>BUTLEIGH SLUDGE SITE ACCESS ROAD</v>
          </cell>
          <cell r="C11320">
            <v>13043</v>
          </cell>
        </row>
        <row r="11321">
          <cell r="A11321" t="str">
            <v>CH025</v>
          </cell>
          <cell r="B11321" t="str">
            <v>STREET MAIN PS UPDATE</v>
          </cell>
          <cell r="C11321">
            <v>14082</v>
          </cell>
          <cell r="D11321" t="str">
            <v>T3265</v>
          </cell>
        </row>
        <row r="11322">
          <cell r="A11322" t="str">
            <v>CH026</v>
          </cell>
          <cell r="B11322" t="str">
            <v>KILMERSDON PS UPDATE</v>
          </cell>
          <cell r="C11322">
            <v>14102</v>
          </cell>
          <cell r="D11322" t="str">
            <v>T3265</v>
          </cell>
        </row>
        <row r="11323">
          <cell r="A11323" t="str">
            <v>CH027</v>
          </cell>
          <cell r="B11323" t="str">
            <v>STOFORD MAIN PS UPDATE</v>
          </cell>
          <cell r="C11323">
            <v>15318</v>
          </cell>
          <cell r="D11323" t="str">
            <v>1531818</v>
          </cell>
        </row>
        <row r="11324">
          <cell r="A11324" t="str">
            <v>CH028</v>
          </cell>
          <cell r="B11324" t="str">
            <v>MUDEFORD QUAY PUMPING STATION</v>
          </cell>
          <cell r="C11324">
            <v>15032</v>
          </cell>
          <cell r="D11324" t="str">
            <v>1503218</v>
          </cell>
        </row>
        <row r="11325">
          <cell r="A11325" t="str">
            <v>CH029</v>
          </cell>
          <cell r="B11325" t="str">
            <v>ASHTON AVENUE PS OVERFLOW FLAP</v>
          </cell>
          <cell r="C11325">
            <v>14016</v>
          </cell>
          <cell r="D11325" t="str">
            <v>1401618</v>
          </cell>
        </row>
        <row r="11326">
          <cell r="A11326" t="str">
            <v>CH030</v>
          </cell>
          <cell r="B11326" t="str">
            <v>SALISBURY HARDCOURT TERRACE SW</v>
          </cell>
          <cell r="C11326">
            <v>23258</v>
          </cell>
          <cell r="D11326" t="str">
            <v>2325818</v>
          </cell>
        </row>
        <row r="11327">
          <cell r="A11327" t="str">
            <v>CH031</v>
          </cell>
          <cell r="B11327" t="str">
            <v>GILLINGHAM WAVERLAND TERR SEWR</v>
          </cell>
          <cell r="C11327">
            <v>23132</v>
          </cell>
          <cell r="D11327" t="str">
            <v>2313218</v>
          </cell>
        </row>
        <row r="11328">
          <cell r="A11328" t="str">
            <v>CH032</v>
          </cell>
          <cell r="B11328" t="str">
            <v>BOVINGTON COLOGNE RD PS</v>
          </cell>
          <cell r="C11328">
            <v>14267</v>
          </cell>
          <cell r="D11328" t="str">
            <v>1426718</v>
          </cell>
        </row>
        <row r="11329">
          <cell r="A11329" t="str">
            <v>CH033</v>
          </cell>
          <cell r="B11329" t="str">
            <v>FORDINGBRIDGE GREEN LANE PS</v>
          </cell>
          <cell r="C11329">
            <v>15219</v>
          </cell>
          <cell r="D11329" t="str">
            <v>1521918</v>
          </cell>
        </row>
        <row r="11330">
          <cell r="A11330" t="str">
            <v>CH034</v>
          </cell>
          <cell r="B11330" t="str">
            <v>ABBOTSBURY PS CHURCH STREET</v>
          </cell>
          <cell r="C11330">
            <v>15494</v>
          </cell>
          <cell r="D11330" t="str">
            <v>1549418</v>
          </cell>
        </row>
        <row r="11331">
          <cell r="A11331" t="str">
            <v>CH035</v>
          </cell>
          <cell r="B11331" t="str">
            <v>MARNHULL MUSBURY LANE PS</v>
          </cell>
          <cell r="C11331">
            <v>15194</v>
          </cell>
          <cell r="D11331" t="str">
            <v>1519418</v>
          </cell>
        </row>
        <row r="11332">
          <cell r="A11332" t="str">
            <v>CH036</v>
          </cell>
          <cell r="B11332" t="str">
            <v>CHARMINSTER COCKLANDS PS</v>
          </cell>
          <cell r="C11332">
            <v>15478</v>
          </cell>
          <cell r="D11332" t="str">
            <v>1547818</v>
          </cell>
        </row>
        <row r="11333">
          <cell r="A11333" t="str">
            <v>CH037</v>
          </cell>
          <cell r="B11333" t="str">
            <v>BURTON BRADSTOCK ANNINGS LANE</v>
          </cell>
          <cell r="C11333">
            <v>20498</v>
          </cell>
        </row>
        <row r="11334">
          <cell r="A11334" t="str">
            <v>CH038</v>
          </cell>
          <cell r="B11334" t="str">
            <v>BRIDGWATER GERBER FOODS SEWER DIVERSION</v>
          </cell>
          <cell r="C11334">
            <v>20140</v>
          </cell>
        </row>
        <row r="11335">
          <cell r="A11335" t="str">
            <v>CH039</v>
          </cell>
          <cell r="B11335" t="str">
            <v>DORSET PUMPING STATION APPRAISALS 1999</v>
          </cell>
          <cell r="C11335">
            <v>20495</v>
          </cell>
        </row>
        <row r="11336">
          <cell r="A11336" t="str">
            <v>CH040</v>
          </cell>
          <cell r="B11336" t="str">
            <v>DORSET MANHOLES AND NRVS 1999</v>
          </cell>
          <cell r="C11336">
            <v>20495</v>
          </cell>
        </row>
        <row r="11337">
          <cell r="A11337" t="str">
            <v>CH041</v>
          </cell>
          <cell r="B11337" t="str">
            <v>DORSET SEWER/RISING MAIN 1999</v>
          </cell>
          <cell r="C11337">
            <v>20495</v>
          </cell>
          <cell r="D11337" t="str">
            <v>T0406</v>
          </cell>
        </row>
        <row r="11338">
          <cell r="A11338" t="str">
            <v>CH042</v>
          </cell>
          <cell r="B11338" t="str">
            <v>DORSET SEWERAGE APPRAISALS 1999</v>
          </cell>
          <cell r="C11338">
            <v>20495</v>
          </cell>
        </row>
        <row r="11339">
          <cell r="A11339" t="str">
            <v>CH043</v>
          </cell>
          <cell r="B11339" t="str">
            <v>AVON &amp; WILTS PS UPDATE APPRAISALS 1999</v>
          </cell>
          <cell r="C11339">
            <v>20497</v>
          </cell>
        </row>
        <row r="11340">
          <cell r="A11340" t="str">
            <v>CH044</v>
          </cell>
          <cell r="B11340" t="str">
            <v>AVON &amp; WILTS SEWERAGE APPRAISALS 1999</v>
          </cell>
          <cell r="C11340">
            <v>20497</v>
          </cell>
        </row>
        <row r="11341">
          <cell r="A11341" t="str">
            <v>CH045</v>
          </cell>
          <cell r="B11341" t="str">
            <v>AVON &amp; WILTS MANHOLE REPAIRS 1999</v>
          </cell>
          <cell r="C11341">
            <v>20497</v>
          </cell>
        </row>
        <row r="11342">
          <cell r="A11342" t="str">
            <v>CH046</v>
          </cell>
          <cell r="B11342" t="str">
            <v>AVON &amp; WILTS SEWER REPAIRS 1999</v>
          </cell>
          <cell r="C11342">
            <v>20497</v>
          </cell>
        </row>
        <row r="11343">
          <cell r="A11343" t="str">
            <v>CH047</v>
          </cell>
          <cell r="B11343" t="str">
            <v>BRISTOL MULLER ROAD</v>
          </cell>
          <cell r="C11343">
            <v>23013</v>
          </cell>
          <cell r="D11343" t="str">
            <v>2301318</v>
          </cell>
        </row>
        <row r="11344">
          <cell r="A11344" t="str">
            <v>CH048</v>
          </cell>
          <cell r="B11344" t="str">
            <v>CHARLTON ADAM PS UPDATE</v>
          </cell>
          <cell r="C11344">
            <v>15334</v>
          </cell>
          <cell r="D11344" t="str">
            <v>1533418</v>
          </cell>
        </row>
        <row r="11345">
          <cell r="A11345" t="str">
            <v>CH049</v>
          </cell>
          <cell r="B11345" t="str">
            <v>NORTON SUB HAMDON PS UPDATE</v>
          </cell>
          <cell r="C11345">
            <v>15317</v>
          </cell>
          <cell r="D11345" t="str">
            <v>1531718</v>
          </cell>
        </row>
        <row r="11346">
          <cell r="A11346" t="str">
            <v>CH050</v>
          </cell>
          <cell r="B11346" t="str">
            <v>BAYFORD SPS UPDATE</v>
          </cell>
          <cell r="C11346">
            <v>15283</v>
          </cell>
          <cell r="D11346" t="str">
            <v>1528318</v>
          </cell>
        </row>
        <row r="11347">
          <cell r="A11347" t="str">
            <v>CH051</v>
          </cell>
          <cell r="B11347" t="str">
            <v>HORSINGTON SCHOOL PS UPDATE</v>
          </cell>
          <cell r="C11347">
            <v>15279</v>
          </cell>
          <cell r="D11347" t="str">
            <v>1527918</v>
          </cell>
        </row>
        <row r="11348">
          <cell r="A11348" t="str">
            <v>CH052</v>
          </cell>
          <cell r="B11348" t="str">
            <v>HENSTRIDGE MARSH LANE PS UPDAT</v>
          </cell>
          <cell r="C11348">
            <v>15290</v>
          </cell>
          <cell r="D11348" t="str">
            <v>1529018</v>
          </cell>
        </row>
        <row r="11349">
          <cell r="A11349" t="str">
            <v>CH053</v>
          </cell>
          <cell r="B11349" t="str">
            <v>PITNEY PS UPDATE</v>
          </cell>
          <cell r="C11349">
            <v>15322</v>
          </cell>
          <cell r="D11349" t="str">
            <v>1532218</v>
          </cell>
        </row>
        <row r="11350">
          <cell r="A11350" t="str">
            <v>CH054</v>
          </cell>
          <cell r="B11350" t="str">
            <v>DURLEIGH ENMORE ROAD PS UPDATE</v>
          </cell>
          <cell r="C11350">
            <v>15413</v>
          </cell>
          <cell r="D11350" t="str">
            <v>1541318</v>
          </cell>
        </row>
        <row r="11351">
          <cell r="A11351" t="str">
            <v>CH055</v>
          </cell>
          <cell r="B11351" t="str">
            <v>TAUNTON LONGACRE CLOSE SPS UPDATE</v>
          </cell>
          <cell r="C11351">
            <v>15448</v>
          </cell>
        </row>
        <row r="11352">
          <cell r="A11352" t="str">
            <v>CH056</v>
          </cell>
          <cell r="B11352" t="str">
            <v>BREAN SUNNYSIDE WARREN FARM PS</v>
          </cell>
          <cell r="C11352">
            <v>15419</v>
          </cell>
          <cell r="D11352" t="str">
            <v>1541918</v>
          </cell>
        </row>
        <row r="11353">
          <cell r="A11353" t="str">
            <v>CH057</v>
          </cell>
          <cell r="B11353" t="str">
            <v>TONE GREEN PS UPDATE</v>
          </cell>
          <cell r="C11353">
            <v>15463</v>
          </cell>
          <cell r="D11353" t="str">
            <v>1546318</v>
          </cell>
        </row>
        <row r="11354">
          <cell r="A11354" t="str">
            <v>CH058</v>
          </cell>
          <cell r="B11354" t="str">
            <v>CHILTON POLDEN BROADWAY PS</v>
          </cell>
          <cell r="C11354">
            <v>15375</v>
          </cell>
          <cell r="D11354" t="str">
            <v>1537518</v>
          </cell>
        </row>
        <row r="11355">
          <cell r="A11355" t="str">
            <v>CH059</v>
          </cell>
          <cell r="B11355" t="str">
            <v>WINCANTON BENNETTS FIELD PS</v>
          </cell>
          <cell r="C11355">
            <v>14629</v>
          </cell>
          <cell r="D11355" t="str">
            <v>1462918</v>
          </cell>
        </row>
        <row r="11356">
          <cell r="A11356" t="str">
            <v>CH060</v>
          </cell>
          <cell r="B11356" t="str">
            <v>PAWLETT PS UPDATE</v>
          </cell>
          <cell r="C11356">
            <v>15389</v>
          </cell>
          <cell r="D11356" t="str">
            <v>1538918</v>
          </cell>
        </row>
        <row r="11357">
          <cell r="A11357" t="str">
            <v>CH061</v>
          </cell>
          <cell r="B11357" t="str">
            <v>CONGRESBURY SOUTH PS INLET</v>
          </cell>
          <cell r="C11357">
            <v>23346</v>
          </cell>
          <cell r="D11357" t="str">
            <v>2334618</v>
          </cell>
        </row>
        <row r="11358">
          <cell r="A11358" t="str">
            <v>CH062</v>
          </cell>
          <cell r="B11358" t="str">
            <v>CHARD EDWARDS SPS</v>
          </cell>
          <cell r="C11358">
            <v>15319</v>
          </cell>
        </row>
        <row r="11359">
          <cell r="A11359" t="str">
            <v>CH063</v>
          </cell>
          <cell r="B11359" t="str">
            <v>BROADSTONE BRYONY CLOSE PS</v>
          </cell>
          <cell r="C11359">
            <v>15775</v>
          </cell>
          <cell r="D11359" t="str">
            <v>1577518</v>
          </cell>
        </row>
        <row r="11360">
          <cell r="A11360" t="str">
            <v>CH064</v>
          </cell>
          <cell r="B11360" t="str">
            <v>DONYATT PS PUMP LIFTING H&amp;S</v>
          </cell>
          <cell r="C11360">
            <v>14294</v>
          </cell>
          <cell r="D11360" t="str">
            <v>1429418</v>
          </cell>
        </row>
        <row r="11361">
          <cell r="A11361" t="str">
            <v>CH067</v>
          </cell>
          <cell r="B11361" t="str">
            <v>EAST COKER SEWER REPLACEMENT</v>
          </cell>
          <cell r="C11361">
            <v>23105</v>
          </cell>
          <cell r="D11361" t="str">
            <v>2310518</v>
          </cell>
        </row>
        <row r="11362">
          <cell r="A11362" t="str">
            <v>CH069</v>
          </cell>
          <cell r="B11362" t="str">
            <v>GLASTONBURY BECKERY RD SEWER</v>
          </cell>
          <cell r="C11362">
            <v>23134</v>
          </cell>
          <cell r="D11362" t="str">
            <v>2313418</v>
          </cell>
        </row>
        <row r="11363">
          <cell r="A11363" t="str">
            <v>CH072</v>
          </cell>
          <cell r="B11363" t="str">
            <v>BROADWAY APPS</v>
          </cell>
          <cell r="C11363">
            <v>20498</v>
          </cell>
        </row>
        <row r="11364">
          <cell r="A11364" t="str">
            <v>CH073</v>
          </cell>
          <cell r="B11364" t="str">
            <v>SOMERSET SEWERAGE APPRAISALS 1999</v>
          </cell>
          <cell r="C11364">
            <v>20496</v>
          </cell>
        </row>
        <row r="11365">
          <cell r="A11365" t="str">
            <v>CH074</v>
          </cell>
          <cell r="B11365" t="str">
            <v>WINCANTON THE TYTHINGS SEWER REQUISITION</v>
          </cell>
          <cell r="C11365">
            <v>20160</v>
          </cell>
        </row>
        <row r="11366">
          <cell r="A11366" t="str">
            <v>CH075</v>
          </cell>
          <cell r="B11366" t="str">
            <v>BALTONSBOROUGH PS RISING MAIN</v>
          </cell>
          <cell r="C11366">
            <v>23043</v>
          </cell>
          <cell r="D11366" t="str">
            <v>2304318</v>
          </cell>
        </row>
        <row r="11367">
          <cell r="A11367" t="str">
            <v>CH084</v>
          </cell>
          <cell r="B11367" t="str">
            <v>SOUTHSTOKE RD SPS</v>
          </cell>
          <cell r="C11367">
            <v>14001</v>
          </cell>
          <cell r="D11367" t="str">
            <v>1400118</v>
          </cell>
        </row>
        <row r="11368">
          <cell r="A11368" t="str">
            <v>CH085</v>
          </cell>
          <cell r="B11368" t="str">
            <v>BATH OLDFIELD ROAD SEWER REN</v>
          </cell>
          <cell r="C11368">
            <v>23016</v>
          </cell>
          <cell r="D11368" t="str">
            <v>2301618</v>
          </cell>
        </row>
        <row r="11369">
          <cell r="A11369" t="str">
            <v>CH086</v>
          </cell>
          <cell r="B11369" t="str">
            <v>CLUTTON SPS CHEMICAL DOSING</v>
          </cell>
          <cell r="C11369">
            <v>20498</v>
          </cell>
        </row>
        <row r="11370">
          <cell r="A11370" t="str">
            <v>CH087</v>
          </cell>
          <cell r="B11370" t="str">
            <v>BOURNEMOUTH EAST AVENUE</v>
          </cell>
          <cell r="C11370">
            <v>20495</v>
          </cell>
          <cell r="D11370" t="str">
            <v>T0406</v>
          </cell>
        </row>
        <row r="11371">
          <cell r="A11371" t="str">
            <v>CH088</v>
          </cell>
          <cell r="B11371" t="str">
            <v>BRISTOL ROSE GREEN ROAD</v>
          </cell>
          <cell r="C11371">
            <v>20072</v>
          </cell>
          <cell r="D11371" t="str">
            <v>T7701</v>
          </cell>
        </row>
        <row r="11372">
          <cell r="A11372" t="str">
            <v>CH089</v>
          </cell>
          <cell r="B11372" t="str">
            <v>YATTON KEYNELL SEWER REQ</v>
          </cell>
          <cell r="C11372">
            <v>20112</v>
          </cell>
          <cell r="D11372" t="str">
            <v>T0403</v>
          </cell>
        </row>
        <row r="11373">
          <cell r="A11373" t="str">
            <v>CH090</v>
          </cell>
          <cell r="B11373" t="str">
            <v>VERWOOD ACACIA AVENUE SPS</v>
          </cell>
          <cell r="C11373">
            <v>15048</v>
          </cell>
          <cell r="D11373" t="str">
            <v>1504818</v>
          </cell>
        </row>
        <row r="11374">
          <cell r="A11374" t="str">
            <v>CH091</v>
          </cell>
          <cell r="B11374" t="str">
            <v>DOWNEND ROCKLAND ROAD SURFACE WATER SEWER</v>
          </cell>
          <cell r="C11374">
            <v>20498</v>
          </cell>
        </row>
        <row r="11375">
          <cell r="A11375" t="str">
            <v>CH093</v>
          </cell>
          <cell r="B11375" t="str">
            <v>WEYMOUTH HARBOUR TIDAL FLAPS</v>
          </cell>
          <cell r="C11375">
            <v>20493</v>
          </cell>
          <cell r="D11375" t="str">
            <v>T0406</v>
          </cell>
        </row>
        <row r="11376">
          <cell r="A11376" t="str">
            <v>CH094</v>
          </cell>
          <cell r="B11376" t="str">
            <v>LUCKINGTON CHURCH RD SEWER DIV</v>
          </cell>
          <cell r="C11376">
            <v>23184</v>
          </cell>
          <cell r="D11376" t="str">
            <v>2318418</v>
          </cell>
        </row>
        <row r="11377">
          <cell r="A11377" t="str">
            <v>CH096</v>
          </cell>
          <cell r="B11377" t="str">
            <v>EAST STOUR WITCH CLOSE SEWER PROTECTION</v>
          </cell>
          <cell r="C11377">
            <v>20478</v>
          </cell>
        </row>
        <row r="11378">
          <cell r="A11378" t="str">
            <v>CH097</v>
          </cell>
          <cell r="B11378" t="str">
            <v>East Quay Bridgwater SPS Weir Modifications</v>
          </cell>
          <cell r="C11378">
            <v>15243</v>
          </cell>
          <cell r="D11378" t="str">
            <v>1524318</v>
          </cell>
        </row>
        <row r="11379">
          <cell r="A11379" t="str">
            <v>CH098</v>
          </cell>
          <cell r="B11379" t="str">
            <v>Bournemouth Alum Chine SPS Rising Main Replacement</v>
          </cell>
          <cell r="C11379">
            <v>15009</v>
          </cell>
          <cell r="D11379" t="str">
            <v>1500918</v>
          </cell>
        </row>
        <row r="11380">
          <cell r="A11380" t="str">
            <v>CH099</v>
          </cell>
          <cell r="B11380" t="str">
            <v>M32 Hambrook Sewer Repair</v>
          </cell>
          <cell r="C11380">
            <v>23013</v>
          </cell>
          <cell r="D11380" t="str">
            <v>2301318</v>
          </cell>
        </row>
        <row r="11381">
          <cell r="A11381" t="str">
            <v>CH100</v>
          </cell>
          <cell r="B11381" t="str">
            <v>Poole Elgin Road pump replacement</v>
          </cell>
          <cell r="C11381">
            <v>15244</v>
          </cell>
          <cell r="D11381" t="str">
            <v>1524418</v>
          </cell>
        </row>
        <row r="11382">
          <cell r="A11382" t="str">
            <v>CH101</v>
          </cell>
          <cell r="B11382" t="str">
            <v>Ringwood Windmill Lane SPS Valve Chamber Repairs</v>
          </cell>
          <cell r="C11382">
            <v>17040</v>
          </cell>
          <cell r="D11382" t="str">
            <v>1704018</v>
          </cell>
        </row>
        <row r="11383">
          <cell r="A11383" t="str">
            <v>CH102</v>
          </cell>
          <cell r="B11383" t="str">
            <v>Well Plot, Loders, Bridport Pitch Fibre Pipe Renovation</v>
          </cell>
          <cell r="C11383">
            <v>29539</v>
          </cell>
          <cell r="D11383" t="str">
            <v>2953918</v>
          </cell>
        </row>
        <row r="11384">
          <cell r="A11384" t="str">
            <v>CH103</v>
          </cell>
          <cell r="B11384" t="str">
            <v>Turlin Road Poole Sewer Lining</v>
          </cell>
          <cell r="C11384">
            <v>23242</v>
          </cell>
          <cell r="D11384" t="str">
            <v>2324218</v>
          </cell>
        </row>
        <row r="11385">
          <cell r="A11385" t="str">
            <v>CH104</v>
          </cell>
          <cell r="B11385" t="str">
            <v>Tisbury Sewer Stream Crossing S105A Repair</v>
          </cell>
          <cell r="C11385">
            <v>23313</v>
          </cell>
          <cell r="D11385" t="str">
            <v>2331318</v>
          </cell>
        </row>
        <row r="11386">
          <cell r="A11386" t="str">
            <v>CH105</v>
          </cell>
          <cell r="B11386" t="str">
            <v>Christchurch Scotts Hill Lane SPS (14036) Burst Rising Main Repair</v>
          </cell>
          <cell r="C11386">
            <v>14036</v>
          </cell>
          <cell r="D11386" t="str">
            <v>1403618</v>
          </cell>
        </row>
        <row r="11387">
          <cell r="A11387" t="str">
            <v>CH106</v>
          </cell>
          <cell r="B11387" t="str">
            <v>Bournemouth Fishermans Walk SPS (15017) Burst Rising Main Repair</v>
          </cell>
          <cell r="C11387">
            <v>15017</v>
          </cell>
          <cell r="D11387" t="str">
            <v>1501718</v>
          </cell>
        </row>
        <row r="11388">
          <cell r="A11388" t="str">
            <v>CH107</v>
          </cell>
          <cell r="B11388" t="str">
            <v>Hengrove Park Bristol (Deal or No Deal) S105A Sewer Repair</v>
          </cell>
          <cell r="C11388">
            <v>23013</v>
          </cell>
          <cell r="D11388" t="str">
            <v>2301318</v>
          </cell>
        </row>
        <row r="11389">
          <cell r="A11389" t="str">
            <v>CH108</v>
          </cell>
          <cell r="B11389" t="str">
            <v>Brook Road No1 SPS - Soft Start / MCC</v>
          </cell>
          <cell r="C11389">
            <v>15082</v>
          </cell>
          <cell r="D11389" t="str">
            <v>1508218</v>
          </cell>
        </row>
        <row r="11390">
          <cell r="A11390" t="str">
            <v>CH109</v>
          </cell>
          <cell r="B11390" t="str">
            <v>Worle Summer Lane SPS 15608 Rising Main Repair</v>
          </cell>
          <cell r="C11390">
            <v>15608</v>
          </cell>
          <cell r="D11390" t="str">
            <v>1560818</v>
          </cell>
        </row>
        <row r="11391">
          <cell r="A11391" t="str">
            <v>CH110</v>
          </cell>
          <cell r="B11391" t="str">
            <v>Wareham Sandford Lane SPS 14266 Rising Main Repair (Hibbs Close)</v>
          </cell>
          <cell r="C11391">
            <v>14266</v>
          </cell>
          <cell r="D11391" t="str">
            <v>1426618</v>
          </cell>
        </row>
        <row r="11392">
          <cell r="A11392" t="str">
            <v>CH111</v>
          </cell>
          <cell r="B11392" t="str">
            <v>Churchill Road Parkstone Poole Sewer Collapse</v>
          </cell>
          <cell r="C11392">
            <v>23242</v>
          </cell>
          <cell r="D11392" t="str">
            <v>2324218</v>
          </cell>
        </row>
        <row r="11393">
          <cell r="A11393" t="str">
            <v>CH112</v>
          </cell>
          <cell r="B11393" t="str">
            <v>Southbourne Hengistbury Head SPS (15013) Rising Main Repair</v>
          </cell>
          <cell r="C11393">
            <v>23152</v>
          </cell>
          <cell r="D11393" t="str">
            <v>2315218</v>
          </cell>
        </row>
        <row r="11394">
          <cell r="A11394" t="str">
            <v>CH113</v>
          </cell>
          <cell r="B11394" t="str">
            <v>Owermoigne Infiltration Sealing</v>
          </cell>
          <cell r="C11394">
            <v>23096</v>
          </cell>
          <cell r="D11394" t="str">
            <v>2309618</v>
          </cell>
        </row>
        <row r="11395">
          <cell r="A11395" t="str">
            <v>CH114</v>
          </cell>
          <cell r="B11395" t="str">
            <v>Northern Sewer Repairs 15/16</v>
          </cell>
          <cell r="C11395">
            <v>20498</v>
          </cell>
          <cell r="D11395" t="str">
            <v>T0640</v>
          </cell>
        </row>
        <row r="11396">
          <cell r="A11396" t="str">
            <v>CH115</v>
          </cell>
          <cell r="B11396" t="str">
            <v>Southern Sewer Repairs 15/16</v>
          </cell>
          <cell r="C11396">
            <v>20498</v>
          </cell>
          <cell r="D11396" t="str">
            <v>T0640</v>
          </cell>
        </row>
        <row r="11397">
          <cell r="A11397" t="str">
            <v>CH116</v>
          </cell>
          <cell r="B11397" t="str">
            <v>Western Sewer Repairs 15/16</v>
          </cell>
          <cell r="C11397">
            <v>20498</v>
          </cell>
          <cell r="D11397" t="str">
            <v>T0640</v>
          </cell>
        </row>
        <row r="11398">
          <cell r="A11398" t="str">
            <v>CH117</v>
          </cell>
          <cell r="B11398" t="str">
            <v>Northern Manhole Repairs 15/16</v>
          </cell>
          <cell r="C11398">
            <v>20498</v>
          </cell>
          <cell r="D11398" t="str">
            <v>T0640</v>
          </cell>
        </row>
        <row r="11399">
          <cell r="A11399" t="str">
            <v>CH118</v>
          </cell>
          <cell r="B11399" t="str">
            <v>Southern Manhole Repairs 15/16</v>
          </cell>
          <cell r="C11399">
            <v>20498</v>
          </cell>
          <cell r="D11399" t="str">
            <v>T0640</v>
          </cell>
        </row>
        <row r="11400">
          <cell r="A11400" t="str">
            <v>CH119</v>
          </cell>
          <cell r="B11400" t="str">
            <v>Western Manhole Repairs 15/16</v>
          </cell>
          <cell r="C11400">
            <v>20498</v>
          </cell>
          <cell r="D11400" t="str">
            <v>T0640</v>
          </cell>
        </row>
        <row r="11401">
          <cell r="A11401" t="str">
            <v>CH120</v>
          </cell>
          <cell r="B11401" t="str">
            <v>Planned Sewer R&amp;M Works 15/16</v>
          </cell>
          <cell r="C11401">
            <v>20498</v>
          </cell>
          <cell r="D11401" t="str">
            <v>T0640</v>
          </cell>
        </row>
        <row r="11402">
          <cell r="A11402" t="str">
            <v>CH121</v>
          </cell>
          <cell r="B11402" t="str">
            <v>SPS Rising Main Repairs 15/16</v>
          </cell>
          <cell r="C11402">
            <v>20498</v>
          </cell>
          <cell r="D11402" t="str">
            <v>T0640</v>
          </cell>
        </row>
        <row r="11403">
          <cell r="A11403" t="str">
            <v>CH122</v>
          </cell>
          <cell r="B11403" t="str">
            <v>Northern 105A Sewer Repairs 15/16</v>
          </cell>
          <cell r="C11403">
            <v>20498</v>
          </cell>
          <cell r="D11403" t="str">
            <v>P9955</v>
          </cell>
        </row>
        <row r="11404">
          <cell r="A11404" t="str">
            <v>CH123</v>
          </cell>
          <cell r="B11404" t="str">
            <v>Southern 105A Sewer Repairs 15/16</v>
          </cell>
          <cell r="C11404">
            <v>20498</v>
          </cell>
          <cell r="D11404" t="str">
            <v>P9955</v>
          </cell>
        </row>
        <row r="11405">
          <cell r="A11405" t="str">
            <v>CH124</v>
          </cell>
          <cell r="B11405" t="str">
            <v>Western 105A Sewer Repairs 15/16</v>
          </cell>
          <cell r="C11405">
            <v>20498</v>
          </cell>
          <cell r="D11405" t="str">
            <v>P9955</v>
          </cell>
        </row>
        <row r="11406">
          <cell r="A11406" t="str">
            <v>CH125</v>
          </cell>
          <cell r="B11406" t="str">
            <v>Northern 105A Manhole Repairs 15/16</v>
          </cell>
          <cell r="C11406">
            <v>20498</v>
          </cell>
          <cell r="D11406" t="str">
            <v>P9955</v>
          </cell>
        </row>
        <row r="11407">
          <cell r="A11407" t="str">
            <v>CH126</v>
          </cell>
          <cell r="B11407" t="str">
            <v>Southern 105A Manhole Repairs 15/16</v>
          </cell>
          <cell r="C11407">
            <v>20498</v>
          </cell>
          <cell r="D11407" t="str">
            <v>P9955</v>
          </cell>
        </row>
        <row r="11408">
          <cell r="A11408" t="str">
            <v>CH127</v>
          </cell>
          <cell r="B11408" t="str">
            <v>Western 105A Manholes Repairs 15/16</v>
          </cell>
          <cell r="C11408">
            <v>20498</v>
          </cell>
          <cell r="D11408" t="str">
            <v>P9955</v>
          </cell>
        </row>
        <row r="11409">
          <cell r="A11409" t="str">
            <v>CH128</v>
          </cell>
          <cell r="B11409" t="str">
            <v>Planned 105A Sewers R&amp;M Work 15/16</v>
          </cell>
          <cell r="C11409">
            <v>20498</v>
          </cell>
          <cell r="D11409" t="str">
            <v>P9955</v>
          </cell>
        </row>
        <row r="11410">
          <cell r="A11410" t="str">
            <v>CH129</v>
          </cell>
          <cell r="B11410" t="str">
            <v>Strategic CCTV Inspections 15/16</v>
          </cell>
          <cell r="C11410">
            <v>20498</v>
          </cell>
          <cell r="D11410" t="str">
            <v>T3265</v>
          </cell>
        </row>
        <row r="11411">
          <cell r="A11411" t="str">
            <v>CH130</v>
          </cell>
          <cell r="B11411" t="str">
            <v>Strategic Tunnel Inspections 15/16</v>
          </cell>
          <cell r="C11411">
            <v>20498</v>
          </cell>
          <cell r="D11411" t="str">
            <v>T3265</v>
          </cell>
        </row>
        <row r="11412">
          <cell r="A11412" t="str">
            <v>CH131</v>
          </cell>
          <cell r="B11412" t="str">
            <v>Strategic Crossings CCTV Inspection 15/16</v>
          </cell>
          <cell r="C11412">
            <v>20498</v>
          </cell>
          <cell r="D11412" t="str">
            <v>T3265</v>
          </cell>
        </row>
        <row r="11413">
          <cell r="A11413" t="str">
            <v>CH132</v>
          </cell>
          <cell r="B11413" t="str">
            <v>AMP6 Radar Data &amp; Return Period Analysis</v>
          </cell>
          <cell r="C11413">
            <v>20498</v>
          </cell>
          <cell r="D11413" t="str">
            <v>T0640</v>
          </cell>
        </row>
        <row r="11414">
          <cell r="A11414" t="str">
            <v>CH133</v>
          </cell>
          <cell r="B11414" t="str">
            <v>High Level Sewer Flooding Assesments 15/16</v>
          </cell>
          <cell r="C11414">
            <v>20498</v>
          </cell>
          <cell r="D11414" t="str">
            <v>T3265</v>
          </cell>
        </row>
        <row r="11415">
          <cell r="A11415" t="str">
            <v>CH134</v>
          </cell>
          <cell r="B11415" t="str">
            <v>Sewer Infiltration Investigations 15/16</v>
          </cell>
          <cell r="C11415">
            <v>20498</v>
          </cell>
          <cell r="D11415" t="str">
            <v>T0640</v>
          </cell>
        </row>
        <row r="11416">
          <cell r="A11416" t="str">
            <v>CH135</v>
          </cell>
          <cell r="B11416" t="str">
            <v>Adhoc Infiltration Sealing 15/16</v>
          </cell>
          <cell r="C11416">
            <v>20498</v>
          </cell>
          <cell r="D11416" t="str">
            <v>T0640</v>
          </cell>
        </row>
        <row r="11417">
          <cell r="A11417" t="str">
            <v>CH136</v>
          </cell>
          <cell r="B11417" t="str">
            <v>WSM Diamond Batch SPS Storm Pump Replacement</v>
          </cell>
          <cell r="C11417">
            <v>19129</v>
          </cell>
          <cell r="D11417" t="str">
            <v>1912918</v>
          </cell>
        </row>
        <row r="11418">
          <cell r="A11418" t="str">
            <v>CH137</v>
          </cell>
          <cell r="B11418" t="str">
            <v>Sewerage Section 105A CCTV 15/16</v>
          </cell>
          <cell r="C11418">
            <v>20498</v>
          </cell>
          <cell r="D11418" t="str">
            <v>T0640</v>
          </cell>
        </row>
        <row r="11419">
          <cell r="A11419" t="str">
            <v>CH138</v>
          </cell>
          <cell r="B11419" t="str">
            <v>Networks Asset Improvement 15/16 (Waste)</v>
          </cell>
          <cell r="C11419">
            <v>20498</v>
          </cell>
          <cell r="D11419" t="str">
            <v>T3265</v>
          </cell>
        </row>
        <row r="11420">
          <cell r="A11420" t="str">
            <v>CH139</v>
          </cell>
          <cell r="B11420" t="str">
            <v>Large Sewer Inspections &amp; Maintenance 15/16</v>
          </cell>
          <cell r="C11420">
            <v>20498</v>
          </cell>
          <cell r="D11420" t="str">
            <v>T3265</v>
          </cell>
        </row>
        <row r="11421">
          <cell r="A11421" t="str">
            <v>CH140</v>
          </cell>
          <cell r="B11421" t="str">
            <v>Operational CCTV 15/16</v>
          </cell>
          <cell r="C11421">
            <v>20498</v>
          </cell>
          <cell r="D11421" t="str">
            <v>T3265</v>
          </cell>
        </row>
        <row r="11422">
          <cell r="A11422" t="str">
            <v>CH141</v>
          </cell>
          <cell r="B11422" t="str">
            <v>CCTV Equipment Renewal 2015/16</v>
          </cell>
          <cell r="C11422">
            <v>20498</v>
          </cell>
          <cell r="D11422" t="str">
            <v>T3265</v>
          </cell>
        </row>
        <row r="11423">
          <cell r="A11423" t="str">
            <v>CH142</v>
          </cell>
          <cell r="B11423" t="str">
            <v>Sewerage Network Statutory Obligations 15/16</v>
          </cell>
          <cell r="C11423">
            <v>20498</v>
          </cell>
          <cell r="D11423" t="str">
            <v>T0640</v>
          </cell>
        </row>
        <row r="11424">
          <cell r="A11424" t="str">
            <v>CH143</v>
          </cell>
          <cell r="B11424" t="str">
            <v>Networks Waste H&amp;S Improvements 15/16</v>
          </cell>
          <cell r="C11424">
            <v>20498</v>
          </cell>
          <cell r="D11424" t="str">
            <v>T3265</v>
          </cell>
        </row>
        <row r="11425">
          <cell r="A11425" t="str">
            <v>CH144</v>
          </cell>
          <cell r="B11425" t="str">
            <v>Networks Statutory Inspection Remedial Work 15/16</v>
          </cell>
          <cell r="C11425">
            <v>20498</v>
          </cell>
          <cell r="D11425" t="str">
            <v>T3265</v>
          </cell>
        </row>
        <row r="11426">
          <cell r="A11426" t="str">
            <v>CH145</v>
          </cell>
          <cell r="B11426" t="str">
            <v>Consenting of Intermittent Discharges 15/16</v>
          </cell>
          <cell r="C11426">
            <v>20498</v>
          </cell>
          <cell r="D11426" t="str">
            <v>T0640</v>
          </cell>
        </row>
        <row r="11427">
          <cell r="A11427" t="str">
            <v>CH146</v>
          </cell>
          <cell r="B11427" t="str">
            <v>Small Value Sewer Linings 15/16</v>
          </cell>
          <cell r="C11427">
            <v>20498</v>
          </cell>
          <cell r="D11427" t="str">
            <v>T3265</v>
          </cell>
        </row>
        <row r="11428">
          <cell r="A11428" t="str">
            <v>CH147</v>
          </cell>
          <cell r="B11428" t="str">
            <v>Streamclean Misconnections investigation 15/16</v>
          </cell>
          <cell r="C11428">
            <v>20498</v>
          </cell>
          <cell r="D11428" t="str">
            <v>T3265</v>
          </cell>
        </row>
        <row r="11429">
          <cell r="A11429" t="str">
            <v>CH148</v>
          </cell>
          <cell r="B11429" t="str">
            <v>Networks Outfall Marker Buoys 15/16 - Trinity House</v>
          </cell>
          <cell r="C11429">
            <v>20498</v>
          </cell>
          <cell r="D11429" t="str">
            <v>T3265</v>
          </cell>
        </row>
        <row r="11430">
          <cell r="A11430" t="str">
            <v>CH149</v>
          </cell>
          <cell r="B11430" t="str">
            <v>Sewerage Pumping Station Minor Improvements 15/16</v>
          </cell>
          <cell r="C11430">
            <v>20498</v>
          </cell>
          <cell r="D11430" t="str">
            <v>T3265</v>
          </cell>
        </row>
        <row r="11431">
          <cell r="A11431" t="str">
            <v>CH150</v>
          </cell>
          <cell r="B11431" t="str">
            <v>Sewerage: Contributions for 3rd Party Improvements 15/16</v>
          </cell>
          <cell r="C11431">
            <v>20498</v>
          </cell>
          <cell r="D11431" t="str">
            <v>T3265</v>
          </cell>
        </row>
        <row r="11432">
          <cell r="A11432" t="str">
            <v>CH151</v>
          </cell>
          <cell r="B11432" t="str">
            <v>Sewer Investigation 15/16</v>
          </cell>
          <cell r="C11432">
            <v>20498</v>
          </cell>
          <cell r="D11432" t="str">
            <v>T0640</v>
          </cell>
        </row>
        <row r="11433">
          <cell r="A11433" t="str">
            <v>CH152</v>
          </cell>
          <cell r="B11433" t="str">
            <v>Waste Cello Replacement 15/16</v>
          </cell>
          <cell r="C11433">
            <v>17775</v>
          </cell>
          <cell r="D11433" t="str">
            <v>1777518</v>
          </cell>
        </row>
        <row r="11434">
          <cell r="A11434" t="str">
            <v>CH153</v>
          </cell>
          <cell r="B11434" t="str">
            <v>Critical CSO Telemetry 15/16</v>
          </cell>
          <cell r="C11434">
            <v>20498</v>
          </cell>
          <cell r="D11434" t="str">
            <v>T3265</v>
          </cell>
        </row>
        <row r="11435">
          <cell r="A11435" t="str">
            <v>CH154</v>
          </cell>
          <cell r="B11435" t="str">
            <v>Miscellaneous SDB Sewerage Appraisals 15/16</v>
          </cell>
          <cell r="C11435">
            <v>20498</v>
          </cell>
          <cell r="D11435" t="str">
            <v>T3265</v>
          </cell>
        </row>
        <row r="11436">
          <cell r="A11436" t="str">
            <v>CH155</v>
          </cell>
          <cell r="B11436" t="str">
            <v>Sewerage Network Modelling 15/16</v>
          </cell>
          <cell r="C11436">
            <v>20498</v>
          </cell>
          <cell r="D11436" t="str">
            <v>T3265</v>
          </cell>
        </row>
        <row r="11437">
          <cell r="A11437" t="str">
            <v>CH156</v>
          </cell>
          <cell r="B11437" t="str">
            <v>Developer Services SPS Inspections 15/16</v>
          </cell>
          <cell r="C11437">
            <v>20498</v>
          </cell>
          <cell r="D11437" t="str">
            <v>P0213</v>
          </cell>
        </row>
        <row r="11438">
          <cell r="A11438" t="str">
            <v>CH157</v>
          </cell>
          <cell r="B11438" t="str">
            <v>Developer Services CCTV Surveys 15/16</v>
          </cell>
          <cell r="C11438">
            <v>20498</v>
          </cell>
          <cell r="D11438" t="str">
            <v>P0213</v>
          </cell>
        </row>
        <row r="11439">
          <cell r="A11439" t="str">
            <v>CH158</v>
          </cell>
          <cell r="B11439" t="str">
            <v>Bulbury Lane SPS, Lytchett Matravers Flood Alleviation Scheme</v>
          </cell>
          <cell r="C11439">
            <v>14220</v>
          </cell>
          <cell r="D11439" t="str">
            <v>1422018</v>
          </cell>
        </row>
        <row r="11440">
          <cell r="A11440" t="str">
            <v>CH159</v>
          </cell>
          <cell r="B11440" t="str">
            <v>Mucklesford Infiltration Sealing</v>
          </cell>
          <cell r="C11440">
            <v>15493</v>
          </cell>
          <cell r="D11440" t="str">
            <v>1549318</v>
          </cell>
        </row>
        <row r="11441">
          <cell r="A11441" t="str">
            <v>CH160</v>
          </cell>
          <cell r="B11441" t="str">
            <v>Langport Infiltration Sealing</v>
          </cell>
          <cell r="C11441">
            <v>13175</v>
          </cell>
          <cell r="D11441" t="str">
            <v>1317518</v>
          </cell>
        </row>
        <row r="11442">
          <cell r="A11442" t="str">
            <v>CH161</v>
          </cell>
          <cell r="B11442" t="str">
            <v>Teffont Evias Infiltration Sealing</v>
          </cell>
          <cell r="C11442">
            <v>14342</v>
          </cell>
          <cell r="D11442" t="str">
            <v>1434218</v>
          </cell>
        </row>
        <row r="11443">
          <cell r="A11443" t="str">
            <v>CH162</v>
          </cell>
          <cell r="B11443" t="str">
            <v>Over Stratton Infiltration Sealing</v>
          </cell>
          <cell r="C11443">
            <v>13231</v>
          </cell>
          <cell r="D11443" t="str">
            <v>1323118</v>
          </cell>
        </row>
        <row r="11444">
          <cell r="A11444" t="str">
            <v>CH163</v>
          </cell>
          <cell r="B11444" t="str">
            <v>Bradford On Tone Infiltration Sealing</v>
          </cell>
          <cell r="C11444">
            <v>13032</v>
          </cell>
          <cell r="D11444" t="str">
            <v>1303218</v>
          </cell>
        </row>
        <row r="11445">
          <cell r="A11445" t="str">
            <v>CH164</v>
          </cell>
          <cell r="B11445" t="str">
            <v>Newton Toney Infiltration Sealing</v>
          </cell>
          <cell r="C11445">
            <v>14359</v>
          </cell>
          <cell r="D11445" t="str">
            <v>1435918</v>
          </cell>
        </row>
        <row r="11446">
          <cell r="A11446" t="str">
            <v>CH165</v>
          </cell>
          <cell r="B11446" t="str">
            <v>Charlcombe Lane, Bath</v>
          </cell>
          <cell r="C11446">
            <v>23016</v>
          </cell>
          <cell r="D11446" t="str">
            <v>2301618</v>
          </cell>
        </row>
        <row r="11447">
          <cell r="A11447" t="str">
            <v>CH166</v>
          </cell>
          <cell r="B11447" t="str">
            <v>Willowbrook Dairy Farm, Stockley, Calne Sewer and Rising Main Diversion</v>
          </cell>
          <cell r="C11447">
            <v>23044</v>
          </cell>
          <cell r="D11447" t="str">
            <v>1415218</v>
          </cell>
        </row>
        <row r="11448">
          <cell r="A11448" t="str">
            <v>CH167</v>
          </cell>
          <cell r="B11448" t="str">
            <v>Charlton Gardens SPS panel/kiosk update</v>
          </cell>
          <cell r="C11448">
            <v>14025</v>
          </cell>
          <cell r="D11448" t="str">
            <v>1402518</v>
          </cell>
        </row>
        <row r="11449">
          <cell r="A11449" t="str">
            <v>CH168</v>
          </cell>
          <cell r="B11449" t="str">
            <v>Ainslie's Belvedere Bath Sewer Repairs</v>
          </cell>
          <cell r="C11449">
            <v>23016</v>
          </cell>
          <cell r="D11449" t="str">
            <v>2301618</v>
          </cell>
        </row>
        <row r="11450">
          <cell r="A11450" t="str">
            <v>CH169</v>
          </cell>
          <cell r="B11450" t="str">
            <v>Malago Vale Estate RW Crossing</v>
          </cell>
          <cell r="C11450">
            <v>23013</v>
          </cell>
          <cell r="D11450" t="str">
            <v>2301318</v>
          </cell>
        </row>
        <row r="11451">
          <cell r="A11451" t="str">
            <v>CH170</v>
          </cell>
          <cell r="B11451" t="str">
            <v>Union Street Chippenham</v>
          </cell>
          <cell r="C11451">
            <v>23064</v>
          </cell>
          <cell r="D11451" t="str">
            <v>2306418</v>
          </cell>
        </row>
        <row r="11452">
          <cell r="A11452" t="str">
            <v>CH171</v>
          </cell>
          <cell r="B11452" t="str">
            <v>WOODLANDS ROAD Chippenham</v>
          </cell>
          <cell r="C11452">
            <v>13064</v>
          </cell>
          <cell r="D11452" t="str">
            <v>1306418</v>
          </cell>
        </row>
        <row r="11453">
          <cell r="A11453" t="str">
            <v>CH172</v>
          </cell>
          <cell r="B11453" t="str">
            <v>SADLERS MEAD Chippenham</v>
          </cell>
          <cell r="C11453">
            <v>23064</v>
          </cell>
          <cell r="D11453" t="str">
            <v>2306418</v>
          </cell>
        </row>
        <row r="11454">
          <cell r="A11454" t="str">
            <v>CH173</v>
          </cell>
          <cell r="B11454" t="str">
            <v>The Bridge Chippenham</v>
          </cell>
          <cell r="C11454">
            <v>13064</v>
          </cell>
          <cell r="D11454" t="str">
            <v>1306418</v>
          </cell>
        </row>
        <row r="11455">
          <cell r="A11455" t="str">
            <v>CH174</v>
          </cell>
          <cell r="B11455" t="str">
            <v>ACLAND ROAD - Dorchester</v>
          </cell>
          <cell r="C11455">
            <v>13096</v>
          </cell>
          <cell r="D11455" t="str">
            <v>1309618</v>
          </cell>
        </row>
        <row r="11456">
          <cell r="A11456" t="str">
            <v>CH175</v>
          </cell>
          <cell r="B11456" t="str">
            <v>BARRACK RD, CHRISTCHURCH</v>
          </cell>
          <cell r="C11456">
            <v>13066</v>
          </cell>
          <cell r="D11456" t="str">
            <v>1306618</v>
          </cell>
        </row>
        <row r="11457">
          <cell r="A11457" t="str">
            <v>CH176</v>
          </cell>
          <cell r="B11457" t="str">
            <v>Bournemouth Road Poole</v>
          </cell>
          <cell r="C11457">
            <v>13242</v>
          </cell>
          <cell r="D11457" t="str">
            <v>1324218</v>
          </cell>
        </row>
        <row r="11458">
          <cell r="A11458" t="str">
            <v>CH177</v>
          </cell>
          <cell r="B11458" t="str">
            <v>CHRISTCHURCH ROAD Bournemouth</v>
          </cell>
          <cell r="C11458">
            <v>13152</v>
          </cell>
          <cell r="D11458" t="str">
            <v>1315218</v>
          </cell>
        </row>
        <row r="11459">
          <cell r="A11459" t="str">
            <v>CH178</v>
          </cell>
          <cell r="B11459" t="str">
            <v>DURLSTON ROAD Swanage Sewer Rehab</v>
          </cell>
          <cell r="C11459">
            <v>29541</v>
          </cell>
          <cell r="D11459" t="str">
            <v>2954118</v>
          </cell>
        </row>
        <row r="11460">
          <cell r="A11460" t="str">
            <v>CH179</v>
          </cell>
          <cell r="B11460" t="str">
            <v>STRATFORD ROAD Salisbury</v>
          </cell>
          <cell r="C11460">
            <v>13258</v>
          </cell>
          <cell r="D11460" t="str">
            <v>1325818</v>
          </cell>
        </row>
        <row r="11461">
          <cell r="A11461" t="str">
            <v>CH180</v>
          </cell>
          <cell r="B11461" t="str">
            <v>Walcot Buildings Bath</v>
          </cell>
          <cell r="C11461">
            <v>13016</v>
          </cell>
          <cell r="D11461" t="str">
            <v>1301618</v>
          </cell>
        </row>
        <row r="11462">
          <cell r="A11462" t="str">
            <v>CH181</v>
          </cell>
          <cell r="B11462" t="str">
            <v>Bath Victoria park Golf Course Sewer repair</v>
          </cell>
          <cell r="C11462">
            <v>13016</v>
          </cell>
          <cell r="D11462" t="str">
            <v>1301618</v>
          </cell>
        </row>
        <row r="11463">
          <cell r="A11463" t="str">
            <v>CH182</v>
          </cell>
          <cell r="B11463" t="str">
            <v>15260 Poole Esplande SPS Update</v>
          </cell>
          <cell r="C11463">
            <v>15260</v>
          </cell>
          <cell r="D11463" t="str">
            <v>1526018</v>
          </cell>
        </row>
        <row r="11464">
          <cell r="A11464" t="str">
            <v>CH183</v>
          </cell>
          <cell r="B11464" t="str">
            <v>Christchurch Hoborne Farm SPS update</v>
          </cell>
          <cell r="C11464">
            <v>15024</v>
          </cell>
          <cell r="D11464" t="str">
            <v>1502418</v>
          </cell>
        </row>
        <row r="11465">
          <cell r="A11465" t="str">
            <v>CH184</v>
          </cell>
          <cell r="B11465" t="str">
            <v>Porchestal SPS, Glastonbury - Storm Pump Stool Refurbishment</v>
          </cell>
          <cell r="C11465">
            <v>14095</v>
          </cell>
          <cell r="D11465" t="str">
            <v>1409518</v>
          </cell>
        </row>
        <row r="11466">
          <cell r="A11466" t="str">
            <v>CH185</v>
          </cell>
          <cell r="B11466" t="str">
            <v>Little Woodfalls drive SPS update</v>
          </cell>
          <cell r="C11466">
            <v>14345</v>
          </cell>
          <cell r="D11466" t="str">
            <v>1434518</v>
          </cell>
        </row>
        <row r="11467">
          <cell r="A11467" t="str">
            <v>CH186</v>
          </cell>
          <cell r="B11467" t="str">
            <v>18079 Evelyn Road Tank Bournemouth Update</v>
          </cell>
          <cell r="C11467">
            <v>18079</v>
          </cell>
          <cell r="D11467" t="str">
            <v>1807918</v>
          </cell>
        </row>
        <row r="11468">
          <cell r="A11468" t="str">
            <v>CH187</v>
          </cell>
          <cell r="B11468" t="str">
            <v>Highcliffe Bute Drive SPS update</v>
          </cell>
          <cell r="C11468">
            <v>15020</v>
          </cell>
          <cell r="D11468" t="str">
            <v>1502018</v>
          </cell>
        </row>
        <row r="11469">
          <cell r="A11469" t="str">
            <v>CH188</v>
          </cell>
          <cell r="B11469" t="str">
            <v>Amberwood Gardens SPS update</v>
          </cell>
          <cell r="C11469">
            <v>15031</v>
          </cell>
          <cell r="D11469" t="str">
            <v>1503118</v>
          </cell>
        </row>
        <row r="11470">
          <cell r="A11470" t="str">
            <v>CH189</v>
          </cell>
          <cell r="B11470" t="str">
            <v>Chrsitchurch Abingdon Drive SPS update</v>
          </cell>
          <cell r="C11470">
            <v>15036</v>
          </cell>
          <cell r="D11470" t="str">
            <v>1503618</v>
          </cell>
        </row>
        <row r="11471">
          <cell r="A11471" t="str">
            <v>CH190</v>
          </cell>
          <cell r="B11471" t="str">
            <v>Mr Softies Bradford Peverell SPS update</v>
          </cell>
          <cell r="C11471">
            <v>14408</v>
          </cell>
          <cell r="D11471" t="str">
            <v>1440818</v>
          </cell>
        </row>
        <row r="11472">
          <cell r="A11472" t="str">
            <v>CH191</v>
          </cell>
          <cell r="B11472" t="str">
            <v>15071 St Leonards Craigside Road New Panel</v>
          </cell>
          <cell r="C11472">
            <v>15071</v>
          </cell>
          <cell r="D11472" t="str">
            <v>1507118</v>
          </cell>
        </row>
        <row r="11473">
          <cell r="A11473" t="str">
            <v>CH192</v>
          </cell>
          <cell r="B11473" t="str">
            <v>Canford Main SPS update</v>
          </cell>
          <cell r="C11473">
            <v>15246</v>
          </cell>
          <cell r="D11473" t="str">
            <v>1524618</v>
          </cell>
        </row>
        <row r="11474">
          <cell r="A11474" t="str">
            <v>CH193</v>
          </cell>
          <cell r="B11474" t="str">
            <v>15043 Mudeford Gardens SPS New Panel</v>
          </cell>
          <cell r="C11474">
            <v>15043</v>
          </cell>
          <cell r="D11474" t="str">
            <v>1504318</v>
          </cell>
        </row>
        <row r="11475">
          <cell r="A11475" t="str">
            <v>CH194</v>
          </cell>
          <cell r="B11475" t="str">
            <v>Christchurch Lodge Road SPS update</v>
          </cell>
          <cell r="C11475">
            <v>15041</v>
          </cell>
          <cell r="D11475" t="str">
            <v>1504118</v>
          </cell>
        </row>
        <row r="11476">
          <cell r="A11476" t="str">
            <v>CH195</v>
          </cell>
          <cell r="B11476" t="str">
            <v>Parkside Industrial Estate SPS update</v>
          </cell>
          <cell r="C11476">
            <v>15213</v>
          </cell>
          <cell r="D11476" t="str">
            <v>1521318</v>
          </cell>
        </row>
        <row r="11477">
          <cell r="A11477" t="str">
            <v>CH196</v>
          </cell>
          <cell r="B11477" t="str">
            <v>West Moors Gundrymoor Ind estate SPS update</v>
          </cell>
          <cell r="C11477">
            <v>15791</v>
          </cell>
          <cell r="D11477" t="str">
            <v>1579118</v>
          </cell>
        </row>
        <row r="11478">
          <cell r="A11478" t="str">
            <v>CH197</v>
          </cell>
          <cell r="B11478" t="str">
            <v>Woolsbridge Industrail estate SPS update</v>
          </cell>
          <cell r="C11478">
            <v>15055</v>
          </cell>
          <cell r="D11478" t="str">
            <v>1505518</v>
          </cell>
        </row>
        <row r="11479">
          <cell r="A11479" t="str">
            <v>CH198</v>
          </cell>
          <cell r="B11479" t="str">
            <v>Wingfield Common SPS update</v>
          </cell>
          <cell r="C11479">
            <v>14445</v>
          </cell>
          <cell r="D11479" t="str">
            <v>1444518</v>
          </cell>
        </row>
        <row r="11480">
          <cell r="A11480" t="str">
            <v>CH199</v>
          </cell>
          <cell r="B11480" t="str">
            <v>Frampton Cotterell Medway Drive Panel Update</v>
          </cell>
          <cell r="C11480">
            <v>15175</v>
          </cell>
          <cell r="D11480" t="str">
            <v>1517518</v>
          </cell>
        </row>
        <row r="11481">
          <cell r="A11481" t="str">
            <v>CH200</v>
          </cell>
          <cell r="B11481" t="str">
            <v>Hankerton East SPS Update</v>
          </cell>
          <cell r="C11481">
            <v>14206</v>
          </cell>
          <cell r="D11481" t="str">
            <v>1420618</v>
          </cell>
        </row>
        <row r="11482">
          <cell r="A11482" t="str">
            <v>CH201</v>
          </cell>
          <cell r="B11482" t="str">
            <v>Wootton Bassett Westbury Park SPS</v>
          </cell>
          <cell r="C11482">
            <v>14211</v>
          </cell>
          <cell r="D11482" t="str">
            <v>1421118</v>
          </cell>
        </row>
        <row r="11483">
          <cell r="A11483" t="str">
            <v>CH202</v>
          </cell>
          <cell r="B11483" t="str">
            <v>Semington Littlemarsh Mono SPS Upgrade</v>
          </cell>
          <cell r="C11483">
            <v>14476</v>
          </cell>
          <cell r="D11483" t="str">
            <v>1447618</v>
          </cell>
        </row>
        <row r="11484">
          <cell r="A11484" t="str">
            <v>CH203</v>
          </cell>
          <cell r="B11484" t="str">
            <v>Bridgwater Bower Manor Wilkins Road SPS Update</v>
          </cell>
          <cell r="C11484">
            <v>15340</v>
          </cell>
          <cell r="D11484" t="str">
            <v>1534018</v>
          </cell>
        </row>
        <row r="11485">
          <cell r="A11485" t="str">
            <v>CH204</v>
          </cell>
          <cell r="B11485" t="str">
            <v>Backwell Green SPS update</v>
          </cell>
          <cell r="C11485">
            <v>15581</v>
          </cell>
          <cell r="D11485" t="str">
            <v>1558118</v>
          </cell>
        </row>
        <row r="11486">
          <cell r="A11486" t="str">
            <v>CH205</v>
          </cell>
          <cell r="B11486" t="str">
            <v>W-S-M Hutton Park Caravan Site SPS Update</v>
          </cell>
          <cell r="C11486">
            <v>15613</v>
          </cell>
          <cell r="D11486" t="str">
            <v>1561318</v>
          </cell>
        </row>
        <row r="11487">
          <cell r="A11487" t="str">
            <v>CH206</v>
          </cell>
          <cell r="B11487" t="str">
            <v>Berrow Meade Farm SPS Update</v>
          </cell>
          <cell r="C11487">
            <v>15416</v>
          </cell>
          <cell r="D11487" t="str">
            <v>1541618</v>
          </cell>
        </row>
        <row r="11488">
          <cell r="A11488" t="str">
            <v>CH207</v>
          </cell>
          <cell r="B11488" t="str">
            <v>Norton Sub Hamdon SPS Update</v>
          </cell>
          <cell r="C11488">
            <v>15317</v>
          </cell>
          <cell r="D11488" t="str">
            <v>1531718</v>
          </cell>
        </row>
        <row r="11489">
          <cell r="A11489" t="str">
            <v>CH208</v>
          </cell>
          <cell r="B11489" t="str">
            <v>Kenn Moorside SPS Update</v>
          </cell>
          <cell r="C11489">
            <v>15610</v>
          </cell>
          <cell r="D11489" t="str">
            <v>1561018</v>
          </cell>
        </row>
        <row r="11490">
          <cell r="A11490" t="str">
            <v>CH209</v>
          </cell>
          <cell r="B11490" t="str">
            <v>Blacknell lane SPS update</v>
          </cell>
          <cell r="C11490">
            <v>15727</v>
          </cell>
          <cell r="D11490" t="str">
            <v>1572718</v>
          </cell>
        </row>
        <row r="11491">
          <cell r="A11491" t="str">
            <v>CH210</v>
          </cell>
          <cell r="B11491" t="str">
            <v>15656 Wharfe Lane Ilminster SPS Update</v>
          </cell>
          <cell r="C11491">
            <v>15656</v>
          </cell>
          <cell r="D11491" t="str">
            <v>1565618</v>
          </cell>
        </row>
        <row r="11492">
          <cell r="A11492" t="str">
            <v>CH211</v>
          </cell>
          <cell r="B11492" t="str">
            <v>Lower Weare control panel &amp; kiosk</v>
          </cell>
          <cell r="C11492">
            <v>14598</v>
          </cell>
          <cell r="D11492" t="str">
            <v>1459818</v>
          </cell>
        </row>
        <row r="11493">
          <cell r="A11493" t="str">
            <v>CH212</v>
          </cell>
          <cell r="B11493" t="str">
            <v>East Huntspill Hackness Road SPS Vent Stack</v>
          </cell>
          <cell r="C11493">
            <v>15382</v>
          </cell>
          <cell r="D11493" t="str">
            <v>1538218</v>
          </cell>
        </row>
        <row r="11494">
          <cell r="A11494" t="str">
            <v>CH213</v>
          </cell>
          <cell r="B11494" t="str">
            <v>Noah's Ark &amp; Hankerton Bridge catchment odour control investigation</v>
          </cell>
          <cell r="C11494">
            <v>14196</v>
          </cell>
          <cell r="D11494" t="str">
            <v>1419618</v>
          </cell>
        </row>
        <row r="11495">
          <cell r="A11495" t="str">
            <v>CH214</v>
          </cell>
          <cell r="B11495" t="str">
            <v>Dorchester Road Lytchett Minster Sewer Lining</v>
          </cell>
          <cell r="C11495">
            <v>23190</v>
          </cell>
          <cell r="D11495" t="str">
            <v>2319018</v>
          </cell>
        </row>
        <row r="11496">
          <cell r="A11496" t="str">
            <v>CH215</v>
          </cell>
          <cell r="B11496" t="str">
            <v>Austin Avenue Poole Sewer Lining</v>
          </cell>
          <cell r="C11496">
            <v>23242</v>
          </cell>
          <cell r="D11496" t="str">
            <v>2324218</v>
          </cell>
        </row>
        <row r="11497">
          <cell r="A11497" t="str">
            <v>CH216</v>
          </cell>
          <cell r="B11497" t="str">
            <v>Beacon Park Road Upton Poole Pitch Fibre Sewer Replacement</v>
          </cell>
          <cell r="C11497">
            <v>23190</v>
          </cell>
          <cell r="D11497" t="str">
            <v>2319018</v>
          </cell>
        </row>
        <row r="11498">
          <cell r="A11498" t="str">
            <v>CH217</v>
          </cell>
          <cell r="B11498" t="str">
            <v>Chemical tank inspections</v>
          </cell>
          <cell r="C11498">
            <v>20498</v>
          </cell>
          <cell r="D11498" t="str">
            <v>T0640</v>
          </cell>
        </row>
        <row r="11499">
          <cell r="A11499" t="str">
            <v>CH218</v>
          </cell>
          <cell r="B11499" t="str">
            <v>SPS generator improvements</v>
          </cell>
          <cell r="C11499">
            <v>20498</v>
          </cell>
          <cell r="D11499" t="str">
            <v>T0640</v>
          </cell>
        </row>
        <row r="11500">
          <cell r="A11500" t="str">
            <v>CH219</v>
          </cell>
          <cell r="B11500" t="str">
            <v>East Knighton Blacknoll SPS update</v>
          </cell>
          <cell r="C11500">
            <v>14222</v>
          </cell>
          <cell r="D11500" t="str">
            <v>1422218</v>
          </cell>
        </row>
        <row r="11501">
          <cell r="A11501" t="str">
            <v>CH220</v>
          </cell>
          <cell r="B11501" t="str">
            <v>Royal Edward Docks SPS leak investigation and repair 2015</v>
          </cell>
          <cell r="C11501">
            <v>18710</v>
          </cell>
          <cell r="D11501" t="str">
            <v>1871018</v>
          </cell>
        </row>
        <row r="11502">
          <cell r="A11502" t="str">
            <v>CH221</v>
          </cell>
          <cell r="B11502" t="str">
            <v>Harbin Fields Sewer Requisition</v>
          </cell>
          <cell r="C11502">
            <v>20498</v>
          </cell>
          <cell r="D11502" t="str">
            <v>2336618</v>
          </cell>
        </row>
        <row r="11503">
          <cell r="A11503" t="str">
            <v>CH222</v>
          </cell>
          <cell r="B11503" t="str">
            <v>Malmesbury Swr Rehab</v>
          </cell>
          <cell r="C11503">
            <v>13193</v>
          </cell>
          <cell r="D11503" t="str">
            <v>1319318</v>
          </cell>
        </row>
        <row r="11504">
          <cell r="A11504" t="str">
            <v>CH223</v>
          </cell>
          <cell r="B11504" t="str">
            <v>Percy Road Sewer Collapse 2015</v>
          </cell>
          <cell r="C11504">
            <v>23152</v>
          </cell>
          <cell r="D11504" t="str">
            <v>2315218</v>
          </cell>
        </row>
        <row r="11505">
          <cell r="A11505" t="str">
            <v>CH224</v>
          </cell>
          <cell r="B11505" t="str">
            <v>Creekmoor Pit SPS Update</v>
          </cell>
          <cell r="C11505">
            <v>15671</v>
          </cell>
          <cell r="D11505" t="str">
            <v>1567118</v>
          </cell>
        </row>
        <row r="11506">
          <cell r="A11506" t="str">
            <v>CH225</v>
          </cell>
          <cell r="B11506" t="str">
            <v>13 Pine Vale Crescent B'Mth</v>
          </cell>
          <cell r="C11506">
            <v>13172</v>
          </cell>
          <cell r="D11506" t="str">
            <v>1317218</v>
          </cell>
        </row>
        <row r="11507">
          <cell r="A11507" t="str">
            <v>CH226</v>
          </cell>
          <cell r="B11507" t="str">
            <v>LUBBECKE WAY Dorchester</v>
          </cell>
          <cell r="C11507">
            <v>13096</v>
          </cell>
          <cell r="D11507" t="str">
            <v>1309618</v>
          </cell>
        </row>
        <row r="11508">
          <cell r="A11508" t="str">
            <v>CH227</v>
          </cell>
          <cell r="B11508" t="str">
            <v>Ferndown Road POOLE</v>
          </cell>
          <cell r="C11508">
            <v>13242</v>
          </cell>
          <cell r="D11508" t="str">
            <v>1324218</v>
          </cell>
        </row>
        <row r="11509">
          <cell r="A11509" t="str">
            <v>CH228</v>
          </cell>
          <cell r="B11509" t="str">
            <v>Bath Rd and Bathhill R'about Bournemouth</v>
          </cell>
          <cell r="C11509">
            <v>15019</v>
          </cell>
          <cell r="D11509" t="str">
            <v>1501918</v>
          </cell>
        </row>
        <row r="11510">
          <cell r="A11510" t="str">
            <v>CH229</v>
          </cell>
          <cell r="B11510" t="str">
            <v>B3140 BERROW ROAD BURNHAM ON SEA</v>
          </cell>
          <cell r="C11510">
            <v>15411</v>
          </cell>
          <cell r="D11510" t="str">
            <v>1541118</v>
          </cell>
        </row>
        <row r="11511">
          <cell r="A11511" t="str">
            <v>CH230</v>
          </cell>
          <cell r="B11511" t="str">
            <v>15 AUCKLAND WAY Chard</v>
          </cell>
          <cell r="C11511">
            <v>19156</v>
          </cell>
          <cell r="D11511" t="str">
            <v>1915618</v>
          </cell>
        </row>
        <row r="11512">
          <cell r="A11512" t="str">
            <v>CH231</v>
          </cell>
          <cell r="B11512" t="str">
            <v>Torbay Road Castle Cary</v>
          </cell>
          <cell r="C11512">
            <v>13048</v>
          </cell>
          <cell r="D11512" t="str">
            <v>1304818</v>
          </cell>
        </row>
        <row r="11513">
          <cell r="A11513" t="str">
            <v>CH232</v>
          </cell>
          <cell r="B11513" t="str">
            <v>Lawn Road Cotham Bristol</v>
          </cell>
          <cell r="C11513">
            <v>14027</v>
          </cell>
          <cell r="D11513" t="str">
            <v>T0640</v>
          </cell>
        </row>
        <row r="11514">
          <cell r="A11514" t="str">
            <v>CH233</v>
          </cell>
          <cell r="B11514" t="str">
            <v>Wansbeck Road , Back Gardens</v>
          </cell>
          <cell r="C11514">
            <v>13165</v>
          </cell>
          <cell r="D11514" t="str">
            <v>1316518</v>
          </cell>
        </row>
        <row r="11515">
          <cell r="A11515" t="str">
            <v>CH234</v>
          </cell>
          <cell r="B11515" t="str">
            <v>Hillside Road Portishead</v>
          </cell>
          <cell r="C11515">
            <v>15680</v>
          </cell>
          <cell r="D11515" t="str">
            <v>1568018</v>
          </cell>
        </row>
        <row r="11516">
          <cell r="A11516" t="str">
            <v>CH235</v>
          </cell>
          <cell r="B11516" t="str">
            <v>Studland House, CHRISTCHURCH RD Bournemouth</v>
          </cell>
          <cell r="C11516">
            <v>15019</v>
          </cell>
          <cell r="D11516" t="str">
            <v>1501918</v>
          </cell>
        </row>
        <row r="11517">
          <cell r="A11517" t="str">
            <v>CH236</v>
          </cell>
          <cell r="B11517" t="str">
            <v>Keys Avenue Sewer Collapses Bristol</v>
          </cell>
          <cell r="C11517">
            <v>14016</v>
          </cell>
          <cell r="D11517" t="str">
            <v>1401618</v>
          </cell>
        </row>
        <row r="11518">
          <cell r="A11518" t="str">
            <v>CH237</v>
          </cell>
          <cell r="B11518" t="str">
            <v>Dovercourt Road Lane Adj No 196</v>
          </cell>
          <cell r="C11518">
            <v>14016</v>
          </cell>
          <cell r="D11518" t="str">
            <v>1401618</v>
          </cell>
        </row>
        <row r="11519">
          <cell r="A11519" t="str">
            <v>CH238</v>
          </cell>
          <cell r="B11519" t="str">
            <v>Rock Cottage Burnham On Sea</v>
          </cell>
          <cell r="C11519">
            <v>15341</v>
          </cell>
          <cell r="D11519" t="str">
            <v>1534118</v>
          </cell>
        </row>
        <row r="11520">
          <cell r="A11520" t="str">
            <v>CH239</v>
          </cell>
          <cell r="B11520" t="str">
            <v>Sewer Lining Pine Vale Bournemouth</v>
          </cell>
          <cell r="C11520">
            <v>13172</v>
          </cell>
          <cell r="D11520" t="str">
            <v>1317218</v>
          </cell>
        </row>
        <row r="11521">
          <cell r="A11521" t="str">
            <v>CH240</v>
          </cell>
          <cell r="B11521" t="str">
            <v>Purchase of Additional Sewerage Vans &amp; Jetters 15/16</v>
          </cell>
          <cell r="C11521">
            <v>20498</v>
          </cell>
          <cell r="D11521" t="str">
            <v>T0646</v>
          </cell>
        </row>
        <row r="11522">
          <cell r="A11522" t="str">
            <v>CH241</v>
          </cell>
          <cell r="B11522" t="str">
            <v>Sewer Lining Rig</v>
          </cell>
          <cell r="C11522">
            <v>20498</v>
          </cell>
          <cell r="D11522" t="str">
            <v>T0646</v>
          </cell>
        </row>
        <row r="11523">
          <cell r="A11523" t="str">
            <v>CH242</v>
          </cell>
          <cell r="B11523" t="str">
            <v>Coronation Road tidal flap repairs</v>
          </cell>
          <cell r="C11523">
            <v>23013</v>
          </cell>
          <cell r="D11523" t="str">
            <v>2301318</v>
          </cell>
        </row>
        <row r="11524">
          <cell r="A11524" t="str">
            <v>CH243</v>
          </cell>
          <cell r="B11524" t="str">
            <v>Rosemary Road Poole Sewer Re-lining</v>
          </cell>
          <cell r="C11524">
            <v>23242</v>
          </cell>
          <cell r="D11524" t="str">
            <v>2324218</v>
          </cell>
        </row>
        <row r="11525">
          <cell r="A11525" t="str">
            <v>CH244</v>
          </cell>
          <cell r="B11525" t="str">
            <v>Hahnemann Road Bournemouth Sewer Replacement</v>
          </cell>
          <cell r="C11525">
            <v>23152</v>
          </cell>
          <cell r="D11525" t="str">
            <v>2315218</v>
          </cell>
        </row>
        <row r="11526">
          <cell r="A11526" t="str">
            <v>CH245</v>
          </cell>
          <cell r="B11526" t="str">
            <v>Energy Management Group Additional Waste Pump Improvements</v>
          </cell>
          <cell r="C11526">
            <v>20498</v>
          </cell>
          <cell r="D11526" t="str">
            <v>T0640</v>
          </cell>
        </row>
        <row r="11527">
          <cell r="A11527" t="str">
            <v>CH246</v>
          </cell>
          <cell r="B11527" t="str">
            <v>115 High Street Portishead BS20 6PT</v>
          </cell>
          <cell r="C11527">
            <v>20498</v>
          </cell>
          <cell r="D11527" t="str">
            <v>T0640</v>
          </cell>
        </row>
        <row r="11528">
          <cell r="A11528" t="str">
            <v>CH247</v>
          </cell>
          <cell r="B11528" t="str">
            <v>RAF Lyneham</v>
          </cell>
          <cell r="C11528">
            <v>13375</v>
          </cell>
          <cell r="D11528" t="str">
            <v>2301318</v>
          </cell>
        </row>
        <row r="11529">
          <cell r="A11529" t="str">
            <v>CH248</v>
          </cell>
          <cell r="B11529" t="str">
            <v>Valley Lane SPS update</v>
          </cell>
          <cell r="C11529">
            <v>15226</v>
          </cell>
          <cell r="D11529" t="str">
            <v>1522618</v>
          </cell>
        </row>
        <row r="11530">
          <cell r="A11530" t="str">
            <v>CH249</v>
          </cell>
          <cell r="B11530" t="str">
            <v>Thorney Hill Whitelanes SPS update</v>
          </cell>
          <cell r="C11530">
            <v>15214</v>
          </cell>
          <cell r="D11530" t="str">
            <v>1521418</v>
          </cell>
        </row>
        <row r="11531">
          <cell r="A11531" t="str">
            <v>CH250</v>
          </cell>
          <cell r="B11531" t="str">
            <v>Portland Pennsylvania Road SPS update</v>
          </cell>
          <cell r="C11531">
            <v>15559</v>
          </cell>
          <cell r="D11531" t="str">
            <v>1555918</v>
          </cell>
        </row>
        <row r="11532">
          <cell r="A11532" t="str">
            <v>CH251</v>
          </cell>
          <cell r="B11532" t="str">
            <v>WENTWORTH DRIVE  SPS Refurbishment</v>
          </cell>
          <cell r="C11532">
            <v>15714</v>
          </cell>
          <cell r="D11532" t="str">
            <v>1571418</v>
          </cell>
        </row>
        <row r="11533">
          <cell r="A11533" t="str">
            <v>CH252</v>
          </cell>
          <cell r="B11533" t="str">
            <v>Poole Blandford road mini roundabout SPS update</v>
          </cell>
          <cell r="C11533">
            <v>15250</v>
          </cell>
          <cell r="D11533" t="str">
            <v>1525018</v>
          </cell>
        </row>
        <row r="11534">
          <cell r="A11534" t="str">
            <v>CH253</v>
          </cell>
          <cell r="B11534" t="str">
            <v>Weymouth Rylands Lane Tunnel SPS Update</v>
          </cell>
          <cell r="C11534">
            <v>17391</v>
          </cell>
          <cell r="D11534" t="str">
            <v>1739118</v>
          </cell>
        </row>
        <row r="11535">
          <cell r="A11535" t="str">
            <v>CH254</v>
          </cell>
          <cell r="B11535" t="str">
            <v>Avon Castle SPS Refurbishment</v>
          </cell>
          <cell r="C11535">
            <v>15085</v>
          </cell>
          <cell r="D11535" t="str">
            <v>1508518</v>
          </cell>
        </row>
        <row r="11536">
          <cell r="A11536" t="str">
            <v>CH255</v>
          </cell>
          <cell r="B11536" t="str">
            <v>Minehead STW Catchment - Saline Intrusion - Sewer Sealing</v>
          </cell>
          <cell r="C11536">
            <v>23215</v>
          </cell>
          <cell r="D11536" t="str">
            <v>2321518</v>
          </cell>
        </row>
        <row r="11537">
          <cell r="A11537" t="str">
            <v>CH256</v>
          </cell>
          <cell r="B11537" t="str">
            <v>Hempton Lane, Almondsbury</v>
          </cell>
          <cell r="C11537">
            <v>20498</v>
          </cell>
          <cell r="D11537" t="str">
            <v>1782918</v>
          </cell>
        </row>
        <row r="11538">
          <cell r="A11538" t="str">
            <v>CH257</v>
          </cell>
          <cell r="B11538" t="str">
            <v>Midland Road Rising Main - Minor Works</v>
          </cell>
          <cell r="C11538">
            <v>13016</v>
          </cell>
          <cell r="D11538" t="str">
            <v>1301618</v>
          </cell>
        </row>
        <row r="11539">
          <cell r="A11539" t="str">
            <v>CH258</v>
          </cell>
          <cell r="B11539" t="str">
            <v>Development of 2/3 Pump SPS Standard Control Panel</v>
          </cell>
          <cell r="C11539">
            <v>20498</v>
          </cell>
          <cell r="D11539" t="str">
            <v>T3265</v>
          </cell>
        </row>
        <row r="11540">
          <cell r="A11540" t="str">
            <v>CH259</v>
          </cell>
          <cell r="B11540" t="str">
            <v>Hankerton Odour Control units</v>
          </cell>
          <cell r="C11540">
            <v>14202</v>
          </cell>
          <cell r="D11540" t="str">
            <v>1420218</v>
          </cell>
        </row>
        <row r="11541">
          <cell r="A11541" t="str">
            <v>CH260</v>
          </cell>
          <cell r="B11541" t="str">
            <v>Owermoigne 14398 SPS Update</v>
          </cell>
          <cell r="C11541">
            <v>14398</v>
          </cell>
          <cell r="D11541" t="str">
            <v>1439818</v>
          </cell>
        </row>
        <row r="11542">
          <cell r="A11542" t="str">
            <v>CH261</v>
          </cell>
          <cell r="B11542" t="str">
            <v>Egerton Road Bristol Sewer Collapse</v>
          </cell>
          <cell r="C11542">
            <v>14013</v>
          </cell>
          <cell r="D11542" t="str">
            <v>1401318</v>
          </cell>
        </row>
        <row r="11543">
          <cell r="A11543" t="str">
            <v>CH262</v>
          </cell>
          <cell r="B11543" t="str">
            <v>Manvern Rd Bournemouth</v>
          </cell>
          <cell r="C11543">
            <v>13152</v>
          </cell>
          <cell r="D11543" t="str">
            <v>1315218</v>
          </cell>
        </row>
        <row r="11544">
          <cell r="A11544" t="str">
            <v>CH263</v>
          </cell>
          <cell r="B11544" t="str">
            <v>Victoria Park &amp; Moorfileds Grove Bournemouth</v>
          </cell>
          <cell r="C11544">
            <v>13152</v>
          </cell>
          <cell r="D11544" t="str">
            <v>1315218</v>
          </cell>
        </row>
        <row r="11545">
          <cell r="A11545" t="str">
            <v>CH264</v>
          </cell>
          <cell r="B11545" t="str">
            <v>Denmark Rd Medical Centre Bournemouth</v>
          </cell>
          <cell r="C11545">
            <v>13152</v>
          </cell>
          <cell r="D11545" t="str">
            <v>1315218</v>
          </cell>
        </row>
        <row r="11546">
          <cell r="A11546" t="str">
            <v>CH265</v>
          </cell>
          <cell r="B11546" t="str">
            <v>Eastbourne Rd Taunton</v>
          </cell>
          <cell r="C11546">
            <v>13305</v>
          </cell>
          <cell r="D11546" t="str">
            <v>1330518</v>
          </cell>
        </row>
        <row r="11547">
          <cell r="A11547" t="str">
            <v>CH266</v>
          </cell>
          <cell r="B11547" t="str">
            <v>Yate Sewer Rehab</v>
          </cell>
          <cell r="C11547">
            <v>14016</v>
          </cell>
          <cell r="D11547" t="str">
            <v>1401618</v>
          </cell>
        </row>
        <row r="11548">
          <cell r="A11548" t="str">
            <v>CH267</v>
          </cell>
          <cell r="B11548" t="str">
            <v>Stoney Down Crumpet Farm Road SPS Rising Main Replacement</v>
          </cell>
          <cell r="C11548">
            <v>15081</v>
          </cell>
          <cell r="D11548" t="str">
            <v>1508118</v>
          </cell>
        </row>
        <row r="11549">
          <cell r="A11549" t="str">
            <v>CH268</v>
          </cell>
          <cell r="B11549" t="str">
            <v>Dorset Way Poole</v>
          </cell>
          <cell r="C11549">
            <v>13242</v>
          </cell>
          <cell r="D11549" t="str">
            <v>1324218</v>
          </cell>
        </row>
        <row r="11550">
          <cell r="A11550" t="str">
            <v>CH269</v>
          </cell>
          <cell r="B11550" t="str">
            <v>Ladydown Trowbridge</v>
          </cell>
          <cell r="C11550">
            <v>14510</v>
          </cell>
          <cell r="D11550" t="str">
            <v>1451018</v>
          </cell>
        </row>
        <row r="11551">
          <cell r="A11551" t="str">
            <v>CH270</v>
          </cell>
          <cell r="B11551" t="str">
            <v>Portwey Close Weymouth</v>
          </cell>
          <cell r="C11551">
            <v>15556</v>
          </cell>
          <cell r="D11551" t="str">
            <v>1555618</v>
          </cell>
        </row>
        <row r="11552">
          <cell r="A11552" t="str">
            <v>CH271</v>
          </cell>
          <cell r="B11552" t="str">
            <v>Mark SPS - Vacuum Pump Replacement</v>
          </cell>
          <cell r="C11552">
            <v>13197</v>
          </cell>
          <cell r="D11552" t="str">
            <v>1319718</v>
          </cell>
        </row>
        <row r="11553">
          <cell r="A11553" t="str">
            <v>CH272</v>
          </cell>
          <cell r="B11553" t="str">
            <v>Poole, Queen Anne Drive SPS Update</v>
          </cell>
          <cell r="C11553">
            <v>15267</v>
          </cell>
          <cell r="D11553" t="str">
            <v>1526718</v>
          </cell>
        </row>
        <row r="11554">
          <cell r="A11554" t="str">
            <v>CH273</v>
          </cell>
          <cell r="B11554" t="str">
            <v>Hengisbury Head, Double Dykes, Surege Vessel replacement</v>
          </cell>
          <cell r="C11554">
            <v>15004</v>
          </cell>
          <cell r="D11554" t="str">
            <v>1500418</v>
          </cell>
        </row>
        <row r="11555">
          <cell r="A11555" t="str">
            <v>CH274</v>
          </cell>
          <cell r="B11555" t="str">
            <v>Blandford Langton Road SPS Update</v>
          </cell>
          <cell r="C11555">
            <v>15206</v>
          </cell>
          <cell r="D11555" t="str">
            <v>1520618</v>
          </cell>
        </row>
        <row r="11556">
          <cell r="A11556" t="str">
            <v>CH275</v>
          </cell>
          <cell r="B11556" t="str">
            <v>GREAT HILL PENSELWOOD</v>
          </cell>
          <cell r="C11556">
            <v>15337</v>
          </cell>
          <cell r="D11556" t="str">
            <v>1533718</v>
          </cell>
        </row>
        <row r="11557">
          <cell r="A11557" t="str">
            <v>CH276</v>
          </cell>
          <cell r="B11557" t="str">
            <v>CROSSWAYS EGDON GLEN</v>
          </cell>
          <cell r="C11557">
            <v>15485</v>
          </cell>
          <cell r="D11557" t="str">
            <v>1548518</v>
          </cell>
        </row>
        <row r="11558">
          <cell r="A11558" t="str">
            <v>CH277</v>
          </cell>
          <cell r="B11558" t="str">
            <v>SHAPWICK  CROSS  SPS</v>
          </cell>
          <cell r="C11558">
            <v>15056</v>
          </cell>
          <cell r="D11558" t="str">
            <v>1505618</v>
          </cell>
        </row>
        <row r="11559">
          <cell r="A11559" t="str">
            <v>CH278</v>
          </cell>
          <cell r="B11559" t="str">
            <v>BLANDFORD ROAD Poole</v>
          </cell>
          <cell r="C11559">
            <v>15273</v>
          </cell>
          <cell r="D11559" t="str">
            <v>1527318</v>
          </cell>
        </row>
        <row r="11560">
          <cell r="A11560" t="str">
            <v>CH279</v>
          </cell>
          <cell r="B11560" t="str">
            <v>BROUGHTON AVENUE Bournemouth</v>
          </cell>
          <cell r="C11560">
            <v>13172</v>
          </cell>
          <cell r="D11560" t="str">
            <v>1317218</v>
          </cell>
        </row>
        <row r="11561">
          <cell r="A11561" t="str">
            <v>CH280</v>
          </cell>
          <cell r="B11561" t="str">
            <v>Foxhill Grove Farm Bath</v>
          </cell>
          <cell r="C11561">
            <v>14002</v>
          </cell>
          <cell r="D11561" t="str">
            <v>1400218</v>
          </cell>
        </row>
        <row r="11562">
          <cell r="A11562" t="str">
            <v>CH281</v>
          </cell>
          <cell r="B11562" t="str">
            <v>Frome West re-issue</v>
          </cell>
          <cell r="C11562">
            <v>13131</v>
          </cell>
          <cell r="D11562" t="str">
            <v>1313118</v>
          </cell>
        </row>
        <row r="11563">
          <cell r="A11563" t="str">
            <v>CH282</v>
          </cell>
          <cell r="B11563" t="str">
            <v>HIGHWINDS Elbourough H2S</v>
          </cell>
          <cell r="C11563">
            <v>15588</v>
          </cell>
          <cell r="D11563" t="str">
            <v>1558818</v>
          </cell>
        </row>
        <row r="11564">
          <cell r="A11564" t="str">
            <v>CH283</v>
          </cell>
          <cell r="B11564" t="str">
            <v>Martock Rd Bristol</v>
          </cell>
          <cell r="C11564">
            <v>14016</v>
          </cell>
          <cell r="D11564" t="str">
            <v>1401618</v>
          </cell>
        </row>
        <row r="11565">
          <cell r="A11565" t="str">
            <v>CH284</v>
          </cell>
          <cell r="B11565" t="str">
            <v>Monks Belt Wiveliscombe</v>
          </cell>
          <cell r="C11565">
            <v>13355</v>
          </cell>
          <cell r="D11565" t="str">
            <v>1335518</v>
          </cell>
        </row>
        <row r="11566">
          <cell r="A11566" t="str">
            <v>CH285</v>
          </cell>
          <cell r="B11566" t="str">
            <v>NUTGROVE AVENUE BRISTOL</v>
          </cell>
          <cell r="C11566">
            <v>19130</v>
          </cell>
          <cell r="D11566" t="str">
            <v>1913018</v>
          </cell>
        </row>
        <row r="11567">
          <cell r="A11567" t="str">
            <v>CH286</v>
          </cell>
          <cell r="B11567" t="str">
            <v>off Co-op Radstock</v>
          </cell>
          <cell r="C11567">
            <v>13252</v>
          </cell>
          <cell r="D11567" t="str">
            <v>1325218</v>
          </cell>
        </row>
        <row r="11568">
          <cell r="A11568" t="str">
            <v>CH287</v>
          </cell>
          <cell r="B11568" t="str">
            <v>PRINCESS RD Poole</v>
          </cell>
          <cell r="C11568">
            <v>15019</v>
          </cell>
          <cell r="D11568" t="str">
            <v>1501918</v>
          </cell>
        </row>
        <row r="11569">
          <cell r="A11569" t="str">
            <v>CH288</v>
          </cell>
          <cell r="B11569" t="str">
            <v>South Stoke</v>
          </cell>
          <cell r="C11569">
            <v>14531</v>
          </cell>
          <cell r="D11569" t="str">
            <v>1453118</v>
          </cell>
        </row>
        <row r="11570">
          <cell r="A11570" t="str">
            <v>CH289</v>
          </cell>
          <cell r="B11570" t="str">
            <v>STATION APPROACH Poole</v>
          </cell>
          <cell r="C11570">
            <v>13242</v>
          </cell>
          <cell r="D11570" t="str">
            <v>1324218</v>
          </cell>
        </row>
        <row r="11571">
          <cell r="A11571" t="str">
            <v>CH290</v>
          </cell>
          <cell r="B11571" t="str">
            <v>New Close Street</v>
          </cell>
          <cell r="C11571">
            <v>14082</v>
          </cell>
          <cell r="D11571" t="str">
            <v>1408218</v>
          </cell>
        </row>
        <row r="11572">
          <cell r="A11572" t="str">
            <v>CH291</v>
          </cell>
          <cell r="B11572" t="str">
            <v>LOWER CHAPEL Ln Framton Cotterell</v>
          </cell>
          <cell r="C11572">
            <v>14016</v>
          </cell>
          <cell r="D11572" t="str">
            <v>1401618</v>
          </cell>
        </row>
        <row r="11573">
          <cell r="A11573" t="str">
            <v>CH292</v>
          </cell>
          <cell r="B11573" t="str">
            <v>St. Marys Place Chippenham</v>
          </cell>
          <cell r="C11573">
            <v>14147</v>
          </cell>
          <cell r="D11573" t="str">
            <v>1414718</v>
          </cell>
        </row>
        <row r="11574">
          <cell r="A11574" t="str">
            <v>CH293</v>
          </cell>
          <cell r="B11574" t="str">
            <v>Porlock Weir Quay SPS Infiltration Reduction</v>
          </cell>
          <cell r="C11574">
            <v>10370</v>
          </cell>
          <cell r="D11574" t="str">
            <v>1037018</v>
          </cell>
        </row>
        <row r="11575">
          <cell r="A11575" t="str">
            <v>CH294</v>
          </cell>
          <cell r="B11575" t="str">
            <v>Riverside, Combwich - Sewer Sealing (Saline Intrusion)</v>
          </cell>
          <cell r="C11575">
            <v>23074</v>
          </cell>
          <cell r="D11575" t="str">
            <v>2307418</v>
          </cell>
        </row>
        <row r="11576">
          <cell r="A11576" t="str">
            <v>CH295</v>
          </cell>
          <cell r="B11576" t="str">
            <v>Semington Road SPS, Melksham Burst Rising Main</v>
          </cell>
          <cell r="C11576">
            <v>14468</v>
          </cell>
          <cell r="D11576" t="str">
            <v>1446818</v>
          </cell>
        </row>
        <row r="11577">
          <cell r="A11577" t="str">
            <v>CH296</v>
          </cell>
          <cell r="B11577" t="str">
            <v>Norfolk Crescent, Bath Flooding Alleviation Scheme</v>
          </cell>
          <cell r="C11577">
            <v>13016</v>
          </cell>
          <cell r="D11577" t="str">
            <v>1301618</v>
          </cell>
        </row>
        <row r="11578">
          <cell r="A11578" t="str">
            <v>CH297</v>
          </cell>
          <cell r="B11578" t="str">
            <v>Southgate, Bath Flooding Alleviation Scheme</v>
          </cell>
          <cell r="C11578">
            <v>13016</v>
          </cell>
          <cell r="D11578" t="str">
            <v>1301618</v>
          </cell>
        </row>
        <row r="11579">
          <cell r="A11579" t="str">
            <v>CH298</v>
          </cell>
          <cell r="B11579" t="str">
            <v>Hinton Close, Saltford Flooding Alleviation Scheme</v>
          </cell>
          <cell r="C11579">
            <v>13016</v>
          </cell>
          <cell r="D11579" t="str">
            <v>1301618</v>
          </cell>
        </row>
        <row r="11580">
          <cell r="A11580" t="str">
            <v>CH299</v>
          </cell>
          <cell r="B11580" t="str">
            <v>Old Orchard Close, Meare Flooding Alleviation Scheme</v>
          </cell>
          <cell r="C11580">
            <v>13202</v>
          </cell>
          <cell r="D11580" t="str">
            <v>1320218</v>
          </cell>
        </row>
        <row r="11581">
          <cell r="A11581" t="str">
            <v>CH300</v>
          </cell>
          <cell r="B11581" t="str">
            <v>Cavalier Way, Wincanton - Sewer Rehabilitation</v>
          </cell>
          <cell r="C11581">
            <v>23350</v>
          </cell>
          <cell r="D11581" t="str">
            <v>2335018</v>
          </cell>
        </row>
        <row r="11582">
          <cell r="A11582" t="str">
            <v>CH301</v>
          </cell>
          <cell r="B11582" t="str">
            <v>Herbert Street Sewer Collapse</v>
          </cell>
          <cell r="C11582">
            <v>20498</v>
          </cell>
          <cell r="D11582" t="str">
            <v>T0640</v>
          </cell>
        </row>
        <row r="11583">
          <cell r="A11583" t="str">
            <v>CH302</v>
          </cell>
          <cell r="B11583" t="str">
            <v>Fleetsbridge SWPS</v>
          </cell>
          <cell r="C11583">
            <v>15263</v>
          </cell>
          <cell r="D11583" t="str">
            <v>1526318</v>
          </cell>
        </row>
        <row r="11584">
          <cell r="A11584" t="str">
            <v>CH303</v>
          </cell>
          <cell r="B11584" t="str">
            <v>CCTV Equipment for Post Sewer Jetting</v>
          </cell>
          <cell r="C11584">
            <v>20498</v>
          </cell>
          <cell r="D11584" t="str">
            <v>T0640</v>
          </cell>
        </row>
        <row r="11585">
          <cell r="A11585" t="str">
            <v>CH304</v>
          </cell>
          <cell r="B11585" t="str">
            <v>Braidley Road SW Tunnel</v>
          </cell>
          <cell r="C11585">
            <v>15019</v>
          </cell>
          <cell r="D11585" t="str">
            <v>1501918</v>
          </cell>
        </row>
        <row r="11586">
          <cell r="A11586" t="str">
            <v>CH305</v>
          </cell>
          <cell r="B11586" t="str">
            <v>Fairmile Road Christchurch - Sewer Repair</v>
          </cell>
          <cell r="C11586">
            <v>15041</v>
          </cell>
          <cell r="D11586" t="str">
            <v>1504118</v>
          </cell>
        </row>
        <row r="11587">
          <cell r="A11587" t="str">
            <v>CI001</v>
          </cell>
          <cell r="B11587" t="str">
            <v>Bournemouth Sewer Rehab</v>
          </cell>
          <cell r="C11587">
            <v>13152</v>
          </cell>
          <cell r="D11587" t="str">
            <v>1315218</v>
          </cell>
        </row>
        <row r="11588">
          <cell r="A11588" t="str">
            <v>CI002</v>
          </cell>
          <cell r="B11588" t="str">
            <v>Wick Rock Road SPS UPDATE</v>
          </cell>
          <cell r="C11588">
            <v>15177</v>
          </cell>
          <cell r="D11588" t="str">
            <v>1517718</v>
          </cell>
        </row>
        <row r="11589">
          <cell r="A11589" t="str">
            <v>CJ002</v>
          </cell>
          <cell r="B11589" t="str">
            <v>HORTHAM LANE RISING MAIN</v>
          </cell>
          <cell r="C11589">
            <v>20498</v>
          </cell>
        </row>
        <row r="11590">
          <cell r="A11590" t="str">
            <v>CJ007</v>
          </cell>
          <cell r="B11590" t="str">
            <v>HIGHWORTH CRES SEWER REPAIRS</v>
          </cell>
          <cell r="C11590">
            <v>20498</v>
          </cell>
        </row>
        <row r="11591">
          <cell r="A11591" t="str">
            <v>CJ008</v>
          </cell>
          <cell r="B11591" t="str">
            <v>WORKS TO BRICK PIERS DOYNT</v>
          </cell>
          <cell r="C11591">
            <v>20498</v>
          </cell>
        </row>
        <row r="11592">
          <cell r="A11592" t="str">
            <v>CJ009</v>
          </cell>
          <cell r="B11592" t="str">
            <v>EASTLAND ROAD THORNBURY</v>
          </cell>
          <cell r="C11592">
            <v>20498</v>
          </cell>
        </row>
        <row r="11593">
          <cell r="A11593" t="str">
            <v>CJ010</v>
          </cell>
          <cell r="B11593" t="str">
            <v>NRV TOCKINGTON/WICKWAR</v>
          </cell>
          <cell r="C11593">
            <v>20498</v>
          </cell>
        </row>
        <row r="11594">
          <cell r="A11594" t="str">
            <v>CJ012</v>
          </cell>
          <cell r="B11594" t="str">
            <v>BAGSTONE SEWER INVESTIGATION</v>
          </cell>
          <cell r="C11594">
            <v>15183</v>
          </cell>
          <cell r="D11594" t="str">
            <v>1518318</v>
          </cell>
        </row>
        <row r="11595">
          <cell r="A11595" t="str">
            <v>CJ013</v>
          </cell>
          <cell r="B11595" t="str">
            <v>HORTHAM LANE RISING MAIN</v>
          </cell>
          <cell r="C11595">
            <v>15173</v>
          </cell>
        </row>
        <row r="11596">
          <cell r="A11596" t="str">
            <v>CJ015</v>
          </cell>
          <cell r="B11596" t="str">
            <v>HALLEN PS PUMP REFURBISHMENT</v>
          </cell>
          <cell r="C11596">
            <v>15145</v>
          </cell>
        </row>
        <row r="11597">
          <cell r="A11597" t="str">
            <v>CJ016</v>
          </cell>
          <cell r="B11597" t="str">
            <v>NEW MOTOR HORTHAM LA ALMONDSBU</v>
          </cell>
          <cell r="C11597">
            <v>15173</v>
          </cell>
        </row>
        <row r="11598">
          <cell r="A11598" t="str">
            <v>CJ017</v>
          </cell>
          <cell r="B11598" t="str">
            <v>BRITAIN BOTTOM SPS PUMP REFURB</v>
          </cell>
          <cell r="C11598">
            <v>15149</v>
          </cell>
        </row>
        <row r="11599">
          <cell r="A11599" t="str">
            <v>CJ018</v>
          </cell>
          <cell r="B11599" t="str">
            <v>OLDBURY SPS VACUUM PUMP REPS</v>
          </cell>
          <cell r="C11599">
            <v>15150</v>
          </cell>
        </row>
        <row r="11600">
          <cell r="A11600" t="str">
            <v>CJ020</v>
          </cell>
          <cell r="B11600" t="str">
            <v>NADC SPS TELEMETRY RELOCATION</v>
          </cell>
          <cell r="C11600">
            <v>20498</v>
          </cell>
        </row>
        <row r="11601">
          <cell r="A11601" t="str">
            <v>CJ021</v>
          </cell>
          <cell r="B11601" t="str">
            <v>AGENCY SPS REFURBISHMENT</v>
          </cell>
          <cell r="C11601">
            <v>20498</v>
          </cell>
        </row>
        <row r="11602">
          <cell r="A11602" t="str">
            <v>CJ022</v>
          </cell>
          <cell r="B11602" t="str">
            <v>RENOV OF DEFECTIVE R MAINS</v>
          </cell>
          <cell r="C11602">
            <v>20498</v>
          </cell>
        </row>
        <row r="11603">
          <cell r="A11603" t="str">
            <v>CJ024</v>
          </cell>
          <cell r="B11603" t="str">
            <v>BADMINTON SEWERAGE INVESTIGATI</v>
          </cell>
          <cell r="C11603">
            <v>20497</v>
          </cell>
          <cell r="D11603" t="str">
            <v>T0403</v>
          </cell>
        </row>
        <row r="11604">
          <cell r="A11604" t="str">
            <v>CJ025</v>
          </cell>
          <cell r="B11604" t="str">
            <v>PILNING CH PS RELOC.CONTRIBUTI</v>
          </cell>
          <cell r="C11604">
            <v>15178</v>
          </cell>
        </row>
        <row r="11605">
          <cell r="A11605" t="str">
            <v>CJ026</v>
          </cell>
          <cell r="B11605" t="str">
            <v>BADMINTON SEWERAGE IMPROVEMENTS PHASE 1</v>
          </cell>
          <cell r="C11605">
            <v>20498</v>
          </cell>
        </row>
        <row r="11606">
          <cell r="A11606" t="str">
            <v>CJ027</v>
          </cell>
          <cell r="B11606" t="str">
            <v>BAGSTONE SEWER REPLACEMENT</v>
          </cell>
          <cell r="C11606">
            <v>20516</v>
          </cell>
        </row>
        <row r="11607">
          <cell r="A11607" t="str">
            <v>CJ028</v>
          </cell>
          <cell r="B11607" t="str">
            <v>SOMERSET MANHOLES 2000</v>
          </cell>
          <cell r="C11607">
            <v>20496</v>
          </cell>
          <cell r="D11607" t="str">
            <v>T7701</v>
          </cell>
        </row>
        <row r="11608">
          <cell r="A11608" t="str">
            <v>CJ029</v>
          </cell>
          <cell r="B11608" t="str">
            <v>SOMERSET SEWER REPAIRS 2000</v>
          </cell>
          <cell r="C11608">
            <v>20496</v>
          </cell>
          <cell r="D11608" t="str">
            <v>T7701</v>
          </cell>
        </row>
        <row r="11609">
          <cell r="A11609" t="str">
            <v>CJ030</v>
          </cell>
          <cell r="B11609" t="str">
            <v>SOMERSET SEWERAGE APPS 2000</v>
          </cell>
          <cell r="C11609">
            <v>20496</v>
          </cell>
          <cell r="D11609" t="str">
            <v>T7701</v>
          </cell>
        </row>
        <row r="11610">
          <cell r="A11610" t="str">
            <v>CJ031</v>
          </cell>
          <cell r="B11610" t="str">
            <v>SOMERSET PS UPDATE APPS 2000</v>
          </cell>
          <cell r="C11610">
            <v>20496</v>
          </cell>
          <cell r="D11610" t="str">
            <v>T7701</v>
          </cell>
        </row>
        <row r="11611">
          <cell r="A11611" t="str">
            <v>CJ032</v>
          </cell>
          <cell r="B11611" t="str">
            <v>LUCKINGTON VILLAGE</v>
          </cell>
          <cell r="C11611">
            <v>23184</v>
          </cell>
        </row>
        <row r="11612">
          <cell r="A11612" t="str">
            <v>CJ033</v>
          </cell>
          <cell r="B11612" t="str">
            <v>FIRST TIME SEWERAGE APP 2000</v>
          </cell>
          <cell r="C11612">
            <v>20498</v>
          </cell>
          <cell r="D11612" t="str">
            <v>T3087</v>
          </cell>
        </row>
        <row r="11613">
          <cell r="A11613" t="str">
            <v>CJ034</v>
          </cell>
          <cell r="B11613" t="str">
            <v>EAST HUNTSPILL SEWER REQ</v>
          </cell>
          <cell r="C11613">
            <v>20484</v>
          </cell>
          <cell r="D11613" t="str">
            <v>T7701</v>
          </cell>
        </row>
        <row r="11614">
          <cell r="A11614" t="str">
            <v>CJ035</v>
          </cell>
          <cell r="B11614" t="str">
            <v>DOWNEND, BAUGH FARM SEWER REQ</v>
          </cell>
          <cell r="C11614">
            <v>23013</v>
          </cell>
          <cell r="D11614" t="str">
            <v>2301318</v>
          </cell>
        </row>
        <row r="11615">
          <cell r="A11615" t="str">
            <v>CJ036</v>
          </cell>
          <cell r="B11615" t="str">
            <v>YEOVIL, COOPER'S MILL CSO MODI</v>
          </cell>
          <cell r="C11615">
            <v>23366</v>
          </cell>
          <cell r="D11615" t="str">
            <v>2336618</v>
          </cell>
        </row>
        <row r="11616">
          <cell r="A11616" t="str">
            <v>CJ037</v>
          </cell>
          <cell r="B11616" t="str">
            <v>PORTLAND SWEETHILL SEWER REQ</v>
          </cell>
          <cell r="C11616">
            <v>23342</v>
          </cell>
          <cell r="D11616" t="str">
            <v>2334218</v>
          </cell>
        </row>
        <row r="11617">
          <cell r="A11617" t="str">
            <v>CJ038</v>
          </cell>
          <cell r="B11617" t="str">
            <v>WIVELISCOMBE,NORDONS MEADOW</v>
          </cell>
          <cell r="C11617">
            <v>23354</v>
          </cell>
          <cell r="D11617" t="str">
            <v>2335418</v>
          </cell>
        </row>
        <row r="11618">
          <cell r="A11618" t="str">
            <v>CJ039</v>
          </cell>
          <cell r="B11618" t="str">
            <v>DORSET PS UPDATE APPS 2000</v>
          </cell>
          <cell r="C11618">
            <v>20495</v>
          </cell>
          <cell r="D11618" t="str">
            <v>T0406</v>
          </cell>
        </row>
        <row r="11619">
          <cell r="A11619" t="str">
            <v>CJ040</v>
          </cell>
          <cell r="B11619" t="str">
            <v>DORSET MANHOLES &amp; NRV'S 2000</v>
          </cell>
          <cell r="C11619">
            <v>20495</v>
          </cell>
          <cell r="D11619" t="str">
            <v>T0406</v>
          </cell>
        </row>
        <row r="11620">
          <cell r="A11620" t="str">
            <v>CJ041</v>
          </cell>
          <cell r="B11620" t="str">
            <v>DORSET SEWER REPAIRS 2000</v>
          </cell>
          <cell r="C11620">
            <v>20495</v>
          </cell>
          <cell r="D11620" t="str">
            <v>T0406</v>
          </cell>
        </row>
        <row r="11621">
          <cell r="A11621" t="str">
            <v>CJ042</v>
          </cell>
          <cell r="B11621" t="str">
            <v>DORSET SEWERAGE APPS 2000</v>
          </cell>
          <cell r="C11621">
            <v>20495</v>
          </cell>
          <cell r="D11621" t="str">
            <v>T0406</v>
          </cell>
        </row>
        <row r="11622">
          <cell r="A11622" t="str">
            <v>CJ043</v>
          </cell>
          <cell r="B11622" t="str">
            <v>A &amp; W PS UPDATE APPS 2000</v>
          </cell>
          <cell r="C11622">
            <v>20497</v>
          </cell>
          <cell r="D11622" t="str">
            <v>T0403</v>
          </cell>
        </row>
        <row r="11623">
          <cell r="A11623" t="str">
            <v>CJ044</v>
          </cell>
          <cell r="B11623" t="str">
            <v>A &amp; W SEWERAGE APPS 2000</v>
          </cell>
          <cell r="C11623">
            <v>20497</v>
          </cell>
          <cell r="D11623" t="str">
            <v>T0403</v>
          </cell>
        </row>
        <row r="11624">
          <cell r="A11624" t="str">
            <v>CJ045</v>
          </cell>
          <cell r="B11624" t="str">
            <v>AVON &amp; WILTS MANHOLES 2000</v>
          </cell>
          <cell r="C11624">
            <v>20497</v>
          </cell>
          <cell r="D11624" t="str">
            <v>T0403</v>
          </cell>
        </row>
        <row r="11625">
          <cell r="A11625" t="str">
            <v>CJ046</v>
          </cell>
          <cell r="B11625" t="str">
            <v>A &amp; W SEWER REPAIRS 2000</v>
          </cell>
          <cell r="C11625">
            <v>20497</v>
          </cell>
          <cell r="D11625" t="str">
            <v>T0403</v>
          </cell>
        </row>
        <row r="11626">
          <cell r="A11626" t="str">
            <v>CJ047</v>
          </cell>
          <cell r="B11626" t="str">
            <v>GILLINGHAM PEACEMARSH S REQ</v>
          </cell>
          <cell r="C11626">
            <v>20035</v>
          </cell>
          <cell r="D11626" t="str">
            <v>T0406</v>
          </cell>
        </row>
        <row r="11627">
          <cell r="A11627" t="str">
            <v>CJ048</v>
          </cell>
          <cell r="B11627" t="str">
            <v>BISHOPS CANNINGS CANAL CROSS</v>
          </cell>
          <cell r="C11627">
            <v>12007</v>
          </cell>
          <cell r="D11627" t="str">
            <v>T3265</v>
          </cell>
        </row>
        <row r="11628">
          <cell r="A11628" t="str">
            <v>CJ050</v>
          </cell>
          <cell r="B11628" t="str">
            <v>PETERSHAM RD, CREEKMORE</v>
          </cell>
          <cell r="C11628">
            <v>20495</v>
          </cell>
          <cell r="D11628" t="str">
            <v>T0406</v>
          </cell>
        </row>
        <row r="11629">
          <cell r="A11629" t="str">
            <v>CJ051</v>
          </cell>
          <cell r="B11629" t="str">
            <v>MINEHEAD HARBOUR SEA OUTFALL</v>
          </cell>
          <cell r="C11629">
            <v>14389</v>
          </cell>
          <cell r="D11629" t="str">
            <v>1438918</v>
          </cell>
        </row>
        <row r="11630">
          <cell r="A11630" t="str">
            <v>CJ052</v>
          </cell>
          <cell r="B11630" t="str">
            <v>DAVLEN MILBOURNE PORT SEWER RE</v>
          </cell>
          <cell r="C11630">
            <v>23211</v>
          </cell>
          <cell r="D11630" t="str">
            <v>2321118</v>
          </cell>
        </row>
        <row r="11631">
          <cell r="A11631" t="str">
            <v>CJ053</v>
          </cell>
          <cell r="B11631" t="str">
            <v>HOCKHOLLER PSTN</v>
          </cell>
          <cell r="C11631">
            <v>15468</v>
          </cell>
          <cell r="D11631" t="str">
            <v>1546818</v>
          </cell>
        </row>
        <row r="11632">
          <cell r="A11632" t="str">
            <v>CJ054</v>
          </cell>
          <cell r="B11632" t="str">
            <v>FROGLANDS LANE, CHEDDAR</v>
          </cell>
          <cell r="C11632">
            <v>20496</v>
          </cell>
          <cell r="D11632" t="str">
            <v>T7701</v>
          </cell>
        </row>
        <row r="11633">
          <cell r="A11633" t="str">
            <v>CJ055</v>
          </cell>
          <cell r="B11633" t="str">
            <v>BROADMAYNE SPS RIVER CROSSING</v>
          </cell>
          <cell r="C11633">
            <v>20495</v>
          </cell>
          <cell r="D11633" t="str">
            <v>T0406</v>
          </cell>
        </row>
        <row r="11634">
          <cell r="A11634" t="str">
            <v>CJ056</v>
          </cell>
          <cell r="B11634" t="str">
            <v>KEWSTOKE ROAD, WESTON SUPER-MA</v>
          </cell>
          <cell r="C11634">
            <v>20496</v>
          </cell>
          <cell r="D11634" t="str">
            <v>T7701</v>
          </cell>
        </row>
        <row r="11635">
          <cell r="A11635" t="str">
            <v>CJ057</v>
          </cell>
          <cell r="B11635" t="str">
            <v>WASHFORD RIVER CROSSING</v>
          </cell>
          <cell r="C11635">
            <v>20496</v>
          </cell>
          <cell r="D11635" t="str">
            <v>T7701</v>
          </cell>
        </row>
        <row r="11636">
          <cell r="A11636" t="str">
            <v>CJ059</v>
          </cell>
          <cell r="B11636" t="str">
            <v>BRADFORD ON TONE INFILTRATION</v>
          </cell>
          <cell r="C11636">
            <v>20496</v>
          </cell>
          <cell r="D11636" t="str">
            <v>T7701</v>
          </cell>
        </row>
        <row r="11637">
          <cell r="A11637" t="str">
            <v>CJ060</v>
          </cell>
          <cell r="B11637" t="str">
            <v>BLACK ROCK WSM OUTFALL CHAMBER</v>
          </cell>
          <cell r="C11637">
            <v>20496</v>
          </cell>
          <cell r="D11637" t="str">
            <v>T7701</v>
          </cell>
        </row>
        <row r="11638">
          <cell r="A11638" t="str">
            <v>CJ061</v>
          </cell>
          <cell r="B11638" t="str">
            <v>CHILTON POLDEN BROADWAY SPS</v>
          </cell>
          <cell r="C11638">
            <v>15375</v>
          </cell>
          <cell r="D11638" t="str">
            <v>1537518</v>
          </cell>
        </row>
        <row r="11639">
          <cell r="A11639" t="str">
            <v>CJ062</v>
          </cell>
          <cell r="B11639" t="str">
            <v>SUNNYSIDE SPS WARREN PRK BREAN</v>
          </cell>
          <cell r="C11639">
            <v>15419</v>
          </cell>
          <cell r="D11639" t="str">
            <v>1541918</v>
          </cell>
        </row>
        <row r="11640">
          <cell r="A11640" t="str">
            <v>CJ063</v>
          </cell>
          <cell r="B11640" t="str">
            <v>QUEENSWOOD RD SPS UPDATE</v>
          </cell>
          <cell r="C11640">
            <v>15406</v>
          </cell>
          <cell r="D11640" t="str">
            <v>1540618</v>
          </cell>
        </row>
        <row r="11641">
          <cell r="A11641" t="str">
            <v>CJ064</v>
          </cell>
          <cell r="B11641" t="str">
            <v>RIVERSIDE SPS UPDATE</v>
          </cell>
          <cell r="C11641">
            <v>13034</v>
          </cell>
          <cell r="D11641" t="str">
            <v>T3265</v>
          </cell>
        </row>
        <row r="11642">
          <cell r="A11642" t="str">
            <v>CJ065</v>
          </cell>
          <cell r="B11642" t="str">
            <v>RAM SPS TIDWORTH</v>
          </cell>
          <cell r="C11642">
            <v>15109</v>
          </cell>
          <cell r="D11642" t="str">
            <v>1510918</v>
          </cell>
        </row>
        <row r="11643">
          <cell r="A11643" t="str">
            <v>CJ066</v>
          </cell>
          <cell r="B11643" t="str">
            <v>TUCKING MILL SPS UPDATE</v>
          </cell>
          <cell r="C11643">
            <v>14531</v>
          </cell>
          <cell r="D11643" t="str">
            <v>1453118</v>
          </cell>
        </row>
        <row r="11644">
          <cell r="A11644" t="str">
            <v>CJ067</v>
          </cell>
          <cell r="B11644" t="str">
            <v>HINTON CHARTERHOUSE SPS</v>
          </cell>
          <cell r="C11644">
            <v>15526</v>
          </cell>
          <cell r="D11644" t="str">
            <v>1552618</v>
          </cell>
        </row>
        <row r="11645">
          <cell r="A11645" t="str">
            <v>CJ068</v>
          </cell>
          <cell r="B11645" t="str">
            <v>BAGSTONE SPS</v>
          </cell>
          <cell r="C11645">
            <v>15183</v>
          </cell>
          <cell r="D11645" t="str">
            <v>1518318</v>
          </cell>
        </row>
        <row r="11646">
          <cell r="A11646" t="str">
            <v>CJ069</v>
          </cell>
          <cell r="B11646" t="str">
            <v>BATHAMPTON MILL LANE SPS</v>
          </cell>
          <cell r="C11646">
            <v>15525</v>
          </cell>
          <cell r="D11646" t="str">
            <v>1552518</v>
          </cell>
        </row>
        <row r="11647">
          <cell r="A11647" t="str">
            <v>CJ070</v>
          </cell>
          <cell r="B11647" t="str">
            <v>KIDNEY HILL SPS UPDATE</v>
          </cell>
          <cell r="C11647">
            <v>15154</v>
          </cell>
          <cell r="D11647" t="str">
            <v>1515418</v>
          </cell>
        </row>
        <row r="11648">
          <cell r="A11648" t="str">
            <v>CJ071</v>
          </cell>
          <cell r="B11648" t="str">
            <v>PATCH ELM LANE SPS UPDATE</v>
          </cell>
          <cell r="C11648">
            <v>15141</v>
          </cell>
          <cell r="D11648" t="str">
            <v>1514118</v>
          </cell>
        </row>
        <row r="11649">
          <cell r="A11649" t="str">
            <v>CJ072</v>
          </cell>
          <cell r="B11649" t="str">
            <v>PILNING SCHOOL SPS UPDATE</v>
          </cell>
          <cell r="C11649">
            <v>15181</v>
          </cell>
          <cell r="D11649" t="str">
            <v>1518118</v>
          </cell>
        </row>
        <row r="11650">
          <cell r="A11650" t="str">
            <v>CJ073</v>
          </cell>
          <cell r="B11650" t="str">
            <v>SYCAMORE DRIVE SPS UPDATE</v>
          </cell>
          <cell r="C11650">
            <v>15136</v>
          </cell>
          <cell r="D11650" t="str">
            <v>1513618</v>
          </cell>
        </row>
        <row r="11651">
          <cell r="A11651" t="str">
            <v>CJ074</v>
          </cell>
          <cell r="B11651" t="str">
            <v>PEASEDOWN NEW BUILDINGS SPS</v>
          </cell>
          <cell r="C11651">
            <v>15535</v>
          </cell>
          <cell r="D11651" t="str">
            <v>1553518</v>
          </cell>
        </row>
        <row r="11652">
          <cell r="A11652" t="str">
            <v>CJ075</v>
          </cell>
          <cell r="B11652" t="str">
            <v>EVENING HILL POOLE</v>
          </cell>
          <cell r="C11652">
            <v>23242</v>
          </cell>
          <cell r="D11652" t="str">
            <v>2324218</v>
          </cell>
        </row>
        <row r="11653">
          <cell r="A11653" t="str">
            <v>CJ076</v>
          </cell>
          <cell r="B11653" t="str">
            <v>SALTFORD SLUDGE MAINREPLAC</v>
          </cell>
          <cell r="C11653">
            <v>20497</v>
          </cell>
          <cell r="D11653" t="str">
            <v>T0403</v>
          </cell>
        </row>
        <row r="11654">
          <cell r="A11654" t="str">
            <v>CJ077</v>
          </cell>
          <cell r="B11654" t="str">
            <v>BRISTOL WHITEHALL GDNSRENO</v>
          </cell>
          <cell r="C11654">
            <v>20497</v>
          </cell>
          <cell r="D11654" t="str">
            <v>T0403</v>
          </cell>
        </row>
        <row r="11655">
          <cell r="A11655" t="str">
            <v>CJ079</v>
          </cell>
          <cell r="B11655" t="str">
            <v>BOURNE BOTTOM SEWER RENOVATION</v>
          </cell>
          <cell r="C11655">
            <v>20466</v>
          </cell>
          <cell r="D11655" t="str">
            <v>T0406</v>
          </cell>
        </row>
        <row r="11656">
          <cell r="A11656" t="str">
            <v>CJ080</v>
          </cell>
          <cell r="B11656" t="str">
            <v>NORFOLK ROAD SEWER IMPROVEMENT</v>
          </cell>
          <cell r="C11656">
            <v>23342</v>
          </cell>
          <cell r="D11656" t="str">
            <v>2334218</v>
          </cell>
        </row>
        <row r="11657">
          <cell r="A11657" t="str">
            <v>CJ082</v>
          </cell>
          <cell r="B11657" t="str">
            <v>THE SHALLOWS SPSSALTFORD</v>
          </cell>
          <cell r="C11657">
            <v>15547</v>
          </cell>
          <cell r="D11657" t="str">
            <v>1554718</v>
          </cell>
        </row>
        <row r="11658">
          <cell r="A11658" t="str">
            <v>CJ083</v>
          </cell>
          <cell r="B11658" t="str">
            <v>AVONDYKE PS</v>
          </cell>
          <cell r="C11658">
            <v>14334</v>
          </cell>
          <cell r="D11658" t="str">
            <v>1433418</v>
          </cell>
        </row>
        <row r="11659">
          <cell r="A11659" t="str">
            <v>CJ084</v>
          </cell>
          <cell r="B11659" t="str">
            <v>BINCLEAVES PS</v>
          </cell>
          <cell r="C11659">
            <v>15694</v>
          </cell>
          <cell r="D11659" t="str">
            <v>1569418</v>
          </cell>
        </row>
        <row r="11660">
          <cell r="A11660" t="str">
            <v>CJ085</v>
          </cell>
          <cell r="B11660" t="str">
            <v>ALDERHOLT PS</v>
          </cell>
          <cell r="C11660">
            <v>15088</v>
          </cell>
          <cell r="D11660" t="str">
            <v>1508818</v>
          </cell>
        </row>
        <row r="11661">
          <cell r="A11661" t="str">
            <v>CJ086</v>
          </cell>
          <cell r="B11661" t="str">
            <v>BLANDFORD HEIGHTS PS</v>
          </cell>
          <cell r="C11661">
            <v>15191</v>
          </cell>
          <cell r="D11661" t="str">
            <v>1519118</v>
          </cell>
        </row>
        <row r="11662">
          <cell r="A11662" t="str">
            <v>CJ087</v>
          </cell>
          <cell r="B11662" t="str">
            <v>CABOT LANE PS</v>
          </cell>
          <cell r="C11662">
            <v>15251</v>
          </cell>
          <cell r="D11662" t="str">
            <v>1525118</v>
          </cell>
        </row>
        <row r="11663">
          <cell r="A11663" t="str">
            <v>CJ088</v>
          </cell>
          <cell r="B11663" t="str">
            <v>BRIDPORT TANYARD FOUL SEWER</v>
          </cell>
          <cell r="C11663">
            <v>20495</v>
          </cell>
          <cell r="D11663" t="str">
            <v>T0406</v>
          </cell>
        </row>
        <row r="11664">
          <cell r="A11664" t="str">
            <v>CJ089</v>
          </cell>
          <cell r="B11664" t="str">
            <v>MYRTLE TREE C'VAN PRK SAND BAY</v>
          </cell>
          <cell r="C11664">
            <v>20498</v>
          </cell>
          <cell r="D11664" t="str">
            <v>T3087</v>
          </cell>
        </row>
        <row r="11665">
          <cell r="A11665" t="str">
            <v>CJ090</v>
          </cell>
          <cell r="B11665" t="str">
            <v>WARMINSTER BOREHAM ROAD SPS</v>
          </cell>
          <cell r="C11665">
            <v>14435</v>
          </cell>
          <cell r="D11665" t="str">
            <v>1443518</v>
          </cell>
        </row>
        <row r="11666">
          <cell r="A11666" t="str">
            <v>CJ091</v>
          </cell>
          <cell r="B11666" t="str">
            <v>WARMINSTER CALVERESWATER SPS</v>
          </cell>
          <cell r="C11666">
            <v>14439</v>
          </cell>
          <cell r="D11666" t="str">
            <v>1443918</v>
          </cell>
        </row>
        <row r="11667">
          <cell r="A11667" t="str">
            <v>CJ092</v>
          </cell>
          <cell r="B11667" t="str">
            <v>UPAVON ANDOVER ROAD SPS</v>
          </cell>
          <cell r="C11667">
            <v>14051</v>
          </cell>
          <cell r="D11667" t="str">
            <v>1405118</v>
          </cell>
        </row>
        <row r="11668">
          <cell r="A11668" t="str">
            <v>CJ093</v>
          </cell>
          <cell r="B11668" t="str">
            <v>NOLAND FARM SPS</v>
          </cell>
          <cell r="C11668">
            <v>14189</v>
          </cell>
          <cell r="D11668" t="str">
            <v>1418918</v>
          </cell>
        </row>
        <row r="11669">
          <cell r="A11669" t="str">
            <v>CJ094</v>
          </cell>
          <cell r="B11669" t="str">
            <v>BRAD-ON-AVON SPRINGFIELD SPS</v>
          </cell>
          <cell r="C11669">
            <v>13031</v>
          </cell>
          <cell r="D11669" t="str">
            <v>T3265</v>
          </cell>
        </row>
        <row r="11670">
          <cell r="A11670" t="str">
            <v>CJ095</v>
          </cell>
          <cell r="B11670" t="str">
            <v>TROWBRIDGE STAVERTON SPS</v>
          </cell>
          <cell r="C11670">
            <v>14453</v>
          </cell>
          <cell r="D11670" t="str">
            <v>1445318</v>
          </cell>
        </row>
        <row r="11671">
          <cell r="A11671" t="str">
            <v>CJ096</v>
          </cell>
          <cell r="B11671" t="str">
            <v>ROWDE TOWER VIEW SPS</v>
          </cell>
          <cell r="C11671">
            <v>14059</v>
          </cell>
          <cell r="D11671" t="str">
            <v>1405918</v>
          </cell>
        </row>
        <row r="11672">
          <cell r="A11672" t="str">
            <v>CJ097</v>
          </cell>
          <cell r="B11672" t="str">
            <v>DEVIZES WAIBLINGEN WAY SPS</v>
          </cell>
          <cell r="C11672">
            <v>15099</v>
          </cell>
          <cell r="D11672" t="str">
            <v>1509918</v>
          </cell>
        </row>
        <row r="11673">
          <cell r="A11673" t="str">
            <v>CJ098</v>
          </cell>
          <cell r="B11673" t="str">
            <v>TAUNTON CYRIL STREET</v>
          </cell>
          <cell r="C11673">
            <v>23305</v>
          </cell>
          <cell r="D11673" t="str">
            <v>2330518</v>
          </cell>
        </row>
        <row r="11674">
          <cell r="A11674" t="str">
            <v>CJ099</v>
          </cell>
          <cell r="B11674" t="str">
            <v>BERROW BARTON ROAD SPS</v>
          </cell>
          <cell r="C11674">
            <v>15366</v>
          </cell>
          <cell r="D11674" t="str">
            <v>1536618</v>
          </cell>
        </row>
        <row r="11675">
          <cell r="A11675" t="str">
            <v>CJ100</v>
          </cell>
          <cell r="B11675" t="str">
            <v>HAYWARDS BRIDGE SPS</v>
          </cell>
          <cell r="C11675">
            <v>15203</v>
          </cell>
          <cell r="D11675" t="str">
            <v>1520318</v>
          </cell>
        </row>
        <row r="11676">
          <cell r="A11676" t="str">
            <v>CJ101</v>
          </cell>
          <cell r="B11676" t="str">
            <v>WALDRONS FARM SPS, NETHERHAMPT</v>
          </cell>
          <cell r="C11676">
            <v>14344</v>
          </cell>
          <cell r="D11676" t="str">
            <v>1434418</v>
          </cell>
        </row>
        <row r="11677">
          <cell r="A11677" t="str">
            <v>CJ102</v>
          </cell>
          <cell r="B11677" t="str">
            <v>CEDAR FALLS BISHOPS LYDEARD</v>
          </cell>
          <cell r="C11677">
            <v>20496</v>
          </cell>
          <cell r="D11677" t="str">
            <v>T7701</v>
          </cell>
        </row>
        <row r="11678">
          <cell r="A11678" t="str">
            <v>CJ103</v>
          </cell>
          <cell r="B11678" t="str">
            <v>AVON &amp; WILTS SPSS TELEMETRY</v>
          </cell>
          <cell r="C11678">
            <v>20497</v>
          </cell>
          <cell r="D11678" t="str">
            <v>T0403</v>
          </cell>
        </row>
        <row r="11679">
          <cell r="A11679" t="str">
            <v>CJ104</v>
          </cell>
          <cell r="B11679" t="str">
            <v>EAST BOROUGH WIMBORNE PACKAGE</v>
          </cell>
          <cell r="C11679">
            <v>15069</v>
          </cell>
          <cell r="D11679" t="str">
            <v>1506918</v>
          </cell>
        </row>
        <row r="11680">
          <cell r="A11680" t="str">
            <v>CJ105</v>
          </cell>
          <cell r="B11680" t="str">
            <v>BLAGDON STW AER REF:DJ107</v>
          </cell>
          <cell r="C11680">
            <v>23025</v>
          </cell>
        </row>
        <row r="11681">
          <cell r="A11681" t="str">
            <v>CJ106</v>
          </cell>
          <cell r="B11681" t="str">
            <v>TICKENHAM WEST SPS NUTRIOX</v>
          </cell>
          <cell r="C11681">
            <v>20498</v>
          </cell>
          <cell r="D11681" t="str">
            <v>T3087</v>
          </cell>
        </row>
        <row r="11682">
          <cell r="A11682" t="str">
            <v>CJ107</v>
          </cell>
          <cell r="B11682" t="str">
            <v>PORTISHEAD LAKE GROUNDS SPS</v>
          </cell>
          <cell r="C11682">
            <v>15726</v>
          </cell>
          <cell r="D11682" t="str">
            <v>1572618</v>
          </cell>
        </row>
        <row r="11683">
          <cell r="A11683" t="str">
            <v>CJ108</v>
          </cell>
          <cell r="B11683" t="str">
            <v>CLAPTON LANE SPS</v>
          </cell>
          <cell r="C11683">
            <v>15609</v>
          </cell>
          <cell r="D11683" t="str">
            <v>1560918</v>
          </cell>
        </row>
        <row r="11684">
          <cell r="A11684" t="str">
            <v>CJ109</v>
          </cell>
          <cell r="B11684" t="str">
            <v>BOX HOUSE SEWER DIVERSION</v>
          </cell>
          <cell r="C11684">
            <v>23029</v>
          </cell>
          <cell r="D11684" t="str">
            <v>2302918</v>
          </cell>
        </row>
        <row r="11685">
          <cell r="A11685" t="str">
            <v>CJ110</v>
          </cell>
          <cell r="B11685" t="str">
            <v>STATION YARD YATE</v>
          </cell>
          <cell r="C11685">
            <v>20104</v>
          </cell>
          <cell r="D11685" t="str">
            <v>T0403</v>
          </cell>
        </row>
        <row r="11686">
          <cell r="A11686" t="str">
            <v>CJ111</v>
          </cell>
          <cell r="B11686" t="str">
            <v>CABOT LANE/HATCH POND RD FOUL</v>
          </cell>
          <cell r="C11686">
            <v>20495</v>
          </cell>
          <cell r="D11686" t="str">
            <v>T0406</v>
          </cell>
        </row>
        <row r="11687">
          <cell r="A11687" t="str">
            <v>CJ112</v>
          </cell>
          <cell r="B11687" t="str">
            <v>COTFORD ST.LUKES SPS NUTRIOX</v>
          </cell>
          <cell r="C11687">
            <v>19487</v>
          </cell>
          <cell r="D11687" t="str">
            <v>1948718</v>
          </cell>
        </row>
        <row r="11688">
          <cell r="A11688" t="str">
            <v>CJ115</v>
          </cell>
          <cell r="B11688" t="str">
            <v>Porlock Quay SPS 10370, Telemetry Install&amp; Stat Works</v>
          </cell>
          <cell r="C11688">
            <v>10370</v>
          </cell>
          <cell r="D11688" t="str">
            <v>1037018</v>
          </cell>
        </row>
        <row r="11689">
          <cell r="A11689" t="str">
            <v>CJ116</v>
          </cell>
          <cell r="B11689" t="str">
            <v>Porlock Caravan Park 17415, Telemetry Install &amp; replacement MCC</v>
          </cell>
          <cell r="C11689">
            <v>17415</v>
          </cell>
          <cell r="D11689" t="str">
            <v>1741518</v>
          </cell>
        </row>
        <row r="11690">
          <cell r="A11690" t="str">
            <v>CJ117</v>
          </cell>
          <cell r="B11690" t="str">
            <v>Blue Anchor Chalets SPS ,10302, Telemetry Install &amp; replacement Covers</v>
          </cell>
          <cell r="C11690">
            <v>10302</v>
          </cell>
          <cell r="D11690" t="str">
            <v>1030218</v>
          </cell>
        </row>
        <row r="11691">
          <cell r="A11691" t="str">
            <v>CJ118</v>
          </cell>
          <cell r="B11691" t="str">
            <v>Ham The Dairy SPS ,17891 Telemetry Install &amp; Stat remedials</v>
          </cell>
          <cell r="C11691">
            <v>17891</v>
          </cell>
          <cell r="D11691" t="str">
            <v>1789118</v>
          </cell>
        </row>
        <row r="11692">
          <cell r="A11692" t="str">
            <v>CJ119</v>
          </cell>
          <cell r="B11692" t="str">
            <v>Epoxy Liner Trial - Larger Diameter</v>
          </cell>
          <cell r="C11692">
            <v>20498</v>
          </cell>
          <cell r="D11692" t="str">
            <v>T0640</v>
          </cell>
        </row>
        <row r="11693">
          <cell r="A11693" t="str">
            <v>CJ120</v>
          </cell>
          <cell r="B11693" t="str">
            <v>Burley Esdaile Lane SPS Rising Main Replacement</v>
          </cell>
          <cell r="C11693">
            <v>14128</v>
          </cell>
          <cell r="D11693" t="str">
            <v>1412818</v>
          </cell>
        </row>
        <row r="11694">
          <cell r="A11694" t="str">
            <v>CJ121</v>
          </cell>
          <cell r="B11694" t="str">
            <v>Poole East Quay Perry Gardens Rising Main Replacement</v>
          </cell>
          <cell r="C11694">
            <v>15383</v>
          </cell>
          <cell r="D11694" t="str">
            <v>1538318</v>
          </cell>
        </row>
        <row r="11695">
          <cell r="A11695" t="str">
            <v>CJ122</v>
          </cell>
          <cell r="B11695" t="str">
            <v>Aller SPS Rising Main Replacement</v>
          </cell>
          <cell r="C11695">
            <v>15310</v>
          </cell>
          <cell r="D11695" t="str">
            <v>1531018</v>
          </cell>
        </row>
        <row r="11696">
          <cell r="A11696" t="str">
            <v>CJ123</v>
          </cell>
          <cell r="B11696" t="str">
            <v>Stoney Down Crumpet Farm Road SPS Rising Main Replacement</v>
          </cell>
          <cell r="C11696">
            <v>15081</v>
          </cell>
          <cell r="D11696" t="str">
            <v>1508118</v>
          </cell>
        </row>
        <row r="11697">
          <cell r="A11697" t="str">
            <v>CJ124</v>
          </cell>
          <cell r="B11697" t="str">
            <v>The Parade Chippenham</v>
          </cell>
          <cell r="C11697">
            <v>13064</v>
          </cell>
          <cell r="D11697" t="str">
            <v>1306418</v>
          </cell>
        </row>
        <row r="11698">
          <cell r="A11698" t="str">
            <v>CJ125</v>
          </cell>
          <cell r="B11698" t="str">
            <v>MOORLAND WAY,  Upton, LYTCHETT MINSTER</v>
          </cell>
          <cell r="C11698">
            <v>13190</v>
          </cell>
          <cell r="D11698" t="str">
            <v>1319018</v>
          </cell>
        </row>
        <row r="11699">
          <cell r="A11699" t="str">
            <v>CJ126</v>
          </cell>
          <cell r="B11699" t="str">
            <v>LEIGH VIEW RD Portishead</v>
          </cell>
          <cell r="C11699">
            <v>14621</v>
          </cell>
          <cell r="D11699" t="str">
            <v>1462118</v>
          </cell>
        </row>
        <row r="11700">
          <cell r="A11700" t="str">
            <v>CJ127</v>
          </cell>
          <cell r="B11700" t="str">
            <v>The Friary Salisbury Sewer Rehab</v>
          </cell>
          <cell r="C11700">
            <v>13258</v>
          </cell>
          <cell r="D11700" t="str">
            <v>1325818</v>
          </cell>
        </row>
        <row r="11701">
          <cell r="A11701" t="str">
            <v>CJ128</v>
          </cell>
          <cell r="B11701" t="str">
            <v>LOWER BRISTOL RD Bath</v>
          </cell>
          <cell r="C11701">
            <v>14002</v>
          </cell>
          <cell r="D11701" t="str">
            <v>1400218</v>
          </cell>
        </row>
        <row r="11702">
          <cell r="A11702" t="str">
            <v>CJ129</v>
          </cell>
          <cell r="B11702" t="str">
            <v>Failland Crecent Bristol</v>
          </cell>
          <cell r="C11702">
            <v>14027</v>
          </cell>
          <cell r="D11702" t="str">
            <v>T0640</v>
          </cell>
        </row>
        <row r="11703">
          <cell r="A11703" t="str">
            <v>CJ130</v>
          </cell>
          <cell r="B11703" t="str">
            <v>NEWBRIDGE ROAD, BATH</v>
          </cell>
          <cell r="C11703">
            <v>14002</v>
          </cell>
          <cell r="D11703" t="str">
            <v>1400218</v>
          </cell>
        </row>
        <row r="11704">
          <cell r="A11704" t="str">
            <v>CJ131</v>
          </cell>
          <cell r="B11704" t="str">
            <v>141 GLOUCESTER RD Bristol</v>
          </cell>
          <cell r="C11704">
            <v>14016</v>
          </cell>
          <cell r="D11704" t="str">
            <v>1401618</v>
          </cell>
        </row>
        <row r="11705">
          <cell r="A11705" t="str">
            <v>CJ132</v>
          </cell>
          <cell r="B11705" t="str">
            <v>10 Parry's Lane Bristol</v>
          </cell>
          <cell r="C11705">
            <v>14027</v>
          </cell>
          <cell r="D11705" t="str">
            <v>T0640</v>
          </cell>
        </row>
        <row r="11706">
          <cell r="A11706" t="str">
            <v>CJ133</v>
          </cell>
          <cell r="B11706" t="str">
            <v>CHANNONS HILL Fishponds Bristol</v>
          </cell>
          <cell r="C11706">
            <v>14016</v>
          </cell>
          <cell r="D11706" t="str">
            <v>1401618</v>
          </cell>
        </row>
        <row r="11707">
          <cell r="A11707" t="str">
            <v>CJ134</v>
          </cell>
          <cell r="B11707" t="str">
            <v>IVY HOUSE CAVENDISH ROAD Bath</v>
          </cell>
          <cell r="C11707">
            <v>14002</v>
          </cell>
          <cell r="D11707" t="str">
            <v>1400218</v>
          </cell>
        </row>
        <row r="11708">
          <cell r="A11708" t="str">
            <v>CJ135</v>
          </cell>
          <cell r="B11708" t="str">
            <v>Off Rossall Avwnue, Littlestoke, Bristol.</v>
          </cell>
          <cell r="C11708">
            <v>14016</v>
          </cell>
          <cell r="D11708" t="str">
            <v>1401618</v>
          </cell>
        </row>
        <row r="11709">
          <cell r="A11709" t="str">
            <v>CJ136</v>
          </cell>
          <cell r="B11709" t="str">
            <v>QUEENS ROAD, BRISTOL</v>
          </cell>
          <cell r="C11709">
            <v>14027</v>
          </cell>
          <cell r="D11709" t="str">
            <v>T0640</v>
          </cell>
        </row>
        <row r="11710">
          <cell r="A11710" t="str">
            <v>CJ137</v>
          </cell>
          <cell r="B11710" t="str">
            <v>rear of 352 Gloucester Road</v>
          </cell>
          <cell r="C11710">
            <v>14013</v>
          </cell>
          <cell r="D11710" t="str">
            <v>1401318</v>
          </cell>
        </row>
        <row r="11711">
          <cell r="A11711" t="str">
            <v>CJ138</v>
          </cell>
          <cell r="B11711" t="str">
            <v>Berkeley Road Bristol</v>
          </cell>
          <cell r="C11711">
            <v>14013</v>
          </cell>
          <cell r="D11711" t="str">
            <v>1401318</v>
          </cell>
        </row>
        <row r="11712">
          <cell r="A11712" t="str">
            <v>CJ139</v>
          </cell>
          <cell r="B11712" t="str">
            <v>Queensholm/FOUR ACRE RD Bristol</v>
          </cell>
          <cell r="C11712">
            <v>14016</v>
          </cell>
          <cell r="D11712" t="str">
            <v>1401618</v>
          </cell>
        </row>
        <row r="11713">
          <cell r="A11713" t="str">
            <v>CJ140</v>
          </cell>
          <cell r="B11713" t="str">
            <v>VICTORIA AVE Swanage</v>
          </cell>
          <cell r="C11713">
            <v>19541</v>
          </cell>
          <cell r="D11713" t="str">
            <v>1954118</v>
          </cell>
        </row>
        <row r="11714">
          <cell r="A11714" t="str">
            <v>CJ141</v>
          </cell>
          <cell r="B11714" t="str">
            <v>Herbert Ave Poole</v>
          </cell>
          <cell r="C11714">
            <v>15233</v>
          </cell>
          <cell r="D11714" t="str">
            <v>1523318</v>
          </cell>
        </row>
        <row r="11715">
          <cell r="A11715" t="str">
            <v>CJ142</v>
          </cell>
          <cell r="B11715" t="str">
            <v>Grosvenor Road Bristol</v>
          </cell>
          <cell r="C11715">
            <v>14016</v>
          </cell>
          <cell r="D11715" t="str">
            <v>1401618</v>
          </cell>
        </row>
        <row r="11716">
          <cell r="A11716" t="str">
            <v>CJ143</v>
          </cell>
          <cell r="B11716" t="str">
            <v>10 Badmington Rd Bristol</v>
          </cell>
          <cell r="C11716">
            <v>14016</v>
          </cell>
          <cell r="D11716" t="str">
            <v>1401618</v>
          </cell>
        </row>
        <row r="11717">
          <cell r="A11717" t="str">
            <v>CJ144</v>
          </cell>
          <cell r="B11717" t="str">
            <v>Wyke Regis Weymouth</v>
          </cell>
          <cell r="C11717">
            <v>13342</v>
          </cell>
          <cell r="D11717" t="str">
            <v>1334218</v>
          </cell>
        </row>
        <row r="11718">
          <cell r="A11718" t="str">
            <v>CJ145</v>
          </cell>
          <cell r="B11718" t="str">
            <v>REDLAND COURT ROAD Bristol</v>
          </cell>
          <cell r="C11718">
            <v>13013</v>
          </cell>
          <cell r="D11718" t="str">
            <v>T0640</v>
          </cell>
        </row>
        <row r="11719">
          <cell r="A11719" t="str">
            <v>CJ146</v>
          </cell>
          <cell r="B11719" t="str">
            <v>Westby Road Bournemouth</v>
          </cell>
          <cell r="C11719">
            <v>13152</v>
          </cell>
          <cell r="D11719" t="str">
            <v>1315218</v>
          </cell>
        </row>
        <row r="11720">
          <cell r="A11720" t="str">
            <v>CJ147</v>
          </cell>
          <cell r="B11720" t="str">
            <v>MEADOW LANE Westbury</v>
          </cell>
          <cell r="C11720">
            <v>13338</v>
          </cell>
          <cell r="D11720" t="str">
            <v>1333818</v>
          </cell>
        </row>
        <row r="11721">
          <cell r="A11721" t="str">
            <v>CJ148</v>
          </cell>
          <cell r="B11721" t="str">
            <v>TERESLAKE GREEN , BRISTOL</v>
          </cell>
          <cell r="C11721">
            <v>14027</v>
          </cell>
          <cell r="D11721" t="str">
            <v>T0640</v>
          </cell>
        </row>
        <row r="11722">
          <cell r="A11722" t="str">
            <v>CJ149</v>
          </cell>
          <cell r="B11722" t="str">
            <v>BRANKSOME WOOD ROAD Bournemouth</v>
          </cell>
          <cell r="C11722">
            <v>15019</v>
          </cell>
          <cell r="D11722" t="str">
            <v>1501918</v>
          </cell>
        </row>
        <row r="11723">
          <cell r="A11723" t="str">
            <v>CJ150</v>
          </cell>
          <cell r="B11723" t="str">
            <v>Fishponds Road Bristol</v>
          </cell>
          <cell r="C11723">
            <v>14016</v>
          </cell>
          <cell r="D11723" t="str">
            <v>1401618</v>
          </cell>
        </row>
        <row r="11724">
          <cell r="A11724" t="str">
            <v>CJ151</v>
          </cell>
          <cell r="B11724" t="str">
            <v>Ambra Vale Bristol</v>
          </cell>
          <cell r="C11724">
            <v>14013</v>
          </cell>
          <cell r="D11724" t="str">
            <v>1401318</v>
          </cell>
        </row>
        <row r="11725">
          <cell r="A11725" t="str">
            <v>CJ152</v>
          </cell>
          <cell r="B11725" t="str">
            <v>REF 10 WILFORD ROAD Street</v>
          </cell>
          <cell r="C11725">
            <v>14082</v>
          </cell>
          <cell r="D11725" t="str">
            <v>1408218</v>
          </cell>
        </row>
        <row r="11726">
          <cell r="A11726" t="str">
            <v>CJ153</v>
          </cell>
          <cell r="B11726" t="str">
            <v>St. Philips Marsh Bristol</v>
          </cell>
          <cell r="C11726">
            <v>14016</v>
          </cell>
          <cell r="D11726" t="str">
            <v>1401618</v>
          </cell>
        </row>
        <row r="11727">
          <cell r="A11727" t="str">
            <v>CJ154</v>
          </cell>
          <cell r="B11727" t="str">
            <v>LANSDOWNE ROAD Bournemouth</v>
          </cell>
          <cell r="C11727">
            <v>15019</v>
          </cell>
          <cell r="D11727" t="str">
            <v>1501918</v>
          </cell>
        </row>
        <row r="11728">
          <cell r="A11728" t="str">
            <v>CJ155</v>
          </cell>
          <cell r="B11728" t="str">
            <v>HOLDEN HURST ROAD</v>
          </cell>
          <cell r="C11728">
            <v>13152</v>
          </cell>
          <cell r="D11728" t="str">
            <v>1315218</v>
          </cell>
        </row>
        <row r="11729">
          <cell r="A11729" t="str">
            <v>CJ156</v>
          </cell>
          <cell r="B11729" t="str">
            <v>HAVILAND RD Bournemouth</v>
          </cell>
          <cell r="C11729">
            <v>13152</v>
          </cell>
          <cell r="D11729" t="str">
            <v>1315218</v>
          </cell>
        </row>
        <row r="11730">
          <cell r="A11730" t="str">
            <v>CJ157</v>
          </cell>
          <cell r="B11730" t="str">
            <v>Upper Seagry SPS Update</v>
          </cell>
          <cell r="C11730">
            <v>14192</v>
          </cell>
          <cell r="D11730" t="str">
            <v>1419218</v>
          </cell>
        </row>
        <row r="11731">
          <cell r="A11731" t="str">
            <v>CJ158</v>
          </cell>
          <cell r="B11731" t="str">
            <v>Aust Village SPS (15189) Pumping Station Update</v>
          </cell>
          <cell r="C11731">
            <v>15189</v>
          </cell>
          <cell r="D11731" t="str">
            <v>1518918</v>
          </cell>
        </row>
        <row r="11732">
          <cell r="A11732" t="str">
            <v>CJ159</v>
          </cell>
          <cell r="B11732" t="str">
            <v>Bitton SPS - MCC Replacement</v>
          </cell>
          <cell r="C11732">
            <v>14067</v>
          </cell>
          <cell r="D11732" t="str">
            <v>1406718</v>
          </cell>
        </row>
        <row r="11733">
          <cell r="A11733" t="str">
            <v>CJ160</v>
          </cell>
          <cell r="B11733" t="str">
            <v>BRISTOL IRONMOULD LANE SPS UPDATE</v>
          </cell>
          <cell r="C11733">
            <v>14023</v>
          </cell>
          <cell r="D11733" t="str">
            <v>1402318</v>
          </cell>
        </row>
        <row r="11734">
          <cell r="A11734" t="str">
            <v>CJ161</v>
          </cell>
          <cell r="B11734" t="str">
            <v>Yate, Broad Lane SPS update</v>
          </cell>
          <cell r="C11734">
            <v>15135</v>
          </cell>
          <cell r="D11734" t="str">
            <v>1513518</v>
          </cell>
        </row>
        <row r="11735">
          <cell r="A11735" t="str">
            <v>CJ162</v>
          </cell>
          <cell r="B11735" t="str">
            <v>Dalby Avenue PS pipework upgrade</v>
          </cell>
          <cell r="C11735">
            <v>19130</v>
          </cell>
          <cell r="D11735" t="str">
            <v>1913018</v>
          </cell>
        </row>
        <row r="11736">
          <cell r="A11736" t="str">
            <v>CJ163</v>
          </cell>
          <cell r="B11736" t="str">
            <v>Oldbury The Naite SPS update</v>
          </cell>
          <cell r="C11736">
            <v>15150</v>
          </cell>
          <cell r="D11736" t="str">
            <v>1515018</v>
          </cell>
        </row>
        <row r="11737">
          <cell r="A11737" t="str">
            <v>CJ164</v>
          </cell>
          <cell r="B11737" t="str">
            <v>14583 West Town Road Avonmouth SPS Update</v>
          </cell>
          <cell r="C11737">
            <v>14583</v>
          </cell>
          <cell r="D11737" t="str">
            <v>1458318</v>
          </cell>
        </row>
        <row r="11738">
          <cell r="A11738" t="str">
            <v>CJ165</v>
          </cell>
          <cell r="B11738" t="str">
            <v>Filton Hill Junior School Bristol Sewer Lining</v>
          </cell>
          <cell r="C11738">
            <v>23013</v>
          </cell>
          <cell r="D11738" t="str">
            <v>2301318</v>
          </cell>
        </row>
        <row r="11739">
          <cell r="A11739" t="str">
            <v>CJ166</v>
          </cell>
          <cell r="B11739" t="str">
            <v>Portway Bristol Syphon Discharge Shaft Remedial Work</v>
          </cell>
          <cell r="C11739">
            <v>23013</v>
          </cell>
          <cell r="D11739" t="str">
            <v>2301318</v>
          </cell>
        </row>
        <row r="11740">
          <cell r="A11740" t="str">
            <v>CJ167</v>
          </cell>
          <cell r="B11740" t="str">
            <v>WIMBORNE ROAD SPS Update</v>
          </cell>
          <cell r="C11740">
            <v>14224</v>
          </cell>
          <cell r="D11740" t="str">
            <v>1422418</v>
          </cell>
        </row>
        <row r="11741">
          <cell r="A11741" t="str">
            <v>CJ168</v>
          </cell>
          <cell r="B11741" t="str">
            <v>Underhill SPS</v>
          </cell>
          <cell r="C11741">
            <v>14316</v>
          </cell>
          <cell r="D11741" t="str">
            <v>1431618</v>
          </cell>
        </row>
        <row r="11742">
          <cell r="A11742" t="str">
            <v>CJ169</v>
          </cell>
          <cell r="B11742" t="str">
            <v>Wimborne the Boat yard SPS</v>
          </cell>
          <cell r="C11742">
            <v>15077</v>
          </cell>
          <cell r="D11742" t="str">
            <v>1507718</v>
          </cell>
        </row>
        <row r="11743">
          <cell r="A11743" t="str">
            <v>CJ170</v>
          </cell>
          <cell r="B11743" t="str">
            <v>Glebe Road SPS, Lytchett Matravers SPS</v>
          </cell>
          <cell r="C11743">
            <v>14260</v>
          </cell>
          <cell r="D11743" t="str">
            <v>1426018</v>
          </cell>
        </row>
        <row r="11744">
          <cell r="A11744" t="str">
            <v>CJ171</v>
          </cell>
          <cell r="B11744" t="str">
            <v>East Knoyle, Shafetsbury Road</v>
          </cell>
          <cell r="C11744">
            <v>14333</v>
          </cell>
          <cell r="D11744" t="str">
            <v>1433318</v>
          </cell>
        </row>
        <row r="11745">
          <cell r="A11745" t="str">
            <v>CJ172</v>
          </cell>
          <cell r="B11745" t="str">
            <v>Brangsgore, Burley Road (the Dell)</v>
          </cell>
          <cell r="C11745">
            <v>15222</v>
          </cell>
          <cell r="D11745" t="str">
            <v>1522218</v>
          </cell>
        </row>
        <row r="11746">
          <cell r="A11746" t="str">
            <v>CJ173</v>
          </cell>
          <cell r="B11746" t="str">
            <v>Briantspuddle SPS</v>
          </cell>
          <cell r="C11746">
            <v>14272</v>
          </cell>
          <cell r="D11746" t="str">
            <v>1427218</v>
          </cell>
        </row>
        <row r="11747">
          <cell r="A11747" t="str">
            <v>CJ174</v>
          </cell>
          <cell r="B11747" t="str">
            <v>Christchurch Somerford Bridge</v>
          </cell>
          <cell r="C11747">
            <v>14035</v>
          </cell>
          <cell r="D11747" t="str">
            <v>1403518</v>
          </cell>
        </row>
        <row r="11748">
          <cell r="A11748" t="str">
            <v>CJ175</v>
          </cell>
          <cell r="B11748" t="str">
            <v>Downton South Lane SPS</v>
          </cell>
          <cell r="C11748">
            <v>14353</v>
          </cell>
          <cell r="D11748" t="str">
            <v>1435318</v>
          </cell>
        </row>
        <row r="11749">
          <cell r="A11749" t="str">
            <v>CJ176</v>
          </cell>
          <cell r="B11749" t="str">
            <v>Alderholt Sandleheath Road SPS</v>
          </cell>
          <cell r="C11749">
            <v>15088</v>
          </cell>
          <cell r="D11749" t="str">
            <v>1508818</v>
          </cell>
        </row>
        <row r="11750">
          <cell r="A11750" t="str">
            <v>CJ177</v>
          </cell>
          <cell r="B11750" t="str">
            <v>Leigh Yetminster Road</v>
          </cell>
          <cell r="C11750">
            <v>15489</v>
          </cell>
          <cell r="D11750" t="str">
            <v>1548918</v>
          </cell>
        </row>
        <row r="11751">
          <cell r="A11751" t="str">
            <v>CJ178</v>
          </cell>
          <cell r="B11751" t="str">
            <v>Chickerell Lower way SPS</v>
          </cell>
          <cell r="C11751">
            <v>15630</v>
          </cell>
          <cell r="D11751" t="str">
            <v>1563018</v>
          </cell>
        </row>
        <row r="11752">
          <cell r="A11752" t="str">
            <v>CJ179</v>
          </cell>
          <cell r="B11752" t="str">
            <v>Swyre Gorselands Caravan Park</v>
          </cell>
          <cell r="C11752">
            <v>15482</v>
          </cell>
          <cell r="D11752" t="str">
            <v>1548218</v>
          </cell>
        </row>
        <row r="11753">
          <cell r="A11753" t="str">
            <v>CJ180</v>
          </cell>
          <cell r="B11753" t="str">
            <v>Wyke Regis Hillcrest Road</v>
          </cell>
          <cell r="C11753">
            <v>15555</v>
          </cell>
          <cell r="D11753" t="str">
            <v>1555518</v>
          </cell>
        </row>
        <row r="11754">
          <cell r="A11754" t="str">
            <v>CJ181</v>
          </cell>
          <cell r="B11754" t="str">
            <v>Bovington Terminal SPS</v>
          </cell>
          <cell r="C11754">
            <v>14270</v>
          </cell>
          <cell r="D11754" t="str">
            <v>1427018</v>
          </cell>
        </row>
        <row r="11755">
          <cell r="A11755" t="str">
            <v>CJ182</v>
          </cell>
          <cell r="B11755" t="str">
            <v>SALISBURY LONGFORD CASTLE SPS UPDATE</v>
          </cell>
          <cell r="C11755">
            <v>14331</v>
          </cell>
          <cell r="D11755" t="str">
            <v>1433118</v>
          </cell>
        </row>
        <row r="11756">
          <cell r="A11756" t="str">
            <v>CJ183</v>
          </cell>
          <cell r="B11756" t="str">
            <v>Cuthbury Close SPS</v>
          </cell>
          <cell r="C11756">
            <v>15076</v>
          </cell>
          <cell r="D11756" t="str">
            <v>1507618</v>
          </cell>
        </row>
        <row r="11757">
          <cell r="A11757" t="str">
            <v>CJ184</v>
          </cell>
          <cell r="B11757" t="str">
            <v>WIMBORNE POOLE ROAD SPS Update</v>
          </cell>
          <cell r="C11757">
            <v>15079</v>
          </cell>
          <cell r="D11757" t="str">
            <v>1507918</v>
          </cell>
        </row>
        <row r="11758">
          <cell r="A11758" t="str">
            <v>CJ185</v>
          </cell>
          <cell r="B11758" t="str">
            <v>Weymouth Ferry Bridge</v>
          </cell>
          <cell r="C11758">
            <v>15561</v>
          </cell>
          <cell r="D11758" t="str">
            <v>1556118</v>
          </cell>
        </row>
        <row r="11759">
          <cell r="A11759" t="str">
            <v>CJ186</v>
          </cell>
          <cell r="B11759" t="str">
            <v>Charmouth Newlands Bridge SPS Update</v>
          </cell>
          <cell r="C11759">
            <v>15699</v>
          </cell>
          <cell r="D11759" t="str">
            <v>1569918</v>
          </cell>
        </row>
        <row r="11760">
          <cell r="A11760" t="str">
            <v>CJ187</v>
          </cell>
          <cell r="B11760" t="str">
            <v>Verwood, Blackmoor Road</v>
          </cell>
          <cell r="C11760">
            <v>15054</v>
          </cell>
          <cell r="D11760" t="str">
            <v>1505418</v>
          </cell>
        </row>
        <row r="11761">
          <cell r="A11761" t="str">
            <v>CJ188</v>
          </cell>
          <cell r="B11761" t="str">
            <v>Christchurch Queens Road</v>
          </cell>
          <cell r="C11761">
            <v>15035</v>
          </cell>
          <cell r="D11761" t="str">
            <v>1503518</v>
          </cell>
        </row>
        <row r="11762">
          <cell r="A11762" t="str">
            <v>CJ189</v>
          </cell>
          <cell r="B11762" t="str">
            <v>PARDYS HILL SPS - Update</v>
          </cell>
          <cell r="C11762">
            <v>15075</v>
          </cell>
          <cell r="D11762" t="str">
            <v>1507518</v>
          </cell>
        </row>
        <row r="11763">
          <cell r="A11763" t="str">
            <v>CJ190</v>
          </cell>
          <cell r="B11763" t="str">
            <v>EYPE MOUNT LANE SPS</v>
          </cell>
          <cell r="C11763">
            <v>15674</v>
          </cell>
          <cell r="D11763" t="str">
            <v>1567418</v>
          </cell>
        </row>
        <row r="11764">
          <cell r="A11764" t="str">
            <v>CJ191</v>
          </cell>
          <cell r="B11764" t="str">
            <v>Christchurch, Scotts Hill SPS</v>
          </cell>
          <cell r="C11764">
            <v>14036</v>
          </cell>
          <cell r="D11764" t="str">
            <v>1403618</v>
          </cell>
        </row>
        <row r="11765">
          <cell r="A11765" t="str">
            <v>CJ192</v>
          </cell>
          <cell r="B11765" t="str">
            <v>SOUTH NEWTON BELL INN</v>
          </cell>
          <cell r="C11765">
            <v>14358</v>
          </cell>
          <cell r="D11765" t="str">
            <v>1435818</v>
          </cell>
        </row>
        <row r="11766">
          <cell r="A11766" t="str">
            <v>CJ193</v>
          </cell>
          <cell r="B11766" t="str">
            <v>Martock Matfurlong Close Off Water Street SPS Update</v>
          </cell>
          <cell r="C11766">
            <v>15294</v>
          </cell>
          <cell r="D11766" t="str">
            <v>1529418</v>
          </cell>
        </row>
        <row r="11767">
          <cell r="A11767" t="str">
            <v>CJ194</v>
          </cell>
          <cell r="B11767" t="str">
            <v>Hillview Close, Minehead - Sewer Renovation</v>
          </cell>
          <cell r="C11767">
            <v>23215</v>
          </cell>
          <cell r="D11767" t="str">
            <v>2321518</v>
          </cell>
        </row>
        <row r="11768">
          <cell r="A11768" t="str">
            <v>CJ195</v>
          </cell>
          <cell r="B11768" t="str">
            <v>2 - 3 Lyster Close, Ilchester - Sewer rehabilitation</v>
          </cell>
          <cell r="C11768">
            <v>23160</v>
          </cell>
          <cell r="D11768" t="str">
            <v>2316018</v>
          </cell>
        </row>
        <row r="11769">
          <cell r="A11769" t="str">
            <v>CJ196</v>
          </cell>
          <cell r="B11769" t="str">
            <v>SPS Minor Improvements</v>
          </cell>
          <cell r="C11769">
            <v>20498</v>
          </cell>
          <cell r="D11769" t="str">
            <v>T3265</v>
          </cell>
        </row>
        <row r="11770">
          <cell r="A11770" t="str">
            <v>CJ197</v>
          </cell>
          <cell r="B11770" t="str">
            <v>Large Sewer Inspections &amp; Maintenance 16/17</v>
          </cell>
          <cell r="C11770">
            <v>20498</v>
          </cell>
          <cell r="D11770" t="str">
            <v>T3265</v>
          </cell>
        </row>
        <row r="11771">
          <cell r="A11771" t="str">
            <v>CJ198</v>
          </cell>
          <cell r="B11771" t="str">
            <v>Operational CCTV 16/17</v>
          </cell>
          <cell r="C11771">
            <v>20498</v>
          </cell>
          <cell r="D11771" t="str">
            <v>T0640</v>
          </cell>
        </row>
        <row r="11772">
          <cell r="A11772" t="str">
            <v>CJ199</v>
          </cell>
          <cell r="B11772" t="str">
            <v>CCTV Equipment Renewal 16/17</v>
          </cell>
          <cell r="C11772">
            <v>20498</v>
          </cell>
          <cell r="D11772" t="str">
            <v>T3265</v>
          </cell>
        </row>
        <row r="11773">
          <cell r="A11773" t="str">
            <v>CJ200</v>
          </cell>
          <cell r="B11773" t="str">
            <v>Outfall Marker Buoys 16/17</v>
          </cell>
          <cell r="C11773">
            <v>20498</v>
          </cell>
          <cell r="D11773" t="str">
            <v>T3265</v>
          </cell>
        </row>
        <row r="11774">
          <cell r="A11774" t="str">
            <v>CJ201</v>
          </cell>
          <cell r="B11774" t="str">
            <v>Contributions for 3rd Party Improvements 16/17</v>
          </cell>
          <cell r="C11774">
            <v>20498</v>
          </cell>
          <cell r="D11774" t="str">
            <v>T0640</v>
          </cell>
        </row>
        <row r="11775">
          <cell r="A11775" t="str">
            <v>CJ202</v>
          </cell>
          <cell r="B11775" t="str">
            <v>Strategic Tunnel Inspections 16/17</v>
          </cell>
          <cell r="C11775">
            <v>20498</v>
          </cell>
          <cell r="D11775" t="str">
            <v>T3265</v>
          </cell>
        </row>
        <row r="11776">
          <cell r="A11776" t="str">
            <v>CJ203</v>
          </cell>
          <cell r="B11776" t="str">
            <v>Strategic CCTV Inspections 16/17</v>
          </cell>
          <cell r="C11776">
            <v>20498</v>
          </cell>
          <cell r="D11776" t="str">
            <v>T3265</v>
          </cell>
        </row>
        <row r="11777">
          <cell r="A11777" t="str">
            <v>CJ204</v>
          </cell>
          <cell r="B11777" t="str">
            <v>Strategic Crossings CCTV Inspection 16/17</v>
          </cell>
          <cell r="C11777">
            <v>20498</v>
          </cell>
          <cell r="D11777" t="str">
            <v>T3265</v>
          </cell>
        </row>
        <row r="11778">
          <cell r="A11778" t="str">
            <v>CJ205</v>
          </cell>
          <cell r="B11778" t="str">
            <v>Northern Sewer Repairs 16/17</v>
          </cell>
          <cell r="C11778">
            <v>20497</v>
          </cell>
          <cell r="D11778" t="str">
            <v>T0640</v>
          </cell>
        </row>
        <row r="11779">
          <cell r="A11779" t="str">
            <v>CJ206</v>
          </cell>
          <cell r="B11779" t="str">
            <v>Southern Sewer Repairs 16/17</v>
          </cell>
          <cell r="C11779">
            <v>20496</v>
          </cell>
          <cell r="D11779" t="str">
            <v>T0640</v>
          </cell>
        </row>
        <row r="11780">
          <cell r="A11780" t="str">
            <v>CJ207</v>
          </cell>
          <cell r="B11780" t="str">
            <v>Western Sewer Repairs 16/17</v>
          </cell>
          <cell r="C11780">
            <v>20495</v>
          </cell>
          <cell r="D11780" t="str">
            <v>T0640</v>
          </cell>
        </row>
        <row r="11781">
          <cell r="A11781" t="str">
            <v>CJ208</v>
          </cell>
          <cell r="B11781" t="str">
            <v>Northern Manhole Repairs 16/17</v>
          </cell>
          <cell r="C11781">
            <v>20496</v>
          </cell>
          <cell r="D11781" t="str">
            <v>T0640</v>
          </cell>
        </row>
        <row r="11782">
          <cell r="A11782" t="str">
            <v>CJ209</v>
          </cell>
          <cell r="B11782" t="str">
            <v>Southern Manhole Repairs 16/17</v>
          </cell>
          <cell r="C11782">
            <v>20497</v>
          </cell>
          <cell r="D11782" t="str">
            <v>T0640</v>
          </cell>
        </row>
        <row r="11783">
          <cell r="A11783" t="str">
            <v>CJ210</v>
          </cell>
          <cell r="B11783" t="str">
            <v>Western Manhole Repairs 16/17</v>
          </cell>
          <cell r="C11783">
            <v>20495</v>
          </cell>
          <cell r="D11783" t="str">
            <v>T0640</v>
          </cell>
        </row>
        <row r="11784">
          <cell r="A11784" t="str">
            <v>CJ211</v>
          </cell>
          <cell r="B11784" t="str">
            <v>Planned Sewer R&amp;M Works 16/17</v>
          </cell>
          <cell r="C11784">
            <v>20498</v>
          </cell>
          <cell r="D11784" t="str">
            <v>T0640</v>
          </cell>
        </row>
        <row r="11785">
          <cell r="A11785" t="str">
            <v>CJ212</v>
          </cell>
          <cell r="B11785" t="str">
            <v>SPS Rising Main Repairs 16/17</v>
          </cell>
          <cell r="C11785">
            <v>20498</v>
          </cell>
          <cell r="D11785" t="str">
            <v>T0640</v>
          </cell>
        </row>
        <row r="11786">
          <cell r="A11786" t="str">
            <v>CJ213</v>
          </cell>
          <cell r="B11786" t="str">
            <v>Sewerage Section 105A CCTV 16/17</v>
          </cell>
          <cell r="C11786">
            <v>20498</v>
          </cell>
          <cell r="D11786" t="str">
            <v>T0640</v>
          </cell>
        </row>
        <row r="11787">
          <cell r="A11787" t="str">
            <v>CJ214</v>
          </cell>
          <cell r="B11787" t="str">
            <v>Streamclean Misconnections investigation 16/17</v>
          </cell>
          <cell r="C11787">
            <v>20498</v>
          </cell>
          <cell r="D11787" t="str">
            <v>T3265</v>
          </cell>
        </row>
        <row r="11788">
          <cell r="A11788" t="str">
            <v>CJ215</v>
          </cell>
          <cell r="B11788" t="str">
            <v>Planned 105A Sewers R&amp;M Work 16/17</v>
          </cell>
          <cell r="C11788">
            <v>20498</v>
          </cell>
          <cell r="D11788" t="str">
            <v>P9955</v>
          </cell>
        </row>
        <row r="11789">
          <cell r="A11789" t="str">
            <v>CJ216</v>
          </cell>
          <cell r="B11789" t="str">
            <v>Northern 105A Manhole Repairs 16/17</v>
          </cell>
          <cell r="C11789">
            <v>20496</v>
          </cell>
          <cell r="D11789" t="str">
            <v>P9955</v>
          </cell>
        </row>
        <row r="11790">
          <cell r="A11790" t="str">
            <v>CJ217</v>
          </cell>
          <cell r="B11790" t="str">
            <v>Southern 105A Manhole Repairs 16/17</v>
          </cell>
          <cell r="C11790">
            <v>20495</v>
          </cell>
          <cell r="D11790" t="str">
            <v>P9955</v>
          </cell>
        </row>
        <row r="11791">
          <cell r="A11791" t="str">
            <v>CJ218</v>
          </cell>
          <cell r="B11791" t="str">
            <v>Western 105A Manhole Repairs 16/17</v>
          </cell>
          <cell r="C11791">
            <v>20497</v>
          </cell>
          <cell r="D11791" t="str">
            <v>P9955</v>
          </cell>
        </row>
        <row r="11792">
          <cell r="A11792" t="str">
            <v>CJ219</v>
          </cell>
          <cell r="B11792" t="str">
            <v>Northern 105A Sewer Repairs 16/17</v>
          </cell>
          <cell r="C11792">
            <v>20497</v>
          </cell>
          <cell r="D11792" t="str">
            <v>P9955</v>
          </cell>
        </row>
        <row r="11793">
          <cell r="A11793" t="str">
            <v>CJ220</v>
          </cell>
          <cell r="B11793" t="str">
            <v>Southern 105A Sewer Repairs 16/17</v>
          </cell>
          <cell r="C11793">
            <v>20495</v>
          </cell>
          <cell r="D11793" t="str">
            <v>P9955</v>
          </cell>
        </row>
        <row r="11794">
          <cell r="A11794" t="str">
            <v>CJ221</v>
          </cell>
          <cell r="B11794" t="str">
            <v>Western 105A Sewer Repairs 16/17</v>
          </cell>
          <cell r="C11794">
            <v>20496</v>
          </cell>
          <cell r="D11794" t="str">
            <v>P9955</v>
          </cell>
        </row>
        <row r="11795">
          <cell r="A11795" t="str">
            <v>CJ222</v>
          </cell>
          <cell r="B11795" t="str">
            <v>North Small Value Sewer Linings 16/17</v>
          </cell>
          <cell r="C11795">
            <v>20497</v>
          </cell>
          <cell r="D11795" t="str">
            <v>T0640</v>
          </cell>
        </row>
        <row r="11796">
          <cell r="A11796" t="str">
            <v>CJ223</v>
          </cell>
          <cell r="B11796" t="str">
            <v>South Small Value Sewer Linings 16/17</v>
          </cell>
          <cell r="C11796">
            <v>20495</v>
          </cell>
          <cell r="D11796" t="str">
            <v>T0640</v>
          </cell>
        </row>
        <row r="11797">
          <cell r="A11797" t="str">
            <v>CJ224</v>
          </cell>
          <cell r="B11797" t="str">
            <v>West Small Value Sewer Linings 16/17</v>
          </cell>
          <cell r="C11797">
            <v>20496</v>
          </cell>
          <cell r="D11797" t="str">
            <v>T0640</v>
          </cell>
        </row>
        <row r="11798">
          <cell r="A11798" t="str">
            <v>CJ225</v>
          </cell>
          <cell r="B11798" t="str">
            <v>North Sewerage EDM Installs &amp; Replacements 16/17</v>
          </cell>
          <cell r="C11798">
            <v>20497</v>
          </cell>
          <cell r="D11798" t="str">
            <v>T0640</v>
          </cell>
        </row>
        <row r="11799">
          <cell r="A11799" t="str">
            <v>CJ226</v>
          </cell>
          <cell r="B11799" t="str">
            <v>South Sewerage EDM Installs &amp; Replacements 16/17</v>
          </cell>
          <cell r="C11799">
            <v>20495</v>
          </cell>
          <cell r="D11799" t="str">
            <v>T0640</v>
          </cell>
        </row>
        <row r="11800">
          <cell r="A11800" t="str">
            <v>CJ227</v>
          </cell>
          <cell r="B11800" t="str">
            <v>West Sewerage EDM Installs &amp; Replacements 16/17</v>
          </cell>
          <cell r="C11800">
            <v>20496</v>
          </cell>
          <cell r="D11800" t="str">
            <v>T0640</v>
          </cell>
        </row>
        <row r="11801">
          <cell r="A11801" t="str">
            <v>CJ228</v>
          </cell>
          <cell r="B11801" t="str">
            <v>New Cut Outfall repair Bristol</v>
          </cell>
          <cell r="C11801">
            <v>20497</v>
          </cell>
          <cell r="D11801" t="str">
            <v>T0640</v>
          </cell>
        </row>
        <row r="11802">
          <cell r="A11802" t="str">
            <v>CJ229</v>
          </cell>
          <cell r="B11802" t="str">
            <v>E&amp;C Sewerage Investigations 16/17</v>
          </cell>
          <cell r="C11802">
            <v>20498</v>
          </cell>
          <cell r="D11802" t="str">
            <v>T0640</v>
          </cell>
        </row>
        <row r="11803">
          <cell r="A11803" t="str">
            <v>CJ230</v>
          </cell>
          <cell r="B11803" t="str">
            <v>Section 105A Pumping Station Adoptions</v>
          </cell>
          <cell r="C11803">
            <v>20498</v>
          </cell>
          <cell r="D11803" t="str">
            <v>T0640</v>
          </cell>
        </row>
        <row r="11804">
          <cell r="A11804" t="str">
            <v>CJ231</v>
          </cell>
          <cell r="B11804" t="str">
            <v>Adhoc Infiltration Sealing 2016/17</v>
          </cell>
          <cell r="C11804">
            <v>20498</v>
          </cell>
          <cell r="D11804" t="str">
            <v>T0640</v>
          </cell>
        </row>
        <row r="11805">
          <cell r="A11805" t="str">
            <v>CJ232</v>
          </cell>
          <cell r="B11805" t="str">
            <v>Met Office Radar Data 2016-17</v>
          </cell>
          <cell r="C11805">
            <v>20498</v>
          </cell>
          <cell r="D11805" t="str">
            <v>T0640</v>
          </cell>
        </row>
        <row r="11806">
          <cell r="A11806" t="str">
            <v>CJ233</v>
          </cell>
          <cell r="B11806" t="str">
            <v>AMP6 High Level Assessment of New Flooding Incident 2016/17</v>
          </cell>
          <cell r="C11806">
            <v>20498</v>
          </cell>
          <cell r="D11806" t="str">
            <v>T0640</v>
          </cell>
        </row>
        <row r="11807">
          <cell r="A11807" t="str">
            <v>CJ234</v>
          </cell>
          <cell r="B11807" t="str">
            <v>Miscellaneous SDB Sewerage Appraisals 16/17</v>
          </cell>
          <cell r="C11807">
            <v>20498</v>
          </cell>
          <cell r="D11807" t="str">
            <v>T0640</v>
          </cell>
        </row>
        <row r="11808">
          <cell r="A11808" t="str">
            <v>CJ235</v>
          </cell>
          <cell r="B11808" t="str">
            <v>Sewer Infiltration Investigations 16/17</v>
          </cell>
          <cell r="C11808">
            <v>20498</v>
          </cell>
          <cell r="D11808" t="str">
            <v>T0640</v>
          </cell>
        </row>
        <row r="11809">
          <cell r="A11809" t="str">
            <v>CJ236</v>
          </cell>
          <cell r="B11809" t="str">
            <v>KINGSTON SEYMOUR FAIRFIELD SPS UPDATE</v>
          </cell>
          <cell r="C11809">
            <v>15600</v>
          </cell>
          <cell r="D11809" t="str">
            <v>1560018</v>
          </cell>
        </row>
        <row r="11810">
          <cell r="A11810" t="str">
            <v>CJ237</v>
          </cell>
          <cell r="B11810" t="str">
            <v>WANSTROW SPS PANEL UPDATE</v>
          </cell>
          <cell r="C11810">
            <v>14112</v>
          </cell>
          <cell r="D11810" t="str">
            <v>1411218</v>
          </cell>
        </row>
        <row r="11811">
          <cell r="A11811" t="str">
            <v>CJ238</v>
          </cell>
          <cell r="B11811" t="str">
            <v>SOUTH PETHERTON WEST STREET SPS UPDATE</v>
          </cell>
          <cell r="C11811">
            <v>15307</v>
          </cell>
          <cell r="D11811" t="str">
            <v>1530718</v>
          </cell>
        </row>
        <row r="11812">
          <cell r="A11812" t="str">
            <v>CJ239</v>
          </cell>
          <cell r="B11812" t="str">
            <v>LOWER CHILTON CANTELO SPS UPDATE</v>
          </cell>
          <cell r="C11812">
            <v>15336</v>
          </cell>
          <cell r="D11812" t="str">
            <v>1533618</v>
          </cell>
        </row>
        <row r="11813">
          <cell r="A11813" t="str">
            <v>CJ240</v>
          </cell>
          <cell r="B11813" t="str">
            <v>CLAPTON IN GORDANO SPS UPDATE</v>
          </cell>
          <cell r="C11813">
            <v>15609</v>
          </cell>
          <cell r="D11813" t="str">
            <v>1560918</v>
          </cell>
        </row>
        <row r="11814">
          <cell r="A11814" t="str">
            <v>CJ241</v>
          </cell>
          <cell r="B11814" t="str">
            <v>HOMEWAY CORNER MEARE SPS UPDATE</v>
          </cell>
          <cell r="C11814">
            <v>14086</v>
          </cell>
          <cell r="D11814" t="str">
            <v>1408618</v>
          </cell>
        </row>
        <row r="11815">
          <cell r="A11815" t="str">
            <v>CJ242</v>
          </cell>
          <cell r="B11815" t="str">
            <v>Lynton Road SPS, Burnham-on-Sea - Electricity Supply Upgrade</v>
          </cell>
          <cell r="C11815">
            <v>15341</v>
          </cell>
          <cell r="D11815" t="str">
            <v>1534118</v>
          </cell>
        </row>
        <row r="11816">
          <cell r="A11816" t="str">
            <v>CJ243</v>
          </cell>
          <cell r="B11816" t="str">
            <v>Henstridge, Marsh Lane SPS - Panel Replacement</v>
          </cell>
          <cell r="C11816">
            <v>15290</v>
          </cell>
          <cell r="D11816" t="str">
            <v>1529018</v>
          </cell>
        </row>
        <row r="11817">
          <cell r="A11817" t="str">
            <v>CJ244</v>
          </cell>
          <cell r="B11817" t="str">
            <v>Chilton Street, Saltlands SPS, Bridgwater (Phase 2) - Storm Pumps</v>
          </cell>
          <cell r="C11817">
            <v>14384</v>
          </cell>
          <cell r="D11817" t="str">
            <v>1438418</v>
          </cell>
        </row>
        <row r="11818">
          <cell r="A11818" t="str">
            <v>CJ245</v>
          </cell>
          <cell r="B11818" t="str">
            <v>Meadow View SPS, Long Load - Pumping Station Update</v>
          </cell>
          <cell r="C11818">
            <v>14596</v>
          </cell>
          <cell r="D11818" t="str">
            <v>1459618</v>
          </cell>
        </row>
        <row r="11819">
          <cell r="A11819" t="str">
            <v>CJ246</v>
          </cell>
          <cell r="B11819" t="str">
            <v>Beechings Close, Chard - Storm-King Upgrade</v>
          </cell>
          <cell r="C11819">
            <v>29156</v>
          </cell>
          <cell r="D11819" t="str">
            <v>2915618</v>
          </cell>
        </row>
        <row r="11820">
          <cell r="A11820" t="str">
            <v>CJ247</v>
          </cell>
          <cell r="B11820" t="str">
            <v>Avonmouth STW: Mechanical plant for sludge road surface water drainage pumping</v>
          </cell>
          <cell r="C11820">
            <v>13013</v>
          </cell>
          <cell r="D11820" t="str">
            <v>1301318</v>
          </cell>
        </row>
        <row r="11821">
          <cell r="A11821" t="str">
            <v>CJ248</v>
          </cell>
          <cell r="B11821" t="str">
            <v>Pen Mill Rising Main Burst 2016</v>
          </cell>
          <cell r="C11821">
            <v>13366</v>
          </cell>
          <cell r="D11821" t="str">
            <v>1336618</v>
          </cell>
        </row>
        <row r="11822">
          <cell r="A11822" t="str">
            <v>CJ249</v>
          </cell>
          <cell r="B11822" t="str">
            <v>Avonmouth STW site foul drainage modifications</v>
          </cell>
          <cell r="C11822">
            <v>13013</v>
          </cell>
          <cell r="D11822" t="str">
            <v>1301318</v>
          </cell>
        </row>
        <row r="11823">
          <cell r="A11823" t="str">
            <v>CJ250</v>
          </cell>
          <cell r="B11823" t="str">
            <v>Sewerage Network Modelling 16/17</v>
          </cell>
          <cell r="C11823">
            <v>20498</v>
          </cell>
          <cell r="D11823" t="str">
            <v>T3265</v>
          </cell>
        </row>
        <row r="11824">
          <cell r="A11824" t="str">
            <v>CJ251</v>
          </cell>
          <cell r="B11824" t="str">
            <v>Development Services SPS Inspections 16/17</v>
          </cell>
          <cell r="C11824">
            <v>20498</v>
          </cell>
          <cell r="D11824" t="str">
            <v>P0213</v>
          </cell>
        </row>
        <row r="11825">
          <cell r="A11825" t="str">
            <v>CJ252</v>
          </cell>
          <cell r="B11825" t="str">
            <v>Development Services CCTV Surveys 16/17</v>
          </cell>
          <cell r="C11825">
            <v>20498</v>
          </cell>
          <cell r="D11825" t="str">
            <v>P0213</v>
          </cell>
        </row>
        <row r="11826">
          <cell r="A11826" t="str">
            <v>CJ253</v>
          </cell>
          <cell r="B11826" t="str">
            <v>Kilmersdon Infiltration Sealing 16/17</v>
          </cell>
          <cell r="C11826">
            <v>13166</v>
          </cell>
          <cell r="D11826" t="str">
            <v>1316618</v>
          </cell>
        </row>
        <row r="11827">
          <cell r="A11827" t="str">
            <v>CJ254</v>
          </cell>
          <cell r="B11827" t="str">
            <v>Meare Infiltration Sealing 16/17</v>
          </cell>
          <cell r="C11827">
            <v>13202</v>
          </cell>
          <cell r="D11827" t="str">
            <v>1320218</v>
          </cell>
        </row>
        <row r="11828">
          <cell r="A11828" t="str">
            <v>CJ255</v>
          </cell>
          <cell r="B11828" t="str">
            <v>Collingbourne Ducis Infiltration Sealing 16/17</v>
          </cell>
          <cell r="C11828">
            <v>13071</v>
          </cell>
          <cell r="D11828" t="str">
            <v>1307118</v>
          </cell>
        </row>
        <row r="11829">
          <cell r="A11829" t="str">
            <v>CJ256</v>
          </cell>
          <cell r="B11829" t="str">
            <v>Stanton St. Bernard Infiltration Sealing 16/17</v>
          </cell>
          <cell r="C11829">
            <v>13287</v>
          </cell>
          <cell r="D11829" t="str">
            <v>1328718</v>
          </cell>
        </row>
        <row r="11830">
          <cell r="A11830" t="str">
            <v>CJ257</v>
          </cell>
          <cell r="B11830" t="str">
            <v>Holwell Infiltration Sealing 16/17</v>
          </cell>
          <cell r="C11830">
            <v>19685</v>
          </cell>
          <cell r="D11830" t="str">
            <v>1968518</v>
          </cell>
        </row>
        <row r="11831">
          <cell r="A11831" t="str">
            <v>CJ258</v>
          </cell>
          <cell r="B11831" t="str">
            <v>Worle Madam Rhyne SPS update</v>
          </cell>
          <cell r="C11831">
            <v>15586</v>
          </cell>
          <cell r="D11831" t="str">
            <v>1558618</v>
          </cell>
        </row>
        <row r="11832">
          <cell r="A11832" t="str">
            <v>CJ259</v>
          </cell>
          <cell r="B11832" t="str">
            <v>PR19 Review of CSO Screen Performance</v>
          </cell>
          <cell r="C11832">
            <v>20498</v>
          </cell>
          <cell r="D11832" t="str">
            <v>T0640</v>
          </cell>
        </row>
        <row r="11833">
          <cell r="A11833" t="str">
            <v>CJ260</v>
          </cell>
          <cell r="B11833" t="str">
            <v>Ashton Avenue PS passing NRV's</v>
          </cell>
          <cell r="C11833">
            <v>14016</v>
          </cell>
          <cell r="D11833" t="str">
            <v>1401618</v>
          </cell>
        </row>
        <row r="11834">
          <cell r="A11834" t="str">
            <v>CJ261</v>
          </cell>
          <cell r="B11834" t="str">
            <v>Pewsey Sewerage Infiltration Sealing 16/17</v>
          </cell>
          <cell r="C11834">
            <v>13237</v>
          </cell>
          <cell r="D11834" t="str">
            <v>1323718</v>
          </cell>
        </row>
        <row r="11835">
          <cell r="A11835" t="str">
            <v>CJ262</v>
          </cell>
          <cell r="B11835" t="str">
            <v>Weymouth Rising Main Tunnel Inspection</v>
          </cell>
          <cell r="C11835">
            <v>15556</v>
          </cell>
          <cell r="D11835" t="str">
            <v>1555618</v>
          </cell>
        </row>
        <row r="11836">
          <cell r="A11836" t="str">
            <v>CJ263</v>
          </cell>
          <cell r="B11836" t="str">
            <v>Poole East Quay Rising Main Burst</v>
          </cell>
          <cell r="C11836">
            <v>15383</v>
          </cell>
          <cell r="D11836" t="str">
            <v>1538318</v>
          </cell>
        </row>
        <row r="11837">
          <cell r="A11837" t="str">
            <v>CJ264</v>
          </cell>
          <cell r="B11837" t="str">
            <v>Oldfield Lane, Bath Sewer Collapse</v>
          </cell>
          <cell r="C11837">
            <v>20498</v>
          </cell>
          <cell r="D11837" t="str">
            <v>2301618</v>
          </cell>
        </row>
        <row r="11838">
          <cell r="A11838" t="str">
            <v>CJ265</v>
          </cell>
          <cell r="B11838" t="str">
            <v>12254 Congresbury Service Station SPS Refurbishment</v>
          </cell>
          <cell r="C11838">
            <v>12254</v>
          </cell>
          <cell r="D11838" t="str">
            <v>1225418</v>
          </cell>
        </row>
        <row r="11839">
          <cell r="A11839" t="str">
            <v>CJ266</v>
          </cell>
          <cell r="B11839" t="str">
            <v>Styrene report</v>
          </cell>
          <cell r="C11839">
            <v>20498</v>
          </cell>
          <cell r="D11839" t="str">
            <v>T0640</v>
          </cell>
        </row>
        <row r="11840">
          <cell r="A11840" t="str">
            <v>CJ267</v>
          </cell>
          <cell r="B11840" t="str">
            <v>Porlock weir (Turkey Island) saline infiltration sealing</v>
          </cell>
          <cell r="C11840">
            <v>13373</v>
          </cell>
          <cell r="D11840" t="str">
            <v>1337318</v>
          </cell>
        </row>
        <row r="11841">
          <cell r="A11841" t="str">
            <v>CJ268</v>
          </cell>
          <cell r="B11841" t="str">
            <v>Owermoigne Infiltration Sealing 16/17</v>
          </cell>
          <cell r="C11841">
            <v>13096</v>
          </cell>
          <cell r="D11841" t="str">
            <v>1309618</v>
          </cell>
        </row>
        <row r="11842">
          <cell r="A11842" t="str">
            <v>CJ269</v>
          </cell>
          <cell r="B11842" t="str">
            <v>Piddle Valley Infiltration Sealing 16/17</v>
          </cell>
          <cell r="C11842">
            <v>13238</v>
          </cell>
          <cell r="D11842" t="str">
            <v>1323818</v>
          </cell>
        </row>
        <row r="11843">
          <cell r="A11843" t="str">
            <v>CJ270</v>
          </cell>
          <cell r="B11843" t="str">
            <v>PR19 Sewerage Planning Support</v>
          </cell>
          <cell r="C11843">
            <v>20498</v>
          </cell>
          <cell r="D11843" t="str">
            <v>UNKNOWN</v>
          </cell>
        </row>
        <row r="11844">
          <cell r="A11844" t="str">
            <v>CJ271</v>
          </cell>
          <cell r="B11844" t="str">
            <v>Sopley Infiltration Sealing 16/17</v>
          </cell>
          <cell r="C11844">
            <v>13066</v>
          </cell>
          <cell r="D11844" t="str">
            <v>1306618</v>
          </cell>
        </row>
        <row r="11845">
          <cell r="A11845" t="str">
            <v>CJ272</v>
          </cell>
          <cell r="B11845" t="str">
            <v>Lytchett Matravers Infiltration Sealing 16/17</v>
          </cell>
          <cell r="C11845">
            <v>13024</v>
          </cell>
          <cell r="D11845" t="str">
            <v>1302418</v>
          </cell>
        </row>
        <row r="11846">
          <cell r="A11846" t="str">
            <v>CJ273</v>
          </cell>
          <cell r="B11846" t="str">
            <v>3 HOPKINS STREET WESTON-SUPER-MARE</v>
          </cell>
          <cell r="C11846">
            <v>15588</v>
          </cell>
          <cell r="D11846" t="str">
            <v>1558818</v>
          </cell>
        </row>
        <row r="11847">
          <cell r="A11847" t="str">
            <v>CJ274</v>
          </cell>
          <cell r="B11847" t="str">
            <v>Coombe Dale, Sea Mills, Bristol</v>
          </cell>
          <cell r="C11847">
            <v>14027</v>
          </cell>
          <cell r="D11847" t="str">
            <v>1402718</v>
          </cell>
        </row>
        <row r="11848">
          <cell r="A11848" t="str">
            <v>CJ275</v>
          </cell>
          <cell r="B11848" t="str">
            <v>Eastfield Road Railway crossing</v>
          </cell>
          <cell r="C11848">
            <v>14013</v>
          </cell>
          <cell r="D11848" t="str">
            <v>1401318</v>
          </cell>
        </row>
        <row r="11849">
          <cell r="A11849" t="str">
            <v>CJ276</v>
          </cell>
          <cell r="B11849" t="str">
            <v>Holbrook lane Trwobridge</v>
          </cell>
          <cell r="C11849">
            <v>14510</v>
          </cell>
          <cell r="D11849" t="str">
            <v>1451018</v>
          </cell>
        </row>
        <row r="11850">
          <cell r="A11850" t="str">
            <v>CJ277</v>
          </cell>
          <cell r="B11850" t="str">
            <v>Keynsham sewer renovation 2</v>
          </cell>
          <cell r="C11850">
            <v>15542</v>
          </cell>
          <cell r="D11850" t="str">
            <v>1554218</v>
          </cell>
        </row>
        <row r="11851">
          <cell r="A11851" t="str">
            <v>CJ278</v>
          </cell>
          <cell r="B11851" t="str">
            <v>MIDDLE STREET Yeovil</v>
          </cell>
          <cell r="C11851">
            <v>13366</v>
          </cell>
          <cell r="D11851" t="str">
            <v>1336618</v>
          </cell>
        </row>
        <row r="11852">
          <cell r="A11852" t="str">
            <v>CJ279</v>
          </cell>
          <cell r="B11852" t="str">
            <v>Sewer Repair COASTAL PATH SSSI Portland</v>
          </cell>
          <cell r="C11852">
            <v>15553</v>
          </cell>
          <cell r="D11852" t="str">
            <v>1555318</v>
          </cell>
        </row>
        <row r="11853">
          <cell r="A11853" t="str">
            <v>CJ280</v>
          </cell>
          <cell r="B11853" t="str">
            <v>Somerset Terrace Bristol</v>
          </cell>
          <cell r="C11853">
            <v>14016</v>
          </cell>
          <cell r="D11853" t="str">
            <v>1401618</v>
          </cell>
        </row>
        <row r="11854">
          <cell r="A11854" t="str">
            <v>CJ281</v>
          </cell>
          <cell r="B11854" t="str">
            <v>SYDNEY PLACE Bath</v>
          </cell>
          <cell r="C11854">
            <v>14002</v>
          </cell>
          <cell r="D11854" t="str">
            <v>1400218</v>
          </cell>
        </row>
        <row r="11855">
          <cell r="A11855" t="str">
            <v>CJ282</v>
          </cell>
          <cell r="B11855" t="str">
            <v>Victoria road outfall sewer rehab Avonmouth</v>
          </cell>
          <cell r="C11855">
            <v>14581</v>
          </cell>
          <cell r="D11855" t="str">
            <v>1458118</v>
          </cell>
        </row>
        <row r="11856">
          <cell r="A11856" t="str">
            <v>CK005</v>
          </cell>
          <cell r="B11856" t="str">
            <v>GILLINGHAM BROADACRES SEWER</v>
          </cell>
          <cell r="C11856">
            <v>20498</v>
          </cell>
        </row>
        <row r="11857">
          <cell r="A11857" t="str">
            <v>CK011</v>
          </cell>
          <cell r="B11857" t="str">
            <v>OAKWOOD DRIVE P.STN IMPS</v>
          </cell>
          <cell r="C11857">
            <v>15204</v>
          </cell>
        </row>
        <row r="11858">
          <cell r="A11858" t="str">
            <v>CK012</v>
          </cell>
          <cell r="B11858" t="str">
            <v>HONEYSUCKLE GDNA P.STN REFURB</v>
          </cell>
          <cell r="C11858">
            <v>15208</v>
          </cell>
        </row>
        <row r="11859">
          <cell r="A11859" t="str">
            <v>CK016</v>
          </cell>
          <cell r="B11859" t="str">
            <v>VENT COLUMN RENEWAL</v>
          </cell>
          <cell r="C11859">
            <v>20498</v>
          </cell>
        </row>
        <row r="11860">
          <cell r="A11860" t="str">
            <v>CK017</v>
          </cell>
          <cell r="B11860" t="str">
            <v>MILLDOWN RD SEWER COLLAPSE</v>
          </cell>
          <cell r="C11860">
            <v>20498</v>
          </cell>
        </row>
        <row r="11861">
          <cell r="A11861" t="str">
            <v>CK020</v>
          </cell>
          <cell r="B11861" t="str">
            <v>BLANDFORD ST MARY PS</v>
          </cell>
          <cell r="C11861">
            <v>15205</v>
          </cell>
        </row>
        <row r="11862">
          <cell r="A11862" t="str">
            <v>CK023</v>
          </cell>
          <cell r="B11862" t="str">
            <v>LANGTON ROAD PS PUMP REFURB</v>
          </cell>
          <cell r="C11862">
            <v>15206</v>
          </cell>
        </row>
        <row r="11863">
          <cell r="A11863" t="str">
            <v>CK024</v>
          </cell>
          <cell r="B11863" t="str">
            <v>BRICKYARDS LANE MH COLLAPSE</v>
          </cell>
          <cell r="C11863">
            <v>16323</v>
          </cell>
        </row>
        <row r="11864">
          <cell r="A11864" t="str">
            <v>CK026</v>
          </cell>
          <cell r="B11864" t="str">
            <v>STURMINSTER NEWTON F/S ACCESS</v>
          </cell>
          <cell r="C11864">
            <v>20054</v>
          </cell>
        </row>
        <row r="11865">
          <cell r="A11865" t="str">
            <v>CK027</v>
          </cell>
          <cell r="B11865" t="str">
            <v>SPETISBURY RISING MAIN AIR VALVES</v>
          </cell>
          <cell r="C11865">
            <v>14122</v>
          </cell>
        </row>
        <row r="11866">
          <cell r="A11866" t="str">
            <v>CK028</v>
          </cell>
          <cell r="B11866" t="str">
            <v>SOMERSET MANHOLES 2001</v>
          </cell>
          <cell r="C11866">
            <v>20496</v>
          </cell>
          <cell r="D11866" t="str">
            <v>T7701</v>
          </cell>
        </row>
        <row r="11867">
          <cell r="A11867" t="str">
            <v>CK029</v>
          </cell>
          <cell r="B11867" t="str">
            <v>SOMERSET SEWER REPAIRS 2001</v>
          </cell>
          <cell r="C11867">
            <v>20496</v>
          </cell>
          <cell r="D11867" t="str">
            <v>T7701</v>
          </cell>
        </row>
        <row r="11868">
          <cell r="A11868" t="str">
            <v>CK030</v>
          </cell>
          <cell r="B11868" t="str">
            <v>SOMERSET SEWERAGE APPS 2001</v>
          </cell>
          <cell r="C11868">
            <v>20496</v>
          </cell>
          <cell r="D11868" t="str">
            <v>T7701</v>
          </cell>
        </row>
        <row r="11869">
          <cell r="A11869" t="str">
            <v>CK031</v>
          </cell>
          <cell r="B11869" t="str">
            <v>SOMERSET PS UPDATE APPS 2001</v>
          </cell>
          <cell r="C11869">
            <v>20496</v>
          </cell>
          <cell r="D11869" t="str">
            <v>T7701</v>
          </cell>
        </row>
        <row r="11870">
          <cell r="A11870" t="str">
            <v>CK032</v>
          </cell>
          <cell r="B11870" t="str">
            <v>TEMPLARS FIRS CANAL CROSSING</v>
          </cell>
          <cell r="C11870">
            <v>19714</v>
          </cell>
          <cell r="D11870" t="str">
            <v>1971418</v>
          </cell>
        </row>
        <row r="11871">
          <cell r="A11871" t="str">
            <v>CK034</v>
          </cell>
          <cell r="B11871" t="str">
            <v>ASHCOTT BRADLEY RD SPS UPDATE</v>
          </cell>
          <cell r="C11871">
            <v>15682</v>
          </cell>
          <cell r="D11871" t="str">
            <v>1568218</v>
          </cell>
        </row>
        <row r="11872">
          <cell r="A11872" t="str">
            <v>CK035</v>
          </cell>
          <cell r="B11872" t="str">
            <v>WILTON ESTATE SEWER HIGH ALARM</v>
          </cell>
          <cell r="C11872">
            <v>14356</v>
          </cell>
          <cell r="D11872" t="str">
            <v>1435618</v>
          </cell>
        </row>
        <row r="11873">
          <cell r="A11873" t="str">
            <v>CK036</v>
          </cell>
          <cell r="B11873" t="str">
            <v>CEDAR FALLS BISHOPS LYDIARD SM</v>
          </cell>
          <cell r="C11873">
            <v>20166</v>
          </cell>
          <cell r="D11873" t="str">
            <v>2016618</v>
          </cell>
        </row>
        <row r="11874">
          <cell r="A11874" t="str">
            <v>CK037</v>
          </cell>
          <cell r="B11874" t="str">
            <v>BEERCROCOMBE BROADBRIDGE SPS U</v>
          </cell>
          <cell r="C11874">
            <v>19652</v>
          </cell>
          <cell r="D11874" t="str">
            <v>1965218</v>
          </cell>
        </row>
        <row r="11875">
          <cell r="A11875" t="str">
            <v>CK038</v>
          </cell>
          <cell r="B11875" t="str">
            <v>CROSSWAYS WITLEY RD SPS UPDATE</v>
          </cell>
          <cell r="C11875">
            <v>15361</v>
          </cell>
          <cell r="D11875" t="str">
            <v>1536118</v>
          </cell>
        </row>
        <row r="11876">
          <cell r="A11876" t="str">
            <v>CK039</v>
          </cell>
          <cell r="B11876" t="str">
            <v>DORSET PS UPDATE APPS 2001</v>
          </cell>
          <cell r="C11876">
            <v>20495</v>
          </cell>
          <cell r="D11876" t="str">
            <v>T0406</v>
          </cell>
        </row>
        <row r="11877">
          <cell r="A11877" t="str">
            <v>CK040</v>
          </cell>
          <cell r="B11877" t="str">
            <v>DORSET MANHOLES 2001</v>
          </cell>
          <cell r="C11877">
            <v>20495</v>
          </cell>
          <cell r="D11877" t="str">
            <v>T0406</v>
          </cell>
        </row>
        <row r="11878">
          <cell r="A11878" t="str">
            <v>CK041</v>
          </cell>
          <cell r="B11878" t="str">
            <v>DORSET SEWER REPAIRS 2001</v>
          </cell>
          <cell r="C11878">
            <v>20495</v>
          </cell>
          <cell r="D11878" t="str">
            <v>T0406</v>
          </cell>
        </row>
        <row r="11879">
          <cell r="A11879" t="str">
            <v>CK042</v>
          </cell>
          <cell r="B11879" t="str">
            <v>DORSET SEWERAGE APPS 2001</v>
          </cell>
          <cell r="C11879">
            <v>20495</v>
          </cell>
          <cell r="D11879" t="str">
            <v>T0406</v>
          </cell>
        </row>
        <row r="11880">
          <cell r="A11880" t="str">
            <v>CK043</v>
          </cell>
          <cell r="B11880" t="str">
            <v>A &amp; W PS UPDATE APPS 2001</v>
          </cell>
          <cell r="C11880">
            <v>20497</v>
          </cell>
          <cell r="D11880" t="str">
            <v>T0403</v>
          </cell>
        </row>
        <row r="11881">
          <cell r="A11881" t="str">
            <v>CK044</v>
          </cell>
          <cell r="B11881" t="str">
            <v>A &amp; W SEWERAGE APPS 2001</v>
          </cell>
          <cell r="C11881">
            <v>20497</v>
          </cell>
          <cell r="D11881" t="str">
            <v>T0403</v>
          </cell>
        </row>
        <row r="11882">
          <cell r="A11882" t="str">
            <v>CK045</v>
          </cell>
          <cell r="B11882" t="str">
            <v>AVON &amp; WILTS MANHOLES 2001</v>
          </cell>
          <cell r="C11882">
            <v>20497</v>
          </cell>
          <cell r="D11882" t="str">
            <v>T0403</v>
          </cell>
        </row>
        <row r="11883">
          <cell r="A11883" t="str">
            <v>CK046</v>
          </cell>
          <cell r="B11883" t="str">
            <v>A &amp; W SEWER REPAIRS 2001</v>
          </cell>
          <cell r="C11883">
            <v>20497</v>
          </cell>
          <cell r="D11883" t="str">
            <v>T0403</v>
          </cell>
        </row>
        <row r="11884">
          <cell r="A11884" t="str">
            <v>CK047</v>
          </cell>
          <cell r="B11884" t="str">
            <v>GLANFIELD TERRANCE LIMINGTON S</v>
          </cell>
          <cell r="C11884">
            <v>15259</v>
          </cell>
          <cell r="D11884" t="str">
            <v>1525918</v>
          </cell>
        </row>
        <row r="11885">
          <cell r="A11885" t="str">
            <v>CK048</v>
          </cell>
          <cell r="B11885" t="str">
            <v>MONKTON COOMBE SUZUKI GARAGE</v>
          </cell>
          <cell r="C11885">
            <v>23016</v>
          </cell>
          <cell r="D11885" t="str">
            <v>2301618</v>
          </cell>
        </row>
        <row r="11886">
          <cell r="A11886" t="str">
            <v>CK049</v>
          </cell>
          <cell r="B11886" t="str">
            <v>TINTINHULL STW PS UPDATE</v>
          </cell>
          <cell r="C11886">
            <v>20498</v>
          </cell>
          <cell r="D11886" t="str">
            <v>T3087</v>
          </cell>
        </row>
        <row r="11887">
          <cell r="A11887" t="str">
            <v>CK050</v>
          </cell>
          <cell r="B11887" t="str">
            <v>BEACH ROAD WSM</v>
          </cell>
          <cell r="C11887">
            <v>29155</v>
          </cell>
          <cell r="D11887" t="str">
            <v>2915518</v>
          </cell>
        </row>
        <row r="11888">
          <cell r="A11888" t="str">
            <v>CK051</v>
          </cell>
          <cell r="B11888" t="str">
            <v>ROCKWELL GREEN WELLINGTON SEWE</v>
          </cell>
          <cell r="C11888">
            <v>20171</v>
          </cell>
          <cell r="D11888" t="str">
            <v>T7701</v>
          </cell>
        </row>
        <row r="11889">
          <cell r="A11889" t="str">
            <v>CK052</v>
          </cell>
          <cell r="B11889" t="str">
            <v>RUISHTON BURTON LANE</v>
          </cell>
          <cell r="C11889">
            <v>15436</v>
          </cell>
          <cell r="D11889" t="str">
            <v>1543618</v>
          </cell>
        </row>
        <row r="11890">
          <cell r="A11890" t="str">
            <v>CK053</v>
          </cell>
          <cell r="B11890" t="str">
            <v>WASSAIL VIEW SPS</v>
          </cell>
          <cell r="C11890">
            <v>14009</v>
          </cell>
          <cell r="D11890" t="str">
            <v>1400918</v>
          </cell>
        </row>
        <row r="11891">
          <cell r="A11891" t="str">
            <v>CK054</v>
          </cell>
          <cell r="B11891" t="str">
            <v>WELLINGTON POOLE TIP</v>
          </cell>
          <cell r="C11891">
            <v>15722</v>
          </cell>
          <cell r="D11891" t="str">
            <v>1572218</v>
          </cell>
        </row>
        <row r="11892">
          <cell r="A11892" t="str">
            <v>CK055</v>
          </cell>
          <cell r="B11892" t="str">
            <v>MILFORD ALLOT YEOVIL STORM ALL</v>
          </cell>
          <cell r="C11892">
            <v>20161</v>
          </cell>
          <cell r="D11892" t="str">
            <v>T7701</v>
          </cell>
        </row>
        <row r="11893">
          <cell r="A11893" t="str">
            <v>CK056</v>
          </cell>
          <cell r="B11893" t="str">
            <v>CHARLTON ADAM SPS</v>
          </cell>
          <cell r="C11893">
            <v>15334</v>
          </cell>
          <cell r="D11893" t="str">
            <v>1533418</v>
          </cell>
        </row>
        <row r="11894">
          <cell r="A11894" t="str">
            <v>CK057</v>
          </cell>
          <cell r="B11894" t="str">
            <v>NORTON SUB HAMDON SPS</v>
          </cell>
          <cell r="C11894">
            <v>15317</v>
          </cell>
          <cell r="D11894" t="str">
            <v>1531718</v>
          </cell>
        </row>
        <row r="11895">
          <cell r="A11895" t="str">
            <v>CK058</v>
          </cell>
          <cell r="B11895" t="str">
            <v>NEW INN BRENT ST SPS BRENT KNOLL</v>
          </cell>
          <cell r="C11895">
            <v>23336</v>
          </cell>
          <cell r="D11895" t="str">
            <v>2333618</v>
          </cell>
        </row>
        <row r="11896">
          <cell r="A11896" t="str">
            <v>CK059</v>
          </cell>
          <cell r="B11896" t="str">
            <v>QUEENSWAY SPS MARK</v>
          </cell>
          <cell r="C11896">
            <v>15345</v>
          </cell>
          <cell r="D11896" t="str">
            <v>1534518</v>
          </cell>
        </row>
        <row r="11897">
          <cell r="A11897" t="str">
            <v>CK060</v>
          </cell>
          <cell r="B11897" t="str">
            <v>BILLBROOK SPS</v>
          </cell>
          <cell r="C11897">
            <v>15516</v>
          </cell>
          <cell r="D11897" t="str">
            <v>1551618</v>
          </cell>
        </row>
        <row r="11898">
          <cell r="A11898" t="str">
            <v>CK061</v>
          </cell>
          <cell r="B11898" t="str">
            <v>BOWER LANE SPS BRIDGEWATER</v>
          </cell>
          <cell r="C11898">
            <v>15409</v>
          </cell>
          <cell r="D11898" t="str">
            <v>1540918</v>
          </cell>
        </row>
        <row r="11899">
          <cell r="A11899" t="str">
            <v>CK062</v>
          </cell>
          <cell r="B11899" t="str">
            <v>POUND PILL BRIDGE RAILWAY EMBA</v>
          </cell>
          <cell r="C11899">
            <v>23308</v>
          </cell>
          <cell r="D11899" t="str">
            <v>2330818</v>
          </cell>
        </row>
        <row r="11900">
          <cell r="A11900" t="str">
            <v>CK063</v>
          </cell>
          <cell r="B11900" t="str">
            <v>WEST HUNTSPILL MAIN ROAD SPS U</v>
          </cell>
          <cell r="C11900">
            <v>15355</v>
          </cell>
          <cell r="D11900" t="str">
            <v>1535518</v>
          </cell>
        </row>
        <row r="11901">
          <cell r="A11901" t="str">
            <v>CK064</v>
          </cell>
          <cell r="B11901" t="str">
            <v>WAREHAM: AREA UIDS</v>
          </cell>
          <cell r="C11901">
            <v>23324</v>
          </cell>
          <cell r="D11901" t="str">
            <v>2332418</v>
          </cell>
        </row>
        <row r="11902">
          <cell r="A11902" t="str">
            <v>CK065</v>
          </cell>
          <cell r="B11902" t="str">
            <v>CARHAMPTON &amp; BILLBROOK UIDS</v>
          </cell>
          <cell r="C11902">
            <v>20175</v>
          </cell>
          <cell r="D11902" t="str">
            <v>T7701</v>
          </cell>
        </row>
        <row r="11903">
          <cell r="A11903" t="str">
            <v>CK066</v>
          </cell>
          <cell r="B11903" t="str">
            <v>GLENWOOD ROAD,HYDROBRAKE</v>
          </cell>
          <cell r="C11903">
            <v>20074</v>
          </cell>
          <cell r="D11903" t="str">
            <v>T0403</v>
          </cell>
        </row>
        <row r="11904">
          <cell r="A11904" t="str">
            <v>CK067</v>
          </cell>
          <cell r="B11904" t="str">
            <v>IMPERIAL WALK, BRISTOL</v>
          </cell>
          <cell r="C11904">
            <v>20067</v>
          </cell>
          <cell r="D11904" t="str">
            <v>T0403</v>
          </cell>
        </row>
        <row r="11905">
          <cell r="A11905" t="str">
            <v>CK068</v>
          </cell>
          <cell r="B11905" t="str">
            <v>ALBERT AVENUE, WESTON-SUPER-MA</v>
          </cell>
          <cell r="C11905">
            <v>20496</v>
          </cell>
          <cell r="D11905" t="str">
            <v>T7701</v>
          </cell>
        </row>
        <row r="11906">
          <cell r="A11906" t="str">
            <v>CK069</v>
          </cell>
          <cell r="B11906" t="str">
            <v>KINSON MAIN (VILLAGE) PS</v>
          </cell>
          <cell r="C11906">
            <v>13172</v>
          </cell>
          <cell r="D11906" t="str">
            <v>T3265</v>
          </cell>
        </row>
        <row r="11907">
          <cell r="A11907" t="str">
            <v>CK070</v>
          </cell>
          <cell r="B11907" t="str">
            <v>ILMINSTER - BREWERY LANE UID</v>
          </cell>
          <cell r="C11907">
            <v>16673</v>
          </cell>
        </row>
        <row r="11908">
          <cell r="A11908" t="str">
            <v>CK071</v>
          </cell>
          <cell r="B11908" t="str">
            <v>DUGDELL CLOSE PS</v>
          </cell>
          <cell r="C11908">
            <v>15080</v>
          </cell>
          <cell r="D11908" t="str">
            <v>1508018</v>
          </cell>
        </row>
        <row r="11909">
          <cell r="A11909" t="str">
            <v>CK072</v>
          </cell>
          <cell r="B11909" t="str">
            <v>LEIGHTERTON SPS UPDATE</v>
          </cell>
          <cell r="C11909">
            <v>14040</v>
          </cell>
          <cell r="D11909" t="str">
            <v>1404018</v>
          </cell>
        </row>
        <row r="11910">
          <cell r="A11910" t="str">
            <v>CK073</v>
          </cell>
          <cell r="B11910" t="str">
            <v>MANOR COTTAGES SPS BIDDESTONE</v>
          </cell>
          <cell r="C11910">
            <v>14179</v>
          </cell>
          <cell r="D11910" t="str">
            <v>1417918</v>
          </cell>
        </row>
        <row r="11911">
          <cell r="A11911" t="str">
            <v>CK074</v>
          </cell>
          <cell r="B11911" t="str">
            <v>WOOLEY GREEN SPS UPDATE</v>
          </cell>
          <cell r="C11911">
            <v>14473</v>
          </cell>
          <cell r="D11911" t="str">
            <v>1447318</v>
          </cell>
        </row>
        <row r="11912">
          <cell r="A11912" t="str">
            <v>CK075</v>
          </cell>
          <cell r="B11912" t="str">
            <v>PENN KNAPP SPS UPDATE</v>
          </cell>
          <cell r="C11912">
            <v>14440</v>
          </cell>
          <cell r="D11912" t="str">
            <v>1444018</v>
          </cell>
        </row>
        <row r="11913">
          <cell r="A11913" t="str">
            <v>CK076</v>
          </cell>
          <cell r="B11913" t="str">
            <v>CHURCHLANDS SPS UPDATE</v>
          </cell>
          <cell r="C11913">
            <v>14458</v>
          </cell>
          <cell r="D11913" t="str">
            <v>1445818</v>
          </cell>
        </row>
        <row r="11914">
          <cell r="A11914" t="str">
            <v>CK077</v>
          </cell>
          <cell r="B11914" t="str">
            <v>MAGNA ROAD PS</v>
          </cell>
          <cell r="C11914">
            <v>15237</v>
          </cell>
          <cell r="D11914" t="str">
            <v>1523718</v>
          </cell>
        </row>
        <row r="11915">
          <cell r="A11915" t="str">
            <v>CK078</v>
          </cell>
          <cell r="B11915" t="str">
            <v>IFORD LANE PS UPGRADE</v>
          </cell>
          <cell r="C11915">
            <v>15007</v>
          </cell>
          <cell r="D11915" t="str">
            <v>1500718</v>
          </cell>
        </row>
        <row r="11916">
          <cell r="A11916" t="str">
            <v>CK079</v>
          </cell>
          <cell r="B11916" t="str">
            <v>SEWER REPAIRS &gt; £10K NORTH</v>
          </cell>
          <cell r="C11916">
            <v>20497</v>
          </cell>
          <cell r="D11916" t="str">
            <v>T0403</v>
          </cell>
        </row>
        <row r="11917">
          <cell r="A11917" t="str">
            <v>CK080</v>
          </cell>
          <cell r="B11917" t="str">
            <v>SEWER REPAIRS &gt; £10K SOUTH</v>
          </cell>
          <cell r="C11917">
            <v>20495</v>
          </cell>
          <cell r="D11917" t="str">
            <v>T0406</v>
          </cell>
        </row>
        <row r="11918">
          <cell r="A11918" t="str">
            <v>CK081</v>
          </cell>
          <cell r="B11918" t="str">
            <v>SEWER REPAIRS &gt; £10K WEST</v>
          </cell>
          <cell r="C11918">
            <v>20496</v>
          </cell>
          <cell r="D11918" t="str">
            <v>T7701</v>
          </cell>
        </row>
        <row r="11919">
          <cell r="A11919" t="str">
            <v>CK082</v>
          </cell>
          <cell r="B11919" t="str">
            <v>MANOR COTTAGES -DUPLICATE OF CK073</v>
          </cell>
          <cell r="C11919">
            <v>20497</v>
          </cell>
          <cell r="D11919" t="str">
            <v>T0403</v>
          </cell>
        </row>
        <row r="11920">
          <cell r="A11920" t="str">
            <v>CK083</v>
          </cell>
          <cell r="B11920" t="str">
            <v>FISHERMANS WALK POWER SUPPLY/C</v>
          </cell>
          <cell r="C11920">
            <v>15017</v>
          </cell>
          <cell r="D11920" t="str">
            <v>1501718</v>
          </cell>
        </row>
        <row r="11921">
          <cell r="A11921" t="str">
            <v>CK084</v>
          </cell>
          <cell r="B11921" t="str">
            <v>CANFORD SCHOOL PSU</v>
          </cell>
          <cell r="C11921">
            <v>15265</v>
          </cell>
          <cell r="D11921" t="str">
            <v>1526518</v>
          </cell>
        </row>
        <row r="11922">
          <cell r="A11922" t="str">
            <v>CK085</v>
          </cell>
          <cell r="B11922" t="str">
            <v>SANDBANKS PAVILION VALVE GEAR</v>
          </cell>
          <cell r="C11922">
            <v>15231</v>
          </cell>
          <cell r="D11922" t="str">
            <v>1523118</v>
          </cell>
        </row>
        <row r="11923">
          <cell r="A11923" t="str">
            <v>CK086</v>
          </cell>
          <cell r="B11923" t="str">
            <v>FLEETSBRIDGE SW LEVEL CONTROLS</v>
          </cell>
          <cell r="C11923">
            <v>15263</v>
          </cell>
          <cell r="D11923" t="str">
            <v>1526318</v>
          </cell>
        </row>
        <row r="11924">
          <cell r="A11924" t="str">
            <v>CK087</v>
          </cell>
          <cell r="B11924" t="str">
            <v>ESPLANADE STERTE COVERS</v>
          </cell>
          <cell r="C11924">
            <v>15260</v>
          </cell>
          <cell r="D11924" t="str">
            <v>1526018</v>
          </cell>
        </row>
        <row r="11925">
          <cell r="A11925" t="str">
            <v>CK088</v>
          </cell>
          <cell r="B11925" t="str">
            <v>TAVENER CLOSE PUMP REPLACEMENT</v>
          </cell>
          <cell r="C11925">
            <v>15261</v>
          </cell>
          <cell r="D11925" t="str">
            <v>1526118</v>
          </cell>
        </row>
        <row r="11926">
          <cell r="A11926" t="str">
            <v>CK089</v>
          </cell>
          <cell r="B11926" t="str">
            <v>RECTORY PSU</v>
          </cell>
          <cell r="C11926">
            <v>15247</v>
          </cell>
          <cell r="D11926" t="str">
            <v>1524718</v>
          </cell>
        </row>
        <row r="11927">
          <cell r="A11927" t="str">
            <v>CK090</v>
          </cell>
          <cell r="B11927" t="str">
            <v>WINSTON CHURCHILL PANEL REPLAC</v>
          </cell>
          <cell r="C11927">
            <v>15050</v>
          </cell>
          <cell r="D11927" t="str">
            <v>1505018</v>
          </cell>
        </row>
        <row r="11928">
          <cell r="A11928" t="str">
            <v>CK091</v>
          </cell>
          <cell r="B11928" t="str">
            <v>WILDERTON ROAD CHEMICAL DOSING</v>
          </cell>
          <cell r="C11928">
            <v>15233</v>
          </cell>
          <cell r="D11928" t="str">
            <v>1523318</v>
          </cell>
        </row>
        <row r="11929">
          <cell r="A11929" t="str">
            <v>CK092</v>
          </cell>
          <cell r="B11929" t="str">
            <v>MAINTENANCE SCHEDULING</v>
          </cell>
          <cell r="C11929">
            <v>20497</v>
          </cell>
          <cell r="D11929" t="str">
            <v>T0403</v>
          </cell>
        </row>
        <row r="11930">
          <cell r="A11930" t="str">
            <v>CK093</v>
          </cell>
          <cell r="B11930" t="str">
            <v>CCTV EQUIPMENT WEST</v>
          </cell>
          <cell r="C11930">
            <v>20496</v>
          </cell>
          <cell r="D11930" t="str">
            <v>T7701</v>
          </cell>
        </row>
        <row r="11931">
          <cell r="A11931" t="str">
            <v>CK094</v>
          </cell>
          <cell r="B11931" t="str">
            <v>SPETISBURY SPS IMPROVEMENTS</v>
          </cell>
          <cell r="C11931">
            <v>14122</v>
          </cell>
          <cell r="D11931" t="str">
            <v>1412218</v>
          </cell>
        </row>
        <row r="11932">
          <cell r="A11932" t="str">
            <v>CK095</v>
          </cell>
          <cell r="B11932" t="str">
            <v>CCTV EQUIPMENT NORTH</v>
          </cell>
          <cell r="C11932">
            <v>23016</v>
          </cell>
          <cell r="D11932" t="str">
            <v>2301618</v>
          </cell>
        </row>
        <row r="11933">
          <cell r="A11933" t="str">
            <v>CK096</v>
          </cell>
          <cell r="B11933" t="str">
            <v>CCTV EQUIPMENT SOUTH</v>
          </cell>
          <cell r="C11933">
            <v>20495</v>
          </cell>
          <cell r="D11933" t="str">
            <v>T0406</v>
          </cell>
        </row>
        <row r="11934">
          <cell r="A11934" t="str">
            <v>CK097</v>
          </cell>
          <cell r="B11934" t="str">
            <v>EDWARD STREET CONNECTION, WEST</v>
          </cell>
          <cell r="C11934">
            <v>20497</v>
          </cell>
          <cell r="D11934" t="str">
            <v>T0403</v>
          </cell>
        </row>
        <row r="11935">
          <cell r="A11935" t="str">
            <v>CK098</v>
          </cell>
          <cell r="B11935" t="str">
            <v>SANDY LANE SEWER REPAIRS</v>
          </cell>
          <cell r="C11935">
            <v>23190</v>
          </cell>
          <cell r="D11935" t="str">
            <v>2319018</v>
          </cell>
        </row>
        <row r="11936">
          <cell r="A11936" t="str">
            <v>CK099</v>
          </cell>
          <cell r="B11936" t="str">
            <v>TEMPLARS FIRS PACKAGE SPS</v>
          </cell>
          <cell r="C11936">
            <v>19714</v>
          </cell>
          <cell r="D11936" t="str">
            <v>1971418</v>
          </cell>
        </row>
        <row r="11937">
          <cell r="A11937" t="str">
            <v>CK100</v>
          </cell>
          <cell r="B11937" t="str">
            <v>RECREATION RD SPS</v>
          </cell>
          <cell r="C11937">
            <v>15276</v>
          </cell>
          <cell r="D11937" t="str">
            <v>1527618</v>
          </cell>
        </row>
        <row r="11938">
          <cell r="A11938" t="str">
            <v>CK101</v>
          </cell>
          <cell r="B11938" t="str">
            <v>MAGNA ROADS SPS</v>
          </cell>
          <cell r="C11938">
            <v>15237</v>
          </cell>
          <cell r="D11938" t="str">
            <v>1523718</v>
          </cell>
        </row>
        <row r="11939">
          <cell r="A11939" t="str">
            <v>CK999</v>
          </cell>
          <cell r="B11939" t="str">
            <v>TEST PROJECT ONLY 4</v>
          </cell>
          <cell r="C11939">
            <v>16692</v>
          </cell>
        </row>
        <row r="11940">
          <cell r="A11940" t="str">
            <v>CL006</v>
          </cell>
          <cell r="B11940" t="str">
            <v>BAITER SURFACE WATER PSTN</v>
          </cell>
          <cell r="C11940">
            <v>15261</v>
          </cell>
        </row>
        <row r="11941">
          <cell r="A11941" t="str">
            <v>CL014</v>
          </cell>
          <cell r="B11941" t="str">
            <v>BOURNE VALLEY RD FS COLLAPSE</v>
          </cell>
          <cell r="C11941">
            <v>20498</v>
          </cell>
        </row>
        <row r="11942">
          <cell r="A11942" t="str">
            <v>CL016</v>
          </cell>
          <cell r="B11942" t="str">
            <v>ANVIL CRESCENT FOUL SEWER</v>
          </cell>
          <cell r="C11942">
            <v>20498</v>
          </cell>
        </row>
        <row r="11943">
          <cell r="A11943" t="str">
            <v>CL019</v>
          </cell>
          <cell r="B11943" t="str">
            <v>WHITECLIFFE RD SWS COLLAPSE</v>
          </cell>
          <cell r="C11943">
            <v>20498</v>
          </cell>
        </row>
        <row r="11944">
          <cell r="A11944" t="str">
            <v>CL027</v>
          </cell>
          <cell r="B11944" t="str">
            <v>RUGBY RD FLOOD RELIEF POOLE</v>
          </cell>
          <cell r="C11944">
            <v>20498</v>
          </cell>
        </row>
        <row r="11945">
          <cell r="A11945" t="str">
            <v>CL033</v>
          </cell>
          <cell r="B11945" t="str">
            <v>FLEETS REPAIR TO SW OUTFALL</v>
          </cell>
          <cell r="C11945">
            <v>20498</v>
          </cell>
        </row>
        <row r="11946">
          <cell r="A11946" t="str">
            <v>CL034</v>
          </cell>
          <cell r="B11946" t="str">
            <v>ASCOT RD SWS BROADSTONE POOLE</v>
          </cell>
          <cell r="C11946">
            <v>20498</v>
          </cell>
        </row>
        <row r="11947">
          <cell r="A11947" t="str">
            <v>CL042</v>
          </cell>
          <cell r="B11947" t="str">
            <v>LUSCOMBE VALLEY SW DRAINAGE</v>
          </cell>
          <cell r="C11947">
            <v>15714</v>
          </cell>
        </row>
        <row r="11948">
          <cell r="A11948" t="str">
            <v>CL044</v>
          </cell>
          <cell r="B11948" t="str">
            <v>WILDERTON ROAD PS REPAIR</v>
          </cell>
          <cell r="C11948">
            <v>15233</v>
          </cell>
        </row>
        <row r="11949">
          <cell r="A11949" t="str">
            <v>CL045</v>
          </cell>
          <cell r="B11949" t="str">
            <v>MERLEY LANE PS ACCESS</v>
          </cell>
          <cell r="C11949">
            <v>15266</v>
          </cell>
        </row>
        <row r="11950">
          <cell r="A11950" t="str">
            <v>CL047</v>
          </cell>
          <cell r="B11950" t="str">
            <v>PRINCESS RD FWS ADDT ACCESS</v>
          </cell>
          <cell r="C11950">
            <v>20498</v>
          </cell>
        </row>
        <row r="11951">
          <cell r="A11951" t="str">
            <v>CL048</v>
          </cell>
          <cell r="B11951" t="str">
            <v>REMOVAL OF CANFORD HEATH RD PS</v>
          </cell>
          <cell r="C11951">
            <v>20010</v>
          </cell>
        </row>
        <row r="11952">
          <cell r="A11952" t="str">
            <v>CL050</v>
          </cell>
          <cell r="B11952" t="str">
            <v>REC RD RISING MAIN REPAIR</v>
          </cell>
          <cell r="C11952">
            <v>15276</v>
          </cell>
        </row>
        <row r="11953">
          <cell r="A11953" t="str">
            <v>CL053</v>
          </cell>
          <cell r="B11953" t="str">
            <v>RNLI PS EMERGENCY REPAIR</v>
          </cell>
          <cell r="C11953">
            <v>20498</v>
          </cell>
        </row>
        <row r="11954">
          <cell r="A11954" t="str">
            <v>CL054</v>
          </cell>
          <cell r="B11954" t="str">
            <v>FLORENCE RD FLOOD RELEIF</v>
          </cell>
          <cell r="C11954">
            <v>20498</v>
          </cell>
        </row>
        <row r="11955">
          <cell r="A11955" t="str">
            <v>CL056</v>
          </cell>
          <cell r="B11955" t="str">
            <v>WILDERTON RD PENSTOCK</v>
          </cell>
          <cell r="C11955">
            <v>20498</v>
          </cell>
        </row>
        <row r="11956">
          <cell r="A11956" t="str">
            <v>CL057</v>
          </cell>
          <cell r="B11956" t="str">
            <v>WESTMINSTER RD EMERGENCY</v>
          </cell>
          <cell r="C11956">
            <v>20498</v>
          </cell>
        </row>
        <row r="11957">
          <cell r="A11957" t="str">
            <v>CL058</v>
          </cell>
          <cell r="B11957" t="str">
            <v>HIGH STREET POOLE (SECT.24</v>
          </cell>
          <cell r="C11957">
            <v>20498</v>
          </cell>
        </row>
        <row r="11958">
          <cell r="A11958" t="str">
            <v>CL059</v>
          </cell>
          <cell r="B11958" t="str">
            <v>SAMSON RD SURFACE WATER SEWER</v>
          </cell>
          <cell r="C11958">
            <v>20498</v>
          </cell>
        </row>
        <row r="11959">
          <cell r="A11959" t="str">
            <v>CL061</v>
          </cell>
          <cell r="B11959" t="str">
            <v>COPELAND ROAD SEWER COLLAP</v>
          </cell>
          <cell r="C11959">
            <v>20498</v>
          </cell>
        </row>
        <row r="11960">
          <cell r="A11960" t="str">
            <v>CL062</v>
          </cell>
          <cell r="B11960" t="str">
            <v>WINTERBORNE CLOSE SEWER CO</v>
          </cell>
          <cell r="C11960">
            <v>20103</v>
          </cell>
        </row>
        <row r="11961">
          <cell r="A11961" t="str">
            <v>CL063</v>
          </cell>
          <cell r="B11961" t="str">
            <v>QUAY PS EMERGENCY WORKS</v>
          </cell>
          <cell r="C11961">
            <v>15248</v>
          </cell>
        </row>
        <row r="11962">
          <cell r="A11962" t="str">
            <v>CL064</v>
          </cell>
          <cell r="B11962" t="str">
            <v>COURTENAY ROAD POOLE</v>
          </cell>
          <cell r="C11962">
            <v>20498</v>
          </cell>
        </row>
        <row r="11963">
          <cell r="A11963" t="str">
            <v>CL065</v>
          </cell>
          <cell r="B11963" t="str">
            <v>WILLIS WAY POOLE SEWER REP</v>
          </cell>
          <cell r="C11963">
            <v>15258</v>
          </cell>
        </row>
        <row r="11964">
          <cell r="A11964" t="str">
            <v>CL066</v>
          </cell>
          <cell r="B11964" t="str">
            <v>WILDERTON RD PS FLYWHEEL R</v>
          </cell>
          <cell r="C11964">
            <v>14257</v>
          </cell>
        </row>
        <row r="11965">
          <cell r="A11965" t="str">
            <v>CL068</v>
          </cell>
          <cell r="B11965" t="str">
            <v>WILLIS WAY FOUL PSTN REPAI</v>
          </cell>
          <cell r="C11965">
            <v>15258</v>
          </cell>
        </row>
        <row r="11966">
          <cell r="A11966" t="str">
            <v>CL069</v>
          </cell>
          <cell r="B11966" t="str">
            <v>TURLIN MOOR SW PSTN</v>
          </cell>
          <cell r="C11966">
            <v>15234</v>
          </cell>
        </row>
        <row r="11967">
          <cell r="A11967" t="str">
            <v>CL070</v>
          </cell>
          <cell r="B11967" t="str">
            <v>FLEETSBRIDGE SWPS</v>
          </cell>
          <cell r="C11967">
            <v>20498</v>
          </cell>
        </row>
        <row r="11968">
          <cell r="A11968" t="str">
            <v>CL071</v>
          </cell>
          <cell r="B11968" t="str">
            <v>ELGIN RD PS CONTROL SYSTEM</v>
          </cell>
          <cell r="C11968">
            <v>14268</v>
          </cell>
        </row>
        <row r="11969">
          <cell r="A11969" t="str">
            <v>CL072</v>
          </cell>
          <cell r="B11969" t="str">
            <v>NORTH ROAD EMERGENCY SWS R</v>
          </cell>
          <cell r="C11969">
            <v>20498</v>
          </cell>
        </row>
        <row r="11970">
          <cell r="A11970" t="str">
            <v>CL073</v>
          </cell>
          <cell r="B11970" t="str">
            <v>POOLE QUAY INFILTRATION</v>
          </cell>
          <cell r="C11970">
            <v>20498</v>
          </cell>
        </row>
        <row r="11971">
          <cell r="A11971" t="str">
            <v>CL074</v>
          </cell>
          <cell r="B11971" t="str">
            <v>YORK RD SWS UPGRADE</v>
          </cell>
          <cell r="C11971">
            <v>20498</v>
          </cell>
        </row>
        <row r="11972">
          <cell r="A11972" t="str">
            <v>CL075</v>
          </cell>
          <cell r="B11972" t="str">
            <v>LYTCHETT DRIVE SWS UPGRADE</v>
          </cell>
          <cell r="C11972">
            <v>20498</v>
          </cell>
        </row>
        <row r="11973">
          <cell r="A11973" t="str">
            <v>CL076</v>
          </cell>
          <cell r="B11973" t="str">
            <v>POOLE AREA SPS SAFETY WORK</v>
          </cell>
          <cell r="C11973">
            <v>20498</v>
          </cell>
        </row>
        <row r="11974">
          <cell r="A11974" t="str">
            <v>CL077</v>
          </cell>
          <cell r="B11974" t="str">
            <v>POOLE AREA SPS LOCKS &amp; SIGNS</v>
          </cell>
          <cell r="C11974">
            <v>20498</v>
          </cell>
        </row>
        <row r="11975">
          <cell r="A11975" t="str">
            <v>CL079</v>
          </cell>
          <cell r="B11975" t="str">
            <v>STERTE CLOSE FOUL SEWER COLLAP</v>
          </cell>
          <cell r="C11975">
            <v>20498</v>
          </cell>
        </row>
        <row r="11976">
          <cell r="A11976" t="str">
            <v>CL080</v>
          </cell>
          <cell r="B11976" t="str">
            <v>FLEETSBRIDGE SPS FLOORING</v>
          </cell>
          <cell r="C11976">
            <v>14287</v>
          </cell>
        </row>
        <row r="11977">
          <cell r="A11977" t="str">
            <v>CL081</v>
          </cell>
          <cell r="B11977" t="str">
            <v>ELGIN ROAD BURST</v>
          </cell>
          <cell r="C11977">
            <v>20498</v>
          </cell>
        </row>
        <row r="11978">
          <cell r="A11978" t="str">
            <v>CL082</v>
          </cell>
          <cell r="B11978" t="str">
            <v>TAVERNER CLOSE SPS (H&amp;S)</v>
          </cell>
          <cell r="C11978">
            <v>20498</v>
          </cell>
        </row>
        <row r="11979">
          <cell r="A11979" t="str">
            <v>CL083</v>
          </cell>
          <cell r="B11979" t="str">
            <v>POOLE AREA SPS (SAFETY WORKS)</v>
          </cell>
          <cell r="C11979">
            <v>20498</v>
          </cell>
        </row>
        <row r="11980">
          <cell r="A11980" t="str">
            <v>CL084</v>
          </cell>
          <cell r="B11980" t="str">
            <v>WEDGEWOOD DRIVE SEWER COLLAPSE</v>
          </cell>
          <cell r="C11980">
            <v>20498</v>
          </cell>
        </row>
        <row r="11981">
          <cell r="A11981" t="str">
            <v>CL085</v>
          </cell>
          <cell r="B11981" t="str">
            <v>POOLE COURTENAY ROAD SURFACE WATER SEWER</v>
          </cell>
          <cell r="C11981">
            <v>20481</v>
          </cell>
        </row>
        <row r="11982">
          <cell r="A11982" t="str">
            <v>CL086</v>
          </cell>
          <cell r="B11982" t="str">
            <v>CHESTNUT DRIVE, CLAVERHAM-SEWE</v>
          </cell>
          <cell r="C11982">
            <v>23171</v>
          </cell>
          <cell r="D11982" t="str">
            <v>2317118</v>
          </cell>
        </row>
        <row r="11983">
          <cell r="A11983" t="str">
            <v>CL087</v>
          </cell>
          <cell r="B11983" t="str">
            <v>WILLOW VALE RIVER CROSSING REM</v>
          </cell>
          <cell r="C11983">
            <v>23131</v>
          </cell>
          <cell r="D11983" t="str">
            <v>2313118</v>
          </cell>
        </row>
        <row r="11984">
          <cell r="A11984" t="str">
            <v>CL088</v>
          </cell>
          <cell r="B11984" t="str">
            <v>CHRISTCHURCH/AVON MILL SPS RM</v>
          </cell>
          <cell r="C11984">
            <v>15038</v>
          </cell>
          <cell r="D11984" t="str">
            <v>1503818</v>
          </cell>
        </row>
        <row r="11985">
          <cell r="A11985" t="str">
            <v>CL089</v>
          </cell>
          <cell r="B11985" t="str">
            <v>SHAFTESBURY ROAD, EAST KNOYLE</v>
          </cell>
          <cell r="C11985">
            <v>14333</v>
          </cell>
          <cell r="D11985" t="str">
            <v>1433318</v>
          </cell>
        </row>
        <row r="11986">
          <cell r="A11986" t="str">
            <v>CL090</v>
          </cell>
          <cell r="B11986" t="str">
            <v>BOSCOMBE NO.2</v>
          </cell>
          <cell r="C11986">
            <v>15003</v>
          </cell>
          <cell r="D11986" t="str">
            <v>1500318</v>
          </cell>
        </row>
        <row r="11987">
          <cell r="A11987" t="str">
            <v>CL091</v>
          </cell>
          <cell r="B11987" t="str">
            <v>BOURNEMOUTH NO.2 SPS</v>
          </cell>
          <cell r="C11987">
            <v>15006</v>
          </cell>
          <cell r="D11987" t="str">
            <v>1500618</v>
          </cell>
        </row>
        <row r="11988">
          <cell r="A11988" t="str">
            <v>CL092</v>
          </cell>
          <cell r="B11988" t="str">
            <v>WIMBORNE/PILFORD HEATH SPS</v>
          </cell>
          <cell r="C11988">
            <v>15073</v>
          </cell>
          <cell r="D11988" t="str">
            <v>1507318</v>
          </cell>
        </row>
        <row r="11989">
          <cell r="A11989" t="str">
            <v>CL093</v>
          </cell>
          <cell r="B11989" t="str">
            <v>MR.SOFTIES SPS</v>
          </cell>
          <cell r="C11989">
            <v>14408</v>
          </cell>
          <cell r="D11989" t="str">
            <v>1440818</v>
          </cell>
        </row>
        <row r="11990">
          <cell r="A11990" t="str">
            <v>CL094</v>
          </cell>
          <cell r="B11990" t="str">
            <v>BEAMINSTER SPS</v>
          </cell>
          <cell r="C11990">
            <v>15495</v>
          </cell>
          <cell r="D11990" t="str">
            <v>1549518</v>
          </cell>
        </row>
        <row r="11991">
          <cell r="A11991" t="str">
            <v>CL095</v>
          </cell>
          <cell r="B11991" t="str">
            <v>CANFORD HEATH ROAD SPS</v>
          </cell>
          <cell r="C11991">
            <v>15236</v>
          </cell>
          <cell r="D11991" t="str">
            <v>1523618</v>
          </cell>
        </row>
        <row r="11992">
          <cell r="A11992" t="str">
            <v>CL096</v>
          </cell>
          <cell r="B11992" t="str">
            <v>HECTORS CORNER SPS</v>
          </cell>
          <cell r="C11992">
            <v>14242</v>
          </cell>
          <cell r="D11992" t="str">
            <v>1424218</v>
          </cell>
        </row>
        <row r="11993">
          <cell r="A11993" t="str">
            <v>CL097</v>
          </cell>
          <cell r="B11993" t="str">
            <v>TURLIN MAIN PUMPING STATION -</v>
          </cell>
          <cell r="C11993">
            <v>15273</v>
          </cell>
          <cell r="D11993" t="str">
            <v>1527318</v>
          </cell>
        </row>
        <row r="11994">
          <cell r="A11994" t="str">
            <v>CL098</v>
          </cell>
          <cell r="B11994" t="str">
            <v>WOODBOROUGH LAND DRAINAGE REME -</v>
          </cell>
          <cell r="C11994">
            <v>23356</v>
          </cell>
          <cell r="D11994" t="str">
            <v>2335618</v>
          </cell>
        </row>
        <row r="11995">
          <cell r="A11995" t="str">
            <v>CL099</v>
          </cell>
          <cell r="B11995" t="str">
            <v>DELPH GARDENS SPS -</v>
          </cell>
          <cell r="C11995">
            <v>15706</v>
          </cell>
          <cell r="D11995" t="str">
            <v>1570618</v>
          </cell>
        </row>
        <row r="11996">
          <cell r="A11996" t="str">
            <v>CL100</v>
          </cell>
          <cell r="B11996" t="str">
            <v>PILFORD HEATH SPS -</v>
          </cell>
          <cell r="C11996">
            <v>15073</v>
          </cell>
          <cell r="D11996" t="str">
            <v>1507318</v>
          </cell>
        </row>
        <row r="11997">
          <cell r="A11997" t="str">
            <v>CL101</v>
          </cell>
          <cell r="B11997" t="str">
            <v>ULLSWATER TELEMETRY -</v>
          </cell>
          <cell r="C11997">
            <v>14580</v>
          </cell>
          <cell r="D11997" t="str">
            <v>1458018</v>
          </cell>
        </row>
        <row r="11998">
          <cell r="A11998" t="str">
            <v>CL102</v>
          </cell>
          <cell r="B11998" t="str">
            <v>HANKERTON BRIDGE SPS</v>
          </cell>
          <cell r="C11998">
            <v>14202</v>
          </cell>
          <cell r="D11998" t="str">
            <v>1420218</v>
          </cell>
        </row>
        <row r="11999">
          <cell r="A11999" t="str">
            <v>CL103</v>
          </cell>
          <cell r="B11999" t="str">
            <v>MANOR FARM LITTLE SOMERFORD</v>
          </cell>
          <cell r="C11999">
            <v>14187</v>
          </cell>
          <cell r="D11999" t="str">
            <v>1418718</v>
          </cell>
        </row>
        <row r="12000">
          <cell r="A12000" t="str">
            <v>CL104</v>
          </cell>
          <cell r="B12000" t="str">
            <v>OATRIDGE FARM EASTCOURT SPS</v>
          </cell>
          <cell r="C12000">
            <v>14175</v>
          </cell>
          <cell r="D12000" t="str">
            <v>1417518</v>
          </cell>
        </row>
        <row r="12001">
          <cell r="A12001" t="str">
            <v>CL105</v>
          </cell>
          <cell r="B12001" t="str">
            <v>SHARPNESS OLD MINSTER ROAD SPS</v>
          </cell>
          <cell r="C12001">
            <v>15422</v>
          </cell>
          <cell r="D12001" t="str">
            <v>1542218</v>
          </cell>
        </row>
        <row r="12002">
          <cell r="A12002" t="str">
            <v>CL106</v>
          </cell>
          <cell r="B12002" t="str">
            <v>PILNING WAINBRIDGE CRESCENT SPS</v>
          </cell>
          <cell r="C12002">
            <v>15138</v>
          </cell>
          <cell r="D12002" t="str">
            <v>1513818</v>
          </cell>
        </row>
        <row r="12003">
          <cell r="A12003" t="str">
            <v>CL107</v>
          </cell>
          <cell r="B12003" t="str">
            <v>STONEHOUSE SPS UPDATE</v>
          </cell>
          <cell r="C12003">
            <v>14008</v>
          </cell>
          <cell r="D12003" t="str">
            <v>1400818</v>
          </cell>
        </row>
        <row r="12004">
          <cell r="A12004" t="str">
            <v>CL108</v>
          </cell>
          <cell r="B12004" t="str">
            <v>HILL VIEW PS UPDATE</v>
          </cell>
          <cell r="C12004">
            <v>15545</v>
          </cell>
          <cell r="D12004" t="str">
            <v>1554518</v>
          </cell>
        </row>
        <row r="12005">
          <cell r="A12005" t="str">
            <v>CL109</v>
          </cell>
          <cell r="B12005" t="str">
            <v>PATCHWAY BRIGTON ROAD SPS</v>
          </cell>
          <cell r="C12005">
            <v>15153</v>
          </cell>
          <cell r="D12005" t="str">
            <v>1515318</v>
          </cell>
        </row>
        <row r="12006">
          <cell r="A12006" t="str">
            <v>CL110</v>
          </cell>
          <cell r="B12006" t="str">
            <v>PURTON HINTON ROAD RISING</v>
          </cell>
          <cell r="C12006">
            <v>15430</v>
          </cell>
          <cell r="D12006" t="str">
            <v>1543018</v>
          </cell>
        </row>
        <row r="12007">
          <cell r="A12007" t="str">
            <v>CL111</v>
          </cell>
          <cell r="B12007" t="str">
            <v>PORLOCK SALINE INTRUSION</v>
          </cell>
          <cell r="C12007">
            <v>13372</v>
          </cell>
          <cell r="D12007" t="str">
            <v>T3265</v>
          </cell>
        </row>
        <row r="12008">
          <cell r="A12008" t="str">
            <v>CL112</v>
          </cell>
          <cell r="B12008" t="str">
            <v>WOTTON BASSETT WESTBURY PARK SPS</v>
          </cell>
          <cell r="C12008">
            <v>14211</v>
          </cell>
          <cell r="D12008" t="str">
            <v>1421118</v>
          </cell>
        </row>
        <row r="12009">
          <cell r="A12009" t="str">
            <v>CL113</v>
          </cell>
          <cell r="B12009" t="str">
            <v>BADMINTON HOUSE GREAT BADMINTON</v>
          </cell>
          <cell r="C12009">
            <v>15168</v>
          </cell>
          <cell r="D12009" t="str">
            <v>1516818</v>
          </cell>
        </row>
        <row r="12010">
          <cell r="A12010" t="str">
            <v>CL114</v>
          </cell>
          <cell r="B12010" t="str">
            <v>SEMINGTON BROOK SPS WET SUMP</v>
          </cell>
          <cell r="C12010">
            <v>14466</v>
          </cell>
          <cell r="D12010" t="str">
            <v>1446618</v>
          </cell>
        </row>
        <row r="12011">
          <cell r="A12011" t="str">
            <v>CL115</v>
          </cell>
          <cell r="B12011" t="str">
            <v>TINHEAD SPS REVIEW/SURVEY</v>
          </cell>
          <cell r="C12011">
            <v>14434</v>
          </cell>
          <cell r="D12011" t="str">
            <v>1443418</v>
          </cell>
        </row>
        <row r="12012">
          <cell r="A12012" t="str">
            <v>CL116</v>
          </cell>
          <cell r="B12012" t="str">
            <v>STARLEY SPS</v>
          </cell>
          <cell r="C12012">
            <v>14195</v>
          </cell>
          <cell r="D12012" t="str">
            <v>1419518</v>
          </cell>
        </row>
        <row r="12013">
          <cell r="A12013" t="str">
            <v>CL117</v>
          </cell>
          <cell r="B12013" t="str">
            <v>MELKSHAM, BADER CLOSE, HALIFAX</v>
          </cell>
          <cell r="C12013">
            <v>14464</v>
          </cell>
          <cell r="D12013" t="str">
            <v>1446418</v>
          </cell>
        </row>
        <row r="12014">
          <cell r="A12014" t="str">
            <v>CL118</v>
          </cell>
          <cell r="B12014" t="str">
            <v>FLYING MONK MALMESBURY</v>
          </cell>
          <cell r="C12014">
            <v>14205</v>
          </cell>
          <cell r="D12014" t="str">
            <v>1420518</v>
          </cell>
        </row>
        <row r="12015">
          <cell r="A12015" t="str">
            <v>CL119</v>
          </cell>
          <cell r="B12015" t="str">
            <v>WICKWAR AMBERLEY WAY SPS</v>
          </cell>
          <cell r="C12015">
            <v>19159</v>
          </cell>
          <cell r="D12015" t="str">
            <v>1915918</v>
          </cell>
        </row>
        <row r="12016">
          <cell r="A12016" t="str">
            <v>CL120</v>
          </cell>
          <cell r="B12016" t="str">
            <v>BRADLEY STOKE-ELLAN HAY ROAD</v>
          </cell>
          <cell r="C12016">
            <v>19169</v>
          </cell>
          <cell r="D12016" t="str">
            <v>1916918</v>
          </cell>
        </row>
        <row r="12017">
          <cell r="A12017" t="str">
            <v>CL121</v>
          </cell>
          <cell r="B12017" t="str">
            <v>NORTH NIBLEY MILL END SPS</v>
          </cell>
          <cell r="C12017">
            <v>15420</v>
          </cell>
          <cell r="D12017" t="str">
            <v>1542018</v>
          </cell>
        </row>
        <row r="12018">
          <cell r="A12018" t="str">
            <v>CL122</v>
          </cell>
          <cell r="B12018" t="str">
            <v>WINTERBOURNE HICKS COMMON ROAD</v>
          </cell>
          <cell r="C12018">
            <v>15157</v>
          </cell>
          <cell r="D12018" t="str">
            <v>1515718</v>
          </cell>
        </row>
        <row r="12019">
          <cell r="A12019" t="str">
            <v>CL123</v>
          </cell>
          <cell r="B12019" t="str">
            <v>TEMPLECOMBE SLADES MILL PSU</v>
          </cell>
          <cell r="C12019">
            <v>15339</v>
          </cell>
          <cell r="D12019" t="str">
            <v>1533918</v>
          </cell>
        </row>
        <row r="12020">
          <cell r="A12020" t="str">
            <v>CL124</v>
          </cell>
          <cell r="B12020" t="str">
            <v>HILLCOMMON SPS CONTROL PANEL</v>
          </cell>
          <cell r="C12020">
            <v>15446</v>
          </cell>
          <cell r="D12020" t="str">
            <v>1544618</v>
          </cell>
        </row>
        <row r="12021">
          <cell r="A12021" t="str">
            <v>CL125</v>
          </cell>
          <cell r="B12021" t="str">
            <v>CHURCH ROAD SPS INFILTRATION</v>
          </cell>
          <cell r="C12021">
            <v>15395</v>
          </cell>
          <cell r="D12021" t="str">
            <v>1539518</v>
          </cell>
        </row>
        <row r="12022">
          <cell r="A12022" t="str">
            <v>CL126</v>
          </cell>
          <cell r="B12022" t="str">
            <v>CHILCOMPTON SPS SECURITY FENCE</v>
          </cell>
          <cell r="C12022">
            <v>14105</v>
          </cell>
          <cell r="D12022" t="str">
            <v>1410518</v>
          </cell>
        </row>
        <row r="12023">
          <cell r="A12023" t="str">
            <v>CL127</v>
          </cell>
          <cell r="B12023" t="str">
            <v>VULCAN ROAD SPS COVER REPLACEMENT</v>
          </cell>
          <cell r="C12023">
            <v>15520</v>
          </cell>
          <cell r="D12023" t="str">
            <v>1552018</v>
          </cell>
        </row>
        <row r="12024">
          <cell r="A12024" t="str">
            <v>CL128</v>
          </cell>
          <cell r="B12024" t="str">
            <v>SOMERSET MANHOLE REPAIRS 2002 -USE CL151</v>
          </cell>
          <cell r="C12024">
            <v>20496</v>
          </cell>
          <cell r="D12024" t="str">
            <v>T7701</v>
          </cell>
        </row>
        <row r="12025">
          <cell r="A12025" t="str">
            <v>CL129</v>
          </cell>
          <cell r="B12025" t="str">
            <v>SOMERSET SEWERS REPAIRS 2002- USE CL154</v>
          </cell>
          <cell r="C12025">
            <v>20496</v>
          </cell>
          <cell r="D12025" t="str">
            <v>T7701</v>
          </cell>
        </row>
        <row r="12026">
          <cell r="A12026" t="str">
            <v>CL130</v>
          </cell>
          <cell r="B12026" t="str">
            <v>BRADLEY BRIDGE SPS HEALTH</v>
          </cell>
          <cell r="C12026">
            <v>14551</v>
          </cell>
          <cell r="D12026" t="str">
            <v>T3265</v>
          </cell>
        </row>
        <row r="12027">
          <cell r="A12027" t="str">
            <v>CL131</v>
          </cell>
          <cell r="B12027" t="str">
            <v>MANOR RIDE SPS (BUS STOP)-DUPLICATE-USE CK058</v>
          </cell>
          <cell r="C12027">
            <v>15368</v>
          </cell>
          <cell r="D12027" t="str">
            <v>1536818</v>
          </cell>
        </row>
        <row r="12028">
          <cell r="A12028" t="str">
            <v>CL132</v>
          </cell>
          <cell r="B12028" t="str">
            <v>YEOVILTON WEIR SPS INFILTRATION</v>
          </cell>
          <cell r="C12028">
            <v>14295</v>
          </cell>
          <cell r="D12028" t="str">
            <v>1429518</v>
          </cell>
        </row>
        <row r="12029">
          <cell r="A12029" t="str">
            <v>CL133</v>
          </cell>
          <cell r="B12029" t="str">
            <v>BENNETTS ORCHARD SPS LONG SUTTON</v>
          </cell>
          <cell r="C12029">
            <v>15278</v>
          </cell>
          <cell r="D12029" t="str">
            <v>1527818</v>
          </cell>
        </row>
        <row r="12030">
          <cell r="A12030" t="str">
            <v>CL134</v>
          </cell>
          <cell r="B12030" t="str">
            <v>BRADLEY LANE SPS STORM SCREEN</v>
          </cell>
          <cell r="C12030">
            <v>15682</v>
          </cell>
          <cell r="D12030" t="str">
            <v>1568218</v>
          </cell>
        </row>
        <row r="12031">
          <cell r="A12031" t="str">
            <v>CL135</v>
          </cell>
          <cell r="B12031" t="str">
            <v>BOWER MANOR 3A PS BRIDGEWATER</v>
          </cell>
          <cell r="C12031">
            <v>15405</v>
          </cell>
          <cell r="D12031" t="str">
            <v>1540518</v>
          </cell>
        </row>
        <row r="12032">
          <cell r="A12032" t="str">
            <v>CL136</v>
          </cell>
          <cell r="B12032" t="str">
            <v>ORCHARD CLOSE SPS CONTROL PANEL</v>
          </cell>
          <cell r="C12032">
            <v>15352</v>
          </cell>
          <cell r="D12032" t="str">
            <v>1535218</v>
          </cell>
        </row>
        <row r="12033">
          <cell r="A12033" t="str">
            <v>CL137</v>
          </cell>
          <cell r="B12033" t="str">
            <v>WAGG DRIVE SPS PANEL REPLACEMENT</v>
          </cell>
          <cell r="C12033">
            <v>15284</v>
          </cell>
          <cell r="D12033" t="str">
            <v>1528418</v>
          </cell>
        </row>
        <row r="12034">
          <cell r="A12034" t="str">
            <v>CL138</v>
          </cell>
          <cell r="B12034" t="str">
            <v>DUNSTER BEACH SPS PSU PANEL</v>
          </cell>
          <cell r="C12034">
            <v>14417</v>
          </cell>
          <cell r="D12034" t="str">
            <v>1441718</v>
          </cell>
        </row>
        <row r="12035">
          <cell r="A12035" t="str">
            <v>CL140</v>
          </cell>
          <cell r="B12035" t="str">
            <v>DORSET MANHOLES AND NRVS 2002- DUPLIACTE USE CL150</v>
          </cell>
          <cell r="C12035">
            <v>20495</v>
          </cell>
          <cell r="D12035" t="str">
            <v>T0406</v>
          </cell>
        </row>
        <row r="12036">
          <cell r="A12036" t="str">
            <v>CL141</v>
          </cell>
          <cell r="B12036" t="str">
            <v>DORSET SEWER/RISING MAIN 2002- DUPLICATE USE CL153</v>
          </cell>
          <cell r="C12036">
            <v>20495</v>
          </cell>
          <cell r="D12036" t="str">
            <v>T0406</v>
          </cell>
        </row>
        <row r="12037">
          <cell r="A12037" t="str">
            <v>CL142</v>
          </cell>
          <cell r="B12037" t="str">
            <v>DORSET SEWERAGE APPRAISALS 200</v>
          </cell>
          <cell r="C12037">
            <v>20495</v>
          </cell>
          <cell r="D12037" t="str">
            <v>T0406</v>
          </cell>
        </row>
        <row r="12038">
          <cell r="A12038" t="str">
            <v>CL145</v>
          </cell>
          <cell r="B12038" t="str">
            <v>AVON &amp; WILTS MANHOLE REPAIRS02-DUPLICATE USE CL149</v>
          </cell>
          <cell r="C12038">
            <v>20497</v>
          </cell>
          <cell r="D12038" t="str">
            <v>T0403</v>
          </cell>
        </row>
        <row r="12039">
          <cell r="A12039" t="str">
            <v>CL146</v>
          </cell>
          <cell r="B12039" t="str">
            <v>AVON WILTS SEWER REPAIRS 2002- DUPLICATE USE CL152</v>
          </cell>
          <cell r="C12039">
            <v>20497</v>
          </cell>
          <cell r="D12039" t="str">
            <v>T0403</v>
          </cell>
        </row>
        <row r="12040">
          <cell r="A12040" t="str">
            <v>CL147</v>
          </cell>
          <cell r="B12040" t="str">
            <v>GILLS LANE SPS CONTROL PANEL</v>
          </cell>
          <cell r="C12040">
            <v>14633</v>
          </cell>
          <cell r="D12040" t="str">
            <v>1463318</v>
          </cell>
        </row>
        <row r="12041">
          <cell r="A12041" t="str">
            <v>CL148</v>
          </cell>
          <cell r="B12041" t="str">
            <v>MOUNTWAY (BISHOP HULL) SPS</v>
          </cell>
          <cell r="C12041">
            <v>15447</v>
          </cell>
          <cell r="D12041" t="str">
            <v>1544718</v>
          </cell>
        </row>
        <row r="12042">
          <cell r="A12042" t="str">
            <v>CL149</v>
          </cell>
          <cell r="B12042" t="str">
            <v>DIVISIONAL MANHOLE REPAIRS NORTH 2002</v>
          </cell>
          <cell r="C12042">
            <v>20497</v>
          </cell>
          <cell r="D12042" t="str">
            <v>T0403</v>
          </cell>
        </row>
        <row r="12043">
          <cell r="A12043" t="str">
            <v>CL150</v>
          </cell>
          <cell r="B12043" t="str">
            <v>DIVISIONAL MANHOLE REPAIRS SOUTH 2002</v>
          </cell>
          <cell r="C12043">
            <v>20495</v>
          </cell>
          <cell r="D12043" t="str">
            <v>T0406</v>
          </cell>
        </row>
        <row r="12044">
          <cell r="A12044" t="str">
            <v>CL151</v>
          </cell>
          <cell r="B12044" t="str">
            <v>DIVISIONAL MANHOLE REPAIRS WEST 2002</v>
          </cell>
          <cell r="C12044">
            <v>20496</v>
          </cell>
          <cell r="D12044" t="str">
            <v>T7701</v>
          </cell>
        </row>
        <row r="12045">
          <cell r="A12045" t="str">
            <v>CL152</v>
          </cell>
          <cell r="B12045" t="str">
            <v>DIVISIONAL SEWER REPAIRS NORTH 2002</v>
          </cell>
          <cell r="C12045">
            <v>20497</v>
          </cell>
          <cell r="D12045" t="str">
            <v>T0403</v>
          </cell>
        </row>
        <row r="12046">
          <cell r="A12046" t="str">
            <v>CL153</v>
          </cell>
          <cell r="B12046" t="str">
            <v>DIVISIONAL SEWER REPAIR SOUTH 2002</v>
          </cell>
          <cell r="C12046">
            <v>20495</v>
          </cell>
          <cell r="D12046" t="str">
            <v>T0406</v>
          </cell>
        </row>
        <row r="12047">
          <cell r="A12047" t="str">
            <v>CL154</v>
          </cell>
          <cell r="B12047" t="str">
            <v>DIVISIONAL SEWER REPAIR WEST 2002</v>
          </cell>
          <cell r="C12047">
            <v>20496</v>
          </cell>
          <cell r="D12047" t="str">
            <v>T7701</v>
          </cell>
        </row>
        <row r="12048">
          <cell r="A12048" t="str">
            <v>CL155</v>
          </cell>
          <cell r="B12048" t="str">
            <v>STOKE ST GREGORY CURLOAD</v>
          </cell>
          <cell r="C12048">
            <v>15458</v>
          </cell>
          <cell r="D12048" t="str">
            <v>1545818</v>
          </cell>
        </row>
        <row r="12049">
          <cell r="A12049" t="str">
            <v>CL156</v>
          </cell>
          <cell r="B12049" t="str">
            <v>PILLSMOUTH SPS-PSU</v>
          </cell>
          <cell r="C12049">
            <v>15369</v>
          </cell>
          <cell r="D12049" t="str">
            <v>1536918</v>
          </cell>
        </row>
        <row r="12050">
          <cell r="A12050" t="str">
            <v>CL157</v>
          </cell>
          <cell r="B12050" t="str">
            <v>WEST END VIEW BARRINGTON SPS</v>
          </cell>
          <cell r="C12050">
            <v>15616</v>
          </cell>
          <cell r="D12050" t="str">
            <v>1561618</v>
          </cell>
        </row>
        <row r="12051">
          <cell r="A12051" t="str">
            <v>CL158</v>
          </cell>
          <cell r="B12051" t="str">
            <v>LOW HAM SPS (PANEL ONLY)</v>
          </cell>
          <cell r="C12051">
            <v>14523</v>
          </cell>
          <cell r="D12051" t="str">
            <v>1452318</v>
          </cell>
        </row>
        <row r="12052">
          <cell r="A12052" t="str">
            <v>CL159</v>
          </cell>
          <cell r="B12052" t="str">
            <v>LAWFORD</v>
          </cell>
          <cell r="C12052">
            <v>15514</v>
          </cell>
          <cell r="D12052" t="str">
            <v>1551418</v>
          </cell>
        </row>
        <row r="12053">
          <cell r="A12053" t="str">
            <v>CL160</v>
          </cell>
          <cell r="B12053" t="str">
            <v>MONKSILVER</v>
          </cell>
          <cell r="C12053">
            <v>15511</v>
          </cell>
          <cell r="D12053" t="str">
            <v>1551118</v>
          </cell>
        </row>
        <row r="12054">
          <cell r="A12054" t="str">
            <v>CL161</v>
          </cell>
          <cell r="B12054" t="str">
            <v>SILVER SPRINGS</v>
          </cell>
          <cell r="C12054">
            <v>15362</v>
          </cell>
          <cell r="D12054" t="str">
            <v>1536218</v>
          </cell>
        </row>
        <row r="12055">
          <cell r="A12055" t="str">
            <v>CL162</v>
          </cell>
          <cell r="B12055" t="str">
            <v>SPS PROCESS IMPROVEMENTS WESTERN</v>
          </cell>
          <cell r="C12055">
            <v>20498</v>
          </cell>
          <cell r="D12055" t="str">
            <v>T3087</v>
          </cell>
        </row>
        <row r="12056">
          <cell r="A12056" t="str">
            <v>CL163</v>
          </cell>
          <cell r="B12056" t="str">
            <v>WASTE NETWORK MODELLING</v>
          </cell>
          <cell r="C12056">
            <v>20495</v>
          </cell>
          <cell r="D12056" t="str">
            <v>T0406</v>
          </cell>
        </row>
        <row r="12057">
          <cell r="A12057" t="str">
            <v>CL164</v>
          </cell>
          <cell r="B12057" t="str">
            <v>LOWER VELLOW SEWER DIVERSION</v>
          </cell>
          <cell r="C12057">
            <v>23093</v>
          </cell>
          <cell r="D12057" t="str">
            <v>2309318</v>
          </cell>
        </row>
        <row r="12058">
          <cell r="A12058" t="str">
            <v>CL165</v>
          </cell>
          <cell r="B12058" t="str">
            <v>MINOR SPS PROCESS IMPROVEMENTS SOUTH</v>
          </cell>
          <cell r="C12058">
            <v>20495</v>
          </cell>
          <cell r="D12058" t="str">
            <v>T0406</v>
          </cell>
        </row>
        <row r="12059">
          <cell r="A12059" t="str">
            <v>CL166</v>
          </cell>
          <cell r="B12059" t="str">
            <v>SPS PROCESS IMPROVEMENTS NORTH</v>
          </cell>
          <cell r="C12059">
            <v>20497</v>
          </cell>
          <cell r="D12059" t="str">
            <v>T0403</v>
          </cell>
        </row>
        <row r="12060">
          <cell r="A12060" t="str">
            <v>CL167</v>
          </cell>
          <cell r="B12060" t="str">
            <v>HOLDENHURST BUOYS</v>
          </cell>
          <cell r="C12060">
            <v>23152</v>
          </cell>
          <cell r="D12060" t="str">
            <v>2315218</v>
          </cell>
        </row>
        <row r="12061">
          <cell r="A12061" t="str">
            <v>CL168</v>
          </cell>
          <cell r="B12061" t="str">
            <v>GUEST AVENUE SEWERAGE</v>
          </cell>
          <cell r="C12061">
            <v>23242</v>
          </cell>
          <cell r="D12061" t="str">
            <v>2324218</v>
          </cell>
        </row>
        <row r="12062">
          <cell r="A12062" t="str">
            <v>CL169</v>
          </cell>
          <cell r="B12062" t="str">
            <v>LEIGH COMMON</v>
          </cell>
          <cell r="C12062">
            <v>23349</v>
          </cell>
          <cell r="D12062" t="str">
            <v>2334918</v>
          </cell>
        </row>
        <row r="12063">
          <cell r="A12063" t="str">
            <v>CL170</v>
          </cell>
          <cell r="B12063" t="str">
            <v>GILLINGHAM INTERCEPTOR REMOVAL</v>
          </cell>
          <cell r="C12063">
            <v>23132</v>
          </cell>
          <cell r="D12063" t="str">
            <v>2313218</v>
          </cell>
        </row>
        <row r="12064">
          <cell r="A12064" t="str">
            <v>CL171</v>
          </cell>
          <cell r="B12064" t="str">
            <v>HILCOTT PS TELEMETRY &amp; CONDITION REVIEW</v>
          </cell>
          <cell r="C12064">
            <v>15689</v>
          </cell>
          <cell r="D12064" t="str">
            <v>1568918</v>
          </cell>
        </row>
        <row r="12065">
          <cell r="A12065" t="str">
            <v>CL182</v>
          </cell>
          <cell r="B12065" t="str">
            <v>LENTHAY ROAD SPS</v>
          </cell>
          <cell r="C12065">
            <v>15472</v>
          </cell>
          <cell r="D12065" t="str">
            <v>1547218</v>
          </cell>
        </row>
        <row r="12066">
          <cell r="A12066" t="str">
            <v>CL183</v>
          </cell>
          <cell r="B12066" t="str">
            <v>POOLE PARK SPS</v>
          </cell>
          <cell r="C12066">
            <v>15239</v>
          </cell>
          <cell r="D12066" t="str">
            <v>1523918</v>
          </cell>
        </row>
        <row r="12067">
          <cell r="A12067" t="str">
            <v>CL184</v>
          </cell>
          <cell r="B12067" t="str">
            <v>WILDERTON RD- ACTUATOR REPLACEMENT</v>
          </cell>
          <cell r="C12067">
            <v>15233</v>
          </cell>
          <cell r="D12067" t="str">
            <v>1523318</v>
          </cell>
        </row>
        <row r="12068">
          <cell r="A12068" t="str">
            <v>CL185</v>
          </cell>
          <cell r="B12068" t="str">
            <v>COVENTRY CLOSE, BROADSTONE-SW SEWER MODIFICATIONS</v>
          </cell>
          <cell r="C12068">
            <v>23242</v>
          </cell>
          <cell r="D12068" t="str">
            <v>2324218</v>
          </cell>
        </row>
        <row r="12069">
          <cell r="A12069" t="str">
            <v>CL186</v>
          </cell>
          <cell r="B12069" t="str">
            <v>SWANAGE FLOODING SURVEY</v>
          </cell>
          <cell r="C12069">
            <v>29541</v>
          </cell>
          <cell r="D12069" t="str">
            <v>T7701</v>
          </cell>
        </row>
        <row r="12070">
          <cell r="A12070" t="str">
            <v>CL188</v>
          </cell>
          <cell r="B12070" t="str">
            <v>KINSON STREAM CROSSING APPRAISAL</v>
          </cell>
          <cell r="C12070">
            <v>23172</v>
          </cell>
          <cell r="D12070" t="str">
            <v>2317218</v>
          </cell>
        </row>
        <row r="12071">
          <cell r="A12071" t="str">
            <v>CL191</v>
          </cell>
          <cell r="B12071" t="str">
            <v>LANGPORT - WESTOVER GENERATOR REPLACEMENTS</v>
          </cell>
          <cell r="C12071">
            <v>14290</v>
          </cell>
          <cell r="D12071" t="str">
            <v>T3265</v>
          </cell>
        </row>
        <row r="12072">
          <cell r="A12072" t="str">
            <v>CL192</v>
          </cell>
          <cell r="B12072" t="str">
            <v>OAKTREE CARAVAN PARK, LOCKING-FLOOD ALLEVIATION</v>
          </cell>
          <cell r="C12072">
            <v>15572</v>
          </cell>
          <cell r="D12072" t="str">
            <v>1557218</v>
          </cell>
        </row>
        <row r="12073">
          <cell r="A12073" t="str">
            <v>CL193</v>
          </cell>
          <cell r="B12073" t="str">
            <v>WOOLAVINGTON HATCH BOXES</v>
          </cell>
          <cell r="C12073">
            <v>15347</v>
          </cell>
          <cell r="D12073" t="str">
            <v>1534718</v>
          </cell>
        </row>
        <row r="12074">
          <cell r="A12074" t="str">
            <v>CL194</v>
          </cell>
          <cell r="B12074" t="str">
            <v>CONCRETE WORKS, HENLADE -SEWER REPAIRS</v>
          </cell>
          <cell r="C12074">
            <v>23305</v>
          </cell>
          <cell r="D12074" t="str">
            <v>2330518</v>
          </cell>
        </row>
        <row r="12075">
          <cell r="A12075" t="str">
            <v>CL195</v>
          </cell>
          <cell r="B12075" t="str">
            <v>STW CATCHMENT HYDRAULIC SURVEY -SEWER REPAIR</v>
          </cell>
          <cell r="C12075">
            <v>23355</v>
          </cell>
          <cell r="D12075" t="str">
            <v>2335518</v>
          </cell>
        </row>
        <row r="12076">
          <cell r="A12076" t="str">
            <v>CL196</v>
          </cell>
          <cell r="B12076" t="str">
            <v>QUAY WEST PS MINEHEAD -INFILTRATION STUDY</v>
          </cell>
          <cell r="C12076">
            <v>16880</v>
          </cell>
          <cell r="D12076" t="str">
            <v>1688018</v>
          </cell>
        </row>
        <row r="12077">
          <cell r="A12077" t="str">
            <v>CL197</v>
          </cell>
          <cell r="B12077" t="str">
            <v>NOBLE STREET, TAUNTON -MH CONTRUCTION</v>
          </cell>
          <cell r="C12077">
            <v>23305</v>
          </cell>
          <cell r="D12077" t="str">
            <v>2330518</v>
          </cell>
        </row>
        <row r="12078">
          <cell r="A12078" t="str">
            <v>CL198</v>
          </cell>
          <cell r="B12078" t="str">
            <v>FARM ROAD, STREET - STW PIPE REPAIRS</v>
          </cell>
          <cell r="C12078">
            <v>13134</v>
          </cell>
          <cell r="D12078" t="str">
            <v>T3265</v>
          </cell>
        </row>
        <row r="12079">
          <cell r="A12079" t="str">
            <v>CL201</v>
          </cell>
          <cell r="B12079" t="str">
            <v>LAPTOPS FOR SEWERAGE GANGS (NORTHERN)</v>
          </cell>
          <cell r="C12079">
            <v>20497</v>
          </cell>
          <cell r="D12079" t="str">
            <v>T0403</v>
          </cell>
        </row>
        <row r="12080">
          <cell r="A12080" t="str">
            <v>CL202</v>
          </cell>
          <cell r="B12080" t="str">
            <v>LAPTOPS FOR SEWERAGE GANGS (SOUTHERN)</v>
          </cell>
          <cell r="C12080">
            <v>20495</v>
          </cell>
          <cell r="D12080" t="str">
            <v>T0406</v>
          </cell>
        </row>
        <row r="12081">
          <cell r="A12081" t="str">
            <v>CL203</v>
          </cell>
          <cell r="B12081" t="str">
            <v>LAPTOPS FOR SEWERAGE GANGS (WESTERN)</v>
          </cell>
          <cell r="C12081">
            <v>20496</v>
          </cell>
          <cell r="D12081" t="str">
            <v>T7701</v>
          </cell>
        </row>
        <row r="12082">
          <cell r="A12082" t="str">
            <v>CL204</v>
          </cell>
          <cell r="B12082" t="str">
            <v>MOBILE 100KVA GENERATOR</v>
          </cell>
          <cell r="C12082">
            <v>20496</v>
          </cell>
          <cell r="D12082" t="str">
            <v>T7701</v>
          </cell>
        </row>
        <row r="12083">
          <cell r="A12083" t="str">
            <v>CL222</v>
          </cell>
          <cell r="B12083" t="str">
            <v>BEER HACKETT SPS</v>
          </cell>
          <cell r="C12083">
            <v>14397</v>
          </cell>
          <cell r="D12083" t="str">
            <v>1439718</v>
          </cell>
        </row>
        <row r="12084">
          <cell r="A12084" t="str">
            <v>CL223</v>
          </cell>
          <cell r="B12084" t="str">
            <v>RETURN PERIOD ANALYSIS FROM SEWERAGE MODELS</v>
          </cell>
          <cell r="C12084">
            <v>20498</v>
          </cell>
          <cell r="D12084" t="str">
            <v>T3087</v>
          </cell>
        </row>
        <row r="12085">
          <cell r="A12085" t="str">
            <v>CL224</v>
          </cell>
          <cell r="B12085" t="str">
            <v>UCB REMEDIALS BRIDGWATER</v>
          </cell>
          <cell r="C12085">
            <v>20496</v>
          </cell>
          <cell r="D12085" t="str">
            <v>T7701</v>
          </cell>
        </row>
        <row r="12086">
          <cell r="A12086" t="str">
            <v>CL225</v>
          </cell>
          <cell r="B12086" t="str">
            <v>CHIPPENHAM MARKET DRAINAGE</v>
          </cell>
          <cell r="C12086">
            <v>23064</v>
          </cell>
          <cell r="D12086" t="str">
            <v>2306418</v>
          </cell>
        </row>
        <row r="12087">
          <cell r="A12087" t="str">
            <v>CL226</v>
          </cell>
          <cell r="B12087" t="str">
            <v>SWANAGE TUNNEL LEVEL CONTROL</v>
          </cell>
          <cell r="C12087">
            <v>19541</v>
          </cell>
          <cell r="D12087" t="str">
            <v>T3265</v>
          </cell>
        </row>
        <row r="12088">
          <cell r="A12088" t="str">
            <v>CL227</v>
          </cell>
          <cell r="B12088" t="str">
            <v>BRANKSOME CHINE SPS</v>
          </cell>
          <cell r="C12088">
            <v>15240</v>
          </cell>
          <cell r="D12088" t="str">
            <v>1524018</v>
          </cell>
        </row>
        <row r="12089">
          <cell r="A12089" t="str">
            <v>CL228</v>
          </cell>
          <cell r="B12089" t="str">
            <v>Storm Response New Development</v>
          </cell>
          <cell r="C12089">
            <v>20498</v>
          </cell>
          <cell r="D12089" t="str">
            <v>T3087</v>
          </cell>
        </row>
        <row r="12090">
          <cell r="A12090" t="str">
            <v>CL250</v>
          </cell>
          <cell r="B12090" t="str">
            <v>WUC SOUTHERN: BLADE ROOT CUT</v>
          </cell>
          <cell r="C12090">
            <v>20497</v>
          </cell>
          <cell r="D12090" t="str">
            <v>T0403</v>
          </cell>
        </row>
        <row r="12091">
          <cell r="A12091" t="str">
            <v>CL251</v>
          </cell>
          <cell r="B12091" t="str">
            <v>WUC SOUTHERN: CCTV PRECISION ROOT CUT</v>
          </cell>
          <cell r="C12091">
            <v>20497</v>
          </cell>
          <cell r="D12091" t="str">
            <v>T0403</v>
          </cell>
        </row>
        <row r="12092">
          <cell r="A12092" t="str">
            <v>CL252</v>
          </cell>
          <cell r="B12092" t="str">
            <v>WUC SOUTHERN: CCTV CAMERA SURVEY</v>
          </cell>
          <cell r="C12092">
            <v>20497</v>
          </cell>
          <cell r="D12092" t="str">
            <v>T0403</v>
          </cell>
        </row>
        <row r="12093">
          <cell r="A12093" t="str">
            <v>CL253</v>
          </cell>
          <cell r="B12093" t="str">
            <v>WUC SOUTHERN: LORRY JET/VAC</v>
          </cell>
          <cell r="C12093">
            <v>20497</v>
          </cell>
          <cell r="D12093" t="str">
            <v>T0403</v>
          </cell>
        </row>
        <row r="12094">
          <cell r="A12094" t="str">
            <v>CL254</v>
          </cell>
          <cell r="B12094" t="str">
            <v>WUC SOUTHERN: TRAILER JETTER</v>
          </cell>
          <cell r="C12094">
            <v>20497</v>
          </cell>
          <cell r="D12094" t="str">
            <v>T0403</v>
          </cell>
        </row>
        <row r="12095">
          <cell r="A12095" t="str">
            <v>CL255</v>
          </cell>
          <cell r="B12095" t="str">
            <v>WUC SOUTHERN: REPAIR</v>
          </cell>
          <cell r="C12095">
            <v>20497</v>
          </cell>
          <cell r="D12095" t="str">
            <v>T0403</v>
          </cell>
        </row>
        <row r="12096">
          <cell r="A12096" t="str">
            <v>CL256</v>
          </cell>
          <cell r="B12096" t="str">
            <v>WUC SOUTHERN: ROUTINE MAINTENANCE</v>
          </cell>
          <cell r="C12096">
            <v>20497</v>
          </cell>
          <cell r="D12096" t="str">
            <v>T0403</v>
          </cell>
        </row>
        <row r="12097">
          <cell r="A12097" t="str">
            <v>CL257</v>
          </cell>
          <cell r="B12097" t="str">
            <v>WUC SOUTHERN: TERM CONTRACTOR</v>
          </cell>
          <cell r="C12097">
            <v>20497</v>
          </cell>
          <cell r="D12097" t="str">
            <v>T0403</v>
          </cell>
        </row>
        <row r="12098">
          <cell r="A12098" t="str">
            <v>CL258</v>
          </cell>
          <cell r="B12098" t="str">
            <v>WUC SOUTHERN: CLEAN UP</v>
          </cell>
          <cell r="C12098">
            <v>20497</v>
          </cell>
          <cell r="D12098" t="str">
            <v>T0403</v>
          </cell>
        </row>
        <row r="12099">
          <cell r="A12099" t="str">
            <v>CL259</v>
          </cell>
          <cell r="B12099" t="str">
            <v>WUC SOUTHERN: OTHER</v>
          </cell>
          <cell r="C12099">
            <v>20497</v>
          </cell>
          <cell r="D12099" t="str">
            <v>T0403</v>
          </cell>
        </row>
        <row r="12100">
          <cell r="A12100" t="str">
            <v>CL260</v>
          </cell>
          <cell r="B12100" t="str">
            <v>WUC NORTHERN: BLADE ROOT CUT</v>
          </cell>
          <cell r="C12100">
            <v>20495</v>
          </cell>
          <cell r="D12100" t="str">
            <v>T0406</v>
          </cell>
        </row>
        <row r="12101">
          <cell r="A12101" t="str">
            <v>CL261</v>
          </cell>
          <cell r="B12101" t="str">
            <v>WUC NORTHERN: CCTV PRECISION ROOT CUT</v>
          </cell>
          <cell r="C12101">
            <v>20495</v>
          </cell>
          <cell r="D12101" t="str">
            <v>T0406</v>
          </cell>
        </row>
        <row r="12102">
          <cell r="A12102" t="str">
            <v>CL262</v>
          </cell>
          <cell r="B12102" t="str">
            <v>WUC NORTHERN: CCTV CAMERA SURVEY</v>
          </cell>
          <cell r="C12102">
            <v>20495</v>
          </cell>
          <cell r="D12102" t="str">
            <v>T0406</v>
          </cell>
        </row>
        <row r="12103">
          <cell r="A12103" t="str">
            <v>CL263</v>
          </cell>
          <cell r="B12103" t="str">
            <v>WUC NORTHERN: LORRY JET/VAC</v>
          </cell>
          <cell r="C12103">
            <v>20495</v>
          </cell>
          <cell r="D12103" t="str">
            <v>T0406</v>
          </cell>
        </row>
        <row r="12104">
          <cell r="A12104" t="str">
            <v>CL264</v>
          </cell>
          <cell r="B12104" t="str">
            <v>WUC NORTHERN: TRAILER JETTER</v>
          </cell>
          <cell r="C12104">
            <v>20495</v>
          </cell>
          <cell r="D12104" t="str">
            <v>T0406</v>
          </cell>
        </row>
        <row r="12105">
          <cell r="A12105" t="str">
            <v>CL265</v>
          </cell>
          <cell r="B12105" t="str">
            <v>WUC NORTHERN: REPAIR</v>
          </cell>
          <cell r="C12105">
            <v>20495</v>
          </cell>
          <cell r="D12105" t="str">
            <v>T0406</v>
          </cell>
        </row>
        <row r="12106">
          <cell r="A12106" t="str">
            <v>CL266</v>
          </cell>
          <cell r="B12106" t="str">
            <v>WUC NORTHERN: ROUTINE MAINTENANCE</v>
          </cell>
          <cell r="C12106">
            <v>20495</v>
          </cell>
          <cell r="D12106" t="str">
            <v>T0406</v>
          </cell>
        </row>
        <row r="12107">
          <cell r="A12107" t="str">
            <v>CL267</v>
          </cell>
          <cell r="B12107" t="str">
            <v>WUC NORTHERN: TERM CONTRACTOR</v>
          </cell>
          <cell r="C12107">
            <v>20495</v>
          </cell>
          <cell r="D12107" t="str">
            <v>T0406</v>
          </cell>
        </row>
        <row r="12108">
          <cell r="A12108" t="str">
            <v>CL268</v>
          </cell>
          <cell r="B12108" t="str">
            <v>WUC NORTHERN: CLEAN UP</v>
          </cell>
          <cell r="C12108">
            <v>20495</v>
          </cell>
          <cell r="D12108" t="str">
            <v>T0406</v>
          </cell>
        </row>
        <row r="12109">
          <cell r="A12109" t="str">
            <v>CL269</v>
          </cell>
          <cell r="B12109" t="str">
            <v>WUC NORTHERN: OTHER</v>
          </cell>
          <cell r="C12109">
            <v>20495</v>
          </cell>
          <cell r="D12109" t="str">
            <v>T0406</v>
          </cell>
        </row>
        <row r="12110">
          <cell r="A12110" t="str">
            <v>CL270</v>
          </cell>
          <cell r="B12110" t="str">
            <v>WUC WESTERN: BLADE ROOT CUT</v>
          </cell>
          <cell r="C12110">
            <v>20496</v>
          </cell>
          <cell r="D12110" t="str">
            <v>T7701</v>
          </cell>
        </row>
        <row r="12111">
          <cell r="A12111" t="str">
            <v>CL271</v>
          </cell>
          <cell r="B12111" t="str">
            <v>WUC WESTERN: CCTV PRECISION ROOT CUT</v>
          </cell>
          <cell r="C12111">
            <v>20496</v>
          </cell>
          <cell r="D12111" t="str">
            <v>T7701</v>
          </cell>
        </row>
        <row r="12112">
          <cell r="A12112" t="str">
            <v>CL272</v>
          </cell>
          <cell r="B12112" t="str">
            <v>WUC WESTERN: CCTV CAMERA SURVEY</v>
          </cell>
          <cell r="C12112">
            <v>20496</v>
          </cell>
          <cell r="D12112" t="str">
            <v>T7701</v>
          </cell>
        </row>
        <row r="12113">
          <cell r="A12113" t="str">
            <v>CL273</v>
          </cell>
          <cell r="B12113" t="str">
            <v>WUC WESTERN: LORRY JET/VAC</v>
          </cell>
          <cell r="C12113">
            <v>20496</v>
          </cell>
          <cell r="D12113" t="str">
            <v>T7701</v>
          </cell>
        </row>
        <row r="12114">
          <cell r="A12114" t="str">
            <v>CL274</v>
          </cell>
          <cell r="B12114" t="str">
            <v>WUC WESTERN: TRAILER JETTER</v>
          </cell>
          <cell r="C12114">
            <v>20496</v>
          </cell>
          <cell r="D12114" t="str">
            <v>T7701</v>
          </cell>
        </row>
        <row r="12115">
          <cell r="A12115" t="str">
            <v>CL275</v>
          </cell>
          <cell r="B12115" t="str">
            <v>WUC WESTERN: REPAIR</v>
          </cell>
          <cell r="C12115">
            <v>20496</v>
          </cell>
          <cell r="D12115" t="str">
            <v>T7701</v>
          </cell>
        </row>
        <row r="12116">
          <cell r="A12116" t="str">
            <v>CL276</v>
          </cell>
          <cell r="B12116" t="str">
            <v>WUC WESTERN: ROUTINE MAINTENANCE</v>
          </cell>
          <cell r="C12116">
            <v>20496</v>
          </cell>
          <cell r="D12116" t="str">
            <v>T7701</v>
          </cell>
        </row>
        <row r="12117">
          <cell r="A12117" t="str">
            <v>CL277</v>
          </cell>
          <cell r="B12117" t="str">
            <v>WUC WESTERN: TERM CONTRACTOR</v>
          </cell>
          <cell r="C12117">
            <v>20496</v>
          </cell>
          <cell r="D12117" t="str">
            <v>T7701</v>
          </cell>
        </row>
        <row r="12118">
          <cell r="A12118" t="str">
            <v>CL278</v>
          </cell>
          <cell r="B12118" t="str">
            <v>WUC WESTERN: CLEAN UP</v>
          </cell>
          <cell r="C12118">
            <v>20496</v>
          </cell>
          <cell r="D12118" t="str">
            <v>T7701</v>
          </cell>
        </row>
        <row r="12119">
          <cell r="A12119" t="str">
            <v>CL279</v>
          </cell>
          <cell r="B12119" t="str">
            <v>WUC WESTERN: OTHER</v>
          </cell>
          <cell r="C12119">
            <v>20496</v>
          </cell>
          <cell r="D12119" t="str">
            <v>T7701</v>
          </cell>
        </row>
        <row r="12120">
          <cell r="A12120" t="str">
            <v>CM002</v>
          </cell>
          <cell r="B12120" t="str">
            <v>WEDMORE MUDGLEY PSTN IMPS</v>
          </cell>
          <cell r="C12120">
            <v>15401</v>
          </cell>
        </row>
        <row r="12121">
          <cell r="A12121" t="str">
            <v>CM003</v>
          </cell>
          <cell r="B12121" t="str">
            <v>WEDMORE SAND PSTN IMPS</v>
          </cell>
          <cell r="C12121">
            <v>15360</v>
          </cell>
        </row>
        <row r="12122">
          <cell r="A12122" t="str">
            <v>CM008</v>
          </cell>
          <cell r="B12122" t="str">
            <v>WEMBDON RISE PS REPAIRS</v>
          </cell>
          <cell r="C12122">
            <v>15346</v>
          </cell>
        </row>
        <row r="12123">
          <cell r="A12123" t="str">
            <v>CM011</v>
          </cell>
          <cell r="B12123" t="str">
            <v>ST PETERS ROAD PS REFURBISHMEN</v>
          </cell>
          <cell r="C12123">
            <v>15354</v>
          </cell>
        </row>
        <row r="12124">
          <cell r="A12124" t="str">
            <v>CM012</v>
          </cell>
          <cell r="B12124" t="str">
            <v>HOPE COTTS SEWER RENOVATIONS</v>
          </cell>
          <cell r="C12124">
            <v>20498</v>
          </cell>
        </row>
        <row r="12125">
          <cell r="A12125" t="str">
            <v>CM013</v>
          </cell>
          <cell r="B12125" t="str">
            <v>CHURCH PATH PS IMPROVEMENTS</v>
          </cell>
          <cell r="C12125">
            <v>15372</v>
          </cell>
        </row>
        <row r="12126">
          <cell r="A12126" t="str">
            <v>CM015</v>
          </cell>
          <cell r="B12126" t="str">
            <v>MILL CLOSE PS REPAIRS</v>
          </cell>
          <cell r="C12126">
            <v>15367</v>
          </cell>
        </row>
        <row r="12127">
          <cell r="A12127" t="str">
            <v>CM016</v>
          </cell>
          <cell r="B12127" t="str">
            <v>LYMPSHAM CENTRAL</v>
          </cell>
          <cell r="C12127">
            <v>15359</v>
          </cell>
        </row>
        <row r="12128">
          <cell r="A12128" t="str">
            <v>CM017</v>
          </cell>
          <cell r="B12128" t="str">
            <v>THE MYRTLES AXBRIDGE</v>
          </cell>
          <cell r="C12128">
            <v>20498</v>
          </cell>
        </row>
        <row r="12129">
          <cell r="A12129" t="str">
            <v>CM018</v>
          </cell>
          <cell r="B12129" t="str">
            <v>SAND TO WEDMORE MAIN REPAIR</v>
          </cell>
          <cell r="C12129">
            <v>20498</v>
          </cell>
        </row>
        <row r="12130">
          <cell r="A12130" t="str">
            <v>CM019</v>
          </cell>
          <cell r="B12130" t="str">
            <v>WILLS RD PS REFURNB BRIDGWATER</v>
          </cell>
          <cell r="C12130">
            <v>20498</v>
          </cell>
        </row>
        <row r="12131">
          <cell r="A12131" t="str">
            <v>CM021</v>
          </cell>
          <cell r="B12131" t="str">
            <v>ST JOHN ST BRIDGWATER SEW REPA</v>
          </cell>
          <cell r="C12131">
            <v>20498</v>
          </cell>
        </row>
        <row r="12132">
          <cell r="A12132" t="str">
            <v>CM022</v>
          </cell>
          <cell r="B12132" t="str">
            <v>HORSEY PUMPING MAIN REPAIRS</v>
          </cell>
          <cell r="C12132">
            <v>20498</v>
          </cell>
        </row>
        <row r="12133">
          <cell r="A12133" t="str">
            <v>CM023</v>
          </cell>
          <cell r="B12133" t="str">
            <v>CROSS WEST PUMPING STATION</v>
          </cell>
          <cell r="C12133">
            <v>15376</v>
          </cell>
        </row>
        <row r="12134">
          <cell r="A12134" t="str">
            <v>CM025</v>
          </cell>
          <cell r="B12134" t="str">
            <v>CROSS EAST SEWER REPLACEMENT</v>
          </cell>
          <cell r="C12134">
            <v>20498</v>
          </cell>
        </row>
        <row r="12135">
          <cell r="A12135" t="str">
            <v>CM026</v>
          </cell>
          <cell r="B12135" t="str">
            <v>AXBRIDGE SEWER CONNECTIONS</v>
          </cell>
          <cell r="C12135">
            <v>20498</v>
          </cell>
          <cell r="D12135" t="str">
            <v>T3265</v>
          </cell>
        </row>
        <row r="12136">
          <cell r="A12136" t="str">
            <v>CM027</v>
          </cell>
          <cell r="B12136" t="str">
            <v>EDINGWORTH PS SEPTICITY CO</v>
          </cell>
          <cell r="C12136">
            <v>14381</v>
          </cell>
        </row>
        <row r="12137">
          <cell r="A12137" t="str">
            <v>CM028</v>
          </cell>
          <cell r="B12137" t="str">
            <v>MIDDLEZOY P.O. RECONNECTIO</v>
          </cell>
          <cell r="C12137">
            <v>20498</v>
          </cell>
        </row>
        <row r="12138">
          <cell r="A12138" t="str">
            <v>CM029</v>
          </cell>
          <cell r="B12138" t="str">
            <v>CHEDDAR OLD STATION CL.TANK</v>
          </cell>
          <cell r="C12138">
            <v>20498</v>
          </cell>
        </row>
        <row r="12139">
          <cell r="A12139" t="str">
            <v>CM030</v>
          </cell>
          <cell r="B12139" t="str">
            <v>BRADNEY RISING MAIN</v>
          </cell>
          <cell r="C12139">
            <v>20498</v>
          </cell>
        </row>
        <row r="12140">
          <cell r="A12140" t="str">
            <v>CM031</v>
          </cell>
          <cell r="B12140" t="str">
            <v>SEWER EXTENSION HORSEY BAWDRIP</v>
          </cell>
          <cell r="C12140">
            <v>20498</v>
          </cell>
        </row>
        <row r="12141">
          <cell r="A12141" t="str">
            <v>CM032</v>
          </cell>
          <cell r="B12141" t="str">
            <v>SEWER REQUISITION, QUANTOCK ROAD, BRIDGWATER</v>
          </cell>
          <cell r="C12141">
            <v>20498</v>
          </cell>
          <cell r="D12141" t="str">
            <v>T3265</v>
          </cell>
        </row>
        <row r="12142">
          <cell r="A12142" t="str">
            <v>CM033</v>
          </cell>
          <cell r="B12142" t="str">
            <v>NORTH PETHERTON BAYMEAD LANE</v>
          </cell>
          <cell r="C12142">
            <v>19179</v>
          </cell>
        </row>
        <row r="12143">
          <cell r="A12143" t="str">
            <v>CM034</v>
          </cell>
          <cell r="B12143" t="str">
            <v>WESTONZOYLAND SPS UPSTREAM SEWER RELAY</v>
          </cell>
          <cell r="C12143">
            <v>14381</v>
          </cell>
          <cell r="D12143" t="str">
            <v>T3265</v>
          </cell>
        </row>
        <row r="12144">
          <cell r="A12144" t="str">
            <v>CM035</v>
          </cell>
          <cell r="B12144" t="str">
            <v>TOWER HILL, WILLITON</v>
          </cell>
          <cell r="C12144">
            <v>15513</v>
          </cell>
          <cell r="D12144" t="str">
            <v>1551318</v>
          </cell>
        </row>
        <row r="12145">
          <cell r="A12145" t="str">
            <v>CM036</v>
          </cell>
          <cell r="B12145" t="str">
            <v>RECTORY DRIVE B-O-S</v>
          </cell>
          <cell r="C12145">
            <v>20496</v>
          </cell>
          <cell r="D12145" t="str">
            <v>T7701</v>
          </cell>
        </row>
        <row r="12146">
          <cell r="A12146" t="str">
            <v>CM037</v>
          </cell>
          <cell r="B12146" t="str">
            <v>WITHY RD WEST HUNTSPILL</v>
          </cell>
          <cell r="C12146">
            <v>21027</v>
          </cell>
          <cell r="D12146" t="str">
            <v>2102718</v>
          </cell>
        </row>
        <row r="12147">
          <cell r="A12147" t="str">
            <v>CM038</v>
          </cell>
          <cell r="B12147" t="str">
            <v>47/49 HILLSIDE RD, PORTISHEAD - EXTERNAL FLOODING</v>
          </cell>
          <cell r="C12147">
            <v>23243</v>
          </cell>
          <cell r="D12147" t="str">
            <v>2324318</v>
          </cell>
        </row>
        <row r="12148">
          <cell r="A12148" t="str">
            <v>CM039</v>
          </cell>
          <cell r="B12148" t="str">
            <v>YATTON</v>
          </cell>
          <cell r="C12148">
            <v>23171</v>
          </cell>
          <cell r="D12148" t="str">
            <v>2317118</v>
          </cell>
        </row>
        <row r="12149">
          <cell r="A12149" t="str">
            <v>CM060</v>
          </cell>
          <cell r="B12149" t="str">
            <v>FWS-SWANAGE-MODIFICATIONS</v>
          </cell>
          <cell r="C12149">
            <v>23143</v>
          </cell>
          <cell r="D12149" t="str">
            <v>2314318</v>
          </cell>
        </row>
        <row r="12150">
          <cell r="A12150" t="str">
            <v>CM065</v>
          </cell>
          <cell r="B12150" t="str">
            <v>SEACOMBE RD SPS</v>
          </cell>
          <cell r="C12150">
            <v>15272</v>
          </cell>
          <cell r="D12150" t="str">
            <v>1527218</v>
          </cell>
        </row>
        <row r="12151">
          <cell r="A12151" t="str">
            <v>CM066</v>
          </cell>
          <cell r="B12151" t="str">
            <v>WHITECLIFF REC. SPS</v>
          </cell>
          <cell r="C12151">
            <v>15229</v>
          </cell>
          <cell r="D12151" t="str">
            <v>1522918</v>
          </cell>
        </row>
        <row r="12152">
          <cell r="A12152" t="str">
            <v>CM067</v>
          </cell>
          <cell r="B12152" t="str">
            <v>KENNART RD SPS</v>
          </cell>
          <cell r="C12152">
            <v>15230</v>
          </cell>
          <cell r="D12152" t="str">
            <v>1523018</v>
          </cell>
        </row>
        <row r="12153">
          <cell r="A12153" t="str">
            <v>CM068</v>
          </cell>
          <cell r="B12153" t="str">
            <v>GUNDRYMOOR IND. EST. SPS</v>
          </cell>
          <cell r="C12153">
            <v>15791</v>
          </cell>
          <cell r="D12153" t="str">
            <v>1579118</v>
          </cell>
        </row>
        <row r="12154">
          <cell r="A12154" t="str">
            <v>CM069</v>
          </cell>
          <cell r="B12154" t="str">
            <v>STONEY LANE SPS</v>
          </cell>
          <cell r="C12154">
            <v>15042</v>
          </cell>
          <cell r="D12154" t="str">
            <v>1504218</v>
          </cell>
        </row>
        <row r="12155">
          <cell r="A12155" t="str">
            <v>CM070</v>
          </cell>
          <cell r="B12155" t="str">
            <v>CLIVE RD SPS</v>
          </cell>
          <cell r="C12155">
            <v>15028</v>
          </cell>
          <cell r="D12155" t="str">
            <v>1502818</v>
          </cell>
        </row>
        <row r="12156">
          <cell r="A12156" t="str">
            <v>CM071</v>
          </cell>
          <cell r="B12156" t="str">
            <v>WHITELANDS SPS</v>
          </cell>
          <cell r="C12156">
            <v>15214</v>
          </cell>
          <cell r="D12156" t="str">
            <v>1521418</v>
          </cell>
        </row>
        <row r="12157">
          <cell r="A12157" t="str">
            <v>CM072</v>
          </cell>
          <cell r="B12157" t="str">
            <v>TURLIN MOOR SPS</v>
          </cell>
          <cell r="C12157">
            <v>15273</v>
          </cell>
          <cell r="D12157" t="str">
            <v>1527318</v>
          </cell>
        </row>
        <row r="12158">
          <cell r="A12158" t="str">
            <v>CM073</v>
          </cell>
          <cell r="B12158" t="str">
            <v>BOSCOMBE NO.1 SPS SCREEN</v>
          </cell>
          <cell r="C12158">
            <v>15002</v>
          </cell>
          <cell r="D12158" t="str">
            <v>1500218</v>
          </cell>
        </row>
        <row r="12159">
          <cell r="A12159" t="str">
            <v>CM074</v>
          </cell>
          <cell r="B12159" t="str">
            <v>STEWARDS LANE SPS</v>
          </cell>
          <cell r="C12159">
            <v>15064</v>
          </cell>
          <cell r="D12159" t="str">
            <v>1506418</v>
          </cell>
        </row>
        <row r="12160">
          <cell r="A12160" t="str">
            <v>CM075</v>
          </cell>
          <cell r="B12160" t="str">
            <v>STATION RD, STUR.MARSHALL</v>
          </cell>
          <cell r="C12160">
            <v>15065</v>
          </cell>
          <cell r="D12160" t="str">
            <v>1506518</v>
          </cell>
        </row>
        <row r="12161">
          <cell r="A12161" t="str">
            <v>CM110</v>
          </cell>
          <cell r="B12161" t="str">
            <v>Kingston Seymour STW - HRF Pumps overhaul</v>
          </cell>
          <cell r="C12161">
            <v>13171</v>
          </cell>
          <cell r="D12161" t="str">
            <v>1317118</v>
          </cell>
        </row>
        <row r="12162">
          <cell r="A12162" t="str">
            <v>CM111</v>
          </cell>
          <cell r="B12162" t="str">
            <v>Chestnut Drive, Claverham - Sewer Renovation</v>
          </cell>
          <cell r="C12162">
            <v>23171</v>
          </cell>
          <cell r="D12162" t="str">
            <v>2317118</v>
          </cell>
        </row>
        <row r="12163">
          <cell r="A12163" t="str">
            <v>CM112</v>
          </cell>
          <cell r="B12163" t="str">
            <v>Wilton, Wylye Lodge</v>
          </cell>
          <cell r="C12163">
            <v>20041</v>
          </cell>
          <cell r="D12163" t="str">
            <v>T0406</v>
          </cell>
        </row>
        <row r="12164">
          <cell r="A12164" t="str">
            <v>CM113</v>
          </cell>
          <cell r="B12164" t="str">
            <v>Sandford Heath Cottages - sewer diversion</v>
          </cell>
          <cell r="C12164">
            <v>14238</v>
          </cell>
          <cell r="D12164" t="str">
            <v>1423818</v>
          </cell>
        </row>
        <row r="12165">
          <cell r="A12165" t="str">
            <v>CM114</v>
          </cell>
          <cell r="B12165" t="str">
            <v>Celtic Crescent Dorchester, infiltration study</v>
          </cell>
          <cell r="C12165">
            <v>20017</v>
          </cell>
          <cell r="D12165" t="str">
            <v>T0406</v>
          </cell>
        </row>
        <row r="12166">
          <cell r="A12166" t="str">
            <v>CM115</v>
          </cell>
          <cell r="B12166" t="str">
            <v>East Avenue, Bournemouth - FWS repair</v>
          </cell>
          <cell r="C12166">
            <v>23152</v>
          </cell>
          <cell r="D12166" t="str">
            <v>2315218</v>
          </cell>
        </row>
        <row r="12167">
          <cell r="A12167" t="str">
            <v>CM116</v>
          </cell>
          <cell r="B12167" t="str">
            <v>Southbourne/Hengistbury Head SPS screens</v>
          </cell>
          <cell r="C12167">
            <v>15013</v>
          </cell>
          <cell r="D12167" t="str">
            <v>1501318</v>
          </cell>
        </row>
        <row r="12168">
          <cell r="A12168" t="str">
            <v>CM117</v>
          </cell>
          <cell r="B12168" t="str">
            <v>SWS - Alder Crescent, Poole</v>
          </cell>
          <cell r="C12168">
            <v>23242</v>
          </cell>
          <cell r="D12168" t="str">
            <v>2324218</v>
          </cell>
        </row>
        <row r="12169">
          <cell r="A12169" t="str">
            <v>CM118</v>
          </cell>
          <cell r="B12169" t="str">
            <v>Northern Sewer repairs 03/04</v>
          </cell>
          <cell r="C12169">
            <v>20497</v>
          </cell>
          <cell r="D12169" t="str">
            <v>T0403</v>
          </cell>
        </row>
        <row r="12170">
          <cell r="A12170" t="str">
            <v>CM119</v>
          </cell>
          <cell r="B12170" t="str">
            <v>Northern Manhole Repairs 03/04</v>
          </cell>
          <cell r="C12170">
            <v>20497</v>
          </cell>
          <cell r="D12170" t="str">
            <v>T0403</v>
          </cell>
        </row>
        <row r="12171">
          <cell r="A12171" t="str">
            <v>CM120</v>
          </cell>
          <cell r="B12171" t="str">
            <v>Southern Sewer Repairs 03/04</v>
          </cell>
          <cell r="C12171">
            <v>20495</v>
          </cell>
          <cell r="D12171" t="str">
            <v>T0406</v>
          </cell>
        </row>
        <row r="12172">
          <cell r="A12172" t="str">
            <v>CM121</v>
          </cell>
          <cell r="B12172" t="str">
            <v>Southern Manhole repairs 03/04</v>
          </cell>
          <cell r="C12172">
            <v>20495</v>
          </cell>
          <cell r="D12172" t="str">
            <v>T0406</v>
          </cell>
        </row>
        <row r="12173">
          <cell r="A12173" t="str">
            <v>CM122</v>
          </cell>
          <cell r="B12173" t="str">
            <v>Western Sewer repairs 03/04</v>
          </cell>
          <cell r="C12173">
            <v>20496</v>
          </cell>
          <cell r="D12173" t="str">
            <v>T7701</v>
          </cell>
        </row>
        <row r="12174">
          <cell r="A12174" t="str">
            <v>CM123</v>
          </cell>
          <cell r="B12174" t="str">
            <v>Western Manhole repairs 03/04</v>
          </cell>
          <cell r="C12174">
            <v>20496</v>
          </cell>
          <cell r="D12174" t="str">
            <v>T7701</v>
          </cell>
        </row>
        <row r="12175">
          <cell r="A12175" t="str">
            <v>CM124</v>
          </cell>
          <cell r="B12175" t="str">
            <v>Waste network modelling</v>
          </cell>
          <cell r="C12175">
            <v>20498</v>
          </cell>
          <cell r="D12175" t="str">
            <v>T3087</v>
          </cell>
        </row>
        <row r="12176">
          <cell r="A12176" t="str">
            <v>CM125</v>
          </cell>
          <cell r="B12176" t="str">
            <v>Royal Edward Dock Avomouth Pumping Station Repairs</v>
          </cell>
          <cell r="C12176">
            <v>18710</v>
          </cell>
          <cell r="D12176" t="str">
            <v>1871018</v>
          </cell>
        </row>
        <row r="12177">
          <cell r="A12177" t="str">
            <v>CM126</v>
          </cell>
          <cell r="B12177" t="str">
            <v>Developers Group Planning Services 2003-04</v>
          </cell>
          <cell r="C12177">
            <v>20498</v>
          </cell>
          <cell r="D12177" t="str">
            <v>T3087</v>
          </cell>
        </row>
        <row r="12178">
          <cell r="A12178" t="str">
            <v>CM127</v>
          </cell>
          <cell r="B12178" t="str">
            <v>Development Services 2003-04 (Agency Support)</v>
          </cell>
          <cell r="C12178">
            <v>20498</v>
          </cell>
          <cell r="D12178" t="str">
            <v>T3087</v>
          </cell>
        </row>
        <row r="12179">
          <cell r="A12179" t="str">
            <v>CM128</v>
          </cell>
          <cell r="B12179" t="str">
            <v>Northern Div Development Services 2003-04</v>
          </cell>
          <cell r="C12179">
            <v>20498</v>
          </cell>
          <cell r="D12179" t="str">
            <v>T3087</v>
          </cell>
        </row>
        <row r="12180">
          <cell r="A12180" t="str">
            <v>CM129</v>
          </cell>
          <cell r="B12180" t="str">
            <v>Southern Div Development Services 2003-04</v>
          </cell>
          <cell r="C12180">
            <v>20498</v>
          </cell>
          <cell r="D12180" t="str">
            <v>T3087</v>
          </cell>
        </row>
        <row r="12181">
          <cell r="A12181" t="str">
            <v>CM130</v>
          </cell>
          <cell r="B12181" t="str">
            <v>Western Div Development Services 2003-04</v>
          </cell>
          <cell r="C12181">
            <v>20498</v>
          </cell>
          <cell r="D12181" t="str">
            <v>T3087</v>
          </cell>
        </row>
        <row r="12182">
          <cell r="A12182" t="str">
            <v>CM131</v>
          </cell>
          <cell r="B12182" t="str">
            <v>Foul Sewer to Upton Sandy Lane SPS</v>
          </cell>
          <cell r="C12182">
            <v>14219</v>
          </cell>
          <cell r="D12182" t="str">
            <v>1421918</v>
          </cell>
        </row>
        <row r="12183">
          <cell r="A12183" t="str">
            <v>CM132</v>
          </cell>
          <cell r="B12183" t="str">
            <v>Poole East Quay SPS Security Fence</v>
          </cell>
          <cell r="C12183">
            <v>15383</v>
          </cell>
          <cell r="D12183" t="str">
            <v>1538318</v>
          </cell>
        </row>
        <row r="12184">
          <cell r="A12184" t="str">
            <v>CM133</v>
          </cell>
          <cell r="B12184" t="str">
            <v>Poole Egmont Road SPS Security Doors</v>
          </cell>
          <cell r="C12184">
            <v>15252</v>
          </cell>
          <cell r="D12184" t="str">
            <v>1525218</v>
          </cell>
        </row>
        <row r="12185">
          <cell r="A12185" t="str">
            <v>CM134</v>
          </cell>
          <cell r="B12185" t="str">
            <v>Christchurch Millhams Street SPS Cabinet</v>
          </cell>
          <cell r="C12185">
            <v>15021</v>
          </cell>
          <cell r="D12185" t="str">
            <v>1502118</v>
          </cell>
        </row>
        <row r="12186">
          <cell r="A12186" t="str">
            <v>CM135</v>
          </cell>
          <cell r="B12186" t="str">
            <v>Christchurch Queens Road SPS Cabinet</v>
          </cell>
          <cell r="C12186">
            <v>15035</v>
          </cell>
          <cell r="D12186" t="str">
            <v>1503518</v>
          </cell>
        </row>
        <row r="12187">
          <cell r="A12187" t="str">
            <v>CM136</v>
          </cell>
          <cell r="B12187" t="str">
            <v>Bradford Abbas Mill Lane SPS Stone Trap</v>
          </cell>
          <cell r="C12187">
            <v>15282</v>
          </cell>
          <cell r="D12187" t="str">
            <v>1528218</v>
          </cell>
        </row>
        <row r="12188">
          <cell r="A12188" t="str">
            <v>CM137</v>
          </cell>
          <cell r="B12188" t="str">
            <v>Poole Rockley Road SPS Security Doors</v>
          </cell>
          <cell r="C12188">
            <v>15228</v>
          </cell>
          <cell r="D12188" t="str">
            <v>1522818</v>
          </cell>
        </row>
        <row r="12189">
          <cell r="A12189" t="str">
            <v>CM138</v>
          </cell>
          <cell r="B12189" t="str">
            <v>Wimborne Brook Road No.2 SPS Pump Replacement</v>
          </cell>
          <cell r="C12189">
            <v>15066</v>
          </cell>
          <cell r="D12189" t="str">
            <v>1506618</v>
          </cell>
        </row>
        <row r="12190">
          <cell r="A12190" t="str">
            <v>CM139</v>
          </cell>
          <cell r="B12190" t="str">
            <v>Wimborne Wood View SPS Wet Well Covers</v>
          </cell>
          <cell r="C12190">
            <v>15687</v>
          </cell>
          <cell r="D12190" t="str">
            <v>1568718</v>
          </cell>
        </row>
        <row r="12191">
          <cell r="A12191" t="str">
            <v>CM140</v>
          </cell>
          <cell r="B12191" t="str">
            <v>Christchurch Beaconsfield Road SPS Cabinet</v>
          </cell>
          <cell r="C12191">
            <v>15039</v>
          </cell>
          <cell r="D12191" t="str">
            <v>1503918</v>
          </cell>
        </row>
        <row r="12192">
          <cell r="A12192" t="str">
            <v>CM141</v>
          </cell>
          <cell r="B12192" t="str">
            <v>Christchurch Avon Mill Lane SPS Refurbishment</v>
          </cell>
          <cell r="C12192">
            <v>15038</v>
          </cell>
          <cell r="D12192" t="str">
            <v>1503818</v>
          </cell>
        </row>
        <row r="12193">
          <cell r="A12193" t="str">
            <v>CM142</v>
          </cell>
          <cell r="B12193" t="str">
            <v>Lytchett Matravers, Bulbury Lane SPS Rising Main Airvalves</v>
          </cell>
          <cell r="C12193">
            <v>14220</v>
          </cell>
          <cell r="D12193" t="str">
            <v>1422018</v>
          </cell>
        </row>
        <row r="12194">
          <cell r="A12194" t="str">
            <v>CM143</v>
          </cell>
          <cell r="B12194" t="str">
            <v>Christchurch, Twynham SW Detention Tank Improvements</v>
          </cell>
          <cell r="C12194">
            <v>15653</v>
          </cell>
          <cell r="D12194" t="str">
            <v>1565318</v>
          </cell>
        </row>
        <row r="12195">
          <cell r="A12195" t="str">
            <v>CM144</v>
          </cell>
          <cell r="B12195" t="str">
            <v>Wareham 31 East Street Sewer Flooding</v>
          </cell>
          <cell r="C12195">
            <v>23324</v>
          </cell>
          <cell r="D12195" t="str">
            <v>2332418</v>
          </cell>
        </row>
        <row r="12196">
          <cell r="A12196" t="str">
            <v>CM145</v>
          </cell>
          <cell r="B12196" t="str">
            <v>South Division Sewage Pumping Station Repairs</v>
          </cell>
          <cell r="C12196">
            <v>20495</v>
          </cell>
          <cell r="D12196" t="str">
            <v>T0406</v>
          </cell>
        </row>
        <row r="12197">
          <cell r="A12197" t="str">
            <v>CM146</v>
          </cell>
          <cell r="B12197" t="str">
            <v>Western Division Minor SPS Improvements</v>
          </cell>
          <cell r="C12197">
            <v>20496</v>
          </cell>
          <cell r="D12197" t="str">
            <v>T7701</v>
          </cell>
        </row>
        <row r="12198">
          <cell r="A12198" t="str">
            <v>CM147</v>
          </cell>
          <cell r="B12198" t="str">
            <v>Easter Compton Flood Alleviation Pumping Station</v>
          </cell>
          <cell r="C12198">
            <v>15165</v>
          </cell>
          <cell r="D12198" t="str">
            <v>1516518</v>
          </cell>
        </row>
        <row r="12199">
          <cell r="A12199" t="str">
            <v>CM148</v>
          </cell>
          <cell r="B12199" t="str">
            <v>Minehead, Mart Road SPS Dry Weather Pumps</v>
          </cell>
          <cell r="C12199">
            <v>14416</v>
          </cell>
          <cell r="D12199" t="str">
            <v>1441618</v>
          </cell>
        </row>
        <row r="12200">
          <cell r="A12200" t="str">
            <v>CM149</v>
          </cell>
          <cell r="B12200" t="str">
            <v>Wingfield Church Lane SPS Upgrade</v>
          </cell>
          <cell r="C12200">
            <v>14444</v>
          </cell>
          <cell r="D12200" t="str">
            <v>1444418</v>
          </cell>
        </row>
        <row r="12201">
          <cell r="A12201" t="str">
            <v>CM150</v>
          </cell>
          <cell r="B12201" t="str">
            <v>Shirehampton Tidal Flap Outfall - near Lamplighters</v>
          </cell>
          <cell r="C12201">
            <v>20066</v>
          </cell>
          <cell r="D12201" t="str">
            <v>T0403</v>
          </cell>
        </row>
        <row r="12202">
          <cell r="A12202" t="str">
            <v>CM151</v>
          </cell>
          <cell r="B12202" t="str">
            <v>Radipole Rising Main Airvalve Replacement</v>
          </cell>
          <cell r="C12202">
            <v>20138</v>
          </cell>
          <cell r="D12202" t="str">
            <v>T0406</v>
          </cell>
        </row>
        <row r="12203">
          <cell r="A12203" t="str">
            <v>CM152</v>
          </cell>
          <cell r="B12203" t="str">
            <v>Western Division Sewerage Minor Improvements</v>
          </cell>
          <cell r="C12203">
            <v>20496</v>
          </cell>
          <cell r="D12203" t="str">
            <v>T7701</v>
          </cell>
        </row>
        <row r="12204">
          <cell r="A12204" t="str">
            <v>CM153</v>
          </cell>
          <cell r="B12204" t="str">
            <v>Carmellite Way, Salisbury, SW sewer diversion</v>
          </cell>
          <cell r="C12204">
            <v>20014</v>
          </cell>
          <cell r="D12204" t="str">
            <v>T0406</v>
          </cell>
        </row>
        <row r="12205">
          <cell r="A12205" t="str">
            <v>CM154</v>
          </cell>
          <cell r="B12205" t="str">
            <v>Sluices SPS, West Bay, flooding issues</v>
          </cell>
          <cell r="C12205">
            <v>15507</v>
          </cell>
          <cell r="D12205" t="str">
            <v>1550718</v>
          </cell>
        </row>
        <row r="12206">
          <cell r="A12206" t="str">
            <v>CM155</v>
          </cell>
          <cell r="B12206" t="str">
            <v>Poulshott Townsend PS Damage Repairs</v>
          </cell>
          <cell r="C12206">
            <v>15106</v>
          </cell>
          <cell r="D12206" t="str">
            <v>1510618</v>
          </cell>
        </row>
        <row r="12207">
          <cell r="A12207" t="str">
            <v>CM156</v>
          </cell>
          <cell r="B12207" t="str">
            <v>Holt, The Star SPS Telemetry Improvements</v>
          </cell>
          <cell r="C12207">
            <v>14467</v>
          </cell>
          <cell r="D12207" t="str">
            <v>1446718</v>
          </cell>
        </row>
        <row r="12208">
          <cell r="A12208" t="str">
            <v>CM157</v>
          </cell>
          <cell r="B12208" t="str">
            <v>Compton Bassett, The Pond SPS Telemetry</v>
          </cell>
          <cell r="C12208">
            <v>14161</v>
          </cell>
          <cell r="D12208" t="str">
            <v>1416118</v>
          </cell>
        </row>
        <row r="12209">
          <cell r="A12209" t="str">
            <v>CM158</v>
          </cell>
          <cell r="B12209" t="str">
            <v>Tormarton SPS Dosing</v>
          </cell>
          <cell r="C12209">
            <v>15156</v>
          </cell>
          <cell r="D12209" t="str">
            <v>1515618</v>
          </cell>
        </row>
        <row r="12210">
          <cell r="A12210" t="str">
            <v>CM159</v>
          </cell>
          <cell r="B12210" t="str">
            <v>Calne, Lickhill Road SPS Closure</v>
          </cell>
          <cell r="C12210">
            <v>14208</v>
          </cell>
          <cell r="D12210" t="str">
            <v>1420818</v>
          </cell>
        </row>
        <row r="12211">
          <cell r="A12211" t="str">
            <v>CM160</v>
          </cell>
          <cell r="B12211" t="str">
            <v>Martinstown SPS Rising Main Replacement</v>
          </cell>
          <cell r="C12211">
            <v>15497</v>
          </cell>
          <cell r="D12211" t="str">
            <v>1549718</v>
          </cell>
        </row>
        <row r="12212">
          <cell r="A12212" t="str">
            <v>CM161</v>
          </cell>
          <cell r="B12212" t="str">
            <v>Creech St Michael, North End SPS Rising Main Air Valves</v>
          </cell>
          <cell r="C12212">
            <v>15454</v>
          </cell>
          <cell r="D12212" t="str">
            <v>1545418</v>
          </cell>
        </row>
        <row r="12213">
          <cell r="A12213" t="str">
            <v>CM162</v>
          </cell>
          <cell r="B12213" t="str">
            <v>Glastonbury, The Beckery Sewer Replacement</v>
          </cell>
          <cell r="C12213">
            <v>23134</v>
          </cell>
          <cell r="D12213" t="str">
            <v>2313418</v>
          </cell>
        </row>
        <row r="12214">
          <cell r="A12214" t="str">
            <v>CM163</v>
          </cell>
          <cell r="B12214" t="str">
            <v>Sewerage Flooding Investigations</v>
          </cell>
          <cell r="C12214">
            <v>20498</v>
          </cell>
          <cell r="D12214" t="str">
            <v>T3087</v>
          </cell>
        </row>
        <row r="12215">
          <cell r="A12215" t="str">
            <v>CM164</v>
          </cell>
          <cell r="B12215" t="str">
            <v>Western Division Sewerage Diversions 2003/04</v>
          </cell>
          <cell r="C12215">
            <v>20496</v>
          </cell>
          <cell r="D12215" t="str">
            <v>T7701</v>
          </cell>
        </row>
        <row r="12216">
          <cell r="A12216" t="str">
            <v>CM165</v>
          </cell>
          <cell r="B12216" t="str">
            <v>Cerne Abbas Sewerage Infiltration Remedial Work</v>
          </cell>
          <cell r="C12216">
            <v>23050</v>
          </cell>
          <cell r="D12216" t="str">
            <v>2305018</v>
          </cell>
        </row>
        <row r="12217">
          <cell r="A12217" t="str">
            <v>CM166</v>
          </cell>
          <cell r="B12217" t="str">
            <v>Noah's Ark &amp; Hankerton Bridge SPS Odour Control</v>
          </cell>
          <cell r="C12217">
            <v>14196</v>
          </cell>
          <cell r="D12217" t="str">
            <v>1419618</v>
          </cell>
        </row>
        <row r="12218">
          <cell r="A12218" t="str">
            <v>CM167</v>
          </cell>
          <cell r="B12218" t="str">
            <v>Southern Division Infiltration Remedial Works</v>
          </cell>
          <cell r="C12218">
            <v>20495</v>
          </cell>
          <cell r="D12218" t="str">
            <v>T0406</v>
          </cell>
        </row>
        <row r="12219">
          <cell r="A12219" t="str">
            <v>CM168</v>
          </cell>
          <cell r="B12219" t="str">
            <v>Southern Division Infiltration Investigations</v>
          </cell>
          <cell r="C12219">
            <v>20495</v>
          </cell>
          <cell r="D12219" t="str">
            <v>T0406</v>
          </cell>
        </row>
        <row r="12220">
          <cell r="A12220" t="str">
            <v>CM169</v>
          </cell>
          <cell r="B12220" t="str">
            <v>Trowbridge Terminal SPS Standby Generator Connection</v>
          </cell>
          <cell r="C12220">
            <v>14510</v>
          </cell>
          <cell r="D12220" t="str">
            <v>T3265</v>
          </cell>
        </row>
        <row r="12221">
          <cell r="A12221" t="str">
            <v>CM170</v>
          </cell>
          <cell r="B12221" t="str">
            <v>Avonmouth Saline Intrusion Flap Valve Survey</v>
          </cell>
          <cell r="C12221">
            <v>23013</v>
          </cell>
          <cell r="D12221" t="str">
            <v>2301318</v>
          </cell>
        </row>
        <row r="12222">
          <cell r="A12222" t="str">
            <v>CM171</v>
          </cell>
          <cell r="B12222" t="str">
            <v>Woodborough, Bottlesford and the Rank SPS Telemetry</v>
          </cell>
          <cell r="C12222">
            <v>15660</v>
          </cell>
          <cell r="D12222" t="str">
            <v>1566018</v>
          </cell>
        </row>
        <row r="12223">
          <cell r="A12223" t="str">
            <v>CM172</v>
          </cell>
          <cell r="B12223" t="str">
            <v>Western Division SPS Asset Surveys</v>
          </cell>
          <cell r="C12223">
            <v>20496</v>
          </cell>
          <cell r="D12223" t="str">
            <v>T7701</v>
          </cell>
        </row>
        <row r="12224">
          <cell r="A12224" t="str">
            <v>CM173</v>
          </cell>
          <cell r="B12224" t="str">
            <v>Minhead, Pagnell Way &amp; Woodside Close Sewer Replacement</v>
          </cell>
          <cell r="C12224">
            <v>23215</v>
          </cell>
          <cell r="D12224" t="str">
            <v>2321518</v>
          </cell>
        </row>
        <row r="12225">
          <cell r="A12225" t="str">
            <v>CM174</v>
          </cell>
          <cell r="B12225" t="str">
            <v>Northern Division Minor SPS Improvements</v>
          </cell>
          <cell r="C12225">
            <v>20497</v>
          </cell>
          <cell r="D12225" t="str">
            <v>T0403</v>
          </cell>
        </row>
        <row r="12226">
          <cell r="A12226" t="str">
            <v>CM175</v>
          </cell>
          <cell r="B12226" t="str">
            <v>Northern Division SPS Asset Survey</v>
          </cell>
          <cell r="C12226">
            <v>20497</v>
          </cell>
          <cell r="D12226" t="str">
            <v>T0403</v>
          </cell>
        </row>
        <row r="12227">
          <cell r="A12227" t="str">
            <v>CM176</v>
          </cell>
          <cell r="B12227" t="str">
            <v>Hankerton SPS Cover Improvements</v>
          </cell>
          <cell r="C12227">
            <v>14202</v>
          </cell>
          <cell r="D12227" t="str">
            <v>1420218</v>
          </cell>
        </row>
        <row r="12228">
          <cell r="A12228" t="str">
            <v>CM177</v>
          </cell>
          <cell r="B12228" t="str">
            <v>Staverton SPS Telemetry and Condition Report</v>
          </cell>
          <cell r="C12228">
            <v>14453</v>
          </cell>
          <cell r="D12228" t="str">
            <v>1445318</v>
          </cell>
        </row>
        <row r="12229">
          <cell r="A12229" t="str">
            <v>CM178</v>
          </cell>
          <cell r="B12229" t="str">
            <v>Pensford Bridge SPS Remedial Work</v>
          </cell>
          <cell r="C12229">
            <v>19080</v>
          </cell>
          <cell r="D12229" t="str">
            <v>1908018</v>
          </cell>
        </row>
        <row r="12230">
          <cell r="A12230" t="str">
            <v>CM179</v>
          </cell>
          <cell r="B12230" t="str">
            <v>Bromham Loophill Rising Main Replacement</v>
          </cell>
          <cell r="C12230">
            <v>15103</v>
          </cell>
          <cell r="D12230" t="str">
            <v>1510318</v>
          </cell>
        </row>
        <row r="12231">
          <cell r="A12231" t="str">
            <v>CM180</v>
          </cell>
          <cell r="B12231" t="str">
            <v>Semington Roundabout SPS Site Improvements</v>
          </cell>
          <cell r="C12231">
            <v>14474</v>
          </cell>
          <cell r="D12231" t="str">
            <v>1447418</v>
          </cell>
        </row>
        <row r="12232">
          <cell r="A12232" t="str">
            <v>CM181</v>
          </cell>
          <cell r="B12232" t="str">
            <v>Clutton SPS Improvements</v>
          </cell>
          <cell r="C12232">
            <v>14425</v>
          </cell>
          <cell r="D12232" t="str">
            <v>1442518</v>
          </cell>
        </row>
        <row r="12233">
          <cell r="A12233" t="str">
            <v>CM182</v>
          </cell>
          <cell r="B12233" t="str">
            <v>Branksome Chine SPS Rising Main Repairs</v>
          </cell>
          <cell r="C12233">
            <v>23242</v>
          </cell>
          <cell r="D12233" t="str">
            <v>2324218</v>
          </cell>
        </row>
        <row r="12234">
          <cell r="A12234" t="str">
            <v>CM183</v>
          </cell>
          <cell r="B12234" t="str">
            <v>Bristol, Saltmarsh Drive SPS Pump Repairs</v>
          </cell>
          <cell r="C12234">
            <v>14027</v>
          </cell>
          <cell r="D12234" t="str">
            <v>T3265</v>
          </cell>
        </row>
        <row r="12235">
          <cell r="A12235" t="str">
            <v>CM184</v>
          </cell>
          <cell r="B12235" t="str">
            <v>Delph Gardens &amp; Flowerlands SPS Pump Stool Replacements</v>
          </cell>
          <cell r="C12235">
            <v>15706</v>
          </cell>
          <cell r="D12235" t="str">
            <v>1570618</v>
          </cell>
        </row>
        <row r="12236">
          <cell r="A12236" t="str">
            <v>CM185</v>
          </cell>
          <cell r="B12236" t="str">
            <v>Worton PS - Telemetry Update</v>
          </cell>
          <cell r="C12236">
            <v>15094</v>
          </cell>
          <cell r="D12236" t="str">
            <v>1509418</v>
          </cell>
        </row>
        <row r="12237">
          <cell r="A12237" t="str">
            <v>CM186</v>
          </cell>
          <cell r="B12237" t="str">
            <v>Woolsbridge Ind Est Attenuation Pond Silt Trap</v>
          </cell>
          <cell r="C12237">
            <v>17088</v>
          </cell>
          <cell r="D12237" t="str">
            <v>T0406</v>
          </cell>
        </row>
        <row r="12238">
          <cell r="A12238" t="str">
            <v>CM187</v>
          </cell>
          <cell r="B12238" t="str">
            <v>Barton Farm SPS Generator</v>
          </cell>
          <cell r="C12238">
            <v>16920</v>
          </cell>
          <cell r="D12238" t="str">
            <v>T3265</v>
          </cell>
        </row>
        <row r="12239">
          <cell r="A12239" t="str">
            <v>CM188</v>
          </cell>
          <cell r="B12239" t="str">
            <v>Ferndown Golf Course Surface Water Flooding</v>
          </cell>
          <cell r="C12239">
            <v>23172</v>
          </cell>
          <cell r="D12239" t="str">
            <v>2317218</v>
          </cell>
        </row>
        <row r="12240">
          <cell r="A12240" t="str">
            <v>CM189</v>
          </cell>
          <cell r="B12240" t="str">
            <v>Ilminster, Westport SPS</v>
          </cell>
          <cell r="C12240">
            <v>15654</v>
          </cell>
          <cell r="D12240" t="str">
            <v>1565418</v>
          </cell>
        </row>
        <row r="12241">
          <cell r="A12241" t="str">
            <v>CN001</v>
          </cell>
          <cell r="B12241" t="str">
            <v>Western Div Development Services 2004-05</v>
          </cell>
          <cell r="C12241">
            <v>20496</v>
          </cell>
          <cell r="D12241" t="str">
            <v>T7701</v>
          </cell>
        </row>
        <row r="12242">
          <cell r="A12242" t="str">
            <v>CN002</v>
          </cell>
          <cell r="B12242" t="str">
            <v>Southern Div Development Services 2004-05</v>
          </cell>
          <cell r="C12242">
            <v>20495</v>
          </cell>
          <cell r="D12242" t="str">
            <v>T0406</v>
          </cell>
        </row>
        <row r="12243">
          <cell r="A12243" t="str">
            <v>CN003</v>
          </cell>
          <cell r="B12243" t="str">
            <v>Waste Network Modelling 2004-05</v>
          </cell>
          <cell r="C12243">
            <v>20498</v>
          </cell>
          <cell r="D12243" t="str">
            <v>T3087</v>
          </cell>
        </row>
        <row r="12244">
          <cell r="A12244" t="str">
            <v>CN004</v>
          </cell>
          <cell r="B12244" t="str">
            <v>Kennel Drive, Great Badminton Crude Discharge</v>
          </cell>
          <cell r="C12244">
            <v>20497</v>
          </cell>
          <cell r="D12244" t="str">
            <v>T0403</v>
          </cell>
        </row>
        <row r="12245">
          <cell r="A12245" t="str">
            <v>CN005</v>
          </cell>
          <cell r="B12245" t="str">
            <v>Northern Sewer Repairs 04/05</v>
          </cell>
          <cell r="C12245">
            <v>20497</v>
          </cell>
          <cell r="D12245" t="str">
            <v>T0403</v>
          </cell>
        </row>
        <row r="12246">
          <cell r="A12246" t="str">
            <v>CN006</v>
          </cell>
          <cell r="B12246" t="str">
            <v>Northern Manhole Repairs 04/05</v>
          </cell>
          <cell r="C12246">
            <v>20497</v>
          </cell>
          <cell r="D12246" t="str">
            <v>T0403</v>
          </cell>
        </row>
        <row r="12247">
          <cell r="A12247" t="str">
            <v>CN007</v>
          </cell>
          <cell r="B12247" t="str">
            <v>Southern Sewer Repairs 04/05</v>
          </cell>
          <cell r="C12247">
            <v>20495</v>
          </cell>
          <cell r="D12247" t="str">
            <v>T0406</v>
          </cell>
        </row>
        <row r="12248">
          <cell r="A12248" t="str">
            <v>CN008</v>
          </cell>
          <cell r="B12248" t="str">
            <v>Southern Manhole Repairs 04/05</v>
          </cell>
          <cell r="C12248">
            <v>20495</v>
          </cell>
          <cell r="D12248" t="str">
            <v>T0406</v>
          </cell>
        </row>
        <row r="12249">
          <cell r="A12249" t="str">
            <v>CN009</v>
          </cell>
          <cell r="B12249" t="str">
            <v>Western Sewer Repairs 04/05</v>
          </cell>
          <cell r="C12249">
            <v>20496</v>
          </cell>
          <cell r="D12249" t="str">
            <v>T7701</v>
          </cell>
        </row>
        <row r="12250">
          <cell r="A12250" t="str">
            <v>CN010</v>
          </cell>
          <cell r="B12250" t="str">
            <v>Western Manhole Repairs 04/05</v>
          </cell>
          <cell r="C12250">
            <v>20496</v>
          </cell>
          <cell r="D12250" t="str">
            <v>T7701</v>
          </cell>
        </row>
        <row r="12251">
          <cell r="A12251" t="str">
            <v>CN011</v>
          </cell>
          <cell r="B12251" t="str">
            <v>Wilsford SPS Telemetry</v>
          </cell>
          <cell r="C12251">
            <v>15107</v>
          </cell>
          <cell r="D12251" t="str">
            <v>1510718</v>
          </cell>
        </row>
        <row r="12252">
          <cell r="A12252" t="str">
            <v>CN012</v>
          </cell>
          <cell r="B12252" t="str">
            <v>Development Services 2004-05 (Agency Support)</v>
          </cell>
          <cell r="C12252">
            <v>20497</v>
          </cell>
          <cell r="D12252" t="str">
            <v>T0403</v>
          </cell>
        </row>
        <row r="12253">
          <cell r="A12253" t="str">
            <v>CN013</v>
          </cell>
          <cell r="B12253" t="str">
            <v>Northern Div Development Services 2004-05</v>
          </cell>
          <cell r="C12253">
            <v>20497</v>
          </cell>
          <cell r="D12253" t="str">
            <v>T0403</v>
          </cell>
        </row>
        <row r="12254">
          <cell r="A12254" t="str">
            <v>CN014</v>
          </cell>
          <cell r="B12254" t="str">
            <v>Grove Farm, Christchurch, flood alleviation</v>
          </cell>
          <cell r="C12254">
            <v>23066</v>
          </cell>
          <cell r="D12254" t="str">
            <v>2306618</v>
          </cell>
        </row>
        <row r="12255">
          <cell r="A12255" t="str">
            <v>CN015</v>
          </cell>
          <cell r="B12255" t="str">
            <v>Hockholler SPS Storm Pump</v>
          </cell>
          <cell r="C12255">
            <v>15468</v>
          </cell>
          <cell r="D12255" t="str">
            <v>1546818</v>
          </cell>
        </row>
        <row r="12256">
          <cell r="A12256" t="str">
            <v>CN016</v>
          </cell>
          <cell r="B12256" t="str">
            <v>CCTV (Pearpoint) Camera Upgrade</v>
          </cell>
          <cell r="C12256">
            <v>20496</v>
          </cell>
          <cell r="D12256" t="str">
            <v>T7701</v>
          </cell>
        </row>
        <row r="12257">
          <cell r="A12257" t="str">
            <v>CN017</v>
          </cell>
          <cell r="B12257" t="str">
            <v>Holford SPS Update</v>
          </cell>
          <cell r="C12257">
            <v>15510</v>
          </cell>
          <cell r="D12257" t="str">
            <v>1551018</v>
          </cell>
        </row>
        <row r="12258">
          <cell r="A12258" t="str">
            <v>CN018</v>
          </cell>
          <cell r="B12258" t="str">
            <v>Nailsbourne SPS Update</v>
          </cell>
          <cell r="C12258">
            <v>15467</v>
          </cell>
          <cell r="D12258" t="str">
            <v>1546718</v>
          </cell>
        </row>
        <row r="12259">
          <cell r="A12259" t="str">
            <v>CN019</v>
          </cell>
          <cell r="B12259" t="str">
            <v>Odcombe 1, 2 &amp; 3 SPS Updates</v>
          </cell>
          <cell r="C12259">
            <v>23366</v>
          </cell>
          <cell r="D12259" t="str">
            <v>2336618</v>
          </cell>
        </row>
        <row r="12260">
          <cell r="A12260" t="str">
            <v>CN020</v>
          </cell>
          <cell r="B12260" t="str">
            <v>Clevedon, Marshalls Field SPS Panel &amp; Kiosk</v>
          </cell>
          <cell r="C12260">
            <v>15594</v>
          </cell>
          <cell r="D12260" t="str">
            <v>1559418</v>
          </cell>
        </row>
        <row r="12261">
          <cell r="A12261" t="str">
            <v>CN021</v>
          </cell>
          <cell r="B12261" t="str">
            <v>Blandford Brewery No 2 SPS Update</v>
          </cell>
          <cell r="C12261">
            <v>15197</v>
          </cell>
          <cell r="D12261" t="str">
            <v>1519718</v>
          </cell>
        </row>
        <row r="12262">
          <cell r="A12262" t="str">
            <v>CN022</v>
          </cell>
          <cell r="B12262" t="str">
            <v>Poole Quay SPS Pump Replacement</v>
          </cell>
          <cell r="C12262">
            <v>15257</v>
          </cell>
          <cell r="D12262" t="str">
            <v>1525718</v>
          </cell>
        </row>
        <row r="12263">
          <cell r="A12263" t="str">
            <v>CN023</v>
          </cell>
          <cell r="B12263" t="str">
            <v>Swanage, Bay Crescent Surface Water Flooding</v>
          </cell>
          <cell r="C12263">
            <v>29541</v>
          </cell>
          <cell r="D12263" t="str">
            <v>1503818</v>
          </cell>
        </row>
        <row r="12264">
          <cell r="A12264" t="str">
            <v>CN024</v>
          </cell>
          <cell r="B12264" t="str">
            <v>Cerne Abbas (Barn) SPS Inlet &amp; Wet Well Modifications</v>
          </cell>
          <cell r="C12264">
            <v>15470</v>
          </cell>
          <cell r="D12264" t="str">
            <v>1547018</v>
          </cell>
        </row>
        <row r="12265">
          <cell r="A12265" t="str">
            <v>CN025</v>
          </cell>
          <cell r="B12265" t="str">
            <v>Poole, Perry Gardens SPS RM Airvalves</v>
          </cell>
          <cell r="C12265">
            <v>23242</v>
          </cell>
          <cell r="D12265" t="str">
            <v>2324218</v>
          </cell>
        </row>
        <row r="12266">
          <cell r="A12266" t="str">
            <v>CN026</v>
          </cell>
          <cell r="B12266" t="str">
            <v>Lodmoor Bird Reserve Sewer Manhole Covers</v>
          </cell>
          <cell r="C12266">
            <v>23342</v>
          </cell>
          <cell r="D12266" t="str">
            <v>2334218</v>
          </cell>
        </row>
        <row r="12267">
          <cell r="A12267" t="str">
            <v>CN027</v>
          </cell>
          <cell r="B12267" t="str">
            <v>Crossways Development Sewage Pumping Arrangements</v>
          </cell>
          <cell r="C12267">
            <v>23326</v>
          </cell>
          <cell r="D12267" t="str">
            <v>2332618</v>
          </cell>
        </row>
        <row r="12268">
          <cell r="A12268" t="str">
            <v>CN028</v>
          </cell>
          <cell r="B12268" t="str">
            <v>Outfall Marker Buoys (Sewerage) Maintenance 2004-5</v>
          </cell>
          <cell r="C12268">
            <v>19524</v>
          </cell>
          <cell r="D12268" t="str">
            <v>1952418</v>
          </cell>
        </row>
        <row r="12269">
          <cell r="A12269" t="str">
            <v>CN029</v>
          </cell>
          <cell r="B12269" t="str">
            <v>Bransgore, Wiltshire Gardens SPS Pump Replacement</v>
          </cell>
          <cell r="C12269">
            <v>14132</v>
          </cell>
          <cell r="D12269" t="str">
            <v>1413218</v>
          </cell>
        </row>
        <row r="12270">
          <cell r="A12270" t="str">
            <v>CN030</v>
          </cell>
          <cell r="B12270" t="str">
            <v>Branksome Chine SPS Overflow</v>
          </cell>
          <cell r="C12270">
            <v>15240</v>
          </cell>
          <cell r="D12270" t="str">
            <v>1524018</v>
          </cell>
        </row>
        <row r="12271">
          <cell r="A12271" t="str">
            <v>CN031</v>
          </cell>
          <cell r="B12271" t="str">
            <v>Haxton, The Old Tea Rooms External Flooding</v>
          </cell>
          <cell r="C12271">
            <v>23220</v>
          </cell>
          <cell r="D12271" t="str">
            <v>2322018</v>
          </cell>
        </row>
        <row r="12272">
          <cell r="A12272" t="str">
            <v>CN032</v>
          </cell>
          <cell r="B12272" t="str">
            <v>Swanage, Durlston Road Surface Water Sewerage</v>
          </cell>
          <cell r="C12272">
            <v>14244</v>
          </cell>
          <cell r="D12272" t="str">
            <v>1424418</v>
          </cell>
        </row>
        <row r="12273">
          <cell r="A12273" t="str">
            <v>CN033</v>
          </cell>
          <cell r="B12273" t="str">
            <v>Western Division Minor SPS Improvments 04/05</v>
          </cell>
          <cell r="C12273">
            <v>20496</v>
          </cell>
          <cell r="D12273" t="str">
            <v>T7701</v>
          </cell>
        </row>
        <row r="12274">
          <cell r="A12274" t="str">
            <v>CN034</v>
          </cell>
          <cell r="B12274" t="str">
            <v>Malmesbury, Noah's Ark SPS Repairs</v>
          </cell>
          <cell r="C12274">
            <v>14196</v>
          </cell>
          <cell r="D12274" t="str">
            <v>1419618</v>
          </cell>
        </row>
        <row r="12275">
          <cell r="A12275" t="str">
            <v>CN035</v>
          </cell>
          <cell r="B12275" t="str">
            <v>Langford SPS Nutriox Upgrade</v>
          </cell>
          <cell r="C12275">
            <v>15580</v>
          </cell>
          <cell r="D12275" t="str">
            <v>1558018</v>
          </cell>
        </row>
        <row r="12276">
          <cell r="A12276" t="str">
            <v>CN036</v>
          </cell>
          <cell r="B12276" t="str">
            <v>Shirehampton, 14 Avonvale Sewer Remedial Work</v>
          </cell>
          <cell r="C12276">
            <v>23013</v>
          </cell>
          <cell r="D12276" t="str">
            <v>2301318</v>
          </cell>
        </row>
        <row r="12277">
          <cell r="A12277" t="str">
            <v>CN037</v>
          </cell>
          <cell r="B12277" t="str">
            <v>Midsomer Norton, Rackvernal Court SPS Update</v>
          </cell>
          <cell r="C12277">
            <v>14532</v>
          </cell>
          <cell r="D12277" t="str">
            <v>1453218</v>
          </cell>
        </row>
        <row r="12278">
          <cell r="A12278" t="str">
            <v>CN038</v>
          </cell>
          <cell r="B12278" t="str">
            <v>Colerne, Southwood SPS Nutriox</v>
          </cell>
          <cell r="C12278">
            <v>14568</v>
          </cell>
          <cell r="D12278" t="str">
            <v>1456818</v>
          </cell>
        </row>
        <row r="12279">
          <cell r="A12279" t="str">
            <v>CN039</v>
          </cell>
          <cell r="B12279" t="str">
            <v>Mudeford Church SPS Update</v>
          </cell>
          <cell r="C12279">
            <v>15033</v>
          </cell>
          <cell r="D12279" t="str">
            <v>1503318</v>
          </cell>
        </row>
        <row r="12280">
          <cell r="A12280" t="str">
            <v>CN040</v>
          </cell>
          <cell r="B12280" t="str">
            <v>Broughton Gifford, The Green SPS Rising Main</v>
          </cell>
          <cell r="C12280">
            <v>14475</v>
          </cell>
          <cell r="D12280" t="str">
            <v>1447518</v>
          </cell>
        </row>
        <row r="12281">
          <cell r="A12281" t="str">
            <v>CN041</v>
          </cell>
          <cell r="B12281" t="str">
            <v>Yate, Nibley Village SPS Update</v>
          </cell>
          <cell r="C12281">
            <v>19284</v>
          </cell>
          <cell r="D12281" t="str">
            <v>1928418</v>
          </cell>
        </row>
        <row r="12282">
          <cell r="A12282" t="str">
            <v>CN042</v>
          </cell>
          <cell r="B12282" t="str">
            <v>Radipole SPS Rising Main Tunnel Shaft Covers</v>
          </cell>
          <cell r="C12282">
            <v>23342</v>
          </cell>
          <cell r="D12282" t="str">
            <v>2334218</v>
          </cell>
        </row>
        <row r="12283">
          <cell r="A12283" t="str">
            <v>CN043</v>
          </cell>
          <cell r="B12283" t="str">
            <v>Hanging Langford Sewer Manholes</v>
          </cell>
          <cell r="C12283">
            <v>23353</v>
          </cell>
          <cell r="D12283" t="str">
            <v>2335318</v>
          </cell>
        </row>
        <row r="12284">
          <cell r="A12284" t="str">
            <v>CN044</v>
          </cell>
          <cell r="B12284" t="str">
            <v>Bournemouth, Surrey Gardens Misconnection</v>
          </cell>
          <cell r="C12284">
            <v>23152</v>
          </cell>
          <cell r="D12284" t="str">
            <v>2315218</v>
          </cell>
        </row>
        <row r="12285">
          <cell r="A12285" t="str">
            <v>CN045</v>
          </cell>
          <cell r="B12285" t="str">
            <v>Beaminster, Southgate SPS Generator Enclosure</v>
          </cell>
          <cell r="C12285">
            <v>14404</v>
          </cell>
          <cell r="D12285" t="str">
            <v>1440418</v>
          </cell>
        </row>
        <row r="12286">
          <cell r="A12286" t="str">
            <v>CN046</v>
          </cell>
          <cell r="B12286" t="str">
            <v>Burnham on Sea, Pillsmouth SPS Panel &amp; Kiosk</v>
          </cell>
          <cell r="C12286">
            <v>15369</v>
          </cell>
          <cell r="D12286" t="str">
            <v>1536918</v>
          </cell>
        </row>
        <row r="12287">
          <cell r="A12287" t="str">
            <v>CN047</v>
          </cell>
          <cell r="B12287" t="str">
            <v>Milend, Collingbourne Kingston - Provision of lateral</v>
          </cell>
          <cell r="C12287">
            <v>13071</v>
          </cell>
          <cell r="D12287" t="str">
            <v>T3265</v>
          </cell>
        </row>
        <row r="12288">
          <cell r="A12288" t="str">
            <v>CN048</v>
          </cell>
          <cell r="B12288" t="str">
            <v>WEST HUNTSPILL PFT PUMP REPLACEMENT</v>
          </cell>
          <cell r="C12288">
            <v>13336</v>
          </cell>
          <cell r="D12288" t="str">
            <v>1333618</v>
          </cell>
        </row>
        <row r="12289">
          <cell r="A12289" t="str">
            <v>CN049</v>
          </cell>
          <cell r="B12289" t="str">
            <v>Saltford Hill CSO Throttle Pipe Removal</v>
          </cell>
          <cell r="C12289">
            <v>16762</v>
          </cell>
          <cell r="D12289" t="str">
            <v>1676218</v>
          </cell>
        </row>
        <row r="12290">
          <cell r="A12290" t="str">
            <v>CN050</v>
          </cell>
          <cell r="B12290" t="str">
            <v>Sewer Repairs North - Reinstatement</v>
          </cell>
          <cell r="C12290">
            <v>20497</v>
          </cell>
          <cell r="D12290" t="str">
            <v>T3287</v>
          </cell>
        </row>
        <row r="12291">
          <cell r="A12291" t="str">
            <v>CN051</v>
          </cell>
          <cell r="B12291" t="str">
            <v>Sewer Repairs South - Reinstatement</v>
          </cell>
          <cell r="C12291">
            <v>20496</v>
          </cell>
          <cell r="D12291" t="str">
            <v>T3209</v>
          </cell>
        </row>
        <row r="12292">
          <cell r="A12292" t="str">
            <v>CN052</v>
          </cell>
          <cell r="B12292" t="str">
            <v>Sewer Repairs West - Reinstatement</v>
          </cell>
          <cell r="C12292">
            <v>20496</v>
          </cell>
          <cell r="D12292" t="str">
            <v>T3298</v>
          </cell>
        </row>
        <row r="12293">
          <cell r="A12293" t="str">
            <v>CN053</v>
          </cell>
          <cell r="B12293" t="str">
            <v>Frome, 41 Rossiters Road External Flooding</v>
          </cell>
          <cell r="C12293">
            <v>23131</v>
          </cell>
          <cell r="D12293" t="str">
            <v>2313118</v>
          </cell>
        </row>
        <row r="12294">
          <cell r="A12294" t="str">
            <v>CN054</v>
          </cell>
          <cell r="B12294" t="str">
            <v>Wrantage, Meare Green SPS Update</v>
          </cell>
          <cell r="C12294">
            <v>15449</v>
          </cell>
          <cell r="D12294" t="str">
            <v>1544918</v>
          </cell>
        </row>
        <row r="12295">
          <cell r="A12295" t="str">
            <v>CN055</v>
          </cell>
          <cell r="B12295" t="str">
            <v>Butleigh Wootton Sewerage Rising Main</v>
          </cell>
          <cell r="C12295">
            <v>14090</v>
          </cell>
          <cell r="D12295" t="str">
            <v>1409018</v>
          </cell>
        </row>
        <row r="12296">
          <cell r="A12296" t="str">
            <v>CN056</v>
          </cell>
          <cell r="B12296" t="str">
            <v>Long Ashton Brook Sewer Diversion</v>
          </cell>
          <cell r="C12296">
            <v>23171</v>
          </cell>
          <cell r="D12296" t="str">
            <v>2317118</v>
          </cell>
        </row>
        <row r="12297">
          <cell r="A12297" t="str">
            <v>CN057</v>
          </cell>
          <cell r="B12297" t="str">
            <v>Sewerage Investigation Works - Capital Maintenance</v>
          </cell>
          <cell r="C12297">
            <v>19207</v>
          </cell>
          <cell r="D12297" t="str">
            <v>1920718</v>
          </cell>
        </row>
        <row r="12298">
          <cell r="A12298" t="str">
            <v>CN058</v>
          </cell>
          <cell r="B12298" t="str">
            <v>Bath, Worcester Park Sewer Renovation</v>
          </cell>
          <cell r="C12298">
            <v>23016</v>
          </cell>
          <cell r="D12298" t="str">
            <v>2301618</v>
          </cell>
        </row>
        <row r="12299">
          <cell r="A12299" t="str">
            <v>CN059</v>
          </cell>
          <cell r="B12299" t="str">
            <v>Batheaston, 270 High Street Sewer Diversion</v>
          </cell>
          <cell r="C12299">
            <v>23016</v>
          </cell>
          <cell r="D12299" t="str">
            <v>2301618</v>
          </cell>
        </row>
        <row r="12300">
          <cell r="A12300" t="str">
            <v>CN060</v>
          </cell>
          <cell r="B12300" t="str">
            <v>Swanage, Shore Road Attenuation Tank Weir Modifications</v>
          </cell>
          <cell r="C12300">
            <v>19207</v>
          </cell>
          <cell r="D12300" t="str">
            <v>1920718</v>
          </cell>
        </row>
        <row r="12301">
          <cell r="A12301" t="str">
            <v>CN061</v>
          </cell>
          <cell r="B12301" t="str">
            <v>Stoke St Gregory, Woodhill SPS RM Replacement</v>
          </cell>
          <cell r="C12301">
            <v>23290</v>
          </cell>
          <cell r="D12301" t="str">
            <v>2329018</v>
          </cell>
        </row>
        <row r="12302">
          <cell r="A12302" t="str">
            <v>CN062</v>
          </cell>
          <cell r="B12302" t="str">
            <v>Minor SPS Improvements 2004-05</v>
          </cell>
          <cell r="C12302">
            <v>20498</v>
          </cell>
          <cell r="D12302" t="str">
            <v>T3265</v>
          </cell>
        </row>
        <row r="12303">
          <cell r="A12303" t="str">
            <v>CN063</v>
          </cell>
          <cell r="B12303" t="str">
            <v>Black Rock Inlet Penstocks</v>
          </cell>
          <cell r="C12303">
            <v>13340</v>
          </cell>
          <cell r="D12303" t="str">
            <v>1334018</v>
          </cell>
        </row>
        <row r="12304">
          <cell r="A12304" t="str">
            <v>CN064</v>
          </cell>
          <cell r="B12304" t="str">
            <v>NORTH CURRY, BACKHAM COTTAGES SPS TELEMETRY</v>
          </cell>
          <cell r="C12304">
            <v>19615</v>
          </cell>
          <cell r="D12304" t="str">
            <v>T3265</v>
          </cell>
        </row>
        <row r="12305">
          <cell r="A12305" t="str">
            <v>CN065</v>
          </cell>
          <cell r="B12305" t="str">
            <v>BISHOP SUTTON</v>
          </cell>
          <cell r="C12305">
            <v>14431</v>
          </cell>
          <cell r="D12305" t="str">
            <v>1443118</v>
          </cell>
        </row>
        <row r="12306">
          <cell r="A12306" t="str">
            <v>CN066</v>
          </cell>
          <cell r="B12306" t="str">
            <v>Sewer Flooding Worcester Park Bath</v>
          </cell>
          <cell r="C12306">
            <v>23016</v>
          </cell>
          <cell r="D12306" t="str">
            <v>2301618</v>
          </cell>
        </row>
        <row r="12307">
          <cell r="A12307" t="str">
            <v>CN067</v>
          </cell>
          <cell r="B12307" t="str">
            <v>Mark Vacuum SPS - Pump Replacement</v>
          </cell>
          <cell r="C12307">
            <v>13197</v>
          </cell>
          <cell r="D12307" t="str">
            <v>1319718</v>
          </cell>
        </row>
        <row r="12308">
          <cell r="A12308" t="str">
            <v>CN068</v>
          </cell>
          <cell r="B12308" t="str">
            <v>Chippenham, Rowden Hill Critical Sewer Repair</v>
          </cell>
          <cell r="C12308">
            <v>23064</v>
          </cell>
          <cell r="D12308" t="str">
            <v>2306418</v>
          </cell>
        </row>
        <row r="12309">
          <cell r="A12309" t="str">
            <v>CN069</v>
          </cell>
          <cell r="B12309" t="str">
            <v>Stoke St Gregory, Meare Green SPS Syphon Removal</v>
          </cell>
          <cell r="C12309">
            <v>15460</v>
          </cell>
          <cell r="D12309" t="str">
            <v>1546018</v>
          </cell>
        </row>
        <row r="12310">
          <cell r="A12310" t="str">
            <v>CN070</v>
          </cell>
          <cell r="B12310" t="str">
            <v>Stoke St Gregory, Meare Green SPS Update</v>
          </cell>
          <cell r="C12310">
            <v>15460</v>
          </cell>
          <cell r="D12310" t="str">
            <v>1546018</v>
          </cell>
        </row>
        <row r="12311">
          <cell r="A12311" t="str">
            <v>CN071</v>
          </cell>
          <cell r="B12311" t="str">
            <v>Bristol, Filwood Road CSO Elimination</v>
          </cell>
          <cell r="C12311">
            <v>23013</v>
          </cell>
          <cell r="D12311" t="str">
            <v>2301318</v>
          </cell>
        </row>
        <row r="12312">
          <cell r="A12312" t="str">
            <v>CN072</v>
          </cell>
          <cell r="B12312" t="str">
            <v>Western Non-R&amp;M Sewer Repairs 2004-05</v>
          </cell>
          <cell r="C12312">
            <v>20496</v>
          </cell>
          <cell r="D12312" t="str">
            <v>T7701</v>
          </cell>
        </row>
        <row r="12313">
          <cell r="A12313" t="str">
            <v>CN073</v>
          </cell>
          <cell r="B12313" t="str">
            <v>Wingfield Common SPS Telemetry</v>
          </cell>
          <cell r="C12313">
            <v>14445</v>
          </cell>
          <cell r="D12313" t="str">
            <v>1444518</v>
          </cell>
        </row>
        <row r="12314">
          <cell r="A12314" t="str">
            <v>CN074</v>
          </cell>
          <cell r="B12314" t="str">
            <v>Purton, Hinton Road SPS Wet Well Base Repairs</v>
          </cell>
          <cell r="C12314">
            <v>15430</v>
          </cell>
          <cell r="D12314" t="str">
            <v>1543018</v>
          </cell>
        </row>
        <row r="12315">
          <cell r="A12315" t="str">
            <v>CN075</v>
          </cell>
          <cell r="B12315" t="str">
            <v>Rushall, Pewsey Road SPS Wet Well Base Repairs</v>
          </cell>
          <cell r="C12315">
            <v>15702</v>
          </cell>
          <cell r="D12315" t="str">
            <v>1570218</v>
          </cell>
        </row>
        <row r="12316">
          <cell r="A12316" t="str">
            <v>CN076</v>
          </cell>
          <cell r="B12316" t="str">
            <v>Bristol, Fishponds CSO Telemetry</v>
          </cell>
          <cell r="C12316">
            <v>20497</v>
          </cell>
          <cell r="D12316" t="str">
            <v>1623518</v>
          </cell>
        </row>
        <row r="12317">
          <cell r="A12317" t="str">
            <v>CN077</v>
          </cell>
          <cell r="B12317" t="str">
            <v>Bristol (St George), Malvern Road Sewer Collapse</v>
          </cell>
          <cell r="C12317">
            <v>23013</v>
          </cell>
          <cell r="D12317" t="str">
            <v>2301318</v>
          </cell>
        </row>
        <row r="12318">
          <cell r="A12318" t="str">
            <v>CN078</v>
          </cell>
          <cell r="B12318" t="str">
            <v>Bristol, Allington Drive/Cox Court Sewer Collapse</v>
          </cell>
          <cell r="C12318">
            <v>23013</v>
          </cell>
          <cell r="D12318" t="str">
            <v>2301318</v>
          </cell>
        </row>
        <row r="12319">
          <cell r="A12319" t="str">
            <v>CN079</v>
          </cell>
          <cell r="B12319" t="str">
            <v>Poole, Blandford Road Rising Main Burst</v>
          </cell>
          <cell r="C12319">
            <v>23242</v>
          </cell>
          <cell r="D12319" t="str">
            <v>2324218</v>
          </cell>
        </row>
        <row r="12320">
          <cell r="A12320" t="str">
            <v>CN080</v>
          </cell>
          <cell r="B12320" t="str">
            <v>Clevedon Main SPS Rising Main</v>
          </cell>
          <cell r="C12320">
            <v>14495</v>
          </cell>
          <cell r="D12320" t="str">
            <v>1449518</v>
          </cell>
        </row>
        <row r="12321">
          <cell r="A12321" t="str">
            <v>CN081</v>
          </cell>
          <cell r="B12321" t="str">
            <v>Newport North SPS Wet Well Base Repairs</v>
          </cell>
          <cell r="C12321">
            <v>15434</v>
          </cell>
          <cell r="D12321" t="str">
            <v>1543418</v>
          </cell>
        </row>
        <row r="12322">
          <cell r="A12322" t="str">
            <v>CN082</v>
          </cell>
          <cell r="B12322" t="str">
            <v>Chilton Trinity, Saltlands Rising Main Protection</v>
          </cell>
          <cell r="C12322">
            <v>23034</v>
          </cell>
          <cell r="D12322" t="str">
            <v>2303418</v>
          </cell>
        </row>
        <row r="12323">
          <cell r="A12323" t="str">
            <v>CN083</v>
          </cell>
          <cell r="B12323" t="str">
            <v>Bristol (Montpelier), No.25b Banner Road Sewer</v>
          </cell>
          <cell r="C12323">
            <v>23013</v>
          </cell>
          <cell r="D12323" t="str">
            <v>2301318</v>
          </cell>
        </row>
        <row r="12324">
          <cell r="A12324" t="str">
            <v>CN084</v>
          </cell>
          <cell r="B12324" t="str">
            <v>Radstock, Radco Car Park Sewer Collapse</v>
          </cell>
          <cell r="C12324">
            <v>23252</v>
          </cell>
          <cell r="D12324" t="str">
            <v>2325218</v>
          </cell>
        </row>
        <row r="12325">
          <cell r="A12325" t="str">
            <v>CN085</v>
          </cell>
          <cell r="B12325" t="str">
            <v>Pilning Fire Station SPS Wet Well Cover Replacement</v>
          </cell>
          <cell r="C12325">
            <v>15160</v>
          </cell>
          <cell r="D12325" t="str">
            <v>1516018</v>
          </cell>
        </row>
        <row r="12326">
          <cell r="A12326" t="str">
            <v>CN086</v>
          </cell>
          <cell r="B12326" t="str">
            <v>Malmesbury, Lower High Street CSO Covers</v>
          </cell>
          <cell r="C12326">
            <v>16583</v>
          </cell>
          <cell r="D12326" t="str">
            <v>1658318</v>
          </cell>
        </row>
        <row r="12327">
          <cell r="A12327" t="str">
            <v>CN087</v>
          </cell>
          <cell r="B12327" t="str">
            <v>Weymouth, Wyke Regis Critical Sewer Renovation 2004/05</v>
          </cell>
          <cell r="C12327">
            <v>13342</v>
          </cell>
          <cell r="D12327" t="str">
            <v>T3265</v>
          </cell>
        </row>
        <row r="12328">
          <cell r="A12328" t="str">
            <v>CN088</v>
          </cell>
          <cell r="B12328" t="str">
            <v>Poole, Park Lake Road SPS</v>
          </cell>
          <cell r="C12328">
            <v>15262</v>
          </cell>
          <cell r="D12328" t="str">
            <v>1526218</v>
          </cell>
        </row>
        <row r="12329">
          <cell r="A12329" t="str">
            <v>CN089</v>
          </cell>
          <cell r="B12329" t="str">
            <v>Poole, Wilderton Road SPS</v>
          </cell>
          <cell r="C12329">
            <v>15233</v>
          </cell>
          <cell r="D12329" t="str">
            <v>1523318</v>
          </cell>
        </row>
        <row r="12330">
          <cell r="A12330" t="str">
            <v>CN090</v>
          </cell>
          <cell r="B12330" t="str">
            <v>Hanging Langford Sewer Renovation</v>
          </cell>
          <cell r="C12330">
            <v>23353</v>
          </cell>
          <cell r="D12330" t="str">
            <v>2335318</v>
          </cell>
        </row>
        <row r="12331">
          <cell r="A12331" t="str">
            <v>CN091</v>
          </cell>
          <cell r="B12331" t="str">
            <v>West Huntspill, Grove Road SPS Update</v>
          </cell>
          <cell r="C12331">
            <v>15357</v>
          </cell>
          <cell r="D12331" t="str">
            <v>1535718</v>
          </cell>
        </row>
        <row r="12332">
          <cell r="A12332" t="str">
            <v>CN092</v>
          </cell>
          <cell r="B12332" t="str">
            <v>Wimborne, East Borough Road SPS Update</v>
          </cell>
          <cell r="C12332">
            <v>15069</v>
          </cell>
          <cell r="D12332" t="str">
            <v>1506918</v>
          </cell>
        </row>
        <row r="12333">
          <cell r="A12333" t="str">
            <v>CN093</v>
          </cell>
          <cell r="B12333" t="str">
            <v>Chloride Meters for Regional Sewerage Investigations</v>
          </cell>
          <cell r="C12333">
            <v>20498</v>
          </cell>
          <cell r="D12333" t="str">
            <v>T3265</v>
          </cell>
        </row>
        <row r="12334">
          <cell r="A12334" t="str">
            <v>CN094</v>
          </cell>
          <cell r="B12334" t="str">
            <v>Bridgwater, Horsey SPS Pump No.2 Replacement</v>
          </cell>
          <cell r="C12334">
            <v>15410</v>
          </cell>
          <cell r="D12334" t="str">
            <v>1541018</v>
          </cell>
        </row>
        <row r="12335">
          <cell r="A12335" t="str">
            <v>CN095</v>
          </cell>
          <cell r="B12335" t="str">
            <v>Poole, Shore Road SPS Chemical Dosing</v>
          </cell>
          <cell r="C12335">
            <v>15235</v>
          </cell>
          <cell r="D12335" t="str">
            <v>1523518</v>
          </cell>
        </row>
        <row r="12336">
          <cell r="A12336" t="str">
            <v>CN096</v>
          </cell>
          <cell r="B12336" t="str">
            <v>West Huntspill, Ilex Close Sewer Collapse</v>
          </cell>
          <cell r="C12336">
            <v>23336</v>
          </cell>
          <cell r="D12336" t="str">
            <v>2333618</v>
          </cell>
        </row>
        <row r="12337">
          <cell r="A12337" t="str">
            <v>CN097</v>
          </cell>
          <cell r="B12337" t="str">
            <v>Calne, Newcroft Gardens Surface Water Sewer Renovation</v>
          </cell>
          <cell r="C12337">
            <v>23044</v>
          </cell>
          <cell r="D12337" t="str">
            <v>2304418</v>
          </cell>
        </row>
        <row r="12338">
          <cell r="A12338" t="str">
            <v>CN098</v>
          </cell>
          <cell r="B12338" t="str">
            <v>Yeovil, Central Road Sewer Diversion</v>
          </cell>
          <cell r="C12338">
            <v>23366</v>
          </cell>
          <cell r="D12338" t="str">
            <v>2336618</v>
          </cell>
        </row>
        <row r="12339">
          <cell r="A12339" t="str">
            <v>CN099</v>
          </cell>
          <cell r="B12339" t="str">
            <v>Midsomer Norton CSO Telemetry</v>
          </cell>
          <cell r="C12339">
            <v>16774</v>
          </cell>
          <cell r="D12339" t="str">
            <v>1677418</v>
          </cell>
        </row>
        <row r="12340">
          <cell r="A12340" t="str">
            <v>CN100</v>
          </cell>
          <cell r="B12340" t="str">
            <v>Horton, Kings Lane SPS Update</v>
          </cell>
          <cell r="C12340">
            <v>15170</v>
          </cell>
          <cell r="D12340" t="str">
            <v>1517018</v>
          </cell>
        </row>
        <row r="12341">
          <cell r="A12341" t="str">
            <v>CN101</v>
          </cell>
          <cell r="B12341" t="str">
            <v>St Leonards, Wayside Road No.1 SPS</v>
          </cell>
          <cell r="C12341">
            <v>15068</v>
          </cell>
          <cell r="D12341" t="str">
            <v>T0406</v>
          </cell>
        </row>
        <row r="12342">
          <cell r="A12342" t="str">
            <v>CN102</v>
          </cell>
          <cell r="B12342" t="str">
            <v>Taunton, Riverside SPS Update</v>
          </cell>
          <cell r="C12342">
            <v>14000</v>
          </cell>
          <cell r="D12342" t="str">
            <v>1400018</v>
          </cell>
        </row>
        <row r="12343">
          <cell r="A12343" t="str">
            <v>CN103</v>
          </cell>
          <cell r="B12343" t="str">
            <v>Bristol, Eastville Park CSO Emergency Bypass</v>
          </cell>
          <cell r="C12343">
            <v>17123</v>
          </cell>
          <cell r="D12343" t="str">
            <v>1712318</v>
          </cell>
        </row>
        <row r="12344">
          <cell r="A12344" t="str">
            <v>CN104</v>
          </cell>
          <cell r="B12344" t="str">
            <v>Poole Critical Sewers 2004/05</v>
          </cell>
          <cell r="C12344">
            <v>13242</v>
          </cell>
          <cell r="D12344" t="str">
            <v>T3265</v>
          </cell>
        </row>
        <row r="12345">
          <cell r="A12345" t="str">
            <v>CN105</v>
          </cell>
          <cell r="B12345" t="str">
            <v>Highbridge, Paddock Drive SPS Panel Replacement</v>
          </cell>
          <cell r="C12345">
            <v>15379</v>
          </cell>
          <cell r="D12345" t="str">
            <v>1537918</v>
          </cell>
        </row>
        <row r="12346">
          <cell r="A12346" t="str">
            <v>CN106</v>
          </cell>
          <cell r="B12346" t="str">
            <v>Chedzoy, Manor Drive SPS Panel Replacement</v>
          </cell>
          <cell r="C12346">
            <v>15373</v>
          </cell>
          <cell r="D12346" t="str">
            <v>1537318</v>
          </cell>
        </row>
        <row r="12347">
          <cell r="A12347" t="str">
            <v>CN107</v>
          </cell>
          <cell r="B12347" t="str">
            <v>Bason Bridge, Church Road SPS Panel Replacement</v>
          </cell>
          <cell r="C12347">
            <v>15395</v>
          </cell>
          <cell r="D12347" t="str">
            <v>1539518</v>
          </cell>
        </row>
        <row r="12348">
          <cell r="A12348" t="str">
            <v>CN108</v>
          </cell>
          <cell r="B12348" t="str">
            <v>Westonzoyland, Hamrod Lane SPS Panel Replacement</v>
          </cell>
          <cell r="C12348">
            <v>15391</v>
          </cell>
          <cell r="D12348" t="str">
            <v>1539118</v>
          </cell>
        </row>
        <row r="12349">
          <cell r="A12349" t="str">
            <v>CN109</v>
          </cell>
          <cell r="B12349" t="str">
            <v>Highbridge South SPS Panel Replacement</v>
          </cell>
          <cell r="C12349">
            <v>15736</v>
          </cell>
          <cell r="D12349" t="str">
            <v>1573618</v>
          </cell>
        </row>
        <row r="12350">
          <cell r="A12350" t="str">
            <v>CN110</v>
          </cell>
          <cell r="B12350" t="str">
            <v>Bovington, Morris Road SPS Panel Replacement</v>
          </cell>
          <cell r="C12350">
            <v>14240</v>
          </cell>
          <cell r="D12350" t="str">
            <v>1424018</v>
          </cell>
        </row>
        <row r="12351">
          <cell r="A12351" t="str">
            <v>CN111</v>
          </cell>
          <cell r="B12351" t="str">
            <v>Church Knowle, Animal Sanctuary SPS Panel Replacement</v>
          </cell>
          <cell r="C12351">
            <v>14232</v>
          </cell>
          <cell r="D12351" t="str">
            <v>1423218</v>
          </cell>
        </row>
        <row r="12352">
          <cell r="A12352" t="str">
            <v>CN112</v>
          </cell>
          <cell r="B12352" t="str">
            <v>Church Knowle, Glebe Farm SPS Panel Replacement</v>
          </cell>
          <cell r="C12352">
            <v>14226</v>
          </cell>
          <cell r="D12352" t="str">
            <v>1422618</v>
          </cell>
        </row>
        <row r="12353">
          <cell r="A12353" t="str">
            <v>CN113</v>
          </cell>
          <cell r="B12353" t="str">
            <v>Dorchester, Mill Street SPS Panel Replacement</v>
          </cell>
          <cell r="C12353">
            <v>15471</v>
          </cell>
          <cell r="D12353" t="str">
            <v>1547118</v>
          </cell>
        </row>
        <row r="12354">
          <cell r="A12354" t="str">
            <v>CN114</v>
          </cell>
          <cell r="B12354" t="str">
            <v>Dorchester, Weymouth Avenue SPS Panel &amp; Telemetry</v>
          </cell>
          <cell r="C12354">
            <v>15655</v>
          </cell>
          <cell r="D12354" t="str">
            <v>1565518</v>
          </cell>
        </row>
        <row r="12355">
          <cell r="A12355" t="str">
            <v>CN115</v>
          </cell>
          <cell r="B12355" t="str">
            <v>Patchway, Brookfield Road SPS Panel Replacement</v>
          </cell>
          <cell r="C12355">
            <v>15152</v>
          </cell>
          <cell r="D12355" t="str">
            <v>1515218</v>
          </cell>
        </row>
        <row r="12356">
          <cell r="A12356" t="str">
            <v>CN116</v>
          </cell>
          <cell r="B12356" t="str">
            <v>Severn Beach SPS Panel Replacement</v>
          </cell>
          <cell r="C12356">
            <v>15134</v>
          </cell>
          <cell r="D12356" t="str">
            <v>1513418</v>
          </cell>
        </row>
        <row r="12357">
          <cell r="A12357" t="str">
            <v>CN117</v>
          </cell>
          <cell r="B12357" t="str">
            <v>Patchway, Highwood Trading Estate East SPS Panel Replacement</v>
          </cell>
          <cell r="C12357">
            <v>15137</v>
          </cell>
          <cell r="D12357" t="str">
            <v>1513718</v>
          </cell>
        </row>
        <row r="12358">
          <cell r="A12358" t="str">
            <v>CN118</v>
          </cell>
          <cell r="B12358" t="str">
            <v>Melksham, Brunswick Park/Junction Lane SPS Panel Replacement</v>
          </cell>
          <cell r="C12358">
            <v>14503</v>
          </cell>
          <cell r="D12358" t="str">
            <v>1450318</v>
          </cell>
        </row>
        <row r="12359">
          <cell r="A12359" t="str">
            <v>CN119</v>
          </cell>
          <cell r="B12359" t="str">
            <v>Bath, Bucklands Lodge SPS Panel Replacement</v>
          </cell>
          <cell r="C12359">
            <v>14006</v>
          </cell>
          <cell r="D12359" t="str">
            <v>1400618</v>
          </cell>
        </row>
        <row r="12360">
          <cell r="A12360" t="str">
            <v>CN120</v>
          </cell>
          <cell r="B12360" t="str">
            <v>Bourne Stream Protection/Improvements 05/06</v>
          </cell>
          <cell r="C12360">
            <v>20495</v>
          </cell>
          <cell r="D12360" t="str">
            <v>T3087</v>
          </cell>
        </row>
        <row r="12361">
          <cell r="A12361" t="str">
            <v>CN121</v>
          </cell>
          <cell r="B12361" t="str">
            <v>Lower Marsh Road, Warminster, Sewer Repairs</v>
          </cell>
          <cell r="C12361">
            <v>23325</v>
          </cell>
          <cell r="D12361" t="str">
            <v>2332518</v>
          </cell>
        </row>
        <row r="12362">
          <cell r="A12362" t="str">
            <v>CN122</v>
          </cell>
          <cell r="B12362" t="str">
            <v>Mere, Lordsmead Road Sewer Replacement</v>
          </cell>
          <cell r="C12362">
            <v>23207</v>
          </cell>
          <cell r="D12362" t="str">
            <v>2320718</v>
          </cell>
        </row>
        <row r="12363">
          <cell r="A12363" t="str">
            <v>CN123</v>
          </cell>
          <cell r="B12363" t="str">
            <v>Weymouth, Ferrybridge Revetment Repairs</v>
          </cell>
          <cell r="C12363">
            <v>15561</v>
          </cell>
          <cell r="D12363" t="str">
            <v>P0217</v>
          </cell>
        </row>
        <row r="12364">
          <cell r="A12364" t="str">
            <v>CN124</v>
          </cell>
          <cell r="B12364" t="str">
            <v>Edington, Inmead SPS Update</v>
          </cell>
          <cell r="C12364">
            <v>14434</v>
          </cell>
          <cell r="D12364" t="str">
            <v>1443418</v>
          </cell>
        </row>
        <row r="12365">
          <cell r="A12365" t="str">
            <v>CN125</v>
          </cell>
          <cell r="B12365" t="str">
            <v>Bristol, Denmark Street (Hippodrome) Sewer Repair</v>
          </cell>
          <cell r="C12365">
            <v>23013</v>
          </cell>
          <cell r="D12365" t="str">
            <v>2301318</v>
          </cell>
        </row>
        <row r="12366">
          <cell r="A12366" t="str">
            <v>CN126</v>
          </cell>
          <cell r="B12366" t="str">
            <v>Hyde Lane Creech St Michael S98 Sewer Requisition</v>
          </cell>
          <cell r="C12366">
            <v>23305</v>
          </cell>
          <cell r="D12366" t="str">
            <v>2330518</v>
          </cell>
        </row>
        <row r="12367">
          <cell r="A12367" t="str">
            <v>CO001</v>
          </cell>
          <cell r="B12367" t="str">
            <v>Tytherington (Gloucestershire) Loss of Service</v>
          </cell>
          <cell r="C12367">
            <v>20495</v>
          </cell>
          <cell r="D12367" t="str">
            <v>T3265</v>
          </cell>
        </row>
        <row r="12368">
          <cell r="A12368" t="str">
            <v>CO002</v>
          </cell>
          <cell r="B12368" t="str">
            <v>Hanging Langford (Wylye Valley) Loss of service</v>
          </cell>
          <cell r="C12368">
            <v>20495</v>
          </cell>
          <cell r="D12368" t="str">
            <v>T3265</v>
          </cell>
        </row>
        <row r="12369">
          <cell r="A12369" t="str">
            <v>CO003</v>
          </cell>
          <cell r="B12369" t="str">
            <v>Downton, Wiltshire, Loss of Service</v>
          </cell>
          <cell r="C12369">
            <v>20495</v>
          </cell>
          <cell r="D12369" t="str">
            <v>T3265</v>
          </cell>
        </row>
        <row r="12370">
          <cell r="A12370" t="str">
            <v>CO004</v>
          </cell>
          <cell r="B12370" t="str">
            <v>Roadwater</v>
          </cell>
          <cell r="C12370">
            <v>20496</v>
          </cell>
          <cell r="D12370" t="str">
            <v>T3265</v>
          </cell>
        </row>
        <row r="12371">
          <cell r="A12371" t="str">
            <v>CO005</v>
          </cell>
          <cell r="B12371" t="str">
            <v>Tintinhull, Somerset Loss of Service</v>
          </cell>
          <cell r="C12371">
            <v>20496</v>
          </cell>
          <cell r="D12371" t="str">
            <v>T3265</v>
          </cell>
        </row>
        <row r="12372">
          <cell r="A12372" t="str">
            <v>CO006</v>
          </cell>
          <cell r="B12372" t="str">
            <v>Yeovil Weir, Somerset, Loss of Service</v>
          </cell>
          <cell r="C12372">
            <v>20496</v>
          </cell>
          <cell r="D12372" t="str">
            <v>T3265</v>
          </cell>
        </row>
        <row r="12373">
          <cell r="A12373" t="str">
            <v>CO007</v>
          </cell>
          <cell r="B12373" t="str">
            <v>Montecute, Somerset, Loss of Service</v>
          </cell>
          <cell r="C12373">
            <v>20496</v>
          </cell>
          <cell r="D12373" t="str">
            <v>T3265</v>
          </cell>
        </row>
        <row r="12374">
          <cell r="A12374" t="str">
            <v>CO008</v>
          </cell>
          <cell r="B12374" t="str">
            <v>Tytherington (Gloucestershire) Loss of Service Phase 2</v>
          </cell>
          <cell r="C12374">
            <v>23086</v>
          </cell>
          <cell r="D12374" t="str">
            <v>2308618</v>
          </cell>
        </row>
        <row r="12375">
          <cell r="A12375" t="str">
            <v>CO009</v>
          </cell>
          <cell r="B12375" t="str">
            <v>Bulkington, Near Trowbridge, Loss of Service</v>
          </cell>
          <cell r="C12375">
            <v>23164</v>
          </cell>
          <cell r="D12375" t="str">
            <v>T3265</v>
          </cell>
        </row>
        <row r="12376">
          <cell r="A12376" t="str">
            <v>CO010</v>
          </cell>
          <cell r="B12376" t="str">
            <v>Compton Bassett Loss of Service</v>
          </cell>
          <cell r="C12376">
            <v>23075</v>
          </cell>
          <cell r="D12376" t="str">
            <v>2307518</v>
          </cell>
        </row>
        <row r="12377">
          <cell r="A12377" t="str">
            <v>CO011</v>
          </cell>
          <cell r="B12377" t="str">
            <v>Minety / Upper Minety Loss of Service</v>
          </cell>
          <cell r="C12377">
            <v>23193</v>
          </cell>
          <cell r="D12377" t="str">
            <v>2319318</v>
          </cell>
        </row>
        <row r="12378">
          <cell r="A12378" t="str">
            <v>CO012</v>
          </cell>
          <cell r="B12378" t="str">
            <v>Cromhall/Townswell Loss of Service</v>
          </cell>
          <cell r="C12378">
            <v>23086</v>
          </cell>
          <cell r="D12378" t="str">
            <v>2308618</v>
          </cell>
        </row>
        <row r="12379">
          <cell r="A12379" t="str">
            <v>CO013</v>
          </cell>
          <cell r="B12379" t="str">
            <v>Shrewton (Nr Amesbury) Loss of Service</v>
          </cell>
          <cell r="C12379">
            <v>20495</v>
          </cell>
          <cell r="D12379" t="str">
            <v>T3265</v>
          </cell>
        </row>
        <row r="12380">
          <cell r="A12380" t="str">
            <v>CO014</v>
          </cell>
          <cell r="B12380" t="str">
            <v>Chilmark (Nr Shaftesbury) Loss of Service</v>
          </cell>
          <cell r="C12380">
            <v>20495</v>
          </cell>
          <cell r="D12380" t="str">
            <v>T3265</v>
          </cell>
        </row>
        <row r="12381">
          <cell r="A12381" t="str">
            <v>CP002</v>
          </cell>
          <cell r="B12381" t="str">
            <v>CEDAR FALLS HEALTH CLUB</v>
          </cell>
          <cell r="C12381">
            <v>20498</v>
          </cell>
        </row>
        <row r="12382">
          <cell r="A12382" t="str">
            <v>CP003</v>
          </cell>
          <cell r="B12382" t="str">
            <v>NEWLANDS CRESCENT SEWER REHAB</v>
          </cell>
          <cell r="C12382">
            <v>20498</v>
          </cell>
        </row>
        <row r="12383">
          <cell r="A12383" t="str">
            <v>CP004</v>
          </cell>
          <cell r="B12383" t="str">
            <v>WOODHILL P.STN REFURBISHMENT</v>
          </cell>
          <cell r="C12383">
            <v>15461</v>
          </cell>
        </row>
        <row r="12384">
          <cell r="A12384" t="str">
            <v>CP005</v>
          </cell>
          <cell r="B12384" t="str">
            <v>WESTFORD P.STN RECONSTRUCTION</v>
          </cell>
          <cell r="C12384">
            <v>20498</v>
          </cell>
        </row>
        <row r="12385">
          <cell r="A12385" t="str">
            <v>CP008</v>
          </cell>
          <cell r="B12385" t="str">
            <v>BISHOPS LYDEARD GRIT TANKS</v>
          </cell>
          <cell r="C12385">
            <v>13022</v>
          </cell>
        </row>
        <row r="12386">
          <cell r="A12386" t="str">
            <v>CP009</v>
          </cell>
          <cell r="B12386" t="str">
            <v>STOKE ST GREG.INFILTRATION WKS</v>
          </cell>
          <cell r="C12386">
            <v>20498</v>
          </cell>
        </row>
        <row r="12387">
          <cell r="A12387" t="str">
            <v>CP012</v>
          </cell>
          <cell r="B12387" t="str">
            <v>DELLORS WHARF SYPHON CHAMBERS</v>
          </cell>
          <cell r="C12387">
            <v>20498</v>
          </cell>
        </row>
        <row r="12388">
          <cell r="A12388" t="str">
            <v>CP013</v>
          </cell>
          <cell r="B12388" t="str">
            <v>TURNER ROAD ^4] TAUNTON</v>
          </cell>
          <cell r="C12388">
            <v>20498</v>
          </cell>
        </row>
        <row r="12389">
          <cell r="A12389" t="str">
            <v>CP014</v>
          </cell>
          <cell r="B12389" t="str">
            <v>MANTLE STREET NO.37 WELLIN</v>
          </cell>
          <cell r="C12389">
            <v>20498</v>
          </cell>
        </row>
        <row r="12390">
          <cell r="A12390" t="str">
            <v>CP015</v>
          </cell>
          <cell r="B12390" t="str">
            <v>FLOODING STOKE ST MARY</v>
          </cell>
          <cell r="C12390">
            <v>20498</v>
          </cell>
        </row>
        <row r="12391">
          <cell r="A12391" t="str">
            <v>CP016</v>
          </cell>
          <cell r="B12391" t="str">
            <v>WEST MONKTON</v>
          </cell>
          <cell r="C12391">
            <v>20498</v>
          </cell>
        </row>
        <row r="12392">
          <cell r="A12392" t="str">
            <v>CP017</v>
          </cell>
          <cell r="B12392" t="str">
            <v>WITHYBRIDGE WILLITON</v>
          </cell>
          <cell r="C12392">
            <v>20498</v>
          </cell>
        </row>
        <row r="12393">
          <cell r="A12393" t="str">
            <v>CP018</v>
          </cell>
          <cell r="B12393" t="str">
            <v>HOLFORD PUMPING STATION</v>
          </cell>
          <cell r="C12393">
            <v>20498</v>
          </cell>
        </row>
        <row r="12394">
          <cell r="A12394" t="str">
            <v>CP019</v>
          </cell>
          <cell r="B12394" t="str">
            <v>REPAIR SEWER 57 SOUTHRD</v>
          </cell>
          <cell r="C12394">
            <v>20498</v>
          </cell>
        </row>
        <row r="12395">
          <cell r="A12395" t="str">
            <v>CP020</v>
          </cell>
          <cell r="B12395" t="str">
            <v>WEST MONKTON INVESTIGATIONS</v>
          </cell>
          <cell r="C12395">
            <v>20498</v>
          </cell>
        </row>
        <row r="12396">
          <cell r="A12396" t="str">
            <v>CP021</v>
          </cell>
          <cell r="B12396" t="str">
            <v>TAUNTON DEANE SEWER COLLAPSES</v>
          </cell>
          <cell r="C12396">
            <v>20498</v>
          </cell>
        </row>
        <row r="12397">
          <cell r="A12397" t="str">
            <v>CP022</v>
          </cell>
          <cell r="B12397" t="str">
            <v>TAUNTON STAPLEGROVE ROUNDABOUT</v>
          </cell>
          <cell r="C12397">
            <v>20498</v>
          </cell>
        </row>
        <row r="12398">
          <cell r="A12398" t="str">
            <v>CP023</v>
          </cell>
          <cell r="B12398" t="str">
            <v>TAUNTON SHERFORD RD,COLLAPSE</v>
          </cell>
          <cell r="C12398">
            <v>20498</v>
          </cell>
        </row>
        <row r="12399">
          <cell r="A12399" t="str">
            <v>CP024</v>
          </cell>
          <cell r="B12399" t="str">
            <v>MINEHEAD MARTKET RD COLLAPSE</v>
          </cell>
          <cell r="C12399">
            <v>20498</v>
          </cell>
        </row>
        <row r="12400">
          <cell r="A12400" t="str">
            <v>CP025</v>
          </cell>
          <cell r="B12400" t="str">
            <v>WELLINGTON 28-38 SPRINGFIELD</v>
          </cell>
          <cell r="C12400">
            <v>20498</v>
          </cell>
        </row>
        <row r="12401">
          <cell r="A12401" t="str">
            <v>CP026</v>
          </cell>
          <cell r="B12401" t="str">
            <v>GALMINGTON TRADING EST.SEWER</v>
          </cell>
          <cell r="C12401">
            <v>20498</v>
          </cell>
        </row>
        <row r="12402">
          <cell r="A12402" t="str">
            <v>CP027</v>
          </cell>
          <cell r="B12402" t="str">
            <v>SWAINS LANE WELLINGTON</v>
          </cell>
          <cell r="C12402">
            <v>20498</v>
          </cell>
        </row>
        <row r="12403">
          <cell r="A12403" t="str">
            <v>CP028</v>
          </cell>
          <cell r="B12403" t="str">
            <v>Northern Sewer Repairs 05/06</v>
          </cell>
          <cell r="C12403">
            <v>20497</v>
          </cell>
          <cell r="D12403" t="str">
            <v>T0403</v>
          </cell>
        </row>
        <row r="12404">
          <cell r="A12404" t="str">
            <v>CP029</v>
          </cell>
          <cell r="B12404" t="str">
            <v>Southern Sewer Repairs 05/06</v>
          </cell>
          <cell r="C12404">
            <v>20495</v>
          </cell>
          <cell r="D12404" t="str">
            <v>T0406</v>
          </cell>
        </row>
        <row r="12405">
          <cell r="A12405" t="str">
            <v>CP030</v>
          </cell>
          <cell r="B12405" t="str">
            <v>Western Sewer Repairs 05/06</v>
          </cell>
          <cell r="C12405">
            <v>20496</v>
          </cell>
          <cell r="D12405" t="str">
            <v>T7701</v>
          </cell>
        </row>
        <row r="12406">
          <cell r="A12406" t="str">
            <v>CP031</v>
          </cell>
          <cell r="B12406" t="str">
            <v>Northern Manhole Repairs 05/06</v>
          </cell>
          <cell r="C12406">
            <v>20497</v>
          </cell>
          <cell r="D12406" t="str">
            <v>T0403</v>
          </cell>
        </row>
        <row r="12407">
          <cell r="A12407" t="str">
            <v>CP032</v>
          </cell>
          <cell r="B12407" t="str">
            <v>Southern Manhole Repairs 05/06</v>
          </cell>
          <cell r="C12407">
            <v>20495</v>
          </cell>
          <cell r="D12407" t="str">
            <v>T0406</v>
          </cell>
        </row>
        <row r="12408">
          <cell r="A12408" t="str">
            <v>CP033</v>
          </cell>
          <cell r="B12408" t="str">
            <v>Western Manhole Repairs 05/06</v>
          </cell>
          <cell r="C12408">
            <v>20496</v>
          </cell>
          <cell r="D12408" t="str">
            <v>T3265</v>
          </cell>
        </row>
        <row r="12409">
          <cell r="A12409" t="str">
            <v>CP034</v>
          </cell>
          <cell r="B12409" t="str">
            <v>Banwell, Riverside SPS Inlet Penstock</v>
          </cell>
          <cell r="C12409">
            <v>15582</v>
          </cell>
          <cell r="D12409" t="str">
            <v>1558218</v>
          </cell>
        </row>
        <row r="12410">
          <cell r="A12410" t="str">
            <v>CP035</v>
          </cell>
          <cell r="B12410" t="str">
            <v>Wootton Bassett School (Lime Kiln) Sewer Collapse</v>
          </cell>
          <cell r="C12410">
            <v>23360</v>
          </cell>
          <cell r="D12410" t="str">
            <v>2336018</v>
          </cell>
        </row>
        <row r="12411">
          <cell r="A12411" t="str">
            <v>CP036</v>
          </cell>
          <cell r="B12411" t="str">
            <v>Poulshot Townsend Rising Main Replacement</v>
          </cell>
          <cell r="C12411">
            <v>23244</v>
          </cell>
          <cell r="D12411" t="str">
            <v>2324418</v>
          </cell>
        </row>
        <row r="12412">
          <cell r="A12412" t="str">
            <v>CP037</v>
          </cell>
          <cell r="B12412" t="str">
            <v>ICA Support</v>
          </cell>
          <cell r="C12412">
            <v>20497</v>
          </cell>
          <cell r="D12412" t="str">
            <v>T3265</v>
          </cell>
        </row>
        <row r="12413">
          <cell r="A12413" t="str">
            <v>CP038</v>
          </cell>
          <cell r="B12413" t="str">
            <v>Keynsham STW Jetvac Discharge Point</v>
          </cell>
          <cell r="C12413">
            <v>13165</v>
          </cell>
          <cell r="D12413" t="str">
            <v>T3265</v>
          </cell>
        </row>
        <row r="12414">
          <cell r="A12414" t="str">
            <v>CP039</v>
          </cell>
          <cell r="B12414" t="str">
            <v>Melksham, Northbrook Road SPS Update</v>
          </cell>
          <cell r="C12414">
            <v>14478</v>
          </cell>
          <cell r="D12414" t="str">
            <v>1447818</v>
          </cell>
        </row>
        <row r="12415">
          <cell r="A12415" t="str">
            <v>CP040</v>
          </cell>
          <cell r="B12415" t="str">
            <v>Sewerage Network Modelling 2005-06</v>
          </cell>
          <cell r="C12415">
            <v>20498</v>
          </cell>
          <cell r="D12415" t="str">
            <v>T3265</v>
          </cell>
        </row>
        <row r="12416">
          <cell r="A12416" t="str">
            <v>CP041</v>
          </cell>
          <cell r="B12416" t="str">
            <v>Development Services 2005-06 (Agency Support)</v>
          </cell>
          <cell r="C12416">
            <v>20497</v>
          </cell>
          <cell r="D12416" t="str">
            <v>T3265</v>
          </cell>
        </row>
        <row r="12417">
          <cell r="A12417" t="str">
            <v>CP042</v>
          </cell>
          <cell r="B12417" t="str">
            <v>Chilton Trinity, Saltlands Rising Main Flap Valve</v>
          </cell>
          <cell r="C12417">
            <v>14384</v>
          </cell>
          <cell r="D12417" t="str">
            <v>T3265</v>
          </cell>
        </row>
        <row r="12418">
          <cell r="A12418" t="str">
            <v>CP043</v>
          </cell>
          <cell r="B12418" t="str">
            <v>Rode, Christ Church Sewer Replacement</v>
          </cell>
          <cell r="C12418">
            <v>23256</v>
          </cell>
          <cell r="D12418" t="str">
            <v>2325618</v>
          </cell>
        </row>
        <row r="12419">
          <cell r="A12419" t="str">
            <v>CP044</v>
          </cell>
          <cell r="B12419" t="str">
            <v>Bath, No.1 Lyme Gardens</v>
          </cell>
          <cell r="C12419">
            <v>23016</v>
          </cell>
          <cell r="D12419" t="str">
            <v>2301618</v>
          </cell>
        </row>
        <row r="12420">
          <cell r="A12420" t="str">
            <v>CP045</v>
          </cell>
          <cell r="B12420" t="str">
            <v>Chippenham, Avonvale House Outfall Clearance</v>
          </cell>
          <cell r="C12420">
            <v>23064</v>
          </cell>
          <cell r="D12420" t="str">
            <v>2306418</v>
          </cell>
        </row>
        <row r="12421">
          <cell r="A12421" t="str">
            <v>CP046</v>
          </cell>
          <cell r="B12421" t="str">
            <v>Christchurch, Fairmile Road Sewer Collapse</v>
          </cell>
          <cell r="C12421">
            <v>23066</v>
          </cell>
          <cell r="D12421" t="str">
            <v>2306618</v>
          </cell>
        </row>
        <row r="12422">
          <cell r="A12422" t="str">
            <v>CP047</v>
          </cell>
          <cell r="B12422" t="str">
            <v>Mere, Ivy Mead External Flooding</v>
          </cell>
          <cell r="C12422">
            <v>23207</v>
          </cell>
          <cell r="D12422" t="str">
            <v>T3265</v>
          </cell>
        </row>
        <row r="12423">
          <cell r="A12423" t="str">
            <v>CP048</v>
          </cell>
          <cell r="B12423" t="str">
            <v>Ferndown, Gladelands Park to Tricketts Cross SPS Sewer</v>
          </cell>
          <cell r="C12423">
            <v>23232</v>
          </cell>
          <cell r="D12423" t="str">
            <v>T3265</v>
          </cell>
        </row>
        <row r="12424">
          <cell r="A12424" t="str">
            <v>CP049</v>
          </cell>
          <cell r="B12424" t="str">
            <v>Ferndown, Tricketts Cross SPS Panel &amp; Pumps</v>
          </cell>
          <cell r="C12424">
            <v>15078</v>
          </cell>
          <cell r="D12424" t="str">
            <v>T3265</v>
          </cell>
        </row>
        <row r="12425">
          <cell r="A12425" t="str">
            <v>CP050</v>
          </cell>
          <cell r="B12425" t="str">
            <v>Yate, Broad Lane SPS Panel &amp; Kiosk</v>
          </cell>
          <cell r="C12425">
            <v>15135</v>
          </cell>
          <cell r="D12425" t="str">
            <v>1513518</v>
          </cell>
        </row>
        <row r="12426">
          <cell r="A12426" t="str">
            <v>CP051</v>
          </cell>
          <cell r="B12426" t="str">
            <v>West Moors, The Forest SPS Update &amp; Standby Generator</v>
          </cell>
          <cell r="C12426">
            <v>15074</v>
          </cell>
          <cell r="D12426" t="str">
            <v>1507418</v>
          </cell>
        </row>
        <row r="12427">
          <cell r="A12427" t="str">
            <v>CP052</v>
          </cell>
          <cell r="B12427" t="str">
            <v>Ston Easton, Wellow Brook CSO Improvements</v>
          </cell>
          <cell r="C12427">
            <v>16302</v>
          </cell>
          <cell r="D12427" t="str">
            <v>1630218</v>
          </cell>
        </row>
        <row r="12428">
          <cell r="A12428" t="str">
            <v>CP053</v>
          </cell>
          <cell r="B12428" t="str">
            <v>Wells, Welsford Avenue Sewer Replacement</v>
          </cell>
          <cell r="C12428">
            <v>23332</v>
          </cell>
          <cell r="D12428" t="str">
            <v>2333218</v>
          </cell>
        </row>
        <row r="12429">
          <cell r="A12429" t="str">
            <v>CP054</v>
          </cell>
          <cell r="B12429" t="str">
            <v>Ilminster, Westport SPS Telemetry</v>
          </cell>
          <cell r="C12429">
            <v>15654</v>
          </cell>
          <cell r="D12429" t="str">
            <v>1565418</v>
          </cell>
        </row>
        <row r="12430">
          <cell r="A12430" t="str">
            <v>CP055</v>
          </cell>
          <cell r="B12430" t="str">
            <v>Poole, Newfoundland Drive SPS Outfall</v>
          </cell>
          <cell r="C12430">
            <v>15800</v>
          </cell>
          <cell r="D12430" t="str">
            <v>1580018</v>
          </cell>
        </row>
        <row r="12431">
          <cell r="A12431" t="str">
            <v>CP056</v>
          </cell>
          <cell r="B12431" t="str">
            <v>Osmington Mills SPS &amp; Sewer</v>
          </cell>
          <cell r="C12431">
            <v>14399</v>
          </cell>
          <cell r="D12431" t="str">
            <v>1439918</v>
          </cell>
        </row>
        <row r="12432">
          <cell r="A12432" t="str">
            <v>CP057</v>
          </cell>
          <cell r="B12432" t="str">
            <v>Idmiston SPS Rising Main Replacement</v>
          </cell>
          <cell r="C12432">
            <v>23158</v>
          </cell>
          <cell r="D12432" t="str">
            <v>2315818</v>
          </cell>
        </row>
        <row r="12433">
          <cell r="A12433" t="str">
            <v>CP058</v>
          </cell>
          <cell r="B12433" t="str">
            <v>Poole, Turlin Moor Main SPS Rising Main Replacement</v>
          </cell>
          <cell r="C12433">
            <v>23242</v>
          </cell>
          <cell r="D12433" t="str">
            <v>2324218</v>
          </cell>
        </row>
        <row r="12434">
          <cell r="A12434" t="str">
            <v>CP059</v>
          </cell>
          <cell r="B12434" t="str">
            <v>Bridgwater, Innovia SPS Investigations</v>
          </cell>
          <cell r="C12434">
            <v>15384</v>
          </cell>
          <cell r="D12434" t="str">
            <v>1538418</v>
          </cell>
        </row>
        <row r="12435">
          <cell r="A12435" t="str">
            <v>CP060</v>
          </cell>
          <cell r="B12435" t="str">
            <v>Ferndown, Tricketts Cross SPS Air Valve</v>
          </cell>
          <cell r="C12435">
            <v>15078</v>
          </cell>
          <cell r="D12435" t="str">
            <v>1507818</v>
          </cell>
        </row>
        <row r="12436">
          <cell r="A12436" t="str">
            <v>CP061</v>
          </cell>
          <cell r="B12436" t="str">
            <v>Rowde, Tower View SPS Telemetry</v>
          </cell>
          <cell r="C12436">
            <v>14059</v>
          </cell>
          <cell r="D12436" t="str">
            <v>1405918</v>
          </cell>
        </row>
        <row r="12437">
          <cell r="A12437" t="str">
            <v>CP062</v>
          </cell>
          <cell r="B12437" t="str">
            <v>Hawkeye CSO Monitors</v>
          </cell>
          <cell r="C12437">
            <v>20497</v>
          </cell>
          <cell r="D12437" t="str">
            <v>T3265</v>
          </cell>
        </row>
        <row r="12438">
          <cell r="A12438" t="str">
            <v>CP063</v>
          </cell>
          <cell r="B12438" t="str">
            <v>Bristol, Crew's Hole Road Tow-Path Sewer Rehabilitation</v>
          </cell>
          <cell r="C12438">
            <v>23013</v>
          </cell>
          <cell r="D12438" t="str">
            <v>2301318</v>
          </cell>
        </row>
        <row r="12439">
          <cell r="A12439" t="str">
            <v>CP064</v>
          </cell>
          <cell r="B12439" t="str">
            <v>Poole, Magna Road SPS Update</v>
          </cell>
          <cell r="C12439">
            <v>15237</v>
          </cell>
          <cell r="D12439" t="str">
            <v>1523718</v>
          </cell>
        </row>
        <row r="12440">
          <cell r="A12440" t="str">
            <v>CP065</v>
          </cell>
          <cell r="B12440" t="str">
            <v>St Leonards, Wayside Road No.1 SPS Flow Attenuation</v>
          </cell>
          <cell r="C12440">
            <v>15068</v>
          </cell>
          <cell r="D12440" t="str">
            <v>1506818</v>
          </cell>
        </row>
        <row r="12441">
          <cell r="A12441" t="str">
            <v>CP066</v>
          </cell>
          <cell r="B12441" t="str">
            <v>Longwell Green, Bath Road Surface Water Culvert Collapse</v>
          </cell>
          <cell r="C12441">
            <v>23013</v>
          </cell>
          <cell r="D12441" t="str">
            <v>2301318</v>
          </cell>
        </row>
        <row r="12442">
          <cell r="A12442" t="str">
            <v>CP067</v>
          </cell>
          <cell r="B12442" t="str">
            <v>Corston SPS Panel Replacement</v>
          </cell>
          <cell r="C12442">
            <v>14428</v>
          </cell>
          <cell r="D12442" t="str">
            <v>1442818</v>
          </cell>
        </row>
        <row r="12443">
          <cell r="A12443" t="str">
            <v>CP068</v>
          </cell>
          <cell r="B12443" t="str">
            <v>Trudoxhill SPS Nutriox Dosing Equipment</v>
          </cell>
          <cell r="C12443">
            <v>14113</v>
          </cell>
          <cell r="D12443" t="str">
            <v>1411318</v>
          </cell>
        </row>
        <row r="12444">
          <cell r="A12444" t="str">
            <v>CP069</v>
          </cell>
          <cell r="B12444" t="str">
            <v>Weymouth Sewerage - Saline Intrusion</v>
          </cell>
          <cell r="C12444">
            <v>23342</v>
          </cell>
          <cell r="D12444" t="str">
            <v>2334218</v>
          </cell>
        </row>
        <row r="12445">
          <cell r="A12445" t="str">
            <v>CP070</v>
          </cell>
          <cell r="B12445" t="str">
            <v>Bristol, Harry Stoke Road Sewer Relining</v>
          </cell>
          <cell r="C12445">
            <v>23013</v>
          </cell>
          <cell r="D12445" t="str">
            <v>2301318</v>
          </cell>
        </row>
        <row r="12446">
          <cell r="A12446" t="str">
            <v>CP071</v>
          </cell>
          <cell r="B12446" t="str">
            <v>Weston-Super-Mare, Hopkins Street Sewer Replacement</v>
          </cell>
          <cell r="C12446">
            <v>29155</v>
          </cell>
          <cell r="D12446" t="str">
            <v>2915518</v>
          </cell>
        </row>
        <row r="12447">
          <cell r="A12447" t="str">
            <v>CP072</v>
          </cell>
          <cell r="B12447" t="str">
            <v>Chilton Trinity, Saltlands SPS Overflow Tidal Flaps</v>
          </cell>
          <cell r="C12447">
            <v>23034</v>
          </cell>
          <cell r="D12447" t="str">
            <v>2303418</v>
          </cell>
        </row>
        <row r="12448">
          <cell r="A12448" t="str">
            <v>CP073</v>
          </cell>
          <cell r="B12448" t="str">
            <v>Branksome Chine Long Sea Outfall</v>
          </cell>
          <cell r="C12448">
            <v>23242</v>
          </cell>
          <cell r="D12448" t="str">
            <v>2324218</v>
          </cell>
        </row>
        <row r="12449">
          <cell r="A12449" t="str">
            <v>CP074</v>
          </cell>
          <cell r="B12449" t="str">
            <v>Poole, Wilderton Road SPS Spare Pump</v>
          </cell>
          <cell r="C12449">
            <v>15233</v>
          </cell>
          <cell r="D12449" t="str">
            <v>1523318</v>
          </cell>
        </row>
        <row r="12450">
          <cell r="A12450" t="str">
            <v>CP075</v>
          </cell>
          <cell r="B12450" t="str">
            <v>Bristol, Horton Court Sewer</v>
          </cell>
          <cell r="C12450">
            <v>23013</v>
          </cell>
          <cell r="D12450" t="str">
            <v>2301318</v>
          </cell>
        </row>
        <row r="12451">
          <cell r="A12451" t="str">
            <v>CP076</v>
          </cell>
          <cell r="B12451" t="str">
            <v>Shapwick (Somerset) SPS Electricity Supply Upgrade</v>
          </cell>
          <cell r="C12451">
            <v>13265</v>
          </cell>
          <cell r="D12451" t="str">
            <v>1326518</v>
          </cell>
        </row>
        <row r="12452">
          <cell r="A12452" t="str">
            <v>CP077</v>
          </cell>
          <cell r="B12452" t="str">
            <v>Frome, Valley View (Nos 18 - 21) 450mm Sewer Relay</v>
          </cell>
          <cell r="C12452">
            <v>23131</v>
          </cell>
          <cell r="D12452" t="str">
            <v>2313118</v>
          </cell>
        </row>
        <row r="12453">
          <cell r="A12453" t="str">
            <v>CP078</v>
          </cell>
          <cell r="B12453" t="str">
            <v>Bristol, Pembroke Road Sampling Kiosk</v>
          </cell>
          <cell r="C12453">
            <v>23013</v>
          </cell>
          <cell r="D12453" t="str">
            <v>2301318</v>
          </cell>
        </row>
        <row r="12454">
          <cell r="A12454" t="str">
            <v>CP079</v>
          </cell>
          <cell r="B12454" t="str">
            <v>Bristol, Coombe Brook Tank Sewer Siltation</v>
          </cell>
          <cell r="C12454">
            <v>23013</v>
          </cell>
          <cell r="D12454" t="str">
            <v>2301318</v>
          </cell>
        </row>
        <row r="12455">
          <cell r="A12455" t="str">
            <v>CP080</v>
          </cell>
          <cell r="B12455" t="str">
            <v>Poole, Branksome Chime SPS Spare Pump</v>
          </cell>
          <cell r="C12455">
            <v>15240</v>
          </cell>
          <cell r="D12455" t="str">
            <v>1524018</v>
          </cell>
        </row>
        <row r="12456">
          <cell r="A12456" t="str">
            <v>CP081</v>
          </cell>
          <cell r="B12456" t="str">
            <v>Sewerage Investigation Works 2005/06</v>
          </cell>
          <cell r="C12456">
            <v>20498</v>
          </cell>
          <cell r="D12456" t="str">
            <v>T3265</v>
          </cell>
        </row>
        <row r="12457">
          <cell r="A12457" t="str">
            <v>CP082</v>
          </cell>
          <cell r="B12457" t="str">
            <v>Southern Area SPS Investment Strategy</v>
          </cell>
          <cell r="C12457">
            <v>20495</v>
          </cell>
          <cell r="D12457" t="str">
            <v>T3265</v>
          </cell>
        </row>
        <row r="12458">
          <cell r="A12458" t="str">
            <v>CP083</v>
          </cell>
          <cell r="B12458" t="str">
            <v>Northern SPS Telemetry 2005-06</v>
          </cell>
          <cell r="C12458">
            <v>14006</v>
          </cell>
          <cell r="D12458" t="str">
            <v>1400618</v>
          </cell>
        </row>
        <row r="12459">
          <cell r="A12459" t="str">
            <v>CP084</v>
          </cell>
          <cell r="B12459" t="str">
            <v>Southern SPS Telemetry 2005-06</v>
          </cell>
          <cell r="C12459">
            <v>15550</v>
          </cell>
          <cell r="D12459" t="str">
            <v>1555018</v>
          </cell>
        </row>
        <row r="12460">
          <cell r="A12460" t="str">
            <v>CP085</v>
          </cell>
          <cell r="B12460" t="str">
            <v>Westonzoyland SPS (Lang Moor) Rising Main Replacement</v>
          </cell>
          <cell r="C12460">
            <v>13034</v>
          </cell>
          <cell r="D12460" t="str">
            <v>T3265</v>
          </cell>
        </row>
        <row r="12461">
          <cell r="A12461" t="str">
            <v>CP086</v>
          </cell>
          <cell r="B12461" t="str">
            <v>Hale SPS Rising Main Replacement</v>
          </cell>
          <cell r="C12461">
            <v>13099</v>
          </cell>
          <cell r="D12461" t="str">
            <v>T3265</v>
          </cell>
        </row>
        <row r="12462">
          <cell r="A12462" t="str">
            <v>CP087</v>
          </cell>
          <cell r="B12462" t="str">
            <v>Bath, Weston Lock Storm Sewer</v>
          </cell>
          <cell r="C12462">
            <v>23016</v>
          </cell>
          <cell r="D12462" t="str">
            <v>2301618</v>
          </cell>
        </row>
        <row r="12463">
          <cell r="A12463" t="str">
            <v>CP088</v>
          </cell>
          <cell r="B12463" t="str">
            <v>Bath Pollution Hotspot Review</v>
          </cell>
          <cell r="C12463">
            <v>23016</v>
          </cell>
          <cell r="D12463" t="str">
            <v>2301618</v>
          </cell>
        </row>
        <row r="12464">
          <cell r="A12464" t="str">
            <v>CP089</v>
          </cell>
          <cell r="B12464" t="str">
            <v>Glastonbury, Edgarley Millfield School SPS Nutriox Dosing</v>
          </cell>
          <cell r="C12464">
            <v>14114</v>
          </cell>
          <cell r="D12464" t="str">
            <v>1411418</v>
          </cell>
        </row>
        <row r="12465">
          <cell r="A12465" t="str">
            <v>CP090</v>
          </cell>
          <cell r="B12465" t="str">
            <v>West Pennard, Havyatt SPS Nutriox Dosing Replacement</v>
          </cell>
          <cell r="C12465">
            <v>14083</v>
          </cell>
          <cell r="D12465" t="str">
            <v>1408318</v>
          </cell>
        </row>
        <row r="12466">
          <cell r="A12466" t="str">
            <v>CP091</v>
          </cell>
          <cell r="B12466" t="str">
            <v>Seend, Bell Hill SPS Update &amp; Telemetry</v>
          </cell>
          <cell r="C12466">
            <v>15123</v>
          </cell>
          <cell r="D12466" t="str">
            <v>1512318</v>
          </cell>
        </row>
        <row r="12467">
          <cell r="A12467" t="str">
            <v>CP092</v>
          </cell>
          <cell r="B12467" t="str">
            <v>Wimborne, Stone Lane Surface Water Sewer</v>
          </cell>
          <cell r="C12467">
            <v>23349</v>
          </cell>
          <cell r="D12467" t="str">
            <v>2334918</v>
          </cell>
        </row>
        <row r="12468">
          <cell r="A12468" t="str">
            <v>CP093</v>
          </cell>
          <cell r="B12468" t="str">
            <v>Bristol, Fishponds Nos.31 &amp; 41 Grove Road CSOs Telemetry</v>
          </cell>
          <cell r="C12468">
            <v>23013</v>
          </cell>
          <cell r="D12468" t="str">
            <v>2301318</v>
          </cell>
        </row>
        <row r="12469">
          <cell r="A12469" t="str">
            <v>CP094</v>
          </cell>
          <cell r="B12469" t="str">
            <v>Bath, Parade Gardens Storm Sewer</v>
          </cell>
          <cell r="C12469">
            <v>23016</v>
          </cell>
          <cell r="D12469" t="str">
            <v>2301618</v>
          </cell>
        </row>
        <row r="12470">
          <cell r="A12470" t="str">
            <v>CP095</v>
          </cell>
          <cell r="B12470" t="str">
            <v>Weston-Super-Mare, Diamond Batch SPS</v>
          </cell>
          <cell r="C12470">
            <v>19129</v>
          </cell>
          <cell r="D12470" t="str">
            <v>1912918</v>
          </cell>
        </row>
        <row r="12471">
          <cell r="A12471" t="str">
            <v>CP096</v>
          </cell>
          <cell r="B12471" t="str">
            <v>Somerton, Barpool Lane SPS</v>
          </cell>
          <cell r="C12471">
            <v>14519</v>
          </cell>
          <cell r="D12471" t="str">
            <v>1451918</v>
          </cell>
        </row>
        <row r="12472">
          <cell r="A12472" t="str">
            <v>CP097</v>
          </cell>
          <cell r="B12472" t="str">
            <v>Wembdon Common SPS Level Controls</v>
          </cell>
          <cell r="C12472">
            <v>15381</v>
          </cell>
          <cell r="D12472" t="str">
            <v>1538118</v>
          </cell>
        </row>
        <row r="12473">
          <cell r="A12473" t="str">
            <v>CP098</v>
          </cell>
          <cell r="B12473" t="str">
            <v>Bridgwater, West Quay (The Fountain Inn)</v>
          </cell>
          <cell r="C12473">
            <v>23034</v>
          </cell>
          <cell r="D12473" t="str">
            <v>2303418</v>
          </cell>
        </row>
        <row r="12474">
          <cell r="A12474" t="str">
            <v>CP099</v>
          </cell>
          <cell r="B12474" t="str">
            <v>Almondsbury, No.2 The Scop Sewer Relining</v>
          </cell>
          <cell r="C12474">
            <v>23006</v>
          </cell>
          <cell r="D12474" t="str">
            <v>2300618</v>
          </cell>
        </row>
        <row r="12475">
          <cell r="A12475" t="str">
            <v>CP100</v>
          </cell>
          <cell r="B12475" t="str">
            <v>Bridgwater, No.87 Wellington Road Sewer Flooding</v>
          </cell>
          <cell r="C12475">
            <v>23034</v>
          </cell>
          <cell r="D12475" t="str">
            <v>2303418</v>
          </cell>
        </row>
        <row r="12476">
          <cell r="A12476" t="str">
            <v>CP101</v>
          </cell>
          <cell r="B12476" t="str">
            <v>Locking SPS Rising Main Replacement</v>
          </cell>
          <cell r="C12476">
            <v>15572</v>
          </cell>
          <cell r="D12476" t="str">
            <v>1557218</v>
          </cell>
        </row>
        <row r="12477">
          <cell r="A12477" t="str">
            <v>CP102</v>
          </cell>
          <cell r="B12477" t="str">
            <v>Crewkerne, North Street (Countrywide Agri-Centre) Sewer Replacement</v>
          </cell>
          <cell r="C12477">
            <v>23084</v>
          </cell>
          <cell r="D12477" t="str">
            <v>2308418</v>
          </cell>
        </row>
        <row r="12478">
          <cell r="A12478" t="str">
            <v>CP103</v>
          </cell>
          <cell r="B12478" t="str">
            <v>Hurdcott SPS Rising Mains Replacement</v>
          </cell>
          <cell r="C12478">
            <v>23158</v>
          </cell>
          <cell r="D12478" t="str">
            <v>2315818</v>
          </cell>
        </row>
        <row r="12479">
          <cell r="A12479" t="str">
            <v>CP104</v>
          </cell>
          <cell r="B12479" t="str">
            <v>Midsomer Norton, No.35 Northmead Road</v>
          </cell>
          <cell r="C12479">
            <v>19985</v>
          </cell>
          <cell r="D12479" t="str">
            <v>T3265</v>
          </cell>
        </row>
        <row r="12480">
          <cell r="A12480" t="str">
            <v>CP105</v>
          </cell>
          <cell r="B12480" t="str">
            <v>Banwell, Riverside SPS High-Level Discharge Screening</v>
          </cell>
          <cell r="C12480">
            <v>15582</v>
          </cell>
          <cell r="D12480" t="str">
            <v>1558218</v>
          </cell>
        </row>
        <row r="12481">
          <cell r="A12481" t="str">
            <v>CP106</v>
          </cell>
          <cell r="B12481" t="str">
            <v>Sewerage Generator Safety Inspections</v>
          </cell>
          <cell r="C12481">
            <v>20498</v>
          </cell>
          <cell r="D12481" t="str">
            <v>T3265</v>
          </cell>
        </row>
        <row r="12482">
          <cell r="A12482" t="str">
            <v>CP107</v>
          </cell>
          <cell r="B12482" t="str">
            <v>Berry Hill Tanker Discharge Drying Bed</v>
          </cell>
          <cell r="C12482">
            <v>13018</v>
          </cell>
          <cell r="D12482" t="str">
            <v>T3265</v>
          </cell>
        </row>
        <row r="12483">
          <cell r="A12483" t="str">
            <v>CP108</v>
          </cell>
          <cell r="B12483" t="str">
            <v>Aller SPS Upgrade</v>
          </cell>
          <cell r="C12483">
            <v>15310</v>
          </cell>
          <cell r="D12483" t="str">
            <v>1531018</v>
          </cell>
        </row>
        <row r="12484">
          <cell r="A12484" t="str">
            <v>CP109</v>
          </cell>
          <cell r="B12484" t="str">
            <v>Rumwell SPS Upgrade</v>
          </cell>
          <cell r="C12484">
            <v>15459</v>
          </cell>
          <cell r="D12484" t="str">
            <v>1545918</v>
          </cell>
        </row>
        <row r="12485">
          <cell r="A12485" t="str">
            <v>CP110</v>
          </cell>
          <cell r="B12485" t="str">
            <v>Tickenham West SPS Control Panel</v>
          </cell>
          <cell r="C12485">
            <v>15568</v>
          </cell>
          <cell r="D12485" t="str">
            <v>1556818</v>
          </cell>
        </row>
        <row r="12486">
          <cell r="A12486" t="str">
            <v>CP111</v>
          </cell>
          <cell r="B12486" t="str">
            <v>Regional SPS Investment Strategy</v>
          </cell>
          <cell r="C12486">
            <v>20498</v>
          </cell>
          <cell r="D12486" t="str">
            <v>T3265</v>
          </cell>
        </row>
        <row r="12487">
          <cell r="A12487" t="str">
            <v>CP112</v>
          </cell>
          <cell r="B12487" t="str">
            <v>Seend, New Buildings SPS Update</v>
          </cell>
          <cell r="C12487">
            <v>15118</v>
          </cell>
          <cell r="D12487" t="str">
            <v>1511818</v>
          </cell>
        </row>
        <row r="12488">
          <cell r="A12488" t="str">
            <v>CP113</v>
          </cell>
          <cell r="B12488" t="str">
            <v>Bournemouth No.1 SPS Penstock Repairs</v>
          </cell>
          <cell r="C12488">
            <v>15019</v>
          </cell>
          <cell r="D12488" t="str">
            <v>1501918</v>
          </cell>
        </row>
        <row r="12489">
          <cell r="A12489" t="str">
            <v>CP114</v>
          </cell>
          <cell r="B12489" t="str">
            <v>Sewage Pumping Station Flow Monitoring 2005-06</v>
          </cell>
          <cell r="C12489">
            <v>14467</v>
          </cell>
          <cell r="D12489" t="str">
            <v>1446718</v>
          </cell>
        </row>
        <row r="12490">
          <cell r="A12490" t="str">
            <v>CP115</v>
          </cell>
          <cell r="B12490" t="str">
            <v>Bourton, Church Road Sewer Renovation</v>
          </cell>
          <cell r="C12490">
            <v>23027</v>
          </cell>
          <cell r="D12490" t="str">
            <v>2302718</v>
          </cell>
        </row>
        <row r="12491">
          <cell r="A12491" t="str">
            <v>CP116</v>
          </cell>
          <cell r="B12491" t="str">
            <v>Woolavington, Causeway SPS Modifications</v>
          </cell>
          <cell r="C12491">
            <v>15347</v>
          </cell>
          <cell r="D12491" t="str">
            <v>1534718</v>
          </cell>
        </row>
        <row r="12492">
          <cell r="A12492" t="str">
            <v>CP117</v>
          </cell>
          <cell r="B12492" t="str">
            <v>Frome Valley Relief Sewer - Lyde Brook Crossing</v>
          </cell>
          <cell r="C12492">
            <v>23013</v>
          </cell>
          <cell r="D12492" t="str">
            <v>2301318</v>
          </cell>
        </row>
        <row r="12493">
          <cell r="A12493" t="str">
            <v>CP118</v>
          </cell>
          <cell r="B12493" t="str">
            <v>Glastonbury, Butleigh Road Rising Main Replacement</v>
          </cell>
          <cell r="C12493">
            <v>23134</v>
          </cell>
          <cell r="D12493" t="str">
            <v>2313418</v>
          </cell>
        </row>
        <row r="12494">
          <cell r="A12494" t="str">
            <v>CP119</v>
          </cell>
          <cell r="B12494" t="str">
            <v>Poole, Blandford Road/Bridge Approach Surface Water Sewer</v>
          </cell>
          <cell r="C12494">
            <v>23242</v>
          </cell>
          <cell r="D12494" t="str">
            <v>2324218</v>
          </cell>
        </row>
        <row r="12495">
          <cell r="A12495" t="str">
            <v>CP120</v>
          </cell>
          <cell r="B12495" t="str">
            <v>Bridgwater, West Quay Interceptor Manhole Reconstruction</v>
          </cell>
          <cell r="C12495">
            <v>23034</v>
          </cell>
          <cell r="D12495" t="str">
            <v>2303418</v>
          </cell>
        </row>
        <row r="12496">
          <cell r="A12496" t="str">
            <v>CP121</v>
          </cell>
          <cell r="B12496" t="str">
            <v>Bridport, West Bay Road/Wanderwell Sewer Lining</v>
          </cell>
          <cell r="C12496">
            <v>29539</v>
          </cell>
          <cell r="D12496" t="str">
            <v>2953918</v>
          </cell>
        </row>
        <row r="12497">
          <cell r="A12497" t="str">
            <v>CP122</v>
          </cell>
          <cell r="B12497" t="str">
            <v>Chard (Old) STW Generator Relocation</v>
          </cell>
          <cell r="C12497">
            <v>14297</v>
          </cell>
          <cell r="D12497" t="str">
            <v>1429718</v>
          </cell>
        </row>
        <row r="12498">
          <cell r="A12498" t="str">
            <v>CP123</v>
          </cell>
          <cell r="B12498" t="str">
            <v>Frome Show Field Screen</v>
          </cell>
          <cell r="C12498">
            <v>23131</v>
          </cell>
          <cell r="D12498" t="str">
            <v>2313118</v>
          </cell>
        </row>
        <row r="12499">
          <cell r="A12499" t="str">
            <v>CP124</v>
          </cell>
          <cell r="B12499" t="str">
            <v>Poole, Woodlands Avenue/Hinchcliffe Road CSO Telemetry</v>
          </cell>
          <cell r="C12499">
            <v>19584</v>
          </cell>
          <cell r="D12499" t="str">
            <v>1958418</v>
          </cell>
        </row>
        <row r="12500">
          <cell r="A12500" t="str">
            <v>CP125</v>
          </cell>
          <cell r="B12500" t="str">
            <v>Batheaston, The Batch Retaining Wall</v>
          </cell>
          <cell r="C12500">
            <v>23016</v>
          </cell>
          <cell r="D12500" t="str">
            <v>2301618</v>
          </cell>
        </row>
        <row r="12501">
          <cell r="A12501" t="str">
            <v>CP126</v>
          </cell>
          <cell r="B12501" t="str">
            <v>Bridgwater, Durleigh Elms Sewer Replacement</v>
          </cell>
          <cell r="C12501">
            <v>23034</v>
          </cell>
          <cell r="D12501" t="str">
            <v>2303418</v>
          </cell>
        </row>
        <row r="12502">
          <cell r="A12502" t="str">
            <v>CP127</v>
          </cell>
          <cell r="B12502" t="str">
            <v>Combwich Sewer - Saline Intrusion</v>
          </cell>
          <cell r="C12502">
            <v>23074</v>
          </cell>
          <cell r="D12502" t="str">
            <v>2307418</v>
          </cell>
        </row>
        <row r="12503">
          <cell r="A12503" t="str">
            <v>CP128</v>
          </cell>
          <cell r="B12503" t="str">
            <v>Brent Knoll Loss of Service</v>
          </cell>
          <cell r="C12503">
            <v>23336</v>
          </cell>
          <cell r="D12503" t="str">
            <v>T3265</v>
          </cell>
        </row>
        <row r="12504">
          <cell r="A12504" t="str">
            <v>CQ001</v>
          </cell>
          <cell r="B12504" t="str">
            <v>Northern Sewer Repairs 06/07</v>
          </cell>
          <cell r="C12504">
            <v>20497</v>
          </cell>
          <cell r="D12504" t="str">
            <v>T3265</v>
          </cell>
        </row>
        <row r="12505">
          <cell r="A12505" t="str">
            <v>CQ002</v>
          </cell>
          <cell r="B12505" t="str">
            <v>Southern Sewer Repairs 06/07</v>
          </cell>
          <cell r="C12505">
            <v>20495</v>
          </cell>
          <cell r="D12505" t="str">
            <v>T3265</v>
          </cell>
        </row>
        <row r="12506">
          <cell r="A12506" t="str">
            <v>CQ003</v>
          </cell>
          <cell r="B12506" t="str">
            <v>Western Sewer Repairs 06/07</v>
          </cell>
          <cell r="C12506">
            <v>20496</v>
          </cell>
          <cell r="D12506" t="str">
            <v>T3265</v>
          </cell>
        </row>
        <row r="12507">
          <cell r="A12507" t="str">
            <v>CQ004</v>
          </cell>
          <cell r="B12507" t="str">
            <v>Northern Manhole Repairs 06/07</v>
          </cell>
          <cell r="C12507">
            <v>20497</v>
          </cell>
          <cell r="D12507" t="str">
            <v>T3265</v>
          </cell>
        </row>
        <row r="12508">
          <cell r="A12508" t="str">
            <v>CQ005</v>
          </cell>
          <cell r="B12508" t="str">
            <v>Southern Manhole Repairs 06/07</v>
          </cell>
          <cell r="C12508">
            <v>20495</v>
          </cell>
          <cell r="D12508" t="str">
            <v>T3265</v>
          </cell>
        </row>
        <row r="12509">
          <cell r="A12509" t="str">
            <v>CQ006</v>
          </cell>
          <cell r="B12509" t="str">
            <v>Western Manhole Repairs 06/07</v>
          </cell>
          <cell r="C12509">
            <v>20496</v>
          </cell>
          <cell r="D12509" t="str">
            <v>T3265</v>
          </cell>
        </row>
        <row r="12510">
          <cell r="A12510" t="str">
            <v>CQ007</v>
          </cell>
          <cell r="B12510" t="str">
            <v>Weymouth, Wyke Road (Markham House) SPS</v>
          </cell>
          <cell r="C12510">
            <v>15550</v>
          </cell>
          <cell r="D12510" t="str">
            <v>1555018</v>
          </cell>
        </row>
        <row r="12511">
          <cell r="A12511" t="str">
            <v>CQ008</v>
          </cell>
          <cell r="B12511" t="str">
            <v>Christchurch, Links Drive SPS Panel Replacement</v>
          </cell>
          <cell r="C12511">
            <v>15025</v>
          </cell>
          <cell r="D12511" t="str">
            <v>1502518</v>
          </cell>
        </row>
        <row r="12512">
          <cell r="A12512" t="str">
            <v>CQ009</v>
          </cell>
          <cell r="B12512" t="str">
            <v>Melksham, Snarlton Lane Mono SPS Upgrade</v>
          </cell>
          <cell r="C12512">
            <v>14465</v>
          </cell>
          <cell r="D12512" t="str">
            <v>1446518</v>
          </cell>
        </row>
        <row r="12513">
          <cell r="A12513" t="str">
            <v>CQ010</v>
          </cell>
          <cell r="B12513" t="str">
            <v>Melksham, Woodrow Road Mono SPS Upgrade</v>
          </cell>
          <cell r="C12513">
            <v>14479</v>
          </cell>
          <cell r="D12513" t="str">
            <v>1447918</v>
          </cell>
        </row>
        <row r="12514">
          <cell r="A12514" t="str">
            <v>CQ011</v>
          </cell>
          <cell r="B12514" t="str">
            <v>Upton Scudamore Mono SPS Upgrade</v>
          </cell>
          <cell r="C12514">
            <v>14438</v>
          </cell>
          <cell r="D12514" t="str">
            <v>1443818</v>
          </cell>
        </row>
        <row r="12515">
          <cell r="A12515" t="str">
            <v>CQ012</v>
          </cell>
          <cell r="B12515" t="str">
            <v>Edington, Lower Baynton Road Mono SPS Upgrade</v>
          </cell>
          <cell r="C12515">
            <v>14490</v>
          </cell>
          <cell r="D12515" t="str">
            <v>1449018</v>
          </cell>
        </row>
        <row r="12516">
          <cell r="A12516" t="str">
            <v>CQ013</v>
          </cell>
          <cell r="B12516" t="str">
            <v>Melksham, Sandridge Road Mono SPS Upgrade</v>
          </cell>
          <cell r="C12516">
            <v>14484</v>
          </cell>
          <cell r="D12516" t="str">
            <v>1448418</v>
          </cell>
        </row>
        <row r="12517">
          <cell r="A12517" t="str">
            <v>CQ014</v>
          </cell>
          <cell r="B12517" t="str">
            <v>Warminster, Bishopstrow Mono SPS Upgrade</v>
          </cell>
          <cell r="C12517">
            <v>14441</v>
          </cell>
          <cell r="D12517" t="str">
            <v>1444118</v>
          </cell>
        </row>
        <row r="12518">
          <cell r="A12518" t="str">
            <v>CQ015</v>
          </cell>
          <cell r="B12518" t="str">
            <v>Watchet Esplanade Sewer Flooding</v>
          </cell>
          <cell r="C12518">
            <v>29705</v>
          </cell>
          <cell r="D12518" t="str">
            <v>2970518</v>
          </cell>
        </row>
        <row r="12519">
          <cell r="A12519" t="str">
            <v>CQ016</v>
          </cell>
          <cell r="B12519" t="str">
            <v>Bristol, Coombe Brook Tank Siltation Prevention</v>
          </cell>
          <cell r="C12519">
            <v>19670</v>
          </cell>
          <cell r="D12519" t="str">
            <v>1967018</v>
          </cell>
        </row>
        <row r="12520">
          <cell r="A12520" t="str">
            <v>CQ017</v>
          </cell>
          <cell r="B12520" t="str">
            <v>Combwich, Riverside Sewer Rehabilitation</v>
          </cell>
          <cell r="C12520">
            <v>23074</v>
          </cell>
          <cell r="D12520" t="str">
            <v>2307418</v>
          </cell>
        </row>
        <row r="12521">
          <cell r="A12521" t="str">
            <v>CQ018</v>
          </cell>
          <cell r="B12521" t="str">
            <v>Poole, Fleetsbridge Surface Water SPS Pump Replacement</v>
          </cell>
          <cell r="C12521">
            <v>15263</v>
          </cell>
          <cell r="D12521" t="str">
            <v>1526318</v>
          </cell>
        </row>
        <row r="12522">
          <cell r="A12522" t="str">
            <v>CQ019</v>
          </cell>
          <cell r="B12522" t="str">
            <v>Dorchester, Poundbury Sewerage Odour Control</v>
          </cell>
          <cell r="C12522">
            <v>15497</v>
          </cell>
          <cell r="D12522" t="str">
            <v>1549718</v>
          </cell>
        </row>
        <row r="12523">
          <cell r="A12523" t="str">
            <v>CQ020</v>
          </cell>
          <cell r="B12523" t="str">
            <v>Shurton SPS Update</v>
          </cell>
          <cell r="C12523">
            <v>14422</v>
          </cell>
          <cell r="D12523" t="str">
            <v>1442218</v>
          </cell>
        </row>
        <row r="12524">
          <cell r="A12524" t="str">
            <v>CQ021</v>
          </cell>
          <cell r="B12524" t="str">
            <v>South Gloucestershire Section 81s</v>
          </cell>
          <cell r="C12524">
            <v>23013</v>
          </cell>
          <cell r="D12524" t="str">
            <v>2301318</v>
          </cell>
        </row>
        <row r="12525">
          <cell r="A12525" t="str">
            <v>CQ022</v>
          </cell>
          <cell r="B12525" t="str">
            <v>Pewsey, Jubilee SPS Rising Main Diversion</v>
          </cell>
          <cell r="C12525">
            <v>23237</v>
          </cell>
          <cell r="D12525" t="str">
            <v>2323718</v>
          </cell>
        </row>
        <row r="12526">
          <cell r="A12526" t="str">
            <v>CQ023</v>
          </cell>
          <cell r="B12526" t="str">
            <v>Stoke St Mary, Fyrse Cottage Sewer Replacement</v>
          </cell>
          <cell r="C12526">
            <v>23305</v>
          </cell>
          <cell r="D12526" t="str">
            <v>2330518</v>
          </cell>
        </row>
        <row r="12527">
          <cell r="A12527" t="str">
            <v>CQ024</v>
          </cell>
          <cell r="B12527" t="str">
            <v>Clevedon, Cambridge Road Sewer Lining</v>
          </cell>
          <cell r="C12527">
            <v>23171</v>
          </cell>
          <cell r="D12527" t="str">
            <v>2317118</v>
          </cell>
        </row>
        <row r="12528">
          <cell r="A12528" t="str">
            <v>CQ025</v>
          </cell>
          <cell r="B12528" t="str">
            <v>Nailsea, Mizzymead Road Sewer Lining</v>
          </cell>
          <cell r="C12528">
            <v>23243</v>
          </cell>
          <cell r="D12528" t="str">
            <v>2324318</v>
          </cell>
        </row>
        <row r="12529">
          <cell r="A12529" t="str">
            <v>CQ026</v>
          </cell>
          <cell r="B12529" t="str">
            <v>Burrowbridge, School Lane SPS Storm Overflow</v>
          </cell>
          <cell r="C12529">
            <v>15453</v>
          </cell>
          <cell r="D12529" t="str">
            <v>1545318</v>
          </cell>
        </row>
        <row r="12530">
          <cell r="A12530" t="str">
            <v>CQ027</v>
          </cell>
          <cell r="B12530" t="str">
            <v>Blandford, Langton Road No.1 SPS Pumps 1 &amp; 3</v>
          </cell>
          <cell r="C12530">
            <v>15206</v>
          </cell>
          <cell r="D12530" t="str">
            <v>1520618</v>
          </cell>
        </row>
        <row r="12531">
          <cell r="A12531" t="str">
            <v>CQ028</v>
          </cell>
          <cell r="B12531" t="str">
            <v>Tickenham West SPS Update</v>
          </cell>
          <cell r="C12531">
            <v>15568</v>
          </cell>
          <cell r="D12531" t="str">
            <v>1556818</v>
          </cell>
        </row>
        <row r="12532">
          <cell r="A12532" t="str">
            <v>CQ029</v>
          </cell>
          <cell r="B12532" t="str">
            <v>Rooksbridge, Mendip Road SPS Nutriox Upgrade</v>
          </cell>
          <cell r="C12532">
            <v>15356</v>
          </cell>
          <cell r="D12532" t="str">
            <v>1535618</v>
          </cell>
        </row>
        <row r="12533">
          <cell r="A12533" t="str">
            <v>CQ030</v>
          </cell>
          <cell r="B12533" t="str">
            <v>Chard, Touches Lane SPS</v>
          </cell>
          <cell r="C12533">
            <v>14554</v>
          </cell>
          <cell r="D12533" t="str">
            <v>1455418</v>
          </cell>
        </row>
        <row r="12534">
          <cell r="A12534" t="str">
            <v>CQ031</v>
          </cell>
          <cell r="B12534" t="str">
            <v>Chard, Beechings Close SPS</v>
          </cell>
          <cell r="C12534">
            <v>14297</v>
          </cell>
          <cell r="D12534" t="str">
            <v>1429718</v>
          </cell>
        </row>
        <row r="12535">
          <cell r="A12535" t="str">
            <v>CQ032</v>
          </cell>
          <cell r="B12535" t="str">
            <v>Northern Sewer Repairs 06/07</v>
          </cell>
          <cell r="C12535">
            <v>20497</v>
          </cell>
          <cell r="D12535" t="str">
            <v>T3265</v>
          </cell>
        </row>
        <row r="12536">
          <cell r="A12536" t="str">
            <v>CQ033</v>
          </cell>
          <cell r="B12536" t="str">
            <v>Southern Sewer Repairs 06/07</v>
          </cell>
          <cell r="C12536">
            <v>20495</v>
          </cell>
          <cell r="D12536" t="str">
            <v>T3265</v>
          </cell>
        </row>
        <row r="12537">
          <cell r="A12537" t="str">
            <v>CQ034</v>
          </cell>
          <cell r="B12537" t="str">
            <v>Western Sewer Repairs 06/07</v>
          </cell>
          <cell r="C12537">
            <v>20496</v>
          </cell>
          <cell r="D12537" t="str">
            <v>T3265</v>
          </cell>
        </row>
        <row r="12538">
          <cell r="A12538" t="str">
            <v>CQ035</v>
          </cell>
          <cell r="B12538" t="str">
            <v>Bristol, Dalby Avenue SPS Appraisal</v>
          </cell>
          <cell r="C12538">
            <v>19130</v>
          </cell>
          <cell r="D12538" t="str">
            <v>1913018</v>
          </cell>
        </row>
        <row r="12539">
          <cell r="A12539" t="str">
            <v>CQ036</v>
          </cell>
          <cell r="B12539" t="str">
            <v>Western Waste Treatment Asset Improvements 06/07</v>
          </cell>
          <cell r="C12539">
            <v>20496</v>
          </cell>
          <cell r="D12539" t="str">
            <v>T0640</v>
          </cell>
        </row>
        <row r="12540">
          <cell r="A12540" t="str">
            <v>CQ037</v>
          </cell>
          <cell r="B12540" t="str">
            <v>CSO Backlog Survey 06/07</v>
          </cell>
          <cell r="C12540">
            <v>20498</v>
          </cell>
          <cell r="D12540" t="str">
            <v>T3265</v>
          </cell>
        </row>
        <row r="12541">
          <cell r="A12541" t="str">
            <v>CQ038</v>
          </cell>
          <cell r="B12541" t="str">
            <v>Watchet, Werren Close SPS Update</v>
          </cell>
          <cell r="C12541">
            <v>15515</v>
          </cell>
          <cell r="D12541" t="str">
            <v>1551518</v>
          </cell>
        </row>
        <row r="12542">
          <cell r="A12542" t="str">
            <v>CQ039</v>
          </cell>
          <cell r="B12542" t="str">
            <v>Development Services 06/07 (Agency Support)</v>
          </cell>
          <cell r="C12542">
            <v>20497</v>
          </cell>
          <cell r="D12542" t="str">
            <v>T3265</v>
          </cell>
        </row>
        <row r="12543">
          <cell r="A12543" t="str">
            <v>CQ040</v>
          </cell>
          <cell r="B12543" t="str">
            <v>Development Services CCTV Surveys 06/07</v>
          </cell>
          <cell r="C12543">
            <v>20498</v>
          </cell>
          <cell r="D12543" t="str">
            <v>T3265</v>
          </cell>
        </row>
        <row r="12544">
          <cell r="A12544" t="str">
            <v>CQ041</v>
          </cell>
          <cell r="B12544" t="str">
            <v>Development Services Pumping Station Inspections</v>
          </cell>
          <cell r="C12544">
            <v>20498</v>
          </cell>
          <cell r="D12544" t="str">
            <v>T3265</v>
          </cell>
        </row>
        <row r="12545">
          <cell r="A12545" t="str">
            <v>CQ042</v>
          </cell>
          <cell r="B12545" t="str">
            <v>GSM outstations</v>
          </cell>
          <cell r="C12545">
            <v>20498</v>
          </cell>
          <cell r="D12545" t="str">
            <v>T3265</v>
          </cell>
        </row>
        <row r="12546">
          <cell r="A12546" t="str">
            <v>CQ043</v>
          </cell>
          <cell r="B12546" t="str">
            <v>Bath Fats, Oils and Greases</v>
          </cell>
          <cell r="C12546">
            <v>23016</v>
          </cell>
          <cell r="D12546" t="str">
            <v>2301618</v>
          </cell>
        </row>
        <row r="12547">
          <cell r="A12547" t="str">
            <v>CQ044</v>
          </cell>
          <cell r="B12547" t="str">
            <v>Regional Critical Sewers  CCTV 06/07</v>
          </cell>
          <cell r="C12547">
            <v>20498</v>
          </cell>
          <cell r="D12547" t="str">
            <v>T3265</v>
          </cell>
        </row>
        <row r="12548">
          <cell r="A12548" t="str">
            <v>CQ045</v>
          </cell>
          <cell r="B12548" t="str">
            <v>Worthy Crescent SPS, Lympsham - Nutriox Dosing Upgrade</v>
          </cell>
          <cell r="C12548">
            <v>13189</v>
          </cell>
          <cell r="D12548" t="str">
            <v>1318918</v>
          </cell>
        </row>
        <row r="12549">
          <cell r="A12549" t="str">
            <v>CQ046</v>
          </cell>
          <cell r="B12549" t="str">
            <v>Sewerage Network Modelling 06/07</v>
          </cell>
          <cell r="C12549">
            <v>20498</v>
          </cell>
          <cell r="D12549" t="str">
            <v>T3265</v>
          </cell>
        </row>
        <row r="12550">
          <cell r="A12550" t="str">
            <v>CQ047</v>
          </cell>
          <cell r="B12550" t="str">
            <v>Marston, The Plough SPS Inlet Modifications</v>
          </cell>
          <cell r="C12550">
            <v>15102</v>
          </cell>
          <cell r="D12550" t="str">
            <v>1510218</v>
          </cell>
        </row>
        <row r="12551">
          <cell r="A12551" t="str">
            <v>CQ048</v>
          </cell>
          <cell r="B12551" t="str">
            <v>Bath Pollution Minor Works Urgent Works</v>
          </cell>
          <cell r="C12551">
            <v>23016</v>
          </cell>
          <cell r="D12551" t="str">
            <v>2301618</v>
          </cell>
        </row>
        <row r="12552">
          <cell r="A12552" t="str">
            <v>CQ049</v>
          </cell>
          <cell r="B12552" t="str">
            <v>Calveswater sps rising main replacement</v>
          </cell>
          <cell r="C12552">
            <v>14439</v>
          </cell>
          <cell r="D12552" t="str">
            <v>1443918</v>
          </cell>
        </row>
        <row r="12553">
          <cell r="A12553" t="str">
            <v>CQ050</v>
          </cell>
          <cell r="B12553" t="str">
            <v>Bawdrip SPS - PLC REplacement</v>
          </cell>
          <cell r="C12553">
            <v>14382</v>
          </cell>
          <cell r="D12553" t="str">
            <v>1438218</v>
          </cell>
        </row>
        <row r="12554">
          <cell r="A12554" t="str">
            <v>CQ051</v>
          </cell>
          <cell r="B12554" t="str">
            <v>Beercrocombe SPS - PLC Replacement</v>
          </cell>
          <cell r="C12554">
            <v>15774</v>
          </cell>
          <cell r="D12554" t="str">
            <v>1577418</v>
          </cell>
        </row>
        <row r="12555">
          <cell r="A12555" t="str">
            <v>CQ052</v>
          </cell>
          <cell r="B12555" t="str">
            <v>Quay West SPS, Minehead - Sea Outfall Refurbishment</v>
          </cell>
          <cell r="C12555">
            <v>14420</v>
          </cell>
          <cell r="D12555" t="str">
            <v>1442018</v>
          </cell>
        </row>
        <row r="12556">
          <cell r="A12556" t="str">
            <v>CQ053</v>
          </cell>
          <cell r="B12556" t="str">
            <v>2 Enmore Road, Durleigh - Septic Tank Removal</v>
          </cell>
          <cell r="C12556">
            <v>23034</v>
          </cell>
          <cell r="D12556" t="str">
            <v>2303418</v>
          </cell>
        </row>
        <row r="12557">
          <cell r="A12557" t="str">
            <v>CQ054</v>
          </cell>
          <cell r="B12557" t="str">
            <v>15 Conygar Close, Clevedon (Holly Lane) - Surface Water Sewer</v>
          </cell>
          <cell r="C12557">
            <v>23171</v>
          </cell>
          <cell r="D12557" t="str">
            <v>2317118</v>
          </cell>
        </row>
        <row r="12558">
          <cell r="A12558" t="str">
            <v>CQ055</v>
          </cell>
          <cell r="B12558" t="str">
            <v>The Esplanade, Watchet - Vent Pipe Replacement</v>
          </cell>
          <cell r="C12558">
            <v>29705</v>
          </cell>
          <cell r="D12558" t="str">
            <v>2970518</v>
          </cell>
        </row>
        <row r="12559">
          <cell r="A12559" t="str">
            <v>CQ056</v>
          </cell>
          <cell r="B12559" t="str">
            <v>Folly Road, Kingsbury Episcopi - Sewer Replacement</v>
          </cell>
          <cell r="C12559">
            <v>23201</v>
          </cell>
          <cell r="D12559" t="str">
            <v>2320118</v>
          </cell>
        </row>
        <row r="12560">
          <cell r="A12560" t="str">
            <v>CQ057</v>
          </cell>
          <cell r="B12560" t="str">
            <v>Branksome Chine SPS power cable replacement</v>
          </cell>
          <cell r="C12560">
            <v>15240</v>
          </cell>
          <cell r="D12560" t="str">
            <v>1524018</v>
          </cell>
        </row>
        <row r="12561">
          <cell r="A12561" t="str">
            <v>CQ058</v>
          </cell>
          <cell r="B12561" t="str">
            <v>Tricketts Cross SPS - Rising main burst</v>
          </cell>
          <cell r="C12561">
            <v>15078</v>
          </cell>
          <cell r="D12561" t="str">
            <v>1507818</v>
          </cell>
        </row>
        <row r="12562">
          <cell r="A12562" t="str">
            <v>CQ059</v>
          </cell>
          <cell r="B12562" t="str">
            <v>Minehead Combined Sewer Overflows - Telemetry Spill Alarms</v>
          </cell>
          <cell r="C12562">
            <v>16895</v>
          </cell>
          <cell r="D12562" t="str">
            <v>1689518</v>
          </cell>
        </row>
        <row r="12563">
          <cell r="A12563" t="str">
            <v>CQ060</v>
          </cell>
          <cell r="B12563" t="str">
            <v>13 Furzehill, Chard. TA20 1AR</v>
          </cell>
          <cell r="C12563">
            <v>29156</v>
          </cell>
          <cell r="D12563" t="str">
            <v>2915618</v>
          </cell>
        </row>
        <row r="12564">
          <cell r="A12564" t="str">
            <v>CQ061</v>
          </cell>
          <cell r="B12564" t="str">
            <v>The Bridge SPS, Sturminster Newton</v>
          </cell>
          <cell r="C12564">
            <v>15196</v>
          </cell>
          <cell r="D12564" t="str">
            <v>1519618</v>
          </cell>
        </row>
        <row r="12565">
          <cell r="A12565" t="str">
            <v>CQ062</v>
          </cell>
          <cell r="B12565" t="str">
            <v>Bourne Bottom, Poole Sewage Monitors</v>
          </cell>
          <cell r="C12565">
            <v>23242</v>
          </cell>
          <cell r="D12565" t="str">
            <v>2324218</v>
          </cell>
        </row>
        <row r="12566">
          <cell r="A12566" t="str">
            <v>CQ063</v>
          </cell>
          <cell r="B12566" t="str">
            <v>Hook, Wootton Bassett, Infiltration and Flow Survey</v>
          </cell>
          <cell r="C12566">
            <v>14181</v>
          </cell>
          <cell r="D12566" t="str">
            <v>1418118</v>
          </cell>
        </row>
        <row r="12567">
          <cell r="A12567" t="str">
            <v>CQ064</v>
          </cell>
          <cell r="B12567" t="str">
            <v>156 - 168 Coronation Road, Bristol</v>
          </cell>
          <cell r="C12567">
            <v>13013</v>
          </cell>
          <cell r="D12567" t="str">
            <v>T3265</v>
          </cell>
        </row>
        <row r="12568">
          <cell r="A12568" t="str">
            <v>CQ065</v>
          </cell>
          <cell r="B12568" t="str">
            <v>Lower Kingsdown Road, Box Sewer Replacement</v>
          </cell>
          <cell r="C12568">
            <v>23029</v>
          </cell>
          <cell r="D12568" t="str">
            <v>2302918</v>
          </cell>
        </row>
        <row r="12569">
          <cell r="A12569" t="str">
            <v>CQ066</v>
          </cell>
          <cell r="B12569" t="str">
            <v>Bournemouth No.1 SPS Repairs</v>
          </cell>
          <cell r="C12569">
            <v>15019</v>
          </cell>
          <cell r="D12569" t="str">
            <v>1501918</v>
          </cell>
        </row>
        <row r="12570">
          <cell r="A12570" t="str">
            <v>CQ067</v>
          </cell>
          <cell r="B12570" t="str">
            <v>Stalbridge SPS Pump 2 Replacement</v>
          </cell>
          <cell r="C12570">
            <v>14301</v>
          </cell>
          <cell r="D12570" t="str">
            <v>1430118</v>
          </cell>
        </row>
        <row r="12571">
          <cell r="A12571" t="str">
            <v>CQ068</v>
          </cell>
          <cell r="B12571" t="str">
            <v>Evening Hill CSO, telemetry to replace Hawkeye unit</v>
          </cell>
          <cell r="C12571">
            <v>16615</v>
          </cell>
          <cell r="D12571" t="str">
            <v>1661518</v>
          </cell>
        </row>
        <row r="12572">
          <cell r="A12572" t="str">
            <v>CQ069</v>
          </cell>
          <cell r="B12572" t="str">
            <v>Sheepwash Attenuation Pond Clearance</v>
          </cell>
          <cell r="C12572">
            <v>19936</v>
          </cell>
          <cell r="D12572" t="str">
            <v>1993618</v>
          </cell>
        </row>
        <row r="12573">
          <cell r="A12573" t="str">
            <v>CQ070</v>
          </cell>
          <cell r="B12573" t="str">
            <v>Woolavington Causeway SPS Update</v>
          </cell>
          <cell r="C12573">
            <v>15347</v>
          </cell>
          <cell r="D12573" t="str">
            <v>1534718</v>
          </cell>
        </row>
        <row r="12574">
          <cell r="A12574" t="str">
            <v>CQ071</v>
          </cell>
          <cell r="B12574" t="str">
            <v>Heathfield Close, Bath - Sewer Relining</v>
          </cell>
          <cell r="C12574">
            <v>23016</v>
          </cell>
          <cell r="D12574" t="str">
            <v>2301618</v>
          </cell>
        </row>
        <row r="12575">
          <cell r="A12575" t="str">
            <v>CQ072</v>
          </cell>
          <cell r="B12575" t="str">
            <v>Mill Lane, Warmley cso 16491 - Weir Plates</v>
          </cell>
          <cell r="C12575">
            <v>16491</v>
          </cell>
          <cell r="D12575" t="str">
            <v>1649118</v>
          </cell>
        </row>
        <row r="12576">
          <cell r="A12576" t="str">
            <v>CQ073</v>
          </cell>
          <cell r="B12576" t="str">
            <v>Admiralty Site (WW) SPS Update</v>
          </cell>
          <cell r="C12576">
            <v>23002</v>
          </cell>
          <cell r="D12576" t="str">
            <v>2300218</v>
          </cell>
        </row>
        <row r="12577">
          <cell r="A12577" t="str">
            <v>CQ074</v>
          </cell>
          <cell r="B12577" t="str">
            <v>Portbury Dock SPS Panel Replacement</v>
          </cell>
          <cell r="C12577">
            <v>15614</v>
          </cell>
          <cell r="D12577" t="str">
            <v>1561418</v>
          </cell>
        </row>
        <row r="12578">
          <cell r="A12578" t="str">
            <v>CQ075</v>
          </cell>
          <cell r="B12578" t="str">
            <v>Ballard Estate Swanage</v>
          </cell>
          <cell r="C12578">
            <v>29541</v>
          </cell>
          <cell r="D12578" t="str">
            <v>2954118</v>
          </cell>
        </row>
        <row r="12579">
          <cell r="A12579" t="str">
            <v>CQ076</v>
          </cell>
          <cell r="B12579" t="str">
            <v>Bradford-on-Avon Springfield SPS Update</v>
          </cell>
          <cell r="C12579">
            <v>14486</v>
          </cell>
          <cell r="D12579" t="str">
            <v>1448618</v>
          </cell>
        </row>
        <row r="12580">
          <cell r="A12580" t="str">
            <v>CQ077</v>
          </cell>
          <cell r="B12580" t="str">
            <v>Sopley (near Christchurch) Loss of Service</v>
          </cell>
          <cell r="C12580">
            <v>20495</v>
          </cell>
          <cell r="D12580" t="str">
            <v>T0640</v>
          </cell>
        </row>
        <row r="12581">
          <cell r="A12581" t="str">
            <v>CQ078</v>
          </cell>
          <cell r="B12581" t="str">
            <v>Regional Sea Outfall Inspections 06/07</v>
          </cell>
          <cell r="C12581">
            <v>20498</v>
          </cell>
          <cell r="D12581" t="str">
            <v>P0217</v>
          </cell>
        </row>
        <row r="12582">
          <cell r="A12582" t="str">
            <v>CQ079</v>
          </cell>
          <cell r="B12582" t="str">
            <v>Long Sea outfall repairs</v>
          </cell>
          <cell r="C12582">
            <v>20498</v>
          </cell>
          <cell r="D12582" t="str">
            <v>T3265</v>
          </cell>
        </row>
        <row r="12583">
          <cell r="A12583" t="str">
            <v>CQ080</v>
          </cell>
          <cell r="B12583" t="str">
            <v>Westford SPS, Rockwell Green - Refurbishment of wet-well</v>
          </cell>
          <cell r="C12583">
            <v>15457</v>
          </cell>
          <cell r="D12583" t="str">
            <v>1545718</v>
          </cell>
        </row>
        <row r="12584">
          <cell r="A12584" t="str">
            <v>CQ081</v>
          </cell>
          <cell r="B12584" t="str">
            <v>Ferndown, Trickett Cross SPS Panel</v>
          </cell>
          <cell r="C12584">
            <v>15078</v>
          </cell>
          <cell r="D12584" t="str">
            <v>1507818</v>
          </cell>
        </row>
        <row r="12585">
          <cell r="A12585" t="str">
            <v>CQ082</v>
          </cell>
          <cell r="B12585" t="str">
            <v>Church Lane Old Sodbury Sewer Relay</v>
          </cell>
          <cell r="C12585">
            <v>23013</v>
          </cell>
          <cell r="D12585" t="str">
            <v>2301318</v>
          </cell>
        </row>
        <row r="12586">
          <cell r="A12586" t="str">
            <v>CQ084</v>
          </cell>
          <cell r="B12586" t="str">
            <v>SPS &amp; Sewerage  H&amp;S 06/07</v>
          </cell>
          <cell r="C12586">
            <v>20498</v>
          </cell>
          <cell r="D12586" t="str">
            <v>T3265</v>
          </cell>
        </row>
        <row r="12587">
          <cell r="A12587" t="str">
            <v>CQ085</v>
          </cell>
          <cell r="B12587" t="str">
            <v>The Pound, Bromham, Surface Sewer Diversion</v>
          </cell>
          <cell r="C12587">
            <v>23257</v>
          </cell>
          <cell r="D12587" t="str">
            <v>2325718</v>
          </cell>
        </row>
        <row r="12588">
          <cell r="A12588" t="str">
            <v>CQ086</v>
          </cell>
          <cell r="B12588" t="str">
            <v>The Hill, Huish Episcopi, Langport - Odour Elimination</v>
          </cell>
          <cell r="C12588">
            <v>23175</v>
          </cell>
          <cell r="D12588" t="str">
            <v>2317518</v>
          </cell>
        </row>
        <row r="12589">
          <cell r="A12589" t="str">
            <v>CQ087</v>
          </cell>
          <cell r="B12589" t="str">
            <v>Green Lane Devizes Highway Drain Diversion</v>
          </cell>
          <cell r="C12589">
            <v>23244</v>
          </cell>
          <cell r="D12589" t="str">
            <v>2324418</v>
          </cell>
        </row>
        <row r="12590">
          <cell r="A12590" t="str">
            <v>CQ088</v>
          </cell>
          <cell r="B12590" t="str">
            <v>Britannia Rd Tank Bristol</v>
          </cell>
          <cell r="C12590">
            <v>19964</v>
          </cell>
          <cell r="D12590" t="str">
            <v>1996418</v>
          </cell>
        </row>
        <row r="12591">
          <cell r="A12591" t="str">
            <v>CQ089</v>
          </cell>
          <cell r="B12591" t="str">
            <v>Fordingbridge Loss of Service</v>
          </cell>
          <cell r="C12591">
            <v>23128</v>
          </cell>
          <cell r="D12591" t="str">
            <v>2312818</v>
          </cell>
        </row>
        <row r="12592">
          <cell r="A12592" t="str">
            <v>CQ090</v>
          </cell>
          <cell r="B12592" t="str">
            <v>Woodborough Loss of Service</v>
          </cell>
          <cell r="C12592">
            <v>15660</v>
          </cell>
          <cell r="D12592" t="str">
            <v>1566018</v>
          </cell>
        </row>
        <row r="12593">
          <cell r="A12593" t="str">
            <v>CQ091</v>
          </cell>
          <cell r="B12593" t="str">
            <v>Enford Loss of Service</v>
          </cell>
          <cell r="C12593">
            <v>15124</v>
          </cell>
          <cell r="D12593" t="str">
            <v>1512418</v>
          </cell>
        </row>
        <row r="12594">
          <cell r="A12594" t="str">
            <v>CQ092</v>
          </cell>
          <cell r="B12594" t="str">
            <v>Haxton Loss of Service</v>
          </cell>
          <cell r="C12594">
            <v>14338</v>
          </cell>
          <cell r="D12594" t="str">
            <v>1433818</v>
          </cell>
        </row>
        <row r="12595">
          <cell r="A12595" t="str">
            <v>CQ093</v>
          </cell>
          <cell r="B12595" t="str">
            <v>Hanging Langford SPS Loss of Service</v>
          </cell>
          <cell r="C12595">
            <v>14328</v>
          </cell>
          <cell r="D12595" t="str">
            <v>1432818</v>
          </cell>
        </row>
        <row r="12596">
          <cell r="A12596" t="str">
            <v>CQ094</v>
          </cell>
          <cell r="B12596" t="str">
            <v>1 &amp; 2 Rose Cottages soak away removal and connection.</v>
          </cell>
          <cell r="C12596">
            <v>23016</v>
          </cell>
          <cell r="D12596" t="str">
            <v>2301618</v>
          </cell>
        </row>
        <row r="12597">
          <cell r="A12597" t="str">
            <v>CQ095</v>
          </cell>
          <cell r="B12597" t="str">
            <v>Saltford Critical Sewers 06/07</v>
          </cell>
          <cell r="C12597">
            <v>23016</v>
          </cell>
          <cell r="D12597" t="str">
            <v>2301618</v>
          </cell>
        </row>
        <row r="12598">
          <cell r="A12598" t="str">
            <v>CQ096</v>
          </cell>
          <cell r="B12598" t="str">
            <v>Aller SPS - Nutriox Dosing Upgrade</v>
          </cell>
          <cell r="C12598">
            <v>15310</v>
          </cell>
          <cell r="D12598" t="str">
            <v>1531018</v>
          </cell>
        </row>
        <row r="12599">
          <cell r="A12599" t="str">
            <v>CQ097</v>
          </cell>
          <cell r="B12599" t="str">
            <v>Weymouth Crows Nest, Hope Sq, Brewers Quay - Sewer Misconnection</v>
          </cell>
          <cell r="C12599">
            <v>13342</v>
          </cell>
          <cell r="D12599" t="str">
            <v>T3265</v>
          </cell>
        </row>
        <row r="12600">
          <cell r="A12600" t="str">
            <v>CQ098</v>
          </cell>
          <cell r="B12600" t="str">
            <v>Showground SPS, Shepton Mallet - Upgrade for High Flows</v>
          </cell>
          <cell r="C12600">
            <v>17185</v>
          </cell>
          <cell r="D12600" t="str">
            <v>1718518</v>
          </cell>
        </row>
        <row r="12601">
          <cell r="A12601" t="str">
            <v>CQ099</v>
          </cell>
          <cell r="B12601" t="str">
            <v>Whitecliff Rec SPS Pumps &amp; Panel</v>
          </cell>
          <cell r="C12601">
            <v>15229</v>
          </cell>
          <cell r="D12601" t="str">
            <v>1522918</v>
          </cell>
        </row>
        <row r="12602">
          <cell r="A12602" t="str">
            <v>CQ100</v>
          </cell>
          <cell r="B12602" t="str">
            <v>Bath Critical Sewers 06/07</v>
          </cell>
          <cell r="C12602">
            <v>23016</v>
          </cell>
          <cell r="D12602" t="str">
            <v>2301618</v>
          </cell>
        </row>
        <row r="12603">
          <cell r="A12603" t="str">
            <v>CQ101</v>
          </cell>
          <cell r="B12603" t="str">
            <v>Yeovil phase 2 Critical sewers 06/07</v>
          </cell>
          <cell r="C12603">
            <v>23366</v>
          </cell>
          <cell r="D12603" t="str">
            <v>2336618</v>
          </cell>
        </row>
        <row r="12604">
          <cell r="A12604" t="str">
            <v>CQ102</v>
          </cell>
          <cell r="B12604" t="str">
            <v>Pittards, Sherborne Road, Yeovil - Sewer renovation</v>
          </cell>
          <cell r="C12604">
            <v>23366</v>
          </cell>
          <cell r="D12604" t="str">
            <v>2336618</v>
          </cell>
        </row>
        <row r="12605">
          <cell r="A12605" t="str">
            <v>CQ103</v>
          </cell>
          <cell r="B12605" t="str">
            <v>Aldridge Rd, Ferndown SPS Update</v>
          </cell>
          <cell r="C12605">
            <v>15091</v>
          </cell>
          <cell r="D12605" t="str">
            <v>1509118</v>
          </cell>
        </row>
        <row r="12606">
          <cell r="A12606" t="str">
            <v>CQ104</v>
          </cell>
          <cell r="B12606" t="str">
            <v>Crossways - Decommission Woodsford Rd &amp; Pauls Way SPSs</v>
          </cell>
          <cell r="C12606">
            <v>19722</v>
          </cell>
          <cell r="D12606" t="str">
            <v>1972218</v>
          </cell>
        </row>
        <row r="12607">
          <cell r="A12607" t="str">
            <v>CQ105</v>
          </cell>
          <cell r="B12607" t="str">
            <v>Branksome Chine Car Park Surface Water Sewer Repair</v>
          </cell>
          <cell r="C12607">
            <v>13242</v>
          </cell>
          <cell r="D12607" t="str">
            <v>T3265</v>
          </cell>
        </row>
        <row r="12608">
          <cell r="A12608" t="str">
            <v>CQ106</v>
          </cell>
          <cell r="B12608" t="str">
            <v>Salisbury Critical Sewer Repairs Ph2,  06/07</v>
          </cell>
          <cell r="C12608">
            <v>23258</v>
          </cell>
          <cell r="D12608" t="str">
            <v>2325818</v>
          </cell>
        </row>
        <row r="12609">
          <cell r="A12609" t="str">
            <v>CQ107</v>
          </cell>
          <cell r="B12609" t="str">
            <v>Winsley Rd, Bradford Upon Avon Flood Alleviation - ABORTED</v>
          </cell>
          <cell r="C12609">
            <v>23031</v>
          </cell>
          <cell r="D12609" t="str">
            <v>2303118</v>
          </cell>
        </row>
        <row r="12610">
          <cell r="A12610" t="str">
            <v>CQ108</v>
          </cell>
          <cell r="B12610" t="str">
            <v>Recreation Road SPS pumps &amp; panel update</v>
          </cell>
          <cell r="C12610">
            <v>15276</v>
          </cell>
          <cell r="D12610" t="str">
            <v>1527618</v>
          </cell>
        </row>
        <row r="12611">
          <cell r="A12611" t="str">
            <v>CQ109</v>
          </cell>
          <cell r="B12611" t="str">
            <v>Bristol Temple Meads Critical Sewer Surveys</v>
          </cell>
          <cell r="C12611">
            <v>20498</v>
          </cell>
          <cell r="D12611" t="str">
            <v>T3310</v>
          </cell>
        </row>
        <row r="12612">
          <cell r="A12612" t="str">
            <v>CQ110</v>
          </cell>
          <cell r="B12612" t="str">
            <v>High Criticality Sewer Surveys 06/07</v>
          </cell>
          <cell r="C12612">
            <v>20498</v>
          </cell>
          <cell r="D12612" t="str">
            <v>T3310</v>
          </cell>
        </row>
        <row r="12613">
          <cell r="A12613" t="str">
            <v>CQ111</v>
          </cell>
          <cell r="B12613" t="str">
            <v>Shrewton (Nr Amesbury) Loss of Service phase 2</v>
          </cell>
          <cell r="C12613">
            <v>20495</v>
          </cell>
          <cell r="D12613" t="str">
            <v>T3265</v>
          </cell>
        </row>
        <row r="12614">
          <cell r="A12614" t="str">
            <v>CQ112</v>
          </cell>
          <cell r="B12614" t="str">
            <v>Bath Critical Sewers 06/07 phase 2</v>
          </cell>
          <cell r="C12614">
            <v>23016</v>
          </cell>
          <cell r="D12614" t="str">
            <v>2301618</v>
          </cell>
        </row>
        <row r="12615">
          <cell r="A12615" t="str">
            <v>CQ113</v>
          </cell>
          <cell r="B12615" t="str">
            <v>Bath Critical Sewers 06/07 Phase 3</v>
          </cell>
          <cell r="C12615">
            <v>23016</v>
          </cell>
          <cell r="D12615" t="str">
            <v>2301618</v>
          </cell>
        </row>
        <row r="12616">
          <cell r="A12616" t="str">
            <v>CQ114</v>
          </cell>
          <cell r="B12616" t="str">
            <v>Bath Critical Sewers 06/07 Phase 4</v>
          </cell>
          <cell r="C12616">
            <v>23016</v>
          </cell>
          <cell r="D12616" t="str">
            <v>2301618</v>
          </cell>
        </row>
        <row r="12617">
          <cell r="A12617" t="str">
            <v>CQ115</v>
          </cell>
          <cell r="B12617" t="str">
            <v>Bath Critical Sewers 06/07 Phase 5</v>
          </cell>
          <cell r="C12617">
            <v>23016</v>
          </cell>
          <cell r="D12617" t="str">
            <v>2301618</v>
          </cell>
        </row>
        <row r="12618">
          <cell r="A12618" t="str">
            <v>CQ116</v>
          </cell>
          <cell r="B12618" t="str">
            <v>Bath Critical Sewers 06/07 Phase 6</v>
          </cell>
          <cell r="C12618">
            <v>23016</v>
          </cell>
          <cell r="D12618" t="str">
            <v>2301618</v>
          </cell>
        </row>
        <row r="12619">
          <cell r="A12619" t="str">
            <v>CQ117</v>
          </cell>
          <cell r="B12619" t="str">
            <v>EPR Sewer Condition Analysis</v>
          </cell>
          <cell r="C12619">
            <v>20498</v>
          </cell>
          <cell r="D12619" t="str">
            <v>T3265</v>
          </cell>
        </row>
        <row r="12620">
          <cell r="A12620" t="str">
            <v>CQ118</v>
          </cell>
          <cell r="B12620" t="str">
            <v>Rural DAPs 2006 - Stogursey, Bradford Peverill, Osmington Mills &amp; Goatacre</v>
          </cell>
          <cell r="C12620">
            <v>23288</v>
          </cell>
          <cell r="D12620" t="str">
            <v>2328818</v>
          </cell>
        </row>
        <row r="12621">
          <cell r="A12621" t="str">
            <v>CQ119</v>
          </cell>
          <cell r="B12621" t="str">
            <v>Burst and Collapses Software Development</v>
          </cell>
          <cell r="C12621">
            <v>20498</v>
          </cell>
          <cell r="D12621" t="str">
            <v>T0703</v>
          </cell>
        </row>
        <row r="12622">
          <cell r="A12622" t="str">
            <v>CQ120</v>
          </cell>
          <cell r="B12622" t="str">
            <v>Conifer Close SPS, Christchurch - Starter Replacement</v>
          </cell>
          <cell r="C12622">
            <v>15029</v>
          </cell>
          <cell r="D12622" t="str">
            <v>1502918</v>
          </cell>
        </row>
        <row r="12623">
          <cell r="A12623" t="str">
            <v>CQ121</v>
          </cell>
          <cell r="B12623" t="str">
            <v>Kennet Park, Bathampton Flood Alleviation</v>
          </cell>
          <cell r="C12623">
            <v>23016</v>
          </cell>
          <cell r="D12623" t="str">
            <v>2301618</v>
          </cell>
        </row>
        <row r="12624">
          <cell r="A12624" t="str">
            <v>CQ122</v>
          </cell>
          <cell r="B12624" t="str">
            <v>Axbridge SPS - Generator Canopy Replacement</v>
          </cell>
          <cell r="C12624">
            <v>13014</v>
          </cell>
          <cell r="D12624" t="str">
            <v>1301418</v>
          </cell>
        </row>
        <row r="12625">
          <cell r="A12625" t="str">
            <v>CQ123</v>
          </cell>
          <cell r="B12625" t="str">
            <v>Backwell Common SPS - Update</v>
          </cell>
          <cell r="C12625">
            <v>15612</v>
          </cell>
          <cell r="D12625" t="str">
            <v>1561218</v>
          </cell>
        </row>
        <row r="12626">
          <cell r="A12626" t="str">
            <v>CQ124</v>
          </cell>
          <cell r="B12626" t="str">
            <v>Knapp Mill, Christchurch Pipebridge Structural Repairs</v>
          </cell>
          <cell r="C12626">
            <v>15038</v>
          </cell>
          <cell r="D12626" t="str">
            <v>1503818</v>
          </cell>
        </row>
        <row r="12627">
          <cell r="A12627" t="str">
            <v>CQ125</v>
          </cell>
          <cell r="B12627" t="str">
            <v>Forest Road, Burley - SPS Update</v>
          </cell>
          <cell r="C12627">
            <v>15211</v>
          </cell>
          <cell r="D12627" t="str">
            <v>1521118</v>
          </cell>
        </row>
        <row r="12628">
          <cell r="A12628" t="str">
            <v>CQ126</v>
          </cell>
          <cell r="B12628" t="str">
            <v>Upper Westwood SPS Update</v>
          </cell>
          <cell r="C12628">
            <v>14449</v>
          </cell>
          <cell r="D12628" t="str">
            <v>1444918</v>
          </cell>
        </row>
        <row r="12629">
          <cell r="A12629" t="str">
            <v>CQ127</v>
          </cell>
          <cell r="B12629" t="str">
            <v>Beggar Bush Lane SPS - Upgrade of Nutriox Dosing Equipment</v>
          </cell>
          <cell r="C12629">
            <v>19458</v>
          </cell>
          <cell r="D12629" t="str">
            <v>1945818</v>
          </cell>
        </row>
        <row r="12630">
          <cell r="A12630" t="str">
            <v>CQ128</v>
          </cell>
          <cell r="B12630" t="str">
            <v>Turlin Main, Poole SPS Update</v>
          </cell>
          <cell r="C12630">
            <v>15273</v>
          </cell>
          <cell r="D12630" t="str">
            <v>1527318</v>
          </cell>
        </row>
        <row r="12631">
          <cell r="A12631" t="str">
            <v>CQ129</v>
          </cell>
          <cell r="B12631" t="str">
            <v>Saltford CSO Copa Sac</v>
          </cell>
          <cell r="C12631">
            <v>16762</v>
          </cell>
          <cell r="D12631" t="str">
            <v>1676218</v>
          </cell>
        </row>
        <row r="12632">
          <cell r="A12632" t="str">
            <v>CQ130</v>
          </cell>
          <cell r="B12632" t="str">
            <v>Sturminster Marshall Infiltration 06/07</v>
          </cell>
          <cell r="C12632">
            <v>23296</v>
          </cell>
          <cell r="D12632" t="str">
            <v>2329618</v>
          </cell>
        </row>
        <row r="12633">
          <cell r="A12633" t="str">
            <v>CQ131</v>
          </cell>
          <cell r="B12633" t="str">
            <v>Dunkirk Hill SPS, Devizes Wet Well Repairs</v>
          </cell>
          <cell r="C12633">
            <v>15117</v>
          </cell>
          <cell r="D12633" t="str">
            <v>1511718</v>
          </cell>
        </row>
        <row r="12634">
          <cell r="A12634" t="str">
            <v>CQ132</v>
          </cell>
          <cell r="B12634" t="str">
            <v>Yeovil Critical Sewers Phase 3</v>
          </cell>
          <cell r="C12634">
            <v>23366</v>
          </cell>
          <cell r="D12634" t="str">
            <v>2336618</v>
          </cell>
        </row>
        <row r="12635">
          <cell r="A12635" t="str">
            <v>CQ133</v>
          </cell>
          <cell r="B12635" t="str">
            <v>Blake Gardens SPS, Bridgwater - PS Update</v>
          </cell>
          <cell r="C12635">
            <v>14378</v>
          </cell>
          <cell r="D12635" t="str">
            <v>1437818</v>
          </cell>
        </row>
        <row r="12636">
          <cell r="A12636" t="str">
            <v>CQ134</v>
          </cell>
          <cell r="B12636" t="str">
            <v>Bickerley SPS,  Ringwood  Update</v>
          </cell>
          <cell r="C12636">
            <v>14133</v>
          </cell>
          <cell r="D12636" t="str">
            <v>1413318</v>
          </cell>
        </row>
        <row r="12637">
          <cell r="A12637" t="str">
            <v>CQ135</v>
          </cell>
          <cell r="B12637" t="str">
            <v>Tolpuddle, Additional Foul Storage (Section 112 Notice)</v>
          </cell>
          <cell r="C12637">
            <v>17249</v>
          </cell>
          <cell r="D12637" t="str">
            <v>P0213</v>
          </cell>
        </row>
        <row r="12638">
          <cell r="A12638" t="str">
            <v>CQ136</v>
          </cell>
          <cell r="B12638" t="str">
            <v>Cheddon Fitzpaine loss of service</v>
          </cell>
          <cell r="C12638">
            <v>23305</v>
          </cell>
          <cell r="D12638" t="str">
            <v>2330518</v>
          </cell>
        </row>
        <row r="12639">
          <cell r="A12639" t="str">
            <v>CQ137</v>
          </cell>
          <cell r="B12639" t="str">
            <v>Washford Loss of Service</v>
          </cell>
          <cell r="C12639">
            <v>23215</v>
          </cell>
          <cell r="D12639" t="str">
            <v>2321518</v>
          </cell>
        </row>
        <row r="12640">
          <cell r="A12640" t="str">
            <v>CQ138</v>
          </cell>
          <cell r="B12640" t="str">
            <v>Tytherington Loss of Service Phase 3</v>
          </cell>
          <cell r="C12640">
            <v>23086</v>
          </cell>
          <cell r="D12640" t="str">
            <v>2308618</v>
          </cell>
        </row>
        <row r="12641">
          <cell r="A12641" t="str">
            <v>CQ139</v>
          </cell>
          <cell r="B12641" t="str">
            <v>Sewer Flooding - Union Street/Redcliffe Street, Cheddar</v>
          </cell>
          <cell r="C12641">
            <v>23057</v>
          </cell>
          <cell r="D12641" t="str">
            <v>2305718</v>
          </cell>
        </row>
        <row r="12642">
          <cell r="A12642" t="str">
            <v>CQ140</v>
          </cell>
          <cell r="B12642" t="str">
            <v>Potley Lane,  Corsham - Railway Crossing</v>
          </cell>
          <cell r="C12642">
            <v>23308</v>
          </cell>
          <cell r="D12642" t="str">
            <v>2330818</v>
          </cell>
        </row>
        <row r="12643">
          <cell r="A12643" t="str">
            <v>CQ141</v>
          </cell>
          <cell r="B12643" t="str">
            <v>SPS Site Clearance</v>
          </cell>
          <cell r="C12643">
            <v>20498</v>
          </cell>
          <cell r="D12643" t="str">
            <v>T3265</v>
          </cell>
        </row>
        <row r="12644">
          <cell r="A12644" t="str">
            <v>CQ142</v>
          </cell>
          <cell r="B12644" t="str">
            <v>Legacy Highways Defects (Southern Division)</v>
          </cell>
          <cell r="C12644">
            <v>20495</v>
          </cell>
          <cell r="D12644" t="str">
            <v>T3265</v>
          </cell>
        </row>
        <row r="12645">
          <cell r="A12645" t="str">
            <v>CQ143</v>
          </cell>
          <cell r="B12645" t="str">
            <v>Church Road SPS, North Newton - Power Supply</v>
          </cell>
          <cell r="C12645">
            <v>14380</v>
          </cell>
          <cell r="D12645" t="str">
            <v>1438018</v>
          </cell>
        </row>
        <row r="12646">
          <cell r="A12646" t="str">
            <v>CQ144</v>
          </cell>
          <cell r="B12646" t="str">
            <v>Stonehouse Close sps panel update</v>
          </cell>
          <cell r="C12646">
            <v>14008</v>
          </cell>
          <cell r="D12646" t="str">
            <v>1400818</v>
          </cell>
        </row>
        <row r="12647">
          <cell r="A12647" t="str">
            <v>CQ145</v>
          </cell>
          <cell r="B12647" t="str">
            <v>High Littleton Sewerage - H2S Attack</v>
          </cell>
          <cell r="C12647">
            <v>23235</v>
          </cell>
          <cell r="D12647" t="str">
            <v>2323518</v>
          </cell>
        </row>
        <row r="12648">
          <cell r="A12648" t="str">
            <v>CQ146</v>
          </cell>
          <cell r="B12648" t="str">
            <v>High Littleton - Emergency Sewerage Repairs</v>
          </cell>
          <cell r="C12648">
            <v>23235</v>
          </cell>
          <cell r="D12648" t="str">
            <v>2323518</v>
          </cell>
        </row>
        <row r="12649">
          <cell r="A12649" t="str">
            <v>CQ147</v>
          </cell>
          <cell r="B12649" t="str">
            <v>East Street, Chard - Sewer Re-Lining</v>
          </cell>
          <cell r="C12649">
            <v>29156</v>
          </cell>
          <cell r="D12649" t="str">
            <v>2915618</v>
          </cell>
        </row>
        <row r="12650">
          <cell r="A12650" t="str">
            <v>CQ148</v>
          </cell>
          <cell r="B12650" t="str">
            <v>West Town Road Bristol Tide Flap Access</v>
          </cell>
          <cell r="C12650">
            <v>23013</v>
          </cell>
          <cell r="D12650" t="str">
            <v>2301318</v>
          </cell>
        </row>
        <row r="12651">
          <cell r="A12651" t="str">
            <v>CQ149</v>
          </cell>
          <cell r="B12651" t="str">
            <v>Shaftesbury Surface Water Sewer Upsize ( in field 1633)</v>
          </cell>
          <cell r="C12651">
            <v>23264</v>
          </cell>
          <cell r="D12651" t="str">
            <v>2326418</v>
          </cell>
        </row>
        <row r="12652">
          <cell r="A12652" t="str">
            <v>CQ150</v>
          </cell>
          <cell r="B12652" t="str">
            <v>Isle Brewers SPS panel replacement</v>
          </cell>
          <cell r="C12652">
            <v>15692</v>
          </cell>
          <cell r="D12652" t="str">
            <v>1569218</v>
          </cell>
        </row>
        <row r="12653">
          <cell r="A12653" t="str">
            <v>CQ151</v>
          </cell>
          <cell r="B12653" t="str">
            <v>Two Bridges SPS, Isle Abbots, panel replacement</v>
          </cell>
          <cell r="C12653">
            <v>14555</v>
          </cell>
          <cell r="D12653" t="str">
            <v>1455518</v>
          </cell>
        </row>
        <row r="12654">
          <cell r="A12654" t="str">
            <v>CQ152</v>
          </cell>
          <cell r="B12654" t="str">
            <v>Vale Road SPS, Pitcombe, panel replacement</v>
          </cell>
          <cell r="C12654">
            <v>15646</v>
          </cell>
          <cell r="D12654" t="str">
            <v>1564618</v>
          </cell>
        </row>
        <row r="12655">
          <cell r="A12655" t="str">
            <v>CQ153</v>
          </cell>
          <cell r="B12655" t="str">
            <v>Manor Road Bath Sewerage Misconnections</v>
          </cell>
          <cell r="C12655">
            <v>23016</v>
          </cell>
          <cell r="D12655" t="str">
            <v>2301618</v>
          </cell>
        </row>
        <row r="12656">
          <cell r="A12656" t="str">
            <v>CQ154</v>
          </cell>
          <cell r="B12656" t="str">
            <v>Chippenham, Dallas Road Sewer Upsizing</v>
          </cell>
          <cell r="C12656">
            <v>23064</v>
          </cell>
          <cell r="D12656" t="str">
            <v>2306418</v>
          </cell>
        </row>
        <row r="12657">
          <cell r="A12657" t="str">
            <v>CQ155</v>
          </cell>
          <cell r="B12657" t="str">
            <v>Semington Road Melksham Surface Water Sewer</v>
          </cell>
          <cell r="C12657">
            <v>23204</v>
          </cell>
          <cell r="D12657" t="str">
            <v>2320418</v>
          </cell>
        </row>
        <row r="12658">
          <cell r="A12658" t="str">
            <v>CQ156</v>
          </cell>
          <cell r="B12658" t="str">
            <v>Kathdene Gardens, Bristol Sewer Repair</v>
          </cell>
          <cell r="C12658">
            <v>23013</v>
          </cell>
          <cell r="D12658" t="str">
            <v>2301318</v>
          </cell>
        </row>
        <row r="12659">
          <cell r="A12659" t="str">
            <v>CQ157</v>
          </cell>
          <cell r="B12659" t="str">
            <v>30 Tower Road, Poole - MH Replacement</v>
          </cell>
          <cell r="C12659">
            <v>23242</v>
          </cell>
          <cell r="D12659" t="str">
            <v>2324218</v>
          </cell>
        </row>
        <row r="12660">
          <cell r="A12660" t="str">
            <v>CQ158</v>
          </cell>
          <cell r="B12660" t="str">
            <v>Muller Road Syphon Bristol</v>
          </cell>
          <cell r="C12660">
            <v>16419</v>
          </cell>
          <cell r="D12660" t="str">
            <v>1641918</v>
          </cell>
        </row>
        <row r="12661">
          <cell r="A12661" t="str">
            <v>CQ159</v>
          </cell>
          <cell r="B12661" t="str">
            <v>Staverton Nutriox Trial</v>
          </cell>
          <cell r="C12661">
            <v>14453</v>
          </cell>
          <cell r="D12661" t="str">
            <v>1445318</v>
          </cell>
        </row>
        <row r="12662">
          <cell r="A12662" t="str">
            <v>CQ160</v>
          </cell>
          <cell r="B12662" t="str">
            <v>18 Frances Road, Bournemouth</v>
          </cell>
          <cell r="C12662">
            <v>23152</v>
          </cell>
          <cell r="D12662" t="str">
            <v>2315218</v>
          </cell>
        </row>
        <row r="12663">
          <cell r="A12663" t="str">
            <v>CQ161</v>
          </cell>
          <cell r="B12663" t="str">
            <v>Viaduct Fisheries - Somerton</v>
          </cell>
          <cell r="C12663">
            <v>23278</v>
          </cell>
          <cell r="D12663" t="str">
            <v>2327818</v>
          </cell>
        </row>
        <row r="12664">
          <cell r="A12664" t="str">
            <v>CQ162</v>
          </cell>
          <cell r="B12664" t="str">
            <v>Sewerage Rapid Response Trial</v>
          </cell>
          <cell r="C12664">
            <v>20498</v>
          </cell>
          <cell r="D12664" t="str">
            <v>T3265</v>
          </cell>
        </row>
        <row r="12665">
          <cell r="A12665" t="str">
            <v>CQ163</v>
          </cell>
          <cell r="B12665" t="str">
            <v>New Cheltenham Rd, Kingswood - CSO Improvements</v>
          </cell>
          <cell r="C12665">
            <v>16475</v>
          </cell>
          <cell r="D12665" t="str">
            <v>1647518</v>
          </cell>
        </row>
        <row r="12666">
          <cell r="A12666" t="str">
            <v>CQ164</v>
          </cell>
          <cell r="B12666" t="str">
            <v>Fromefield House, Bath Road, Frome - Sewer Renovation</v>
          </cell>
          <cell r="C12666">
            <v>23131</v>
          </cell>
          <cell r="D12666" t="str">
            <v>2313118</v>
          </cell>
        </row>
        <row r="12667">
          <cell r="A12667" t="str">
            <v>CQ165</v>
          </cell>
          <cell r="B12667" t="str">
            <v>Wilderton Rd SPS Replace 300mm Reflux valves</v>
          </cell>
          <cell r="C12667">
            <v>15233</v>
          </cell>
          <cell r="D12667" t="str">
            <v>1523318</v>
          </cell>
        </row>
        <row r="12668">
          <cell r="A12668" t="str">
            <v>CQ166</v>
          </cell>
          <cell r="B12668" t="str">
            <v>Greinton SPS - Uprate Power Supply</v>
          </cell>
          <cell r="C12668">
            <v>14386</v>
          </cell>
          <cell r="D12668" t="str">
            <v>1438618</v>
          </cell>
        </row>
        <row r="12669">
          <cell r="A12669" t="str">
            <v>CR003</v>
          </cell>
          <cell r="B12669" t="str">
            <v>LOW LEVEL PS KEYNSHAM</v>
          </cell>
          <cell r="C12669">
            <v>20498</v>
          </cell>
        </row>
        <row r="12670">
          <cell r="A12670" t="str">
            <v>CR005</v>
          </cell>
          <cell r="B12670" t="str">
            <v>FOUL DISCHAGRE ELIM KEYNSH</v>
          </cell>
          <cell r="C12670">
            <v>20498</v>
          </cell>
        </row>
        <row r="12671">
          <cell r="A12671" t="str">
            <v>CR013</v>
          </cell>
          <cell r="B12671" t="str">
            <v>MONKTON COMBE SHAFT ROAD</v>
          </cell>
          <cell r="C12671">
            <v>20498</v>
          </cell>
        </row>
        <row r="12672">
          <cell r="A12672" t="str">
            <v>CR014</v>
          </cell>
          <cell r="B12672" t="str">
            <v>WANSDYKE LIABILITY COSTS</v>
          </cell>
          <cell r="C12672">
            <v>20498</v>
          </cell>
        </row>
        <row r="12673">
          <cell r="A12673" t="str">
            <v>CR021</v>
          </cell>
          <cell r="B12673" t="str">
            <v>WANSDYKE DC P/STN M&amp;E WORKS</v>
          </cell>
          <cell r="C12673">
            <v>20498</v>
          </cell>
        </row>
        <row r="12674">
          <cell r="A12674" t="str">
            <v>CR025</v>
          </cell>
          <cell r="B12674" t="str">
            <v>STONEAGE LN P/STN STANDARDISAT</v>
          </cell>
          <cell r="C12674">
            <v>14528</v>
          </cell>
        </row>
        <row r="12675">
          <cell r="A12675" t="str">
            <v>CR026</v>
          </cell>
          <cell r="B12675" t="str">
            <v>BATHEASTON - STEWAY LANE</v>
          </cell>
          <cell r="C12675">
            <v>20498</v>
          </cell>
        </row>
        <row r="12676">
          <cell r="A12676" t="str">
            <v>CR029</v>
          </cell>
          <cell r="B12676" t="str">
            <v>WANSDYKE MANHOLE REPAIRS</v>
          </cell>
          <cell r="C12676">
            <v>20498</v>
          </cell>
        </row>
        <row r="12677">
          <cell r="A12677" t="str">
            <v>CR030</v>
          </cell>
          <cell r="B12677" t="str">
            <v>WANSDYKE SEWER REAPIRS</v>
          </cell>
          <cell r="C12677">
            <v>20498</v>
          </cell>
        </row>
        <row r="12678">
          <cell r="A12678" t="str">
            <v>CR031</v>
          </cell>
          <cell r="B12678" t="str">
            <v>BISHOP SUTTON PS STORM IMPS</v>
          </cell>
          <cell r="C12678">
            <v>14431</v>
          </cell>
        </row>
        <row r="12679">
          <cell r="A12679" t="str">
            <v>CR032</v>
          </cell>
          <cell r="B12679" t="str">
            <v>PEASEDOWN DAP IMPS</v>
          </cell>
          <cell r="C12679">
            <v>20120</v>
          </cell>
        </row>
        <row r="12680">
          <cell r="A12680" t="str">
            <v>CR033</v>
          </cell>
          <cell r="B12680" t="str">
            <v>MAYPOLE FARM PSTN CLUTTON</v>
          </cell>
          <cell r="C12680">
            <v>14541</v>
          </cell>
        </row>
        <row r="12681">
          <cell r="A12681" t="str">
            <v>CR034</v>
          </cell>
          <cell r="B12681" t="str">
            <v>STANTON DREW SEWER REPLACEMENT</v>
          </cell>
          <cell r="C12681">
            <v>23286</v>
          </cell>
        </row>
        <row r="12682">
          <cell r="A12682" t="str">
            <v>CR035</v>
          </cell>
          <cell r="B12682" t="str">
            <v>Networks Asset Improvement 07/08 (waste) Networks Delivery</v>
          </cell>
          <cell r="C12682">
            <v>20498</v>
          </cell>
          <cell r="D12682" t="str">
            <v>T3265</v>
          </cell>
        </row>
        <row r="12683">
          <cell r="A12683" t="str">
            <v>CR036</v>
          </cell>
          <cell r="B12683" t="str">
            <v>Networks Asset Improvement 07/08 (waste) WECSL Delivery</v>
          </cell>
          <cell r="C12683">
            <v>20498</v>
          </cell>
          <cell r="D12683" t="str">
            <v>T3265</v>
          </cell>
        </row>
        <row r="12684">
          <cell r="A12684" t="str">
            <v>CR037</v>
          </cell>
          <cell r="B12684" t="str">
            <v>Northern Sewer Repairs 07/08</v>
          </cell>
          <cell r="C12684">
            <v>20497</v>
          </cell>
          <cell r="D12684" t="str">
            <v>T3265</v>
          </cell>
        </row>
        <row r="12685">
          <cell r="A12685" t="str">
            <v>CR038</v>
          </cell>
          <cell r="B12685" t="str">
            <v>Southern Sewer Repairs 07/08</v>
          </cell>
          <cell r="C12685">
            <v>20495</v>
          </cell>
          <cell r="D12685" t="str">
            <v>T3265</v>
          </cell>
        </row>
        <row r="12686">
          <cell r="A12686" t="str">
            <v>CR039</v>
          </cell>
          <cell r="B12686" t="str">
            <v>Western Sewer Repairs 07/08</v>
          </cell>
          <cell r="C12686">
            <v>20496</v>
          </cell>
          <cell r="D12686" t="str">
            <v>T3265</v>
          </cell>
        </row>
        <row r="12687">
          <cell r="A12687" t="str">
            <v>CR040</v>
          </cell>
          <cell r="B12687" t="str">
            <v>Northern Manhole Repairs 07/08</v>
          </cell>
          <cell r="C12687">
            <v>20497</v>
          </cell>
          <cell r="D12687" t="str">
            <v>T3265</v>
          </cell>
        </row>
        <row r="12688">
          <cell r="A12688" t="str">
            <v>CR041</v>
          </cell>
          <cell r="B12688" t="str">
            <v>Southern Manhole Repairs 07/08</v>
          </cell>
          <cell r="C12688">
            <v>20495</v>
          </cell>
          <cell r="D12688" t="str">
            <v>T3265</v>
          </cell>
        </row>
        <row r="12689">
          <cell r="A12689" t="str">
            <v>CR042</v>
          </cell>
          <cell r="B12689" t="str">
            <v>Western Manhole Repairs 07/08</v>
          </cell>
          <cell r="C12689">
            <v>20496</v>
          </cell>
          <cell r="D12689" t="str">
            <v>T3265</v>
          </cell>
        </row>
        <row r="12690">
          <cell r="A12690" t="str">
            <v>CR043</v>
          </cell>
          <cell r="B12690" t="str">
            <v>SPS Site Clearance 07/08</v>
          </cell>
          <cell r="C12690">
            <v>20498</v>
          </cell>
          <cell r="D12690" t="str">
            <v>T3265</v>
          </cell>
        </row>
        <row r="12691">
          <cell r="A12691" t="str">
            <v>CR044</v>
          </cell>
          <cell r="B12691" t="str">
            <v>Sewerage Network Modelling 07/08</v>
          </cell>
          <cell r="C12691">
            <v>20498</v>
          </cell>
          <cell r="D12691" t="str">
            <v>T0640</v>
          </cell>
        </row>
        <row r="12692">
          <cell r="A12692" t="str">
            <v>CR045</v>
          </cell>
          <cell r="B12692" t="str">
            <v>Development Services 07/08 (Agency Support)</v>
          </cell>
          <cell r="C12692">
            <v>20497</v>
          </cell>
          <cell r="D12692" t="str">
            <v>P0213</v>
          </cell>
        </row>
        <row r="12693">
          <cell r="A12693" t="str">
            <v>CR046</v>
          </cell>
          <cell r="B12693" t="str">
            <v>Development Services CCTV Surveys 07/08</v>
          </cell>
          <cell r="C12693">
            <v>20498</v>
          </cell>
          <cell r="D12693" t="str">
            <v>P0213</v>
          </cell>
        </row>
        <row r="12694">
          <cell r="A12694" t="str">
            <v>CR047</v>
          </cell>
          <cell r="B12694" t="str">
            <v>Development Services SPS Inspections 07/08</v>
          </cell>
          <cell r="C12694">
            <v>20498</v>
          </cell>
          <cell r="D12694" t="str">
            <v>P0213</v>
          </cell>
        </row>
        <row r="12695">
          <cell r="A12695" t="str">
            <v>CR048</v>
          </cell>
          <cell r="B12695" t="str">
            <v>Networks Delivered Waste H&amp;S Improvements 07/08</v>
          </cell>
          <cell r="C12695">
            <v>20498</v>
          </cell>
          <cell r="D12695" t="str">
            <v>T3265</v>
          </cell>
        </row>
        <row r="12696">
          <cell r="A12696" t="str">
            <v>CR049</v>
          </cell>
          <cell r="B12696" t="str">
            <v>Networks Waste H&amp;S Improvements 07/08 WECSL Delivery</v>
          </cell>
          <cell r="C12696">
            <v>20498</v>
          </cell>
          <cell r="D12696" t="str">
            <v>T3265</v>
          </cell>
        </row>
        <row r="12697">
          <cell r="A12697" t="str">
            <v>CR050</v>
          </cell>
          <cell r="B12697" t="str">
            <v>Networks Coastal Outfalls Inspections 07/08</v>
          </cell>
          <cell r="C12697">
            <v>20498</v>
          </cell>
          <cell r="D12697" t="str">
            <v>T3265</v>
          </cell>
        </row>
        <row r="12698">
          <cell r="A12698" t="str">
            <v>CR051</v>
          </cell>
          <cell r="B12698" t="str">
            <v>Clevedon Main SPS - Control System</v>
          </cell>
          <cell r="C12698">
            <v>14495</v>
          </cell>
          <cell r="D12698" t="str">
            <v>1449518</v>
          </cell>
        </row>
        <row r="12699">
          <cell r="A12699" t="str">
            <v>CR052</v>
          </cell>
          <cell r="B12699" t="str">
            <v>Melksham, Semington Roundabout SPS Improvements</v>
          </cell>
          <cell r="C12699">
            <v>14474</v>
          </cell>
          <cell r="D12699" t="str">
            <v>1447418</v>
          </cell>
        </row>
        <row r="12700">
          <cell r="A12700" t="str">
            <v>CR053</v>
          </cell>
          <cell r="B12700" t="str">
            <v>Staverton SPS Telemetry and Panel</v>
          </cell>
          <cell r="C12700">
            <v>14453</v>
          </cell>
          <cell r="D12700" t="str">
            <v>1445318</v>
          </cell>
        </row>
        <row r="12701">
          <cell r="A12701" t="str">
            <v>CR054</v>
          </cell>
          <cell r="B12701" t="str">
            <v>Westwood Lower Westwood SPS Update</v>
          </cell>
          <cell r="C12701">
            <v>14451</v>
          </cell>
          <cell r="D12701" t="str">
            <v>1445118</v>
          </cell>
        </row>
        <row r="12702">
          <cell r="A12702" t="str">
            <v>CR055</v>
          </cell>
          <cell r="B12702" t="str">
            <v>Monkton Farleigh, Church Farm SPS Update</v>
          </cell>
          <cell r="C12702">
            <v>14488</v>
          </cell>
          <cell r="D12702" t="str">
            <v>1448818</v>
          </cell>
        </row>
        <row r="12703">
          <cell r="A12703" t="str">
            <v>CR056</v>
          </cell>
          <cell r="B12703" t="str">
            <v>Farleigh Wick SPS Update</v>
          </cell>
          <cell r="C12703">
            <v>14485</v>
          </cell>
          <cell r="D12703" t="str">
            <v>1448518</v>
          </cell>
        </row>
        <row r="12704">
          <cell r="A12704" t="str">
            <v>CR057</v>
          </cell>
          <cell r="B12704" t="str">
            <v>Chirton Small Street SPS Update and Telemetry</v>
          </cell>
          <cell r="C12704">
            <v>15115</v>
          </cell>
          <cell r="D12704" t="str">
            <v>1511518</v>
          </cell>
        </row>
        <row r="12705">
          <cell r="A12705" t="str">
            <v>CR058</v>
          </cell>
          <cell r="B12705" t="str">
            <v>Melksham, Spa Road SPS Update</v>
          </cell>
          <cell r="C12705">
            <v>14480</v>
          </cell>
          <cell r="D12705" t="str">
            <v>1448018</v>
          </cell>
        </row>
        <row r="12706">
          <cell r="A12706" t="str">
            <v>CR059</v>
          </cell>
          <cell r="B12706" t="str">
            <v>Poole, Wood Lane SPS Pump Fittings</v>
          </cell>
          <cell r="C12706">
            <v>15277</v>
          </cell>
          <cell r="D12706" t="str">
            <v>1527718</v>
          </cell>
        </row>
        <row r="12707">
          <cell r="A12707" t="str">
            <v>CR060</v>
          </cell>
          <cell r="B12707" t="str">
            <v>Meare Green SPS Rising Main Replacement</v>
          </cell>
          <cell r="C12707">
            <v>23203</v>
          </cell>
          <cell r="D12707" t="str">
            <v>2320318</v>
          </cell>
        </row>
        <row r="12708">
          <cell r="A12708" t="str">
            <v>CR061</v>
          </cell>
          <cell r="B12708" t="str">
            <v>Ferndown A31 SPS Spare Rising Main Repair</v>
          </cell>
          <cell r="C12708">
            <v>15078</v>
          </cell>
          <cell r="D12708" t="str">
            <v>1507818</v>
          </cell>
        </row>
        <row r="12709">
          <cell r="A12709" t="str">
            <v>CR062</v>
          </cell>
          <cell r="B12709" t="str">
            <v>Weymouth, Rear 199 Abbotsbury Road - Deep Sewer Interceptor</v>
          </cell>
          <cell r="C12709">
            <v>23342</v>
          </cell>
          <cell r="D12709" t="str">
            <v>2334218</v>
          </cell>
        </row>
        <row r="12710">
          <cell r="A12710" t="str">
            <v>CR063</v>
          </cell>
          <cell r="B12710" t="str">
            <v>Shaft Road Bath Sewer Relay</v>
          </cell>
          <cell r="C12710">
            <v>23016</v>
          </cell>
          <cell r="D12710" t="str">
            <v>2301618</v>
          </cell>
        </row>
        <row r="12711">
          <cell r="A12711" t="str">
            <v>CR064</v>
          </cell>
          <cell r="B12711" t="str">
            <v>Forest Road and Briar Way Fishponds Sewer Renovation</v>
          </cell>
          <cell r="C12711">
            <v>23013</v>
          </cell>
          <cell r="D12711" t="str">
            <v>2301318</v>
          </cell>
        </row>
        <row r="12712">
          <cell r="A12712" t="str">
            <v>CR065</v>
          </cell>
          <cell r="B12712" t="str">
            <v>Horton, Wilts, Canal Crossing Relay</v>
          </cell>
          <cell r="C12712">
            <v>23004</v>
          </cell>
          <cell r="D12712" t="str">
            <v>2300418</v>
          </cell>
        </row>
        <row r="12713">
          <cell r="A12713" t="str">
            <v>CR066</v>
          </cell>
          <cell r="B12713" t="str">
            <v>Poole Brickyard, Wellington SPS Update</v>
          </cell>
          <cell r="C12713">
            <v>15722</v>
          </cell>
          <cell r="D12713" t="str">
            <v>1572218</v>
          </cell>
        </row>
        <row r="12714">
          <cell r="A12714" t="str">
            <v>CR067</v>
          </cell>
          <cell r="B12714" t="str">
            <v>Bradley Lane Ashcott SPS Update</v>
          </cell>
          <cell r="C12714">
            <v>15682</v>
          </cell>
          <cell r="D12714" t="str">
            <v>1568218</v>
          </cell>
        </row>
        <row r="12715">
          <cell r="A12715" t="str">
            <v>CR068</v>
          </cell>
          <cell r="B12715" t="str">
            <v>Main, North Curry SPS Update</v>
          </cell>
          <cell r="C12715">
            <v>15440</v>
          </cell>
          <cell r="D12715" t="str">
            <v>1544018</v>
          </cell>
        </row>
        <row r="12716">
          <cell r="A12716" t="str">
            <v>CR069</v>
          </cell>
          <cell r="B12716" t="str">
            <v>Bennetts Orchard, Long Sutton SPS Update - Storm Pumps</v>
          </cell>
          <cell r="C12716">
            <v>15278</v>
          </cell>
          <cell r="D12716" t="str">
            <v>1527818</v>
          </cell>
        </row>
        <row r="12717">
          <cell r="A12717" t="str">
            <v>CR070</v>
          </cell>
          <cell r="B12717" t="str">
            <v>Barton Lane, Ruiston SPS Update</v>
          </cell>
          <cell r="C12717">
            <v>15436</v>
          </cell>
          <cell r="D12717" t="str">
            <v>1543618</v>
          </cell>
        </row>
        <row r="12718">
          <cell r="A12718" t="str">
            <v>CR071</v>
          </cell>
          <cell r="B12718" t="str">
            <v>Goosey Lane, St Georges SPS Update</v>
          </cell>
          <cell r="C12718">
            <v>15603</v>
          </cell>
          <cell r="D12718" t="str">
            <v>1560318</v>
          </cell>
        </row>
        <row r="12719">
          <cell r="A12719" t="str">
            <v>CR072</v>
          </cell>
          <cell r="B12719" t="str">
            <v>Norton St Philip SPS Telemetry</v>
          </cell>
          <cell r="C12719">
            <v>14106</v>
          </cell>
          <cell r="D12719" t="str">
            <v>1410618</v>
          </cell>
        </row>
        <row r="12720">
          <cell r="A12720" t="str">
            <v>CR073</v>
          </cell>
          <cell r="B12720" t="str">
            <v>Coleford Church Lane SPS Telemetry</v>
          </cell>
          <cell r="C12720">
            <v>19299</v>
          </cell>
          <cell r="D12720" t="str">
            <v>1929918</v>
          </cell>
        </row>
        <row r="12721">
          <cell r="A12721" t="str">
            <v>CR074</v>
          </cell>
          <cell r="B12721" t="str">
            <v>Brook Close SPS, Poole - Panel Replacement</v>
          </cell>
          <cell r="C12721">
            <v>15620</v>
          </cell>
          <cell r="D12721" t="str">
            <v>1562018</v>
          </cell>
        </row>
        <row r="12722">
          <cell r="A12722" t="str">
            <v>CR075</v>
          </cell>
          <cell r="B12722" t="str">
            <v>Cowslip Rd  Pine Springs, Poole SPS Update</v>
          </cell>
          <cell r="C12722">
            <v>15635</v>
          </cell>
          <cell r="D12722" t="str">
            <v>1563518</v>
          </cell>
        </row>
        <row r="12723">
          <cell r="A12723" t="str">
            <v>CR076</v>
          </cell>
          <cell r="B12723" t="str">
            <v>North Street, Charminster SPS Update</v>
          </cell>
          <cell r="C12723">
            <v>14414</v>
          </cell>
          <cell r="D12723" t="str">
            <v>1441418</v>
          </cell>
        </row>
        <row r="12724">
          <cell r="A12724" t="str">
            <v>CR077</v>
          </cell>
          <cell r="B12724" t="str">
            <v>East Chaldon, Purbeck SPS - Inlet Chamber Mods</v>
          </cell>
          <cell r="C12724">
            <v>14274</v>
          </cell>
          <cell r="D12724" t="str">
            <v>1427418</v>
          </cell>
        </row>
        <row r="12725">
          <cell r="A12725" t="str">
            <v>CR078</v>
          </cell>
          <cell r="B12725" t="str">
            <v>Bradford on Tone, Hockholler SPS Pumped Overflow</v>
          </cell>
          <cell r="C12725">
            <v>15468</v>
          </cell>
          <cell r="D12725" t="str">
            <v>1546818</v>
          </cell>
        </row>
        <row r="12726">
          <cell r="A12726" t="str">
            <v>CR079</v>
          </cell>
          <cell r="B12726" t="str">
            <v>Portland Bill SPS Pump Replacement</v>
          </cell>
          <cell r="C12726">
            <v>15648</v>
          </cell>
          <cell r="D12726" t="str">
            <v>1564818</v>
          </cell>
        </row>
        <row r="12727">
          <cell r="A12727" t="str">
            <v>CR080</v>
          </cell>
          <cell r="B12727" t="str">
            <v>Networks Outfall Marker Bouys 07/08 - Trinity House</v>
          </cell>
          <cell r="C12727">
            <v>20495</v>
          </cell>
          <cell r="D12727" t="str">
            <v>T3265</v>
          </cell>
        </row>
        <row r="12728">
          <cell r="A12728" t="str">
            <v>CR081</v>
          </cell>
          <cell r="B12728" t="str">
            <v>Latteridge Rd Iron Acton SPS Rising Main Extension</v>
          </cell>
          <cell r="C12728">
            <v>15186</v>
          </cell>
          <cell r="D12728" t="str">
            <v>1518618</v>
          </cell>
        </row>
        <row r="12729">
          <cell r="A12729" t="str">
            <v>CR082</v>
          </cell>
          <cell r="B12729" t="str">
            <v>Bleadon Infiltration Control</v>
          </cell>
          <cell r="C12729">
            <v>29155</v>
          </cell>
          <cell r="D12729" t="str">
            <v>2915518</v>
          </cell>
        </row>
        <row r="12730">
          <cell r="A12730" t="str">
            <v>CR083</v>
          </cell>
          <cell r="B12730" t="str">
            <v>Albert Avenue, Weston-Super-Mare - Sewer Renovation</v>
          </cell>
          <cell r="C12730">
            <v>29155</v>
          </cell>
          <cell r="D12730" t="str">
            <v>2915518</v>
          </cell>
        </row>
        <row r="12731">
          <cell r="A12731" t="str">
            <v>CR084</v>
          </cell>
          <cell r="B12731" t="str">
            <v>Bagstone Infiiltration reduction</v>
          </cell>
          <cell r="C12731">
            <v>15183</v>
          </cell>
          <cell r="D12731" t="str">
            <v>1518318</v>
          </cell>
        </row>
        <row r="12732">
          <cell r="A12732" t="str">
            <v>CR085</v>
          </cell>
          <cell r="B12732" t="str">
            <v>Sewerage Investigations 07/08</v>
          </cell>
          <cell r="C12732">
            <v>20498</v>
          </cell>
          <cell r="D12732" t="str">
            <v>T3265</v>
          </cell>
        </row>
        <row r="12733">
          <cell r="A12733" t="str">
            <v>CR086</v>
          </cell>
          <cell r="B12733" t="str">
            <v>Staunton Road, Minehead - Sewer Replacement</v>
          </cell>
          <cell r="C12733">
            <v>23215</v>
          </cell>
          <cell r="D12733" t="str">
            <v>2321518</v>
          </cell>
        </row>
        <row r="12734">
          <cell r="A12734" t="str">
            <v>CR087</v>
          </cell>
          <cell r="B12734" t="str">
            <v>Hopkins Street, Weston-Super-Mare - Sewer Renovation</v>
          </cell>
          <cell r="C12734">
            <v>29155</v>
          </cell>
          <cell r="D12734" t="str">
            <v>2915518</v>
          </cell>
        </row>
        <row r="12735">
          <cell r="A12735" t="str">
            <v>CR088</v>
          </cell>
          <cell r="B12735" t="str">
            <v>Heath Cottages SPS, Sandford - inlet flow monitoring</v>
          </cell>
          <cell r="C12735">
            <v>14238</v>
          </cell>
          <cell r="D12735" t="str">
            <v>1423818</v>
          </cell>
        </row>
        <row r="12736">
          <cell r="A12736" t="str">
            <v>CR089</v>
          </cell>
          <cell r="B12736" t="str">
            <v>Bristol Black Rocks Portway CSO Tide Flap</v>
          </cell>
          <cell r="C12736">
            <v>14017</v>
          </cell>
          <cell r="D12736" t="str">
            <v>1401718</v>
          </cell>
        </row>
        <row r="12737">
          <cell r="A12737" t="str">
            <v>CR090</v>
          </cell>
          <cell r="B12737" t="str">
            <v>Wheatlands, Portland - public sewer replacement</v>
          </cell>
          <cell r="C12737">
            <v>23342</v>
          </cell>
          <cell r="D12737" t="str">
            <v>2334218</v>
          </cell>
        </row>
        <row r="12738">
          <cell r="A12738" t="str">
            <v>CR091</v>
          </cell>
          <cell r="B12738" t="str">
            <v>Lynton Road SPS, Burnham-on-Sea - Valve Refurbishment</v>
          </cell>
          <cell r="C12738">
            <v>15341</v>
          </cell>
          <cell r="D12738" t="str">
            <v>1534118</v>
          </cell>
        </row>
        <row r="12739">
          <cell r="A12739" t="str">
            <v>CR092</v>
          </cell>
          <cell r="B12739" t="str">
            <v>Royal Edward Dock SPS Bristol Repairs</v>
          </cell>
          <cell r="C12739">
            <v>18710</v>
          </cell>
          <cell r="D12739" t="str">
            <v>1871018</v>
          </cell>
        </row>
        <row r="12740">
          <cell r="A12740" t="str">
            <v>CR093</v>
          </cell>
          <cell r="B12740" t="str">
            <v>Castlepoint SW Outfall/Ditch, Bournemouth - Remedial Works</v>
          </cell>
          <cell r="C12740">
            <v>23152</v>
          </cell>
          <cell r="D12740" t="str">
            <v>2315218</v>
          </cell>
        </row>
        <row r="12741">
          <cell r="A12741" t="str">
            <v>CR094</v>
          </cell>
          <cell r="B12741" t="str">
            <v>Blake Road, Wells Sewer Diversion</v>
          </cell>
          <cell r="C12741">
            <v>23332</v>
          </cell>
          <cell r="D12741" t="str">
            <v>2333218</v>
          </cell>
        </row>
        <row r="12742">
          <cell r="A12742" t="str">
            <v>CR095</v>
          </cell>
          <cell r="B12742" t="str">
            <v>Large SPS Remedial Repairs</v>
          </cell>
          <cell r="C12742">
            <v>20498</v>
          </cell>
          <cell r="D12742" t="str">
            <v>T3265</v>
          </cell>
        </row>
        <row r="12743">
          <cell r="A12743" t="str">
            <v>CR096</v>
          </cell>
          <cell r="B12743" t="str">
            <v>Moorfields Church Road Bristol Development</v>
          </cell>
          <cell r="C12743">
            <v>16319</v>
          </cell>
          <cell r="D12743" t="str">
            <v>1631918</v>
          </cell>
        </row>
        <row r="12744">
          <cell r="A12744" t="str">
            <v>CR097</v>
          </cell>
          <cell r="B12744" t="str">
            <v>Wilton Sewer Sealing (LoS)</v>
          </cell>
          <cell r="C12744">
            <v>23258</v>
          </cell>
          <cell r="D12744" t="str">
            <v>2325818</v>
          </cell>
        </row>
        <row r="12745">
          <cell r="A12745" t="str">
            <v>CR098</v>
          </cell>
          <cell r="B12745" t="str">
            <v>Banwell Infiltration Reduction (LoS)</v>
          </cell>
          <cell r="C12745">
            <v>15582</v>
          </cell>
          <cell r="D12745" t="str">
            <v>1558218</v>
          </cell>
        </row>
        <row r="12746">
          <cell r="A12746" t="str">
            <v>CR099</v>
          </cell>
          <cell r="B12746" t="str">
            <v>Berwick St James Infiltration Reduction (LoS)</v>
          </cell>
          <cell r="C12746">
            <v>13019</v>
          </cell>
          <cell r="D12746" t="str">
            <v>1301918</v>
          </cell>
        </row>
        <row r="12747">
          <cell r="A12747" t="str">
            <v>CR100</v>
          </cell>
          <cell r="B12747" t="str">
            <v>Bransgore Infiltration Reduction (LoS)</v>
          </cell>
          <cell r="C12747">
            <v>14132</v>
          </cell>
          <cell r="D12747" t="str">
            <v>1413218</v>
          </cell>
        </row>
        <row r="12748">
          <cell r="A12748" t="str">
            <v>CR101</v>
          </cell>
          <cell r="B12748" t="str">
            <v>Cheddar Infiltration Reduction (LoS)</v>
          </cell>
          <cell r="C12748">
            <v>14371</v>
          </cell>
          <cell r="D12748" t="str">
            <v>1437118</v>
          </cell>
        </row>
        <row r="12749">
          <cell r="A12749" t="str">
            <v>CR102</v>
          </cell>
          <cell r="B12749" t="str">
            <v>Dauntsey Infiltration Reduction (LoS)</v>
          </cell>
          <cell r="C12749">
            <v>14159</v>
          </cell>
          <cell r="D12749" t="str">
            <v>1415918</v>
          </cell>
        </row>
        <row r="12750">
          <cell r="A12750" t="str">
            <v>CR103</v>
          </cell>
          <cell r="B12750" t="str">
            <v>Easter Compton Infiltration Reduction (LoS)</v>
          </cell>
          <cell r="C12750">
            <v>15165</v>
          </cell>
          <cell r="D12750" t="str">
            <v>1516518</v>
          </cell>
        </row>
        <row r="12751">
          <cell r="A12751" t="str">
            <v>CR104</v>
          </cell>
          <cell r="B12751" t="str">
            <v>Hambridge Infiltration Reduction (LoS)</v>
          </cell>
          <cell r="C12751">
            <v>13141</v>
          </cell>
          <cell r="D12751" t="str">
            <v>1314118</v>
          </cell>
        </row>
        <row r="12752">
          <cell r="A12752" t="str">
            <v>CR105</v>
          </cell>
          <cell r="B12752" t="str">
            <v>Hanging Langford Infiltration Reduction (LoS)</v>
          </cell>
          <cell r="C12752">
            <v>14328</v>
          </cell>
          <cell r="D12752" t="str">
            <v>1432818</v>
          </cell>
        </row>
        <row r="12753">
          <cell r="A12753" t="str">
            <v>CR106</v>
          </cell>
          <cell r="B12753" t="str">
            <v>Hurdcott Infiltration Reduction (LoS)</v>
          </cell>
          <cell r="C12753">
            <v>23158</v>
          </cell>
          <cell r="D12753" t="str">
            <v>2315818</v>
          </cell>
        </row>
        <row r="12754">
          <cell r="A12754" t="str">
            <v>CR107</v>
          </cell>
          <cell r="B12754" t="str">
            <v>Allington / Boscombe Infiltration Reduction (LoS)</v>
          </cell>
          <cell r="C12754">
            <v>23158</v>
          </cell>
          <cell r="D12754" t="str">
            <v>2315818</v>
          </cell>
        </row>
        <row r="12755">
          <cell r="A12755" t="str">
            <v>CR108</v>
          </cell>
          <cell r="B12755" t="str">
            <v>Keevil Infiltration Reduction (LoS)</v>
          </cell>
          <cell r="C12755">
            <v>13164</v>
          </cell>
          <cell r="D12755" t="str">
            <v>1316418</v>
          </cell>
        </row>
        <row r="12756">
          <cell r="A12756" t="str">
            <v>CR109</v>
          </cell>
          <cell r="B12756" t="str">
            <v>Locking Infiltration Reduction (LoS)</v>
          </cell>
          <cell r="C12756">
            <v>15572</v>
          </cell>
          <cell r="D12756" t="str">
            <v>1557218</v>
          </cell>
        </row>
        <row r="12757">
          <cell r="A12757" t="str">
            <v>CR110</v>
          </cell>
          <cell r="B12757" t="str">
            <v>Newton Toney Infiltration Reduction (LoS)</v>
          </cell>
          <cell r="C12757">
            <v>14359</v>
          </cell>
          <cell r="D12757" t="str">
            <v>1435918</v>
          </cell>
        </row>
        <row r="12758">
          <cell r="A12758" t="str">
            <v>CR111</v>
          </cell>
          <cell r="B12758" t="str">
            <v>Piddletrenthide / Alton Pancras Infiltration Reduction (LoS)</v>
          </cell>
          <cell r="C12758">
            <v>13249</v>
          </cell>
          <cell r="D12758" t="str">
            <v>1324918</v>
          </cell>
        </row>
        <row r="12759">
          <cell r="A12759" t="str">
            <v>CR112</v>
          </cell>
          <cell r="B12759" t="str">
            <v>Shapwick Infiltration Reduction (LoS)</v>
          </cell>
          <cell r="C12759">
            <v>15061</v>
          </cell>
          <cell r="D12759" t="str">
            <v>1506118</v>
          </cell>
        </row>
        <row r="12760">
          <cell r="A12760" t="str">
            <v>CR113</v>
          </cell>
          <cell r="B12760" t="str">
            <v>Sturminster Marshall ph 2 Infiltration Reduction  (LoS)</v>
          </cell>
          <cell r="C12760">
            <v>23296</v>
          </cell>
          <cell r="D12760" t="str">
            <v>2329618</v>
          </cell>
        </row>
        <row r="12761">
          <cell r="A12761" t="str">
            <v>CR114</v>
          </cell>
          <cell r="B12761" t="str">
            <v>Westport Infiltration Reduction (LoS)</v>
          </cell>
          <cell r="C12761">
            <v>14290</v>
          </cell>
          <cell r="D12761" t="str">
            <v>1429018</v>
          </cell>
        </row>
        <row r="12762">
          <cell r="A12762" t="str">
            <v>CR115</v>
          </cell>
          <cell r="B12762" t="str">
            <v>Whatley Lane to The Hill, Langport - Sewer Renovation</v>
          </cell>
          <cell r="C12762">
            <v>23175</v>
          </cell>
          <cell r="D12762" t="str">
            <v>2317518</v>
          </cell>
        </row>
        <row r="12763">
          <cell r="A12763" t="str">
            <v>CR116</v>
          </cell>
          <cell r="B12763" t="str">
            <v>Butcombe STW - Sewer Renovation</v>
          </cell>
          <cell r="C12763">
            <v>23042</v>
          </cell>
          <cell r="D12763" t="str">
            <v>2304218</v>
          </cell>
        </row>
        <row r="12764">
          <cell r="A12764" t="str">
            <v>CR117</v>
          </cell>
          <cell r="B12764" t="str">
            <v>Downend, South Gloucs - Cast Iron Sewer Replacement</v>
          </cell>
          <cell r="C12764">
            <v>23013</v>
          </cell>
          <cell r="D12764" t="str">
            <v>2301318</v>
          </cell>
        </row>
        <row r="12765">
          <cell r="A12765" t="str">
            <v>CR118</v>
          </cell>
          <cell r="B12765" t="str">
            <v>Organford Road, Wareham SPS Update</v>
          </cell>
          <cell r="C12765">
            <v>14571</v>
          </cell>
          <cell r="D12765" t="str">
            <v>1457118</v>
          </cell>
        </row>
        <row r="12766">
          <cell r="A12766" t="str">
            <v>CR119</v>
          </cell>
          <cell r="B12766" t="str">
            <v>Home Farm, Alderbury SPS Update</v>
          </cell>
          <cell r="C12766">
            <v>14337</v>
          </cell>
          <cell r="D12766" t="str">
            <v>1433718</v>
          </cell>
        </row>
        <row r="12767">
          <cell r="A12767" t="str">
            <v>CR120</v>
          </cell>
          <cell r="B12767" t="str">
            <v>Crudwell, The Ridgeway SPS Update and Wet Well Repairs</v>
          </cell>
          <cell r="C12767">
            <v>14213</v>
          </cell>
          <cell r="D12767" t="str">
            <v>1421318</v>
          </cell>
        </row>
        <row r="12768">
          <cell r="A12768" t="str">
            <v>CR121</v>
          </cell>
          <cell r="B12768" t="str">
            <v>Coulston SPS Update</v>
          </cell>
          <cell r="C12768">
            <v>14450</v>
          </cell>
          <cell r="D12768" t="str">
            <v>1445018</v>
          </cell>
        </row>
        <row r="12769">
          <cell r="A12769" t="str">
            <v>CR122</v>
          </cell>
          <cell r="B12769" t="str">
            <v>Lea, Cresswell Lane SPS Update</v>
          </cell>
          <cell r="C12769">
            <v>14136</v>
          </cell>
          <cell r="D12769" t="str">
            <v>1413618</v>
          </cell>
        </row>
        <row r="12770">
          <cell r="A12770" t="str">
            <v>CR123</v>
          </cell>
          <cell r="B12770" t="str">
            <v>Sommerville Road / Gloucester Road CSOs Bristol Sealing</v>
          </cell>
          <cell r="C12770">
            <v>16439</v>
          </cell>
          <cell r="D12770" t="str">
            <v>1643918</v>
          </cell>
        </row>
        <row r="12771">
          <cell r="A12771" t="str">
            <v>CR124</v>
          </cell>
          <cell r="B12771" t="str">
            <v>Firlands House, The  Street, Charmouth - Cover and Frame Replacement</v>
          </cell>
          <cell r="C12771">
            <v>23056</v>
          </cell>
          <cell r="D12771" t="str">
            <v>2305618</v>
          </cell>
        </row>
        <row r="12772">
          <cell r="A12772" t="str">
            <v>CR125</v>
          </cell>
          <cell r="B12772" t="str">
            <v>Golden Hill, Wiveliscombe - Sewer Replacement</v>
          </cell>
          <cell r="C12772">
            <v>23354</v>
          </cell>
          <cell r="D12772" t="str">
            <v>2335418</v>
          </cell>
        </row>
        <row r="12773">
          <cell r="A12773" t="str">
            <v>CR126</v>
          </cell>
          <cell r="B12773" t="str">
            <v>Syphon Maintenance Programme</v>
          </cell>
          <cell r="C12773">
            <v>20498</v>
          </cell>
          <cell r="D12773" t="str">
            <v>T3265</v>
          </cell>
        </row>
        <row r="12774">
          <cell r="A12774" t="str">
            <v>CR127</v>
          </cell>
          <cell r="B12774" t="str">
            <v>Networks Waste Fencing etc Improvements</v>
          </cell>
          <cell r="C12774">
            <v>20498</v>
          </cell>
          <cell r="D12774" t="str">
            <v>T3265</v>
          </cell>
        </row>
        <row r="12775">
          <cell r="A12775" t="str">
            <v>CR128</v>
          </cell>
          <cell r="B12775" t="str">
            <v>Ward Lane SPS, Chedzoy - Pump Replacement</v>
          </cell>
          <cell r="C12775">
            <v>15392</v>
          </cell>
          <cell r="D12775" t="str">
            <v>1539218</v>
          </cell>
        </row>
        <row r="12776">
          <cell r="A12776" t="str">
            <v>CR129</v>
          </cell>
          <cell r="B12776" t="str">
            <v>Ferndown, 35 Lone Pine Drive - Surface Water Sewer Replacement</v>
          </cell>
          <cell r="C12776">
            <v>23172</v>
          </cell>
          <cell r="D12776" t="str">
            <v>2317218</v>
          </cell>
        </row>
        <row r="12777">
          <cell r="A12777" t="str">
            <v>CR130</v>
          </cell>
          <cell r="B12777" t="str">
            <v>Bristol, 4 Christmas Steps - Internal Flooding</v>
          </cell>
          <cell r="C12777">
            <v>23013</v>
          </cell>
          <cell r="D12777" t="str">
            <v>2301318</v>
          </cell>
        </row>
        <row r="12778">
          <cell r="A12778" t="str">
            <v>CR131</v>
          </cell>
          <cell r="B12778" t="str">
            <v>Networks Nutriox Equipment Maintenance</v>
          </cell>
          <cell r="C12778">
            <v>20498</v>
          </cell>
          <cell r="D12778" t="str">
            <v>T3265</v>
          </cell>
        </row>
        <row r="12779">
          <cell r="A12779" t="str">
            <v>CR132</v>
          </cell>
          <cell r="B12779" t="str">
            <v>SIDs Closure works</v>
          </cell>
          <cell r="C12779">
            <v>20498</v>
          </cell>
          <cell r="D12779" t="str">
            <v>T3265</v>
          </cell>
        </row>
        <row r="12780">
          <cell r="A12780" t="str">
            <v>CR133</v>
          </cell>
          <cell r="B12780" t="str">
            <v>Merchants' Academy Withywood</v>
          </cell>
          <cell r="C12780">
            <v>23013</v>
          </cell>
          <cell r="D12780" t="str">
            <v>2301318</v>
          </cell>
        </row>
        <row r="12781">
          <cell r="A12781" t="str">
            <v>CR134</v>
          </cell>
          <cell r="B12781" t="str">
            <v>Brentry, Kingfisher Court (Woodstock Homes)</v>
          </cell>
          <cell r="C12781">
            <v>23013</v>
          </cell>
          <cell r="D12781" t="str">
            <v>2301318</v>
          </cell>
        </row>
        <row r="12782">
          <cell r="A12782" t="str">
            <v>CR135</v>
          </cell>
          <cell r="B12782" t="str">
            <v>Wessex Way, Gillingham - 225mm surface water sewer headwall</v>
          </cell>
          <cell r="C12782">
            <v>23132</v>
          </cell>
          <cell r="D12782" t="str">
            <v>2313218</v>
          </cell>
        </row>
        <row r="12783">
          <cell r="A12783" t="str">
            <v>CR136</v>
          </cell>
          <cell r="B12783" t="str">
            <v>Valley lane SPS, Bransgore - Rising Main Replacemment</v>
          </cell>
          <cell r="C12783">
            <v>15226</v>
          </cell>
          <cell r="D12783" t="str">
            <v>1522618</v>
          </cell>
        </row>
        <row r="12784">
          <cell r="A12784" t="str">
            <v>CR137</v>
          </cell>
          <cell r="B12784" t="str">
            <v>Braidley Rd, Bournemouth - Sewer Replacement</v>
          </cell>
          <cell r="C12784">
            <v>23152</v>
          </cell>
          <cell r="D12784" t="str">
            <v>2315218</v>
          </cell>
        </row>
        <row r="12785">
          <cell r="A12785" t="str">
            <v>CR138</v>
          </cell>
          <cell r="B12785" t="str">
            <v>Seend Sells Green SPS Update</v>
          </cell>
          <cell r="C12785">
            <v>15128</v>
          </cell>
          <cell r="D12785" t="str">
            <v>1512818</v>
          </cell>
        </row>
        <row r="12786">
          <cell r="A12786" t="str">
            <v>CR139</v>
          </cell>
          <cell r="B12786" t="str">
            <v>Brook Barton, Uploaders - Manhole Stabilisation</v>
          </cell>
          <cell r="C12786">
            <v>29539</v>
          </cell>
          <cell r="D12786" t="str">
            <v>2953918</v>
          </cell>
        </row>
        <row r="12787">
          <cell r="A12787" t="str">
            <v>CR140</v>
          </cell>
          <cell r="B12787" t="str">
            <v>The Common Broughton Gifford Sewer Repairs</v>
          </cell>
          <cell r="C12787">
            <v>23204</v>
          </cell>
          <cell r="D12787" t="str">
            <v>2320418</v>
          </cell>
        </row>
        <row r="12788">
          <cell r="A12788" t="str">
            <v>CR141</v>
          </cell>
          <cell r="B12788" t="str">
            <v>Axbridge SPS - Storm Tank Renovation</v>
          </cell>
          <cell r="C12788">
            <v>13014</v>
          </cell>
          <cell r="D12788" t="str">
            <v>1301418</v>
          </cell>
        </row>
        <row r="12789">
          <cell r="A12789" t="str">
            <v>CR142</v>
          </cell>
          <cell r="B12789" t="str">
            <v>Trudoxhill SPS, Frome - PS Update</v>
          </cell>
          <cell r="C12789">
            <v>14113</v>
          </cell>
          <cell r="D12789" t="str">
            <v>1411318</v>
          </cell>
        </row>
        <row r="12790">
          <cell r="A12790" t="str">
            <v>CR143</v>
          </cell>
          <cell r="B12790" t="str">
            <v>Dale House/Sunnydale, Station Road, Cossington - Sewer Rehabilitation</v>
          </cell>
          <cell r="C12790">
            <v>23336</v>
          </cell>
          <cell r="D12790" t="str">
            <v>2333618</v>
          </cell>
        </row>
        <row r="12791">
          <cell r="A12791" t="str">
            <v>CR144</v>
          </cell>
          <cell r="B12791" t="str">
            <v>Green Spot CSO, Minehead - Extension to Outfall</v>
          </cell>
          <cell r="C12791">
            <v>16895</v>
          </cell>
          <cell r="D12791" t="str">
            <v>1689518</v>
          </cell>
        </row>
        <row r="12792">
          <cell r="A12792" t="str">
            <v>CR145</v>
          </cell>
          <cell r="B12792" t="str">
            <v>Heath Cottages SPS, Sandford - Pump no 1 Duckfoot and Overpumping Point</v>
          </cell>
          <cell r="C12792">
            <v>14238</v>
          </cell>
          <cell r="D12792" t="str">
            <v>1423818</v>
          </cell>
        </row>
        <row r="12793">
          <cell r="A12793" t="str">
            <v>CR146</v>
          </cell>
          <cell r="B12793" t="str">
            <v>Blackmoor Farm Area, Verwood - Sewer Repairs</v>
          </cell>
          <cell r="C12793">
            <v>15054</v>
          </cell>
          <cell r="D12793" t="str">
            <v>1505418</v>
          </cell>
        </row>
        <row r="12794">
          <cell r="A12794" t="str">
            <v>CR147</v>
          </cell>
          <cell r="B12794" t="str">
            <v>Minehead Harbour Outfall - Navigation Beacon Tower Refurbishment</v>
          </cell>
          <cell r="C12794">
            <v>23215</v>
          </cell>
          <cell r="D12794" t="str">
            <v>2321518</v>
          </cell>
        </row>
        <row r="12795">
          <cell r="A12795" t="str">
            <v>CR148</v>
          </cell>
          <cell r="B12795" t="str">
            <v>Alder Grove/Yew Tree Close, Yeovil - Sewer Renovation</v>
          </cell>
          <cell r="C12795">
            <v>23366</v>
          </cell>
          <cell r="D12795" t="str">
            <v>2336618</v>
          </cell>
        </row>
        <row r="12796">
          <cell r="A12796" t="str">
            <v>CR149</v>
          </cell>
          <cell r="B12796" t="str">
            <v>Beacon Park Rd, Lytchett Minster - Sewer Replacement</v>
          </cell>
          <cell r="C12796">
            <v>23190</v>
          </cell>
          <cell r="D12796" t="str">
            <v>2319018</v>
          </cell>
        </row>
        <row r="12797">
          <cell r="A12797" t="str">
            <v>CR150</v>
          </cell>
          <cell r="B12797" t="str">
            <v>Sherborne, 57 McCreery Rd  Surface Water Sewer Replacement</v>
          </cell>
          <cell r="C12797">
            <v>23268</v>
          </cell>
          <cell r="D12797" t="str">
            <v>2326818</v>
          </cell>
        </row>
        <row r="12798">
          <cell r="A12798" t="str">
            <v>CR151</v>
          </cell>
          <cell r="B12798" t="str">
            <v>Monmouth Gardens, Beaminster - 900mm Surface Water Sewer Screeen</v>
          </cell>
          <cell r="C12798">
            <v>29539</v>
          </cell>
          <cell r="D12798" t="str">
            <v>2953918</v>
          </cell>
        </row>
        <row r="12799">
          <cell r="A12799" t="str">
            <v>CR152</v>
          </cell>
          <cell r="B12799" t="str">
            <v>Frampton Cotterell Parsonage Bridge River Crossing</v>
          </cell>
          <cell r="C12799">
            <v>23013</v>
          </cell>
          <cell r="D12799" t="str">
            <v>2301318</v>
          </cell>
        </row>
        <row r="12800">
          <cell r="A12800" t="str">
            <v>CR153</v>
          </cell>
          <cell r="B12800" t="str">
            <v>Scotts Hill Lane SPS, Christchurch - Update</v>
          </cell>
          <cell r="C12800">
            <v>14036</v>
          </cell>
          <cell r="D12800" t="str">
            <v>1403618</v>
          </cell>
        </row>
        <row r="12801">
          <cell r="A12801" t="str">
            <v>CR154</v>
          </cell>
          <cell r="B12801" t="str">
            <v>Pumping Station Consents - Ancillary Works</v>
          </cell>
          <cell r="C12801">
            <v>20498</v>
          </cell>
          <cell r="D12801" t="str">
            <v>T3265</v>
          </cell>
        </row>
        <row r="12802">
          <cell r="A12802" t="str">
            <v>CR155</v>
          </cell>
          <cell r="B12802" t="str">
            <v>Charlecombe Park SPS, Portishead - Nutriox Dosing</v>
          </cell>
          <cell r="C12802">
            <v>19957</v>
          </cell>
          <cell r="D12802" t="str">
            <v>1995718</v>
          </cell>
        </row>
        <row r="12803">
          <cell r="A12803" t="str">
            <v>CR156</v>
          </cell>
          <cell r="B12803" t="str">
            <v>Fiddington SPS, Bridgwater - Pumping Station Update</v>
          </cell>
          <cell r="C12803">
            <v>14379</v>
          </cell>
          <cell r="D12803" t="str">
            <v>1437918</v>
          </cell>
        </row>
        <row r="12804">
          <cell r="A12804" t="str">
            <v>CR157</v>
          </cell>
          <cell r="B12804" t="str">
            <v>Meadow Farm SPS, Woolavington - Pumping Station Update</v>
          </cell>
          <cell r="C12804">
            <v>15396</v>
          </cell>
          <cell r="D12804" t="str">
            <v>1539618</v>
          </cell>
        </row>
        <row r="12805">
          <cell r="A12805" t="str">
            <v>CR158</v>
          </cell>
          <cell r="B12805" t="str">
            <v>Knighton Lane, Broadmayne - Cover and Frame Replacement</v>
          </cell>
          <cell r="C12805">
            <v>23036</v>
          </cell>
          <cell r="D12805" t="str">
            <v>2303618</v>
          </cell>
        </row>
        <row r="12806">
          <cell r="A12806" t="str">
            <v>CR159</v>
          </cell>
          <cell r="B12806" t="str">
            <v>Ashurst Road, West Moors - SWS Replacement</v>
          </cell>
          <cell r="C12806">
            <v>23232</v>
          </cell>
          <cell r="D12806" t="str">
            <v>2323218</v>
          </cell>
        </row>
        <row r="12807">
          <cell r="A12807" t="str">
            <v>CR160</v>
          </cell>
          <cell r="B12807" t="str">
            <v>Pound Pill Corsham Relining</v>
          </cell>
          <cell r="C12807">
            <v>23308</v>
          </cell>
          <cell r="D12807" t="str">
            <v>2330818</v>
          </cell>
        </row>
        <row r="12808">
          <cell r="A12808" t="str">
            <v>CR161</v>
          </cell>
          <cell r="B12808" t="str">
            <v>Mitchells Pool SPS, Wellington - Storm Tank Scraper</v>
          </cell>
          <cell r="C12808">
            <v>14394</v>
          </cell>
          <cell r="D12808" t="str">
            <v>1439418</v>
          </cell>
        </row>
        <row r="12809">
          <cell r="A12809" t="str">
            <v>CR162</v>
          </cell>
          <cell r="B12809" t="str">
            <v>Withy Road SPS, East Huntspill - PSU</v>
          </cell>
          <cell r="C12809">
            <v>15412</v>
          </cell>
          <cell r="D12809" t="str">
            <v>1541218</v>
          </cell>
        </row>
        <row r="12810">
          <cell r="A12810" t="str">
            <v>CR163</v>
          </cell>
          <cell r="B12810" t="str">
            <v>Old Christchurch Road, Bournemouth - Sewer collapse</v>
          </cell>
          <cell r="C12810">
            <v>23152</v>
          </cell>
          <cell r="D12810" t="str">
            <v>2315218</v>
          </cell>
        </row>
        <row r="12811">
          <cell r="A12811" t="str">
            <v>CR164</v>
          </cell>
          <cell r="B12811" t="str">
            <v>CSO Backlog Survey 07/08</v>
          </cell>
          <cell r="C12811">
            <v>20498</v>
          </cell>
          <cell r="D12811" t="str">
            <v>T3265</v>
          </cell>
        </row>
        <row r="12812">
          <cell r="A12812" t="str">
            <v>CR165</v>
          </cell>
          <cell r="B12812" t="str">
            <v>Witham Friary SPS - Pumping Station Update</v>
          </cell>
          <cell r="C12812">
            <v>14107</v>
          </cell>
          <cell r="D12812" t="str">
            <v>1410718</v>
          </cell>
        </row>
        <row r="12813">
          <cell r="A12813" t="str">
            <v>CR166</v>
          </cell>
          <cell r="B12813" t="str">
            <v>High Street, Paulton Culvert Collapse</v>
          </cell>
          <cell r="C12813">
            <v>23235</v>
          </cell>
          <cell r="D12813" t="str">
            <v>2323518</v>
          </cell>
        </row>
        <row r="12814">
          <cell r="A12814" t="str">
            <v>CR167</v>
          </cell>
          <cell r="B12814" t="str">
            <v>Spring Road, Bournemouth - Sewer Repair</v>
          </cell>
          <cell r="C12814">
            <v>23152</v>
          </cell>
          <cell r="D12814" t="str">
            <v>2315218</v>
          </cell>
        </row>
        <row r="12815">
          <cell r="A12815" t="str">
            <v>CR168</v>
          </cell>
          <cell r="B12815" t="str">
            <v>Sherston, The Tartars - CSO Remedial Work</v>
          </cell>
          <cell r="C12815">
            <v>16604</v>
          </cell>
          <cell r="D12815" t="str">
            <v>1660418</v>
          </cell>
        </row>
        <row r="12816">
          <cell r="A12816" t="str">
            <v>CR169</v>
          </cell>
          <cell r="B12816" t="str">
            <v>East Quay Rd, Poole - Sewer Collapse</v>
          </cell>
          <cell r="C12816">
            <v>23242</v>
          </cell>
          <cell r="D12816" t="str">
            <v>2324218</v>
          </cell>
        </row>
        <row r="12817">
          <cell r="A12817" t="str">
            <v>CR170</v>
          </cell>
          <cell r="B12817" t="str">
            <v>CLUTTON GREENBROOK SPS Nutriox Monitoring</v>
          </cell>
          <cell r="C12817">
            <v>14425</v>
          </cell>
          <cell r="D12817" t="str">
            <v>1442518</v>
          </cell>
        </row>
        <row r="12818">
          <cell r="A12818" t="str">
            <v>CR171</v>
          </cell>
          <cell r="B12818" t="str">
            <v>Toronto Road, Bristol Flooding - Sewer Repairs</v>
          </cell>
          <cell r="C12818">
            <v>23013</v>
          </cell>
          <cell r="D12818" t="str">
            <v>2301318</v>
          </cell>
        </row>
        <row r="12819">
          <cell r="A12819" t="str">
            <v>CR172</v>
          </cell>
          <cell r="B12819" t="str">
            <v>Shelthorne Grove SPS, Dawes Park, Bridgwater - Pumping Station Update</v>
          </cell>
          <cell r="C12819">
            <v>15650</v>
          </cell>
          <cell r="D12819" t="str">
            <v>1565018</v>
          </cell>
        </row>
        <row r="12820">
          <cell r="A12820" t="str">
            <v>CR173</v>
          </cell>
          <cell r="B12820" t="str">
            <v>Mark Nutriox Dosing Unit Repairs</v>
          </cell>
          <cell r="C12820">
            <v>13197</v>
          </cell>
          <cell r="D12820" t="str">
            <v>1319718</v>
          </cell>
        </row>
        <row r="12821">
          <cell r="A12821" t="str">
            <v>CR174</v>
          </cell>
          <cell r="B12821" t="str">
            <v>Sewerage AMP5 Budget Cost Estimates</v>
          </cell>
          <cell r="C12821">
            <v>20498</v>
          </cell>
          <cell r="D12821" t="str">
            <v>T3265</v>
          </cell>
        </row>
        <row r="12822">
          <cell r="A12822" t="str">
            <v>CR175</v>
          </cell>
          <cell r="B12822" t="str">
            <v>Misterton SPS, Crewkerne - Pumping Station Update</v>
          </cell>
          <cell r="C12822">
            <v>14285</v>
          </cell>
          <cell r="D12822" t="str">
            <v>1428518</v>
          </cell>
        </row>
        <row r="12823">
          <cell r="A12823" t="str">
            <v>CR176</v>
          </cell>
          <cell r="B12823" t="str">
            <v>Shaftesbury, 51 Grosvenor Road,  - Reinstatement</v>
          </cell>
          <cell r="C12823">
            <v>23264</v>
          </cell>
          <cell r="D12823" t="str">
            <v>2326418</v>
          </cell>
        </row>
        <row r="12824">
          <cell r="A12824" t="str">
            <v>CR177</v>
          </cell>
          <cell r="B12824" t="str">
            <v>Poole, 37 Wren Crescent - SWS Replacement</v>
          </cell>
          <cell r="C12824">
            <v>23152</v>
          </cell>
          <cell r="D12824" t="str">
            <v>2315218</v>
          </cell>
        </row>
        <row r="12825">
          <cell r="A12825" t="str">
            <v>CR178</v>
          </cell>
          <cell r="B12825" t="str">
            <v>Idmiston SPS Rising Main Replacement</v>
          </cell>
          <cell r="C12825">
            <v>23158</v>
          </cell>
          <cell r="D12825" t="str">
            <v>2315818</v>
          </cell>
        </row>
        <row r="12826">
          <cell r="A12826" t="str">
            <v>CR179</v>
          </cell>
          <cell r="B12826" t="str">
            <v>Lea, Crabmill Lane SPS Update</v>
          </cell>
          <cell r="C12826">
            <v>14214</v>
          </cell>
          <cell r="D12826" t="str">
            <v>1421418</v>
          </cell>
        </row>
        <row r="12827">
          <cell r="A12827" t="str">
            <v>CR180</v>
          </cell>
          <cell r="B12827" t="str">
            <v>Huish Row, Hawkcombe, Porlock - Sewer Replacement</v>
          </cell>
          <cell r="C12827">
            <v>23515</v>
          </cell>
          <cell r="D12827" t="str">
            <v>2351518</v>
          </cell>
        </row>
        <row r="12828">
          <cell r="A12828" t="str">
            <v>CR181</v>
          </cell>
          <cell r="B12828" t="str">
            <v>Whatcombe Road, Frome - Improvements to CSO</v>
          </cell>
          <cell r="C12828">
            <v>16506</v>
          </cell>
          <cell r="D12828" t="str">
            <v>1650618</v>
          </cell>
        </row>
        <row r="12829">
          <cell r="A12829" t="str">
            <v>CR182</v>
          </cell>
          <cell r="B12829" t="str">
            <v>Christchurch, Beaconsfield Rd SPS Update - Panel &amp; Pumps</v>
          </cell>
          <cell r="C12829">
            <v>15039</v>
          </cell>
          <cell r="D12829" t="str">
            <v>1503918</v>
          </cell>
        </row>
        <row r="12830">
          <cell r="A12830" t="str">
            <v>CR183</v>
          </cell>
          <cell r="B12830" t="str">
            <v>Wilderton Road SPS, Poole - 525mm Sewer Collapse</v>
          </cell>
          <cell r="C12830">
            <v>15233</v>
          </cell>
          <cell r="D12830" t="str">
            <v>1523318</v>
          </cell>
        </row>
        <row r="12831">
          <cell r="A12831" t="str">
            <v>CR184</v>
          </cell>
          <cell r="B12831" t="str">
            <v>Blackberry Lane SPS, Valley Road, Portishead - SPS Update</v>
          </cell>
          <cell r="C12831">
            <v>15565</v>
          </cell>
          <cell r="D12831" t="str">
            <v>1556518</v>
          </cell>
        </row>
        <row r="12832">
          <cell r="A12832" t="str">
            <v>CR185</v>
          </cell>
          <cell r="B12832" t="str">
            <v>Paynes Place Farm Shaftesbury, SWS</v>
          </cell>
          <cell r="C12832">
            <v>23264</v>
          </cell>
          <cell r="D12832" t="str">
            <v>2326418</v>
          </cell>
        </row>
        <row r="12833">
          <cell r="A12833" t="str">
            <v>CR186</v>
          </cell>
          <cell r="B12833" t="str">
            <v>Stoke St Michael, Withybrook House - Sewer Replacement</v>
          </cell>
          <cell r="C12833">
            <v>29590</v>
          </cell>
          <cell r="D12833" t="str">
            <v>2959018</v>
          </cell>
        </row>
        <row r="12834">
          <cell r="A12834" t="str">
            <v>CR187</v>
          </cell>
          <cell r="B12834" t="str">
            <v>West Parade Warminster Sewer Relining</v>
          </cell>
          <cell r="C12834">
            <v>23325</v>
          </cell>
          <cell r="D12834" t="str">
            <v>2332518</v>
          </cell>
        </row>
        <row r="12835">
          <cell r="A12835" t="str">
            <v>CR188</v>
          </cell>
          <cell r="B12835" t="str">
            <v>Bath, Morris Lane - SWS</v>
          </cell>
          <cell r="C12835">
            <v>23016</v>
          </cell>
          <cell r="D12835" t="str">
            <v>2301618</v>
          </cell>
        </row>
        <row r="12836">
          <cell r="A12836" t="str">
            <v>CR189</v>
          </cell>
          <cell r="B12836" t="str">
            <v>LLoyds Bank, High St., Chippenham Misconnection</v>
          </cell>
          <cell r="C12836">
            <v>23064</v>
          </cell>
          <cell r="D12836" t="str">
            <v>2306418</v>
          </cell>
        </row>
        <row r="12837">
          <cell r="A12837" t="str">
            <v>CR190</v>
          </cell>
          <cell r="B12837" t="str">
            <v>Courtfield No. 2 SPS, Huish Episcopi, Langport - Nutriox Dosing</v>
          </cell>
          <cell r="C12837">
            <v>15321</v>
          </cell>
          <cell r="D12837" t="str">
            <v>1532118</v>
          </cell>
        </row>
        <row r="12838">
          <cell r="A12838" t="str">
            <v>CR191</v>
          </cell>
          <cell r="B12838" t="str">
            <v>Bennets Orchard SPS, Long Sutton - Nutriox Dosing</v>
          </cell>
          <cell r="C12838">
            <v>15278</v>
          </cell>
          <cell r="D12838" t="str">
            <v>1527818</v>
          </cell>
        </row>
        <row r="12839">
          <cell r="A12839" t="str">
            <v>CR192</v>
          </cell>
          <cell r="B12839" t="str">
            <v>Osmington Mills SPS - Station Update</v>
          </cell>
          <cell r="C12839">
            <v>14399</v>
          </cell>
          <cell r="D12839" t="str">
            <v>1439918</v>
          </cell>
        </row>
        <row r="12840">
          <cell r="A12840" t="str">
            <v>CR193</v>
          </cell>
          <cell r="B12840" t="str">
            <v>Weston-super-Mare, Albert Avenue Sewer Diversion</v>
          </cell>
          <cell r="C12840">
            <v>19155</v>
          </cell>
          <cell r="D12840" t="str">
            <v>1915518</v>
          </cell>
        </row>
        <row r="12841">
          <cell r="A12841" t="str">
            <v>CR194</v>
          </cell>
          <cell r="B12841" t="str">
            <v>Weymouth, 192 Chartweel - Sewer Replacement</v>
          </cell>
          <cell r="C12841">
            <v>23342</v>
          </cell>
          <cell r="D12841" t="str">
            <v>2334218</v>
          </cell>
        </row>
        <row r="12842">
          <cell r="A12842" t="str">
            <v>CR195</v>
          </cell>
          <cell r="B12842" t="str">
            <v>Upavon, Andover Road SPS - Panel Replacement</v>
          </cell>
          <cell r="C12842">
            <v>14051</v>
          </cell>
          <cell r="D12842" t="str">
            <v>1405118</v>
          </cell>
        </row>
        <row r="12843">
          <cell r="A12843" t="str">
            <v>CR196</v>
          </cell>
          <cell r="B12843" t="str">
            <v>Taunton, Queens College Sewer</v>
          </cell>
          <cell r="C12843">
            <v>23305</v>
          </cell>
          <cell r="D12843" t="str">
            <v>2330518</v>
          </cell>
        </row>
        <row r="12844">
          <cell r="A12844" t="str">
            <v>CR197</v>
          </cell>
          <cell r="B12844" t="str">
            <v>Mendip Road SPS, Rooks Bridge (M5 Services) - Upgrade</v>
          </cell>
          <cell r="C12844">
            <v>15356</v>
          </cell>
          <cell r="D12844" t="str">
            <v>1535618</v>
          </cell>
        </row>
        <row r="12845">
          <cell r="A12845" t="str">
            <v>CR198</v>
          </cell>
          <cell r="B12845" t="str">
            <v>A31 Trickett Cross SPS 600mm Rising Main Burst Repair</v>
          </cell>
          <cell r="C12845">
            <v>15078</v>
          </cell>
          <cell r="D12845" t="str">
            <v>1507818</v>
          </cell>
        </row>
        <row r="12846">
          <cell r="A12846" t="str">
            <v>CR199</v>
          </cell>
          <cell r="B12846" t="str">
            <v>Eype Picnic Site, Nr Bridport, SPS - Update</v>
          </cell>
          <cell r="C12846">
            <v>15711</v>
          </cell>
          <cell r="D12846" t="str">
            <v>1571118</v>
          </cell>
        </row>
        <row r="12847">
          <cell r="A12847" t="str">
            <v>CR200</v>
          </cell>
          <cell r="B12847" t="str">
            <v>Pilford Heath SPS, Wimborne - Refurbishment</v>
          </cell>
          <cell r="C12847">
            <v>15073</v>
          </cell>
          <cell r="D12847" t="str">
            <v>1507318</v>
          </cell>
        </row>
        <row r="12848">
          <cell r="A12848" t="str">
            <v>CR201</v>
          </cell>
          <cell r="B12848" t="str">
            <v>Thames Close SPS, Ferndown - Update</v>
          </cell>
          <cell r="C12848">
            <v>15057</v>
          </cell>
          <cell r="D12848" t="str">
            <v>1505718</v>
          </cell>
        </row>
        <row r="12849">
          <cell r="A12849" t="str">
            <v>CR202</v>
          </cell>
          <cell r="B12849" t="str">
            <v>Animal Sanctuary SPS, Church Knowle - Incoming Sewer Replacement</v>
          </cell>
          <cell r="C12849">
            <v>14232</v>
          </cell>
          <cell r="D12849" t="str">
            <v>1423218</v>
          </cell>
        </row>
        <row r="12850">
          <cell r="A12850" t="str">
            <v>CR203</v>
          </cell>
          <cell r="B12850" t="str">
            <v>Shore Rd, Poole Rising Main - Section Replacement</v>
          </cell>
          <cell r="C12850">
            <v>15235</v>
          </cell>
          <cell r="D12850" t="str">
            <v>1523518</v>
          </cell>
        </row>
        <row r="12851">
          <cell r="A12851" t="str">
            <v>CR204</v>
          </cell>
          <cell r="B12851" t="str">
            <v>Wayside Rd No2 SPS, East Dorset - Update</v>
          </cell>
          <cell r="C12851">
            <v>15087</v>
          </cell>
          <cell r="D12851" t="str">
            <v>1508718</v>
          </cell>
        </row>
        <row r="12852">
          <cell r="A12852" t="str">
            <v>CR205</v>
          </cell>
          <cell r="B12852" t="str">
            <v>Blandford Rd SPS, Poole - Update</v>
          </cell>
          <cell r="C12852">
            <v>15269</v>
          </cell>
          <cell r="D12852" t="str">
            <v>1526918</v>
          </cell>
        </row>
        <row r="12853">
          <cell r="A12853" t="str">
            <v>CR206</v>
          </cell>
          <cell r="B12853" t="str">
            <v>Connection Road, Bath, Flooding</v>
          </cell>
          <cell r="C12853">
            <v>16050</v>
          </cell>
          <cell r="D12853" t="str">
            <v>1605018</v>
          </cell>
        </row>
        <row r="12854">
          <cell r="A12854" t="str">
            <v>CR207</v>
          </cell>
          <cell r="B12854" t="str">
            <v>Stanton St Bernard,  Church Farm SPS Update</v>
          </cell>
          <cell r="C12854">
            <v>14044</v>
          </cell>
          <cell r="D12854" t="str">
            <v>1404418</v>
          </cell>
        </row>
        <row r="12855">
          <cell r="A12855" t="str">
            <v>CR208</v>
          </cell>
          <cell r="B12855" t="str">
            <v>Minety Station Road SPS Update</v>
          </cell>
          <cell r="C12855">
            <v>14142</v>
          </cell>
          <cell r="D12855" t="str">
            <v>1414218</v>
          </cell>
        </row>
        <row r="12856">
          <cell r="A12856" t="str">
            <v>CR209</v>
          </cell>
          <cell r="B12856" t="str">
            <v>Eastcourt, Oatridge Farm SPS Update</v>
          </cell>
          <cell r="C12856">
            <v>14175</v>
          </cell>
          <cell r="D12856" t="str">
            <v>1417518</v>
          </cell>
        </row>
        <row r="12857">
          <cell r="A12857" t="str">
            <v>CR210</v>
          </cell>
          <cell r="B12857" t="str">
            <v>Hankerton Bridge SPS Panel Replacement</v>
          </cell>
          <cell r="C12857">
            <v>14202</v>
          </cell>
          <cell r="D12857" t="str">
            <v>1420218</v>
          </cell>
        </row>
        <row r="12858">
          <cell r="A12858" t="str">
            <v>CR211</v>
          </cell>
          <cell r="B12858" t="str">
            <v>Steeple Ashton Common SPS Update</v>
          </cell>
          <cell r="C12858">
            <v>14483</v>
          </cell>
          <cell r="D12858" t="str">
            <v>1448318</v>
          </cell>
        </row>
        <row r="12859">
          <cell r="A12859" t="str">
            <v>CR212</v>
          </cell>
          <cell r="B12859" t="str">
            <v>Pilning, Chessel Avenue SPS Update</v>
          </cell>
          <cell r="C12859">
            <v>15161</v>
          </cell>
          <cell r="D12859" t="str">
            <v>1516118</v>
          </cell>
        </row>
        <row r="12860">
          <cell r="A12860" t="str">
            <v>CR213</v>
          </cell>
          <cell r="B12860" t="str">
            <v>Biddestone, Manor Cottages SPS Update</v>
          </cell>
          <cell r="C12860">
            <v>14179</v>
          </cell>
          <cell r="D12860" t="str">
            <v>1417918</v>
          </cell>
        </row>
        <row r="12861">
          <cell r="A12861" t="str">
            <v>CR214</v>
          </cell>
          <cell r="B12861" t="str">
            <v>Wootton Bassett Green Park SPS Update</v>
          </cell>
          <cell r="C12861">
            <v>14184</v>
          </cell>
          <cell r="D12861" t="str">
            <v>1418418</v>
          </cell>
        </row>
        <row r="12862">
          <cell r="A12862" t="str">
            <v>CR215</v>
          </cell>
          <cell r="B12862" t="str">
            <v>Dunkerton Brooklands SPS Update</v>
          </cell>
          <cell r="C12862">
            <v>15527</v>
          </cell>
          <cell r="D12862" t="str">
            <v>1552718</v>
          </cell>
        </row>
        <row r="12863">
          <cell r="A12863" t="str">
            <v>CR216</v>
          </cell>
          <cell r="B12863" t="str">
            <v>Pilning, Shaymoor Lane SPS Update</v>
          </cell>
          <cell r="C12863">
            <v>15179</v>
          </cell>
          <cell r="D12863" t="str">
            <v>1517918</v>
          </cell>
        </row>
        <row r="12864">
          <cell r="A12864" t="str">
            <v>CR217</v>
          </cell>
          <cell r="B12864" t="str">
            <v>Halmore SPS Update</v>
          </cell>
          <cell r="C12864">
            <v>15429</v>
          </cell>
          <cell r="D12864" t="str">
            <v>1542918</v>
          </cell>
        </row>
        <row r="12865">
          <cell r="A12865" t="str">
            <v>CR218</v>
          </cell>
          <cell r="B12865" t="str">
            <v>Magna Rd, Poole SPS - Access Improvements</v>
          </cell>
          <cell r="C12865">
            <v>15237</v>
          </cell>
          <cell r="D12865" t="str">
            <v>1523718</v>
          </cell>
        </row>
        <row r="12866">
          <cell r="A12866" t="str">
            <v>CR219</v>
          </cell>
          <cell r="B12866" t="str">
            <v>35 Keysworth Rd, Poole - Sewer Repairs</v>
          </cell>
          <cell r="C12866">
            <v>23242</v>
          </cell>
          <cell r="D12866" t="str">
            <v>2324218</v>
          </cell>
        </row>
        <row r="12867">
          <cell r="A12867" t="str">
            <v>CR220</v>
          </cell>
          <cell r="B12867" t="str">
            <v>North Square, Dorchester, Sewer Collapse</v>
          </cell>
          <cell r="C12867">
            <v>23096</v>
          </cell>
          <cell r="D12867" t="str">
            <v>2309618</v>
          </cell>
        </row>
        <row r="12868">
          <cell r="A12868" t="str">
            <v>CR221</v>
          </cell>
          <cell r="B12868" t="str">
            <v>Upton Bridge Farm, Long Sutton, Langport - Rising Main Replacement</v>
          </cell>
          <cell r="C12868">
            <v>23175</v>
          </cell>
          <cell r="D12868" t="str">
            <v>2317518</v>
          </cell>
        </row>
        <row r="12869">
          <cell r="A12869" t="str">
            <v>CR222</v>
          </cell>
          <cell r="B12869" t="str">
            <v>Lyneham Technical Site (PS 18) SPS Building Demolition</v>
          </cell>
          <cell r="C12869">
            <v>18728</v>
          </cell>
          <cell r="D12869" t="str">
            <v>1872818</v>
          </cell>
        </row>
        <row r="12870">
          <cell r="A12870" t="str">
            <v>CR223</v>
          </cell>
          <cell r="B12870" t="str">
            <v>Bradford On Avon Market Street Junction With Church Street CSO Modifications</v>
          </cell>
          <cell r="C12870">
            <v>16899</v>
          </cell>
          <cell r="D12870" t="str">
            <v>1689918</v>
          </cell>
        </row>
        <row r="12871">
          <cell r="A12871" t="str">
            <v>CR224</v>
          </cell>
          <cell r="B12871" t="str">
            <v>Clapgate SPS - Refurbishment</v>
          </cell>
          <cell r="C12871">
            <v>19081</v>
          </cell>
          <cell r="D12871" t="str">
            <v>1908118</v>
          </cell>
        </row>
        <row r="12872">
          <cell r="A12872" t="str">
            <v>CR225</v>
          </cell>
          <cell r="B12872" t="str">
            <v>Bovington Terminal Rising Main Burst Repair</v>
          </cell>
          <cell r="C12872">
            <v>14270</v>
          </cell>
          <cell r="D12872" t="str">
            <v>1427018</v>
          </cell>
        </row>
        <row r="12873">
          <cell r="A12873" t="str">
            <v>CR226</v>
          </cell>
          <cell r="B12873" t="str">
            <v>Bovington Terminal Rising Main River Crossing</v>
          </cell>
          <cell r="C12873">
            <v>14270</v>
          </cell>
          <cell r="D12873" t="str">
            <v>1427018</v>
          </cell>
        </row>
        <row r="12874">
          <cell r="A12874" t="str">
            <v>CR227</v>
          </cell>
          <cell r="B12874" t="str">
            <v>Bader Road, Poole - Model Study</v>
          </cell>
          <cell r="C12874">
            <v>23242</v>
          </cell>
          <cell r="D12874" t="str">
            <v>2324218</v>
          </cell>
        </row>
        <row r="12875">
          <cell r="A12875" t="str">
            <v>CR228</v>
          </cell>
          <cell r="B12875" t="str">
            <v>Ratfyn Lane SPS - Gattic Covers Replacement</v>
          </cell>
          <cell r="C12875">
            <v>14570</v>
          </cell>
          <cell r="D12875" t="str">
            <v>1457018</v>
          </cell>
        </row>
        <row r="12876">
          <cell r="A12876" t="str">
            <v>CR229</v>
          </cell>
          <cell r="B12876" t="str">
            <v>Huish Episcopi Pibsbury SPS Rising Main Replacement</v>
          </cell>
          <cell r="C12876">
            <v>15313</v>
          </cell>
          <cell r="D12876" t="str">
            <v>1531318</v>
          </cell>
        </row>
        <row r="12877">
          <cell r="A12877" t="str">
            <v>CR230</v>
          </cell>
          <cell r="B12877" t="str">
            <v>Kinson 10" Rising Main- Replacement Due To Corrosion</v>
          </cell>
          <cell r="C12877">
            <v>23172</v>
          </cell>
          <cell r="D12877" t="str">
            <v>2317218</v>
          </cell>
        </row>
        <row r="12878">
          <cell r="A12878" t="str">
            <v>CR231</v>
          </cell>
          <cell r="B12878" t="str">
            <v>Shurton SPS Rising Main Replacement</v>
          </cell>
          <cell r="C12878">
            <v>14422</v>
          </cell>
          <cell r="D12878" t="str">
            <v>1442218</v>
          </cell>
        </row>
        <row r="12879">
          <cell r="A12879" t="str">
            <v>CR232</v>
          </cell>
          <cell r="B12879" t="str">
            <v>Potterne Wick SPS Rising Main Replacement</v>
          </cell>
          <cell r="C12879">
            <v>15129</v>
          </cell>
          <cell r="D12879" t="str">
            <v>1512918</v>
          </cell>
        </row>
        <row r="12880">
          <cell r="A12880" t="str">
            <v>CR233</v>
          </cell>
          <cell r="B12880" t="str">
            <v>WIMBORNE POOLE ROAD SPS - refurbishment</v>
          </cell>
          <cell r="C12880">
            <v>15079</v>
          </cell>
          <cell r="D12880" t="str">
            <v>1507918</v>
          </cell>
        </row>
        <row r="12881">
          <cell r="A12881" t="str">
            <v>CR234</v>
          </cell>
          <cell r="B12881" t="str">
            <v>Murhill Limpley Stoke Sewer Lining</v>
          </cell>
          <cell r="C12881">
            <v>23352</v>
          </cell>
          <cell r="D12881" t="str">
            <v>2335218</v>
          </cell>
        </row>
        <row r="12882">
          <cell r="A12882" t="str">
            <v>CR235</v>
          </cell>
          <cell r="B12882" t="str">
            <v>South Bridge Tank - Panel Replacement</v>
          </cell>
          <cell r="C12882">
            <v>15651</v>
          </cell>
          <cell r="D12882" t="str">
            <v>1565118</v>
          </cell>
        </row>
        <row r="12883">
          <cell r="A12883" t="str">
            <v>CR236</v>
          </cell>
          <cell r="B12883" t="str">
            <v>Sturminster Newton The Bridge SPS Rising Main Replacement</v>
          </cell>
          <cell r="C12883">
            <v>15196</v>
          </cell>
          <cell r="D12883" t="str">
            <v>1519618</v>
          </cell>
        </row>
        <row r="12884">
          <cell r="A12884" t="str">
            <v>CR237</v>
          </cell>
          <cell r="B12884" t="str">
            <v>Poole Willis Way SPS Rising Main Replacement</v>
          </cell>
          <cell r="C12884">
            <v>15258</v>
          </cell>
          <cell r="D12884" t="str">
            <v>1525818</v>
          </cell>
        </row>
        <row r="12885">
          <cell r="A12885" t="str">
            <v>CR238</v>
          </cell>
          <cell r="B12885" t="str">
            <v>Hook, Wootton Bassett, Rising Main Replacement</v>
          </cell>
          <cell r="C12885">
            <v>14181</v>
          </cell>
          <cell r="D12885" t="str">
            <v>1418118</v>
          </cell>
        </row>
        <row r="12886">
          <cell r="A12886" t="str">
            <v>CR239</v>
          </cell>
          <cell r="B12886" t="str">
            <v>Lyncombe Vale Bath Sewer Renovation</v>
          </cell>
          <cell r="C12886">
            <v>23016</v>
          </cell>
          <cell r="D12886" t="str">
            <v>2301618</v>
          </cell>
        </row>
        <row r="12887">
          <cell r="A12887" t="str">
            <v>CR240</v>
          </cell>
          <cell r="B12887" t="str">
            <v>Perry Green Malmesbury SPS Update</v>
          </cell>
          <cell r="C12887">
            <v>14144</v>
          </cell>
          <cell r="D12887" t="str">
            <v>1414418</v>
          </cell>
        </row>
        <row r="12888">
          <cell r="A12888" t="str">
            <v>CR241</v>
          </cell>
          <cell r="B12888" t="str">
            <v>Shore Road SPS - Penstock</v>
          </cell>
          <cell r="C12888">
            <v>15235</v>
          </cell>
          <cell r="D12888" t="str">
            <v>1523518</v>
          </cell>
        </row>
        <row r="12889">
          <cell r="A12889" t="str">
            <v>CR242</v>
          </cell>
          <cell r="B12889" t="str">
            <v>Pibsbury SPS - Update 07/08</v>
          </cell>
          <cell r="C12889">
            <v>15313</v>
          </cell>
          <cell r="D12889" t="str">
            <v>1531318</v>
          </cell>
        </row>
        <row r="12890">
          <cell r="A12890" t="str">
            <v>CR243</v>
          </cell>
          <cell r="B12890" t="str">
            <v>Cheddon Fitzpaine SPS - New Control Panel 07/08</v>
          </cell>
          <cell r="C12890">
            <v>15441</v>
          </cell>
          <cell r="D12890" t="str">
            <v>1544118</v>
          </cell>
        </row>
        <row r="12891">
          <cell r="A12891" t="str">
            <v>CR244</v>
          </cell>
          <cell r="B12891" t="str">
            <v>4 South Parade Cottages, Combe Down Sewerage Misconnection 07/08</v>
          </cell>
          <cell r="C12891">
            <v>23016</v>
          </cell>
          <cell r="D12891" t="str">
            <v>2301618</v>
          </cell>
        </row>
        <row r="12892">
          <cell r="A12892" t="str">
            <v>CR245</v>
          </cell>
          <cell r="B12892" t="str">
            <v>Hale Infiltration Reduction (LoS) 07/08</v>
          </cell>
          <cell r="C12892">
            <v>13099</v>
          </cell>
          <cell r="D12892" t="str">
            <v>1309918</v>
          </cell>
        </row>
        <row r="12893">
          <cell r="A12893" t="str">
            <v>CR246</v>
          </cell>
          <cell r="B12893" t="str">
            <v>Crudwell Infiltration Reduction 07/08</v>
          </cell>
          <cell r="C12893">
            <v>13193</v>
          </cell>
          <cell r="D12893" t="str">
            <v>1319318</v>
          </cell>
        </row>
        <row r="12894">
          <cell r="A12894" t="str">
            <v>CR247</v>
          </cell>
          <cell r="B12894" t="str">
            <v>Shrewton Pumped Transfer to STW 07/10</v>
          </cell>
          <cell r="C12894">
            <v>13275</v>
          </cell>
          <cell r="D12894" t="str">
            <v>T0705</v>
          </cell>
        </row>
        <row r="12895">
          <cell r="A12895" t="str">
            <v>CR248</v>
          </cell>
          <cell r="B12895" t="str">
            <v>Hanging Langford - Private Sewer Sealing 07/09</v>
          </cell>
          <cell r="C12895">
            <v>13353</v>
          </cell>
          <cell r="D12895" t="str">
            <v>1335318</v>
          </cell>
        </row>
        <row r="12896">
          <cell r="A12896" t="str">
            <v>CR249</v>
          </cell>
          <cell r="B12896" t="str">
            <v>Snails Hill SPS, West Chinnock - Pumping Station Update 07/08</v>
          </cell>
          <cell r="C12896">
            <v>15308</v>
          </cell>
          <cell r="D12896" t="str">
            <v>1530818</v>
          </cell>
        </row>
        <row r="12897">
          <cell r="A12897" t="str">
            <v>CR250</v>
          </cell>
          <cell r="B12897" t="str">
            <v>Lynwood, Midford, Bath, BA2 7DD Sewer Repairs 07/08</v>
          </cell>
          <cell r="C12897">
            <v>23016</v>
          </cell>
          <cell r="D12897" t="str">
            <v>2301618</v>
          </cell>
        </row>
        <row r="12898">
          <cell r="A12898" t="str">
            <v>CR251</v>
          </cell>
          <cell r="B12898" t="str">
            <v>Large Individual R&amp;M Sewer Repairs 07/08</v>
          </cell>
          <cell r="C12898">
            <v>20498</v>
          </cell>
          <cell r="D12898" t="str">
            <v>T3265</v>
          </cell>
        </row>
        <row r="12899">
          <cell r="A12899" t="str">
            <v>CS001</v>
          </cell>
          <cell r="B12899" t="str">
            <v>BRADFORD ABBAS PSTN IMPS</v>
          </cell>
          <cell r="C12899">
            <v>20498</v>
          </cell>
        </row>
        <row r="12900">
          <cell r="A12900" t="str">
            <v>CS004</v>
          </cell>
          <cell r="B12900" t="str">
            <v>MEADOW WAY RELAY CHARMOUTH</v>
          </cell>
          <cell r="C12900">
            <v>20498</v>
          </cell>
        </row>
        <row r="12901">
          <cell r="A12901" t="str">
            <v>CS005</v>
          </cell>
          <cell r="B12901" t="str">
            <v>CASTLE PARK DIVERSION SEWER</v>
          </cell>
          <cell r="C12901">
            <v>20498</v>
          </cell>
        </row>
        <row r="12902">
          <cell r="A12902" t="str">
            <v>CS006</v>
          </cell>
          <cell r="B12902" t="str">
            <v>DRUM&amp;MONKEY THE STREET CHARMOU</v>
          </cell>
          <cell r="C12902">
            <v>20498</v>
          </cell>
        </row>
        <row r="12903">
          <cell r="A12903" t="str">
            <v>CS007</v>
          </cell>
          <cell r="B12903" t="str">
            <v>CERNE ABBAS PS IMPROVEMENTS</v>
          </cell>
          <cell r="C12903">
            <v>20498</v>
          </cell>
        </row>
        <row r="12904">
          <cell r="A12904" t="str">
            <v>CS008</v>
          </cell>
          <cell r="B12904" t="str">
            <v>WEST BEXINGTON MAIN REPLACEMEN</v>
          </cell>
          <cell r="C12904">
            <v>20498</v>
          </cell>
        </row>
        <row r="12905">
          <cell r="A12905" t="str">
            <v>CS016</v>
          </cell>
          <cell r="B12905" t="str">
            <v>HERRINGTON ROAD PSTN</v>
          </cell>
          <cell r="C12905">
            <v>15628</v>
          </cell>
        </row>
        <row r="12906">
          <cell r="A12906" t="str">
            <v>CS017</v>
          </cell>
          <cell r="B12906" t="str">
            <v>NORTH SQUARE IMPS</v>
          </cell>
          <cell r="C12906">
            <v>20498</v>
          </cell>
        </row>
        <row r="12907">
          <cell r="A12907" t="str">
            <v>CS018</v>
          </cell>
          <cell r="B12907" t="str">
            <v>OSMINGTON MILLS SEWER REPAIRS</v>
          </cell>
          <cell r="C12907">
            <v>20498</v>
          </cell>
        </row>
        <row r="12908">
          <cell r="A12908" t="str">
            <v>CS019</v>
          </cell>
          <cell r="B12908" t="str">
            <v>THE GREEN SHERBOURNE</v>
          </cell>
          <cell r="C12908">
            <v>20498</v>
          </cell>
        </row>
        <row r="12909">
          <cell r="A12909" t="str">
            <v>CS020</v>
          </cell>
          <cell r="B12909" t="str">
            <v>EAST RD PSTN REMEDIALS</v>
          </cell>
          <cell r="C12909">
            <v>15487</v>
          </cell>
        </row>
        <row r="12910">
          <cell r="A12910" t="str">
            <v>CS021</v>
          </cell>
          <cell r="B12910" t="str">
            <v>WHITCOMBE RD BEAMINSTER</v>
          </cell>
          <cell r="C12910">
            <v>20498</v>
          </cell>
        </row>
        <row r="12911">
          <cell r="A12911" t="str">
            <v>CS022</v>
          </cell>
          <cell r="B12911" t="str">
            <v>CORSCOMBE PS IMPROVEMENTS</v>
          </cell>
          <cell r="C12911">
            <v>20498</v>
          </cell>
        </row>
        <row r="12912">
          <cell r="A12912" t="str">
            <v>CS023</v>
          </cell>
          <cell r="B12912" t="str">
            <v>FOUL FLOOD PREVENTION MEAS</v>
          </cell>
          <cell r="C12912">
            <v>20498</v>
          </cell>
        </row>
        <row r="12913">
          <cell r="A12913" t="str">
            <v>CS024</v>
          </cell>
          <cell r="B12913" t="str">
            <v>PIDDLE VALLEY REMEDIALS</v>
          </cell>
          <cell r="C12913">
            <v>20498</v>
          </cell>
        </row>
        <row r="12914">
          <cell r="A12914" t="str">
            <v>CS025</v>
          </cell>
          <cell r="B12914" t="str">
            <v>WINTERBOURNE MANHOLE SEALING</v>
          </cell>
          <cell r="C12914">
            <v>20103</v>
          </cell>
        </row>
        <row r="12915">
          <cell r="A12915" t="str">
            <v>CS027</v>
          </cell>
          <cell r="B12915" t="str">
            <v>S24 RENEWALS NORTH ALLINGTON</v>
          </cell>
          <cell r="C12915">
            <v>20498</v>
          </cell>
        </row>
        <row r="12916">
          <cell r="A12916" t="str">
            <v>CS028</v>
          </cell>
          <cell r="B12916" t="str">
            <v>POYNTINGTON INFILTRATION</v>
          </cell>
          <cell r="C12916">
            <v>20498</v>
          </cell>
        </row>
        <row r="12917">
          <cell r="A12917" t="str">
            <v>CS029</v>
          </cell>
          <cell r="B12917" t="str">
            <v>COCKLANDS PS ACCESS CHARMI</v>
          </cell>
          <cell r="C12917">
            <v>15478</v>
          </cell>
        </row>
        <row r="12918">
          <cell r="A12918" t="str">
            <v>CS030</v>
          </cell>
          <cell r="B12918" t="str">
            <v>ORCHARD STREET DORCHESTER</v>
          </cell>
          <cell r="C12918">
            <v>20498</v>
          </cell>
        </row>
        <row r="12919">
          <cell r="A12919" t="str">
            <v>CS031</v>
          </cell>
          <cell r="B12919" t="str">
            <v>W.BEXINGTON SURFACE WATER</v>
          </cell>
          <cell r="C12919">
            <v>20498</v>
          </cell>
        </row>
        <row r="12920">
          <cell r="A12920" t="str">
            <v>CS033</v>
          </cell>
          <cell r="B12920" t="str">
            <v>WEYMOUTH AVE RISING MAIN</v>
          </cell>
          <cell r="C12920">
            <v>20498</v>
          </cell>
        </row>
        <row r="12921">
          <cell r="A12921" t="str">
            <v>CS034</v>
          </cell>
          <cell r="B12921" t="str">
            <v>REMUS CLOSE SEWER</v>
          </cell>
          <cell r="C12921">
            <v>20498</v>
          </cell>
        </row>
        <row r="12922">
          <cell r="A12922" t="str">
            <v>CS035</v>
          </cell>
          <cell r="B12922" t="str">
            <v>CORE CROSS SEWER UPSIZING</v>
          </cell>
          <cell r="C12922">
            <v>20498</v>
          </cell>
        </row>
        <row r="12923">
          <cell r="A12923" t="str">
            <v>CS036</v>
          </cell>
          <cell r="B12923" t="str">
            <v>OTTERY LANE WESTBURY JUNCT</v>
          </cell>
          <cell r="C12923">
            <v>20498</v>
          </cell>
        </row>
        <row r="12924">
          <cell r="A12924" t="str">
            <v>CS037</v>
          </cell>
          <cell r="B12924" t="str">
            <v>CHICKSBRIDGE P MAIN RENEWA</v>
          </cell>
          <cell r="C12924">
            <v>20498</v>
          </cell>
        </row>
        <row r="12925">
          <cell r="A12925" t="str">
            <v>CS038</v>
          </cell>
          <cell r="B12925" t="str">
            <v>CERNE ABBAS PUMPING STATIO</v>
          </cell>
          <cell r="C12925">
            <v>20498</v>
          </cell>
        </row>
        <row r="12926">
          <cell r="A12926" t="str">
            <v>CS039</v>
          </cell>
          <cell r="B12926" t="str">
            <v>DORCHESTER JETTER</v>
          </cell>
          <cell r="C12926">
            <v>20017</v>
          </cell>
        </row>
        <row r="12927">
          <cell r="A12927" t="str">
            <v>CS040</v>
          </cell>
          <cell r="B12927" t="str">
            <v>WEST BAY OLD SEA OUTFALL</v>
          </cell>
          <cell r="C12927">
            <v>20498</v>
          </cell>
        </row>
        <row r="12928">
          <cell r="A12928" t="str">
            <v>CS041</v>
          </cell>
          <cell r="B12928" t="str">
            <v>PYEMORE PS RISING MAIN</v>
          </cell>
          <cell r="C12928">
            <v>20498</v>
          </cell>
        </row>
        <row r="12929">
          <cell r="A12929" t="str">
            <v>CS042</v>
          </cell>
          <cell r="B12929" t="str">
            <v>BRIDPORT SOUTH STREET FLOODING</v>
          </cell>
          <cell r="C12929">
            <v>20029</v>
          </cell>
        </row>
        <row r="12930">
          <cell r="A12930" t="str">
            <v>CS043</v>
          </cell>
          <cell r="B12930" t="str">
            <v>WEST BAY FOUL SEWER RENOVATION</v>
          </cell>
          <cell r="C12930">
            <v>20498</v>
          </cell>
        </row>
        <row r="12931">
          <cell r="A12931" t="str">
            <v>CS044</v>
          </cell>
          <cell r="B12931" t="str">
            <v>GROVE ORCHARD FOUL SEWER IMPROVEMENTS</v>
          </cell>
          <cell r="C12931">
            <v>20498</v>
          </cell>
        </row>
        <row r="12932">
          <cell r="A12932" t="str">
            <v>CS045</v>
          </cell>
          <cell r="B12932" t="str">
            <v>PUDDLETOWN A35 SEWER DIVERSIONS</v>
          </cell>
          <cell r="C12932">
            <v>20490</v>
          </cell>
        </row>
        <row r="12933">
          <cell r="A12933" t="str">
            <v>CS046</v>
          </cell>
          <cell r="B12933" t="str">
            <v>BRIDPORT GUNDRY FOUL SEWER</v>
          </cell>
          <cell r="C12933">
            <v>20029</v>
          </cell>
        </row>
        <row r="12934">
          <cell r="A12934" t="str">
            <v>CS047</v>
          </cell>
          <cell r="B12934" t="str">
            <v>BRIDPORT CHURCH LANE LODERS SEWER REPAIR</v>
          </cell>
          <cell r="C12934">
            <v>20029</v>
          </cell>
        </row>
        <row r="12935">
          <cell r="A12935" t="str">
            <v>CS048</v>
          </cell>
          <cell r="B12935" t="str">
            <v>SHERBORNE LONG STREET SEWER</v>
          </cell>
          <cell r="C12935">
            <v>20020</v>
          </cell>
        </row>
        <row r="12936">
          <cell r="A12936" t="str">
            <v>CS049</v>
          </cell>
          <cell r="B12936" t="str">
            <v>BRIDPORT ATTENUATION TANK S ST</v>
          </cell>
          <cell r="C12936">
            <v>20029</v>
          </cell>
          <cell r="D12936" t="str">
            <v>T0406</v>
          </cell>
        </row>
        <row r="12937">
          <cell r="A12937" t="str">
            <v>CS050</v>
          </cell>
          <cell r="B12937" t="str">
            <v>WEYMOUTH ICEN LANE FIRST TIME SEWERAGE</v>
          </cell>
          <cell r="C12937">
            <v>20198</v>
          </cell>
        </row>
        <row r="12938">
          <cell r="A12938" t="str">
            <v>CS051</v>
          </cell>
          <cell r="B12938" t="str">
            <v>Sewerage Investigations 08/09</v>
          </cell>
          <cell r="C12938">
            <v>20498</v>
          </cell>
          <cell r="D12938" t="str">
            <v>T3265</v>
          </cell>
        </row>
        <row r="12939">
          <cell r="A12939" t="str">
            <v>CS052</v>
          </cell>
          <cell r="B12939" t="str">
            <v>Networks Delivered Waste H&amp;S Improvements 08/09</v>
          </cell>
          <cell r="C12939">
            <v>20498</v>
          </cell>
          <cell r="D12939" t="str">
            <v>T3265</v>
          </cell>
        </row>
        <row r="12940">
          <cell r="A12940" t="str">
            <v>CS053</v>
          </cell>
          <cell r="B12940" t="str">
            <v>Networks Waste H&amp;S Improvements 08/09 WECSL Delive</v>
          </cell>
          <cell r="C12940">
            <v>20498</v>
          </cell>
          <cell r="D12940" t="str">
            <v>T3265</v>
          </cell>
        </row>
        <row r="12941">
          <cell r="A12941" t="str">
            <v>CS054</v>
          </cell>
          <cell r="B12941" t="str">
            <v>Networks Coastal Outfalls Inspections 08/09</v>
          </cell>
          <cell r="C12941">
            <v>20498</v>
          </cell>
          <cell r="D12941" t="str">
            <v>T3265</v>
          </cell>
        </row>
        <row r="12942">
          <cell r="A12942" t="str">
            <v>CS055</v>
          </cell>
          <cell r="B12942" t="str">
            <v>Networks Asset Improvement 08/09 (Waste) Networks</v>
          </cell>
          <cell r="C12942">
            <v>20498</v>
          </cell>
          <cell r="D12942" t="str">
            <v>T3265</v>
          </cell>
        </row>
        <row r="12943">
          <cell r="A12943" t="str">
            <v>CS056</v>
          </cell>
          <cell r="B12943" t="str">
            <v>Networks Asset Improvement 08/09 (Waste) WECSL Delivery</v>
          </cell>
          <cell r="C12943">
            <v>20498</v>
          </cell>
          <cell r="D12943" t="str">
            <v>T3265</v>
          </cell>
        </row>
        <row r="12944">
          <cell r="A12944" t="str">
            <v>CS057</v>
          </cell>
          <cell r="B12944" t="str">
            <v>Southern Sewer Repairs 08/09</v>
          </cell>
          <cell r="C12944">
            <v>20495</v>
          </cell>
          <cell r="D12944" t="str">
            <v>T3265</v>
          </cell>
        </row>
        <row r="12945">
          <cell r="A12945" t="str">
            <v>CS058</v>
          </cell>
          <cell r="B12945" t="str">
            <v>Western Sewer Repairs 08/09</v>
          </cell>
          <cell r="C12945">
            <v>20496</v>
          </cell>
          <cell r="D12945" t="str">
            <v>T3265</v>
          </cell>
        </row>
        <row r="12946">
          <cell r="A12946" t="str">
            <v>CS059</v>
          </cell>
          <cell r="B12946" t="str">
            <v>Northern Sewer Repairs 08/09</v>
          </cell>
          <cell r="C12946">
            <v>20497</v>
          </cell>
          <cell r="D12946" t="str">
            <v>T3265</v>
          </cell>
        </row>
        <row r="12947">
          <cell r="A12947" t="str">
            <v>CS060</v>
          </cell>
          <cell r="B12947" t="str">
            <v>Southern Manhole Repairs 08/09</v>
          </cell>
          <cell r="C12947">
            <v>20495</v>
          </cell>
          <cell r="D12947" t="str">
            <v>T3265</v>
          </cell>
        </row>
        <row r="12948">
          <cell r="A12948" t="str">
            <v>CS061</v>
          </cell>
          <cell r="B12948" t="str">
            <v>Western Manhole Repairs 08/09</v>
          </cell>
          <cell r="C12948">
            <v>20496</v>
          </cell>
          <cell r="D12948" t="str">
            <v>T3265</v>
          </cell>
        </row>
        <row r="12949">
          <cell r="A12949" t="str">
            <v>CS062</v>
          </cell>
          <cell r="B12949" t="str">
            <v>Northern Manhole Repairs 08/09</v>
          </cell>
          <cell r="C12949">
            <v>20497</v>
          </cell>
          <cell r="D12949" t="str">
            <v>T3265</v>
          </cell>
        </row>
        <row r="12950">
          <cell r="A12950" t="str">
            <v>CS063</v>
          </cell>
          <cell r="B12950" t="str">
            <v>Black Nore SPS, Portishead - Nutriox Dosing</v>
          </cell>
          <cell r="C12950">
            <v>15680</v>
          </cell>
          <cell r="D12950" t="str">
            <v>1568018</v>
          </cell>
        </row>
        <row r="12951">
          <cell r="A12951" t="str">
            <v>CS064</v>
          </cell>
          <cell r="B12951" t="str">
            <v>Silk Mills SPS, Taunton - Update</v>
          </cell>
          <cell r="C12951">
            <v>14390</v>
          </cell>
          <cell r="D12951" t="str">
            <v>1439018</v>
          </cell>
        </row>
        <row r="12952">
          <cell r="A12952" t="str">
            <v>CS065</v>
          </cell>
          <cell r="B12952" t="str">
            <v>Rustic Farm SPS, Kingston Seymour - Update</v>
          </cell>
          <cell r="C12952">
            <v>15584</v>
          </cell>
          <cell r="D12952" t="str">
            <v>1558418</v>
          </cell>
        </row>
        <row r="12953">
          <cell r="A12953" t="str">
            <v>CS066</v>
          </cell>
          <cell r="B12953" t="str">
            <v>Walnut Farm SPS, Axbridge - Update</v>
          </cell>
          <cell r="C12953">
            <v>15365</v>
          </cell>
          <cell r="D12953" t="str">
            <v>1536518</v>
          </cell>
        </row>
        <row r="12954">
          <cell r="A12954" t="str">
            <v>CS067</v>
          </cell>
          <cell r="B12954" t="str">
            <v>Pool Farm SPS, Kingston Seymour - Update</v>
          </cell>
          <cell r="C12954">
            <v>15601</v>
          </cell>
          <cell r="D12954" t="str">
            <v>1560118</v>
          </cell>
        </row>
        <row r="12955">
          <cell r="A12955" t="str">
            <v>CS068</v>
          </cell>
          <cell r="B12955" t="str">
            <v>Kingston Seymour (North) SPS Update</v>
          </cell>
          <cell r="C12955">
            <v>15564</v>
          </cell>
          <cell r="D12955" t="str">
            <v>1556418</v>
          </cell>
        </row>
        <row r="12956">
          <cell r="A12956" t="str">
            <v>CS069</v>
          </cell>
          <cell r="B12956" t="str">
            <v>Ilminster, Westport SPS Update</v>
          </cell>
          <cell r="C12956">
            <v>15654</v>
          </cell>
          <cell r="D12956" t="str">
            <v>1565418</v>
          </cell>
        </row>
        <row r="12957">
          <cell r="A12957" t="str">
            <v>CS070</v>
          </cell>
          <cell r="B12957" t="str">
            <v>Bristol, Cattle Market Road, Siphon Refurbishment</v>
          </cell>
          <cell r="C12957">
            <v>16190</v>
          </cell>
          <cell r="D12957" t="str">
            <v>1619018</v>
          </cell>
        </row>
        <row r="12958">
          <cell r="A12958" t="str">
            <v>CS071</v>
          </cell>
          <cell r="B12958" t="str">
            <v>Lacock, Nethercote Hill SPS Update</v>
          </cell>
          <cell r="C12958">
            <v>14550</v>
          </cell>
          <cell r="D12958" t="str">
            <v>1455018</v>
          </cell>
        </row>
        <row r="12959">
          <cell r="A12959" t="str">
            <v>CS072</v>
          </cell>
          <cell r="B12959" t="str">
            <v>Shoscombe, Single Hill SPS Update</v>
          </cell>
          <cell r="C12959">
            <v>15537</v>
          </cell>
          <cell r="D12959" t="str">
            <v>1553718</v>
          </cell>
        </row>
        <row r="12960">
          <cell r="A12960" t="str">
            <v>CS073</v>
          </cell>
          <cell r="B12960" t="str">
            <v>Leighterton SPS Update</v>
          </cell>
          <cell r="C12960">
            <v>14040</v>
          </cell>
          <cell r="D12960" t="str">
            <v>1404018</v>
          </cell>
        </row>
        <row r="12961">
          <cell r="A12961" t="str">
            <v>CS074</v>
          </cell>
          <cell r="B12961" t="str">
            <v>Yarnbrook SPS, North Bradley - Update</v>
          </cell>
          <cell r="C12961">
            <v>14460</v>
          </cell>
          <cell r="D12961" t="str">
            <v>1446018</v>
          </cell>
        </row>
        <row r="12962">
          <cell r="A12962" t="str">
            <v>CS075</v>
          </cell>
          <cell r="B12962" t="str">
            <v>Wellow, Mill Hill SPS Update</v>
          </cell>
          <cell r="C12962">
            <v>15536</v>
          </cell>
          <cell r="D12962" t="str">
            <v>1553618</v>
          </cell>
        </row>
        <row r="12963">
          <cell r="A12963" t="str">
            <v>CS076</v>
          </cell>
          <cell r="B12963" t="str">
            <v>Bristol, Penny Well Road Semi Syphons SPS Update</v>
          </cell>
          <cell r="C12963">
            <v>19036</v>
          </cell>
          <cell r="D12963" t="str">
            <v>1903618</v>
          </cell>
        </row>
        <row r="12964">
          <cell r="A12964" t="str">
            <v>CS077</v>
          </cell>
          <cell r="B12964" t="str">
            <v>Pontins SPS, Osmington, Weymouth - Update</v>
          </cell>
          <cell r="C12964">
            <v>14402</v>
          </cell>
          <cell r="D12964" t="str">
            <v>1440218</v>
          </cell>
        </row>
        <row r="12965">
          <cell r="A12965" t="str">
            <v>CS078</v>
          </cell>
          <cell r="B12965" t="str">
            <v>Elgin Road SPS, Poole - Additional Nutriox Dosing</v>
          </cell>
          <cell r="C12965">
            <v>15244</v>
          </cell>
          <cell r="D12965" t="str">
            <v>1524418</v>
          </cell>
        </row>
        <row r="12966">
          <cell r="A12966" t="str">
            <v>CS079</v>
          </cell>
          <cell r="B12966" t="str">
            <v>Southern SPS Penstocks Replacement / Refurbishment</v>
          </cell>
          <cell r="C12966">
            <v>20495</v>
          </cell>
          <cell r="D12966" t="str">
            <v>T3265</v>
          </cell>
        </row>
        <row r="12967">
          <cell r="A12967" t="str">
            <v>CS080</v>
          </cell>
          <cell r="B12967" t="str">
            <v>Barton Vale, Bristol - Sewer Relay</v>
          </cell>
          <cell r="C12967">
            <v>23013</v>
          </cell>
          <cell r="D12967" t="str">
            <v>2301318</v>
          </cell>
        </row>
        <row r="12968">
          <cell r="A12968" t="str">
            <v>CS081</v>
          </cell>
          <cell r="B12968" t="str">
            <v>Lam Bridge, Bath - Sewer Relay</v>
          </cell>
          <cell r="C12968">
            <v>23016</v>
          </cell>
          <cell r="D12968" t="str">
            <v>2301618</v>
          </cell>
        </row>
        <row r="12969">
          <cell r="A12969" t="str">
            <v>CS082</v>
          </cell>
          <cell r="B12969" t="str">
            <v>Wimborne, 42 Canford Bottom - SWS Replacement</v>
          </cell>
          <cell r="C12969">
            <v>23349</v>
          </cell>
          <cell r="D12969" t="str">
            <v>2334918</v>
          </cell>
        </row>
        <row r="12970">
          <cell r="A12970" t="str">
            <v>CS083</v>
          </cell>
          <cell r="B12970" t="str">
            <v>Bailey's Drove, Wool - Sewer Replacement</v>
          </cell>
          <cell r="C12970">
            <v>23359</v>
          </cell>
          <cell r="D12970" t="str">
            <v>2335918</v>
          </cell>
        </row>
        <row r="12971">
          <cell r="A12971" t="str">
            <v>CS084</v>
          </cell>
          <cell r="B12971" t="str">
            <v>Beaminster, Southgate SPS - Extract Fans and Gas Monitoring</v>
          </cell>
          <cell r="C12971">
            <v>14404</v>
          </cell>
          <cell r="D12971" t="str">
            <v>1440418</v>
          </cell>
        </row>
        <row r="12972">
          <cell r="A12972" t="str">
            <v>CS085</v>
          </cell>
          <cell r="B12972" t="str">
            <v>Planned Sewer R&amp;M Works 08/09</v>
          </cell>
          <cell r="C12972">
            <v>20498</v>
          </cell>
          <cell r="D12972" t="str">
            <v>T3265</v>
          </cell>
        </row>
        <row r="12973">
          <cell r="A12973" t="str">
            <v>CS086</v>
          </cell>
          <cell r="B12973" t="str">
            <v>Sewerage Network Modelling 08/09</v>
          </cell>
          <cell r="C12973">
            <v>20498</v>
          </cell>
          <cell r="D12973" t="str">
            <v>T3265</v>
          </cell>
        </row>
        <row r="12974">
          <cell r="A12974" t="str">
            <v>CS087</v>
          </cell>
          <cell r="B12974" t="str">
            <v>Bradney Bridge SPS Rising Main Renewal</v>
          </cell>
          <cell r="C12974">
            <v>14551</v>
          </cell>
          <cell r="D12974" t="str">
            <v>1455118</v>
          </cell>
        </row>
        <row r="12975">
          <cell r="A12975" t="str">
            <v>CS088</v>
          </cell>
          <cell r="B12975" t="str">
            <v>Bennet Field, Wincanton - CSO Telemetry Update 08/09</v>
          </cell>
          <cell r="C12975">
            <v>16716</v>
          </cell>
          <cell r="D12975" t="str">
            <v>1671618</v>
          </cell>
        </row>
        <row r="12976">
          <cell r="A12976" t="str">
            <v>CS089</v>
          </cell>
          <cell r="B12976" t="str">
            <v>MILTON ABBAS SPS - Update</v>
          </cell>
          <cell r="C12976">
            <v>19612</v>
          </cell>
          <cell r="D12976" t="str">
            <v>1961218</v>
          </cell>
        </row>
        <row r="12977">
          <cell r="A12977" t="str">
            <v>CS090</v>
          </cell>
          <cell r="B12977" t="str">
            <v>CSO Hollyrood Farm, Shaftesbury - Improvements 08/09</v>
          </cell>
          <cell r="C12977">
            <v>16551</v>
          </cell>
          <cell r="D12977" t="str">
            <v>1655118</v>
          </cell>
        </row>
        <row r="12978">
          <cell r="A12978" t="str">
            <v>CS091</v>
          </cell>
          <cell r="B12978" t="str">
            <v>East Bridge CSO, Bridport</v>
          </cell>
          <cell r="C12978">
            <v>29539</v>
          </cell>
          <cell r="D12978" t="str">
            <v>2953918</v>
          </cell>
        </row>
        <row r="12979">
          <cell r="A12979" t="str">
            <v>CS092</v>
          </cell>
          <cell r="B12979" t="str">
            <v>36 Ringwood Road, Verwood - Surface Water Sewer 08/09</v>
          </cell>
          <cell r="C12979">
            <v>23232</v>
          </cell>
          <cell r="D12979" t="str">
            <v>2323218</v>
          </cell>
        </row>
        <row r="12980">
          <cell r="A12980" t="str">
            <v>CS093</v>
          </cell>
          <cell r="B12980" t="str">
            <v>West Town Road SPS Improvements</v>
          </cell>
          <cell r="C12980">
            <v>14202</v>
          </cell>
          <cell r="D12980" t="str">
            <v>1420218</v>
          </cell>
        </row>
        <row r="12981">
          <cell r="A12981" t="str">
            <v>CS094</v>
          </cell>
          <cell r="B12981" t="str">
            <v>Winckworth Way, Obridge, Taunton - Trunk Sewer Supports 08/09</v>
          </cell>
          <cell r="C12981">
            <v>23305</v>
          </cell>
          <cell r="D12981" t="str">
            <v>2330518</v>
          </cell>
        </row>
        <row r="12982">
          <cell r="A12982" t="str">
            <v>CS095</v>
          </cell>
          <cell r="B12982" t="str">
            <v>Westbury Northacre Industrial Park SPS Odour Control 08/09</v>
          </cell>
          <cell r="C12982">
            <v>19949</v>
          </cell>
          <cell r="D12982" t="str">
            <v>1994918</v>
          </cell>
        </row>
        <row r="12983">
          <cell r="A12983" t="str">
            <v>CS096</v>
          </cell>
          <cell r="B12983" t="str">
            <v>Askerswell - Sewer Replacement</v>
          </cell>
          <cell r="C12983">
            <v>29539</v>
          </cell>
          <cell r="D12983" t="str">
            <v>2953918</v>
          </cell>
        </row>
        <row r="12984">
          <cell r="A12984" t="str">
            <v>CS097</v>
          </cell>
          <cell r="B12984" t="str">
            <v>Stuart Close, Poole - Sewer Replacement</v>
          </cell>
          <cell r="C12984">
            <v>23190</v>
          </cell>
          <cell r="D12984" t="str">
            <v>2319018</v>
          </cell>
        </row>
        <row r="12985">
          <cell r="A12985" t="str">
            <v>CS098</v>
          </cell>
          <cell r="B12985" t="str">
            <v>Bickerley Road, Ringwood - Incoming Sewer</v>
          </cell>
          <cell r="C12985">
            <v>23255</v>
          </cell>
          <cell r="D12985" t="str">
            <v>2325518</v>
          </cell>
        </row>
        <row r="12986">
          <cell r="A12986" t="str">
            <v>CS099</v>
          </cell>
          <cell r="B12986" t="str">
            <v>Chilton Polden SPS - Nutriox Dosing</v>
          </cell>
          <cell r="C12986">
            <v>14648</v>
          </cell>
          <cell r="D12986" t="str">
            <v>1464818</v>
          </cell>
        </row>
        <row r="12987">
          <cell r="A12987" t="str">
            <v>CS100</v>
          </cell>
          <cell r="B12987" t="str">
            <v>Dundas Aquaduct Sewer Relining</v>
          </cell>
          <cell r="C12987">
            <v>23016</v>
          </cell>
          <cell r="D12987" t="str">
            <v>2301618</v>
          </cell>
        </row>
        <row r="12988">
          <cell r="A12988" t="str">
            <v>CS101</v>
          </cell>
          <cell r="B12988" t="str">
            <v>Wigton Crescent Southmead Bristol Sewer Relining 08/09</v>
          </cell>
          <cell r="C12988">
            <v>23013</v>
          </cell>
          <cell r="D12988" t="str">
            <v>2301318</v>
          </cell>
        </row>
        <row r="12989">
          <cell r="A12989" t="str">
            <v>CS102</v>
          </cell>
          <cell r="B12989" t="str">
            <v>Crossways Road Thornbury Inlet Headwall Refurbishment 08/09</v>
          </cell>
          <cell r="C12989">
            <v>23309</v>
          </cell>
          <cell r="D12989" t="str">
            <v>2330918</v>
          </cell>
        </row>
        <row r="12990">
          <cell r="A12990" t="str">
            <v>CS103</v>
          </cell>
          <cell r="B12990" t="str">
            <v>Horfield Brook Outfall Apron Muller Rd Bristol 08/09</v>
          </cell>
          <cell r="C12990">
            <v>23013</v>
          </cell>
          <cell r="D12990" t="str">
            <v>2301318</v>
          </cell>
        </row>
        <row r="12991">
          <cell r="A12991" t="str">
            <v>CS104</v>
          </cell>
          <cell r="B12991" t="str">
            <v>Horse Street Chipping Sodbury Sewer Relining</v>
          </cell>
          <cell r="C12991">
            <v>23013</v>
          </cell>
          <cell r="D12991" t="str">
            <v>2301318</v>
          </cell>
        </row>
        <row r="12992">
          <cell r="A12992" t="str">
            <v>CS105</v>
          </cell>
          <cell r="B12992" t="str">
            <v>Mur Hill Limpley Stoke (No. 53) Sewer Relining</v>
          </cell>
          <cell r="C12992">
            <v>23016</v>
          </cell>
          <cell r="D12992" t="str">
            <v>2301618</v>
          </cell>
        </row>
        <row r="12993">
          <cell r="A12993" t="str">
            <v>CS106</v>
          </cell>
          <cell r="B12993" t="str">
            <v>Lower Stanton St Quinton SPS Pipe Repairs</v>
          </cell>
          <cell r="C12993">
            <v>14188</v>
          </cell>
          <cell r="D12993" t="str">
            <v>1418818</v>
          </cell>
        </row>
        <row r="12994">
          <cell r="A12994" t="str">
            <v>CS107</v>
          </cell>
          <cell r="B12994" t="str">
            <v>Alma Road, Leigh Road Bristol Sewer Collapse</v>
          </cell>
          <cell r="C12994">
            <v>23013</v>
          </cell>
          <cell r="D12994" t="str">
            <v>2301318</v>
          </cell>
        </row>
        <row r="12995">
          <cell r="A12995" t="str">
            <v>CS108</v>
          </cell>
          <cell r="B12995" t="str">
            <v>The Beach SPS, Clevedon - Update</v>
          </cell>
          <cell r="C12995">
            <v>15606</v>
          </cell>
          <cell r="D12995" t="str">
            <v>1560618</v>
          </cell>
        </row>
        <row r="12996">
          <cell r="A12996" t="str">
            <v>CS109</v>
          </cell>
          <cell r="B12996" t="str">
            <v>Rockleaze Road, Bristol - Yr 5 Flood Alleviation</v>
          </cell>
          <cell r="C12996">
            <v>13013</v>
          </cell>
          <cell r="D12996" t="str">
            <v>1301318</v>
          </cell>
        </row>
        <row r="12997">
          <cell r="A12997" t="str">
            <v>CS110</v>
          </cell>
          <cell r="B12997" t="str">
            <v>Coombe Road, Nailsea - Yr 5 Flood Alleviation</v>
          </cell>
          <cell r="C12997">
            <v>23171</v>
          </cell>
          <cell r="D12997" t="str">
            <v>2317118</v>
          </cell>
        </row>
        <row r="12998">
          <cell r="A12998" t="str">
            <v>CS111</v>
          </cell>
          <cell r="B12998" t="str">
            <v>Cherry Road, Nailsea - Yr 5 Flood Alleviation</v>
          </cell>
          <cell r="C12998">
            <v>23171</v>
          </cell>
          <cell r="D12998" t="str">
            <v>2317118</v>
          </cell>
        </row>
        <row r="12999">
          <cell r="A12999" t="str">
            <v>CS112</v>
          </cell>
          <cell r="B12999" t="str">
            <v>Field Way, Highbridge - Yr 5 Flood Alleviation</v>
          </cell>
          <cell r="C12999">
            <v>13336</v>
          </cell>
          <cell r="D12999" t="str">
            <v>1333618</v>
          </cell>
        </row>
        <row r="13000">
          <cell r="A13000" t="str">
            <v>CS113</v>
          </cell>
          <cell r="B13000" t="str">
            <v>Coronation Road, Weston-super-Mare - Yr 5 Flood Alleviation</v>
          </cell>
          <cell r="C13000">
            <v>19155</v>
          </cell>
          <cell r="D13000" t="str">
            <v>1915518</v>
          </cell>
        </row>
        <row r="13001">
          <cell r="A13001" t="str">
            <v>CS114</v>
          </cell>
          <cell r="B13001" t="str">
            <v>Lower Church Road, Weston-super-Mare, Yr5 Flood Alleviation</v>
          </cell>
          <cell r="C13001">
            <v>19155</v>
          </cell>
          <cell r="D13001" t="str">
            <v>1915518</v>
          </cell>
        </row>
        <row r="13002">
          <cell r="A13002" t="str">
            <v>CS115</v>
          </cell>
          <cell r="B13002" t="str">
            <v>Uphill Road South, Weston-super-Mare - Yr 5 Flood Alleviation</v>
          </cell>
          <cell r="C13002">
            <v>19155</v>
          </cell>
          <cell r="D13002" t="str">
            <v>1915518</v>
          </cell>
        </row>
        <row r="13003">
          <cell r="A13003" t="str">
            <v>CS116</v>
          </cell>
          <cell r="B13003" t="str">
            <v>Station Road, Taunton - Yr 5 Flood Alleviation</v>
          </cell>
          <cell r="C13003">
            <v>19155</v>
          </cell>
          <cell r="D13003" t="str">
            <v>1915518</v>
          </cell>
        </row>
        <row r="13004">
          <cell r="A13004" t="str">
            <v>CS117</v>
          </cell>
          <cell r="B13004" t="str">
            <v>Keats Close, Wootton Bassett - Yr 5 Flood Alleviation</v>
          </cell>
          <cell r="C13004">
            <v>13360</v>
          </cell>
          <cell r="D13004" t="str">
            <v>1336018</v>
          </cell>
        </row>
        <row r="13005">
          <cell r="A13005" t="str">
            <v>CS118</v>
          </cell>
          <cell r="B13005" t="str">
            <v>Marine Close, Devizes - Yr 5 Flood Alleviation</v>
          </cell>
          <cell r="C13005">
            <v>13244</v>
          </cell>
          <cell r="D13005" t="str">
            <v>1324418</v>
          </cell>
        </row>
        <row r="13006">
          <cell r="A13006" t="str">
            <v>CS119</v>
          </cell>
          <cell r="B13006" t="str">
            <v>Mount Street, Bishop Lydeard Yr 5 Flood Alleviation</v>
          </cell>
          <cell r="C13006">
            <v>13022</v>
          </cell>
          <cell r="D13006" t="str">
            <v>1302218</v>
          </cell>
        </row>
        <row r="13007">
          <cell r="A13007" t="str">
            <v>CS120</v>
          </cell>
          <cell r="B13007" t="str">
            <v>Development Services CCTV Surveys 08/09</v>
          </cell>
          <cell r="C13007">
            <v>20498</v>
          </cell>
          <cell r="D13007" t="str">
            <v>T0790</v>
          </cell>
        </row>
        <row r="13008">
          <cell r="A13008" t="str">
            <v>CS121</v>
          </cell>
          <cell r="B13008" t="str">
            <v>Shore Road SPS Nutriox Dosing Equipment</v>
          </cell>
          <cell r="C13008">
            <v>15235</v>
          </cell>
          <cell r="D13008" t="str">
            <v>1523518</v>
          </cell>
        </row>
        <row r="13009">
          <cell r="A13009" t="str">
            <v>CS122</v>
          </cell>
          <cell r="B13009" t="str">
            <v>Audley Road Chippenham Outfall Reconstruction</v>
          </cell>
          <cell r="C13009">
            <v>23064</v>
          </cell>
          <cell r="D13009" t="str">
            <v>2306418</v>
          </cell>
        </row>
        <row r="13010">
          <cell r="A13010" t="str">
            <v>CS123</v>
          </cell>
          <cell r="B13010" t="str">
            <v>Thornbury Park Acres SiPPs Decommissioning</v>
          </cell>
          <cell r="C13010">
            <v>17311</v>
          </cell>
          <cell r="D13010" t="str">
            <v>1731118</v>
          </cell>
        </row>
        <row r="13011">
          <cell r="A13011" t="str">
            <v>CS124</v>
          </cell>
          <cell r="B13011" t="str">
            <v>Station Road Charfield Surface Water Sewer Outlet 08/09</v>
          </cell>
          <cell r="C13011">
            <v>23054</v>
          </cell>
          <cell r="D13011" t="str">
            <v>2305418</v>
          </cell>
        </row>
        <row r="13012">
          <cell r="A13012" t="str">
            <v>CS125</v>
          </cell>
          <cell r="B13012" t="str">
            <v>Blue Lagoon SPS - Pumps &amp; Panel</v>
          </cell>
          <cell r="C13012">
            <v>15245</v>
          </cell>
          <cell r="D13012" t="str">
            <v>1524518</v>
          </cell>
        </row>
        <row r="13013">
          <cell r="A13013" t="str">
            <v>CS126</v>
          </cell>
          <cell r="B13013" t="str">
            <v>Hewitt Road SPS Panel Replacement</v>
          </cell>
          <cell r="C13013">
            <v>15275</v>
          </cell>
          <cell r="D13013" t="str">
            <v>1527518</v>
          </cell>
        </row>
        <row r="13014">
          <cell r="A13014" t="str">
            <v>CS127</v>
          </cell>
          <cell r="B13014" t="str">
            <v>Folletts Farm SPS, Chilmark Loss Of Service</v>
          </cell>
          <cell r="C13014">
            <v>14362</v>
          </cell>
          <cell r="D13014" t="str">
            <v>1436218</v>
          </cell>
        </row>
        <row r="13015">
          <cell r="A13015" t="str">
            <v>CS128</v>
          </cell>
          <cell r="B13015" t="str">
            <v>South Lane SPS, Downton, Loss of Service</v>
          </cell>
          <cell r="C13015">
            <v>14353</v>
          </cell>
          <cell r="D13015" t="str">
            <v>1435318</v>
          </cell>
        </row>
        <row r="13016">
          <cell r="A13016" t="str">
            <v>CS129</v>
          </cell>
          <cell r="B13016" t="str">
            <v>1&amp;2 Knapp Cottages, Knapp Hill, South Petherton - Sewer Rehabilitation 08/09</v>
          </cell>
          <cell r="C13016">
            <v>23281</v>
          </cell>
          <cell r="D13016" t="str">
            <v>2328118</v>
          </cell>
        </row>
        <row r="13017">
          <cell r="A13017" t="str">
            <v>CS130</v>
          </cell>
          <cell r="B13017" t="str">
            <v>Badminton Road Downend Flooding</v>
          </cell>
          <cell r="C13017">
            <v>23013</v>
          </cell>
          <cell r="D13017" t="str">
            <v>2301318</v>
          </cell>
        </row>
        <row r="13018">
          <cell r="A13018" t="str">
            <v>CS132</v>
          </cell>
          <cell r="B13018" t="str">
            <v>Lower Stanton St Quintin Loss Of Service</v>
          </cell>
          <cell r="C13018">
            <v>14188</v>
          </cell>
          <cell r="D13018" t="str">
            <v>1418818</v>
          </cell>
        </row>
        <row r="13019">
          <cell r="A13019" t="str">
            <v>CS133</v>
          </cell>
          <cell r="B13019" t="str">
            <v>Martinstown Loss of Service</v>
          </cell>
          <cell r="C13019">
            <v>15497</v>
          </cell>
          <cell r="D13019" t="str">
            <v>1549718</v>
          </cell>
        </row>
        <row r="13020">
          <cell r="A13020" t="str">
            <v>CS134</v>
          </cell>
          <cell r="B13020" t="str">
            <v>Miborne St. Andrews Loss of Service</v>
          </cell>
          <cell r="C13020">
            <v>13212</v>
          </cell>
          <cell r="D13020" t="str">
            <v>1321218</v>
          </cell>
        </row>
        <row r="13021">
          <cell r="A13021" t="str">
            <v>CS135</v>
          </cell>
          <cell r="B13021" t="str">
            <v>Portland Quarries Sewer Diversions</v>
          </cell>
          <cell r="C13021">
            <v>23342</v>
          </cell>
          <cell r="D13021" t="str">
            <v>2334218</v>
          </cell>
        </row>
        <row r="13022">
          <cell r="A13022" t="str">
            <v>CS136</v>
          </cell>
          <cell r="B13022" t="str">
            <v>Acacia Road Bristol Sewer Relining</v>
          </cell>
          <cell r="C13022">
            <v>23013</v>
          </cell>
          <cell r="D13022" t="str">
            <v>2301318</v>
          </cell>
        </row>
        <row r="13023">
          <cell r="A13023" t="str">
            <v>CS137</v>
          </cell>
          <cell r="B13023" t="str">
            <v>Potterne Wick SPS Rising Main Part Replacement 08/09</v>
          </cell>
          <cell r="C13023">
            <v>15129</v>
          </cell>
          <cell r="D13023" t="str">
            <v>1512918</v>
          </cell>
        </row>
        <row r="13024">
          <cell r="A13024" t="str">
            <v>CS138</v>
          </cell>
          <cell r="B13024" t="str">
            <v>Elder Road SPS - Pumps &amp; Control Panel Replacement 08/09</v>
          </cell>
          <cell r="C13024">
            <v>14258</v>
          </cell>
          <cell r="D13024" t="str">
            <v>1425818</v>
          </cell>
        </row>
        <row r="13025">
          <cell r="A13025" t="str">
            <v>CS139</v>
          </cell>
          <cell r="B13025" t="str">
            <v>Fox Pounds SPS - Pump Stools and Guide Rails</v>
          </cell>
          <cell r="C13025">
            <v>14249</v>
          </cell>
          <cell r="D13025" t="str">
            <v>1424918</v>
          </cell>
        </row>
        <row r="13026">
          <cell r="A13026" t="str">
            <v>CS140</v>
          </cell>
          <cell r="B13026" t="str">
            <v>Bathpool Hyde Lane SPS Outfall Pipe Headwall</v>
          </cell>
          <cell r="C13026">
            <v>15435</v>
          </cell>
          <cell r="D13026" t="str">
            <v>1543518</v>
          </cell>
        </row>
        <row r="13027">
          <cell r="A13027" t="str">
            <v>CS141</v>
          </cell>
          <cell r="B13027" t="str">
            <v>The Pound Bromham Surface Water Sewer Diversion</v>
          </cell>
          <cell r="C13027">
            <v>23257</v>
          </cell>
          <cell r="D13027" t="str">
            <v>2325718</v>
          </cell>
        </row>
        <row r="13028">
          <cell r="A13028" t="str">
            <v>CS142</v>
          </cell>
          <cell r="B13028" t="str">
            <v>Worle Parkway SPS, Weston-super-Mare - Site Demolition 08/09</v>
          </cell>
          <cell r="C13028">
            <v>15672</v>
          </cell>
          <cell r="D13028" t="str">
            <v>1567218</v>
          </cell>
        </row>
        <row r="13029">
          <cell r="A13029" t="str">
            <v>CS143</v>
          </cell>
          <cell r="B13029" t="str">
            <v>Spetisbury SPS - DWF Improvements</v>
          </cell>
          <cell r="C13029">
            <v>14122</v>
          </cell>
          <cell r="D13029" t="str">
            <v>1412218</v>
          </cell>
        </row>
        <row r="13030">
          <cell r="A13030" t="str">
            <v>CS144</v>
          </cell>
          <cell r="B13030" t="str">
            <v>Christchurch Russell Drive Riverslea Estate SPS Panel Replacement 08/09</v>
          </cell>
          <cell r="C13030">
            <v>15046</v>
          </cell>
          <cell r="D13030" t="str">
            <v>1504618</v>
          </cell>
        </row>
        <row r="13031">
          <cell r="A13031" t="str">
            <v>CS145</v>
          </cell>
          <cell r="B13031" t="str">
            <v>Seymour Close, Wells - Sewer Rehabilitation</v>
          </cell>
          <cell r="C13031">
            <v>23332</v>
          </cell>
          <cell r="D13031" t="str">
            <v>2333218</v>
          </cell>
        </row>
        <row r="13032">
          <cell r="A13032" t="str">
            <v>CS146</v>
          </cell>
          <cell r="B13032" t="str">
            <v>Fairfield SPS, Kingston Seymour - Pumping Station Update 08/09</v>
          </cell>
          <cell r="C13032">
            <v>15600</v>
          </cell>
          <cell r="D13032" t="str">
            <v>1560018</v>
          </cell>
        </row>
        <row r="13033">
          <cell r="A13033" t="str">
            <v>CS147</v>
          </cell>
          <cell r="B13033" t="str">
            <v>Tootal Bridge SPS, Barton St David - Update</v>
          </cell>
          <cell r="C13033">
            <v>15316</v>
          </cell>
          <cell r="D13033" t="str">
            <v>1531618</v>
          </cell>
        </row>
        <row r="13034">
          <cell r="A13034" t="str">
            <v>CS148</v>
          </cell>
          <cell r="B13034" t="str">
            <v>Wilkins Road SPS, (Bower Manor 7a), Bridgwater - Update 08/09</v>
          </cell>
          <cell r="C13034">
            <v>15340</v>
          </cell>
          <cell r="D13034" t="str">
            <v>1534018</v>
          </cell>
        </row>
        <row r="13035">
          <cell r="A13035" t="str">
            <v>CS149</v>
          </cell>
          <cell r="B13035" t="str">
            <v>Weston Bath Flooding 08/09</v>
          </cell>
          <cell r="C13035">
            <v>17513</v>
          </cell>
          <cell r="D13035" t="str">
            <v>1751318</v>
          </cell>
        </row>
        <row r="13036">
          <cell r="A13036" t="str">
            <v>CS150</v>
          </cell>
          <cell r="B13036" t="str">
            <v>Warminster, Market Place Surface Water Separation</v>
          </cell>
          <cell r="C13036">
            <v>23325</v>
          </cell>
          <cell r="D13036" t="str">
            <v>P0213</v>
          </cell>
        </row>
        <row r="13037">
          <cell r="A13037" t="str">
            <v>CS151</v>
          </cell>
          <cell r="B13037" t="str">
            <v>Bradford on Avon Culver Street (Barton Farm) CSO Outfall Pipe Repair</v>
          </cell>
          <cell r="C13037">
            <v>16897</v>
          </cell>
          <cell r="D13037" t="str">
            <v>1689718</v>
          </cell>
        </row>
        <row r="13038">
          <cell r="A13038" t="str">
            <v>CS152</v>
          </cell>
          <cell r="B13038" t="str">
            <v>Clutton SPS Access Track</v>
          </cell>
          <cell r="C13038">
            <v>14425</v>
          </cell>
          <cell r="D13038" t="str">
            <v>1442518</v>
          </cell>
        </row>
        <row r="13039">
          <cell r="A13039" t="str">
            <v>CS153</v>
          </cell>
          <cell r="B13039" t="str">
            <v>Periton Lane, Minehead - Sewer Rehabilitation</v>
          </cell>
          <cell r="C13039">
            <v>23215</v>
          </cell>
          <cell r="D13039" t="str">
            <v>2321518</v>
          </cell>
        </row>
        <row r="13040">
          <cell r="A13040" t="str">
            <v>CS154</v>
          </cell>
          <cell r="B13040" t="str">
            <v>The Colony/Towans Cottage, Berrow Road, Burnham-on-Sea - Sewer Rehabilitation</v>
          </cell>
          <cell r="C13040">
            <v>23336</v>
          </cell>
          <cell r="D13040" t="str">
            <v>2333618</v>
          </cell>
        </row>
        <row r="13041">
          <cell r="A13041" t="str">
            <v>CS155</v>
          </cell>
          <cell r="B13041" t="str">
            <v>Moor Lane SPS, Worle - Improvements to Inlet Channels</v>
          </cell>
          <cell r="C13041">
            <v>19830</v>
          </cell>
          <cell r="D13041" t="str">
            <v>1983018</v>
          </cell>
        </row>
        <row r="13042">
          <cell r="A13042" t="str">
            <v>CS156</v>
          </cell>
          <cell r="B13042" t="str">
            <v>55 Church Street Calne  Sewer Renovation</v>
          </cell>
          <cell r="C13042">
            <v>23044</v>
          </cell>
          <cell r="D13042" t="str">
            <v>2304418</v>
          </cell>
        </row>
        <row r="13043">
          <cell r="A13043" t="str">
            <v>CS157</v>
          </cell>
          <cell r="B13043" t="str">
            <v>Elgin Road and Wilderton Road SPS - Review of Scopex Mimics</v>
          </cell>
          <cell r="C13043">
            <v>15244</v>
          </cell>
          <cell r="D13043" t="str">
            <v>1524418</v>
          </cell>
        </row>
        <row r="13044">
          <cell r="A13044" t="str">
            <v>CS158</v>
          </cell>
          <cell r="B13044" t="str">
            <v>Studland Road SPS - Rising Main</v>
          </cell>
          <cell r="C13044">
            <v>14276</v>
          </cell>
          <cell r="D13044" t="str">
            <v>1427618</v>
          </cell>
        </row>
        <row r="13045">
          <cell r="A13045" t="str">
            <v>CS159</v>
          </cell>
          <cell r="B13045" t="str">
            <v>Flood Alleviation Yr4 - Mitigation Works - Little Bristol Close, Charfield</v>
          </cell>
          <cell r="C13045">
            <v>13054</v>
          </cell>
          <cell r="D13045" t="str">
            <v>1305418</v>
          </cell>
        </row>
        <row r="13046">
          <cell r="A13046" t="str">
            <v>CS160</v>
          </cell>
          <cell r="B13046" t="str">
            <v>Huish Episcopi &amp; Langport - Sewer Renovation/Replacement</v>
          </cell>
          <cell r="C13046">
            <v>23175</v>
          </cell>
          <cell r="D13046" t="str">
            <v>2317518</v>
          </cell>
        </row>
        <row r="13047">
          <cell r="A13047" t="str">
            <v>CS161</v>
          </cell>
          <cell r="B13047" t="str">
            <v>Clyce Road, Highbridge - Reconstruction of Retaining Wall</v>
          </cell>
          <cell r="C13047">
            <v>23336</v>
          </cell>
          <cell r="D13047" t="str">
            <v>2333618</v>
          </cell>
        </row>
        <row r="13048">
          <cell r="A13048" t="str">
            <v>CS162</v>
          </cell>
          <cell r="B13048" t="str">
            <v>Lavington Woodbridge Above Ground Sewer Repairs</v>
          </cell>
          <cell r="C13048">
            <v>23177</v>
          </cell>
          <cell r="D13048" t="str">
            <v>2317718</v>
          </cell>
        </row>
        <row r="13049">
          <cell r="A13049" t="str">
            <v>CS163</v>
          </cell>
          <cell r="B13049" t="str">
            <v>Harrolds Way Bristol Sewer Relining</v>
          </cell>
          <cell r="C13049">
            <v>23013</v>
          </cell>
          <cell r="D13049" t="str">
            <v>2301318</v>
          </cell>
        </row>
        <row r="13050">
          <cell r="A13050" t="str">
            <v>CS164</v>
          </cell>
          <cell r="B13050" t="str">
            <v>Somerford Road and Purewell Roundabout Christchurch - Critical Sewer</v>
          </cell>
          <cell r="C13050">
            <v>23066</v>
          </cell>
          <cell r="D13050" t="str">
            <v>2306618</v>
          </cell>
        </row>
        <row r="13051">
          <cell r="A13051" t="str">
            <v>CS165</v>
          </cell>
          <cell r="B13051" t="str">
            <v>Royate Hill Bristol Sewer Renovation</v>
          </cell>
          <cell r="C13051">
            <v>23013</v>
          </cell>
          <cell r="D13051" t="str">
            <v>2301318</v>
          </cell>
        </row>
        <row r="13052">
          <cell r="A13052" t="str">
            <v>CS166</v>
          </cell>
          <cell r="B13052" t="str">
            <v>Curzon Street Calne Sewer Relay</v>
          </cell>
          <cell r="C13052">
            <v>23044</v>
          </cell>
          <cell r="D13052" t="str">
            <v>2304418</v>
          </cell>
        </row>
        <row r="13053">
          <cell r="A13053" t="str">
            <v>CS167</v>
          </cell>
          <cell r="B13053" t="str">
            <v>Compton Bassett Sewer Sealing</v>
          </cell>
          <cell r="C13053">
            <v>23075</v>
          </cell>
          <cell r="D13053" t="str">
            <v>2307518</v>
          </cell>
        </row>
        <row r="13054">
          <cell r="A13054" t="str">
            <v>CS168</v>
          </cell>
          <cell r="B13054" t="str">
            <v>Developer Services Pumping Station Inspections 08/09</v>
          </cell>
          <cell r="C13054">
            <v>20498</v>
          </cell>
          <cell r="D13054" t="str">
            <v>P0213</v>
          </cell>
        </row>
        <row r="13055">
          <cell r="A13055" t="str">
            <v>CS169</v>
          </cell>
          <cell r="B13055" t="str">
            <v>Rydal Avenue, Locking, Weston-super-Mare - Sewer Rehabilitation</v>
          </cell>
          <cell r="C13055">
            <v>29155</v>
          </cell>
          <cell r="D13055" t="str">
            <v>2915518</v>
          </cell>
        </row>
        <row r="13056">
          <cell r="A13056" t="str">
            <v>CS170</v>
          </cell>
          <cell r="B13056" t="str">
            <v>London Road East, Batheaston</v>
          </cell>
          <cell r="C13056">
            <v>16753</v>
          </cell>
          <cell r="D13056" t="str">
            <v>1675318</v>
          </cell>
        </row>
        <row r="13057">
          <cell r="A13057" t="str">
            <v>CS171</v>
          </cell>
          <cell r="B13057" t="str">
            <v>Charlton Gardens Bristol SPS Update</v>
          </cell>
          <cell r="C13057">
            <v>14025</v>
          </cell>
          <cell r="D13057" t="str">
            <v>1402518</v>
          </cell>
        </row>
        <row r="13058">
          <cell r="A13058" t="str">
            <v>CS172</v>
          </cell>
          <cell r="B13058" t="str">
            <v>East Huntspill - Loss of Service</v>
          </cell>
          <cell r="C13058">
            <v>15382</v>
          </cell>
          <cell r="D13058" t="str">
            <v>1538218</v>
          </cell>
        </row>
        <row r="13059">
          <cell r="A13059" t="str">
            <v>CS173</v>
          </cell>
          <cell r="B13059" t="str">
            <v>West Bay Disused Sewage Outfall Remedial Repairs (16814)</v>
          </cell>
          <cell r="C13059">
            <v>23334</v>
          </cell>
          <cell r="D13059" t="str">
            <v>T3265</v>
          </cell>
        </row>
        <row r="13060">
          <cell r="A13060" t="str">
            <v>CS174</v>
          </cell>
          <cell r="B13060" t="str">
            <v>Park Road, Clevedon - Sewer Rehabilitation</v>
          </cell>
          <cell r="C13060">
            <v>23171</v>
          </cell>
          <cell r="D13060" t="str">
            <v>2317118</v>
          </cell>
        </row>
        <row r="13061">
          <cell r="A13061" t="str">
            <v>CS175</v>
          </cell>
          <cell r="B13061" t="str">
            <v>Royal Edward Dock SPS Panel Replacement</v>
          </cell>
          <cell r="C13061">
            <v>18710</v>
          </cell>
          <cell r="D13061" t="str">
            <v>1871018</v>
          </cell>
        </row>
        <row r="13062">
          <cell r="A13062" t="str">
            <v>CS176</v>
          </cell>
          <cell r="B13062" t="str">
            <v>Bath H2O Critical Sewers</v>
          </cell>
          <cell r="C13062">
            <v>23016</v>
          </cell>
          <cell r="D13062" t="str">
            <v>2301618</v>
          </cell>
        </row>
        <row r="13063">
          <cell r="A13063" t="str">
            <v>CS177</v>
          </cell>
          <cell r="B13063" t="str">
            <v>Great Hinton SPS Mono PS Upgrade</v>
          </cell>
          <cell r="C13063">
            <v>14469</v>
          </cell>
          <cell r="D13063" t="str">
            <v>1446918</v>
          </cell>
        </row>
        <row r="13064">
          <cell r="A13064" t="str">
            <v>CS178</v>
          </cell>
          <cell r="B13064" t="str">
            <v>Boscombe No1 SPS - Emergency Repairs</v>
          </cell>
          <cell r="C13064">
            <v>15002</v>
          </cell>
          <cell r="D13064" t="str">
            <v>1500218</v>
          </cell>
        </row>
        <row r="13065">
          <cell r="A13065" t="str">
            <v>CS179</v>
          </cell>
          <cell r="B13065" t="str">
            <v>Margaret's Buildings Bath Sewer Collapse</v>
          </cell>
          <cell r="C13065">
            <v>23016</v>
          </cell>
          <cell r="D13065" t="str">
            <v>2301618</v>
          </cell>
        </row>
        <row r="13066">
          <cell r="A13066" t="str">
            <v>CS180</v>
          </cell>
          <cell r="B13066" t="str">
            <v>Small Value Sewer Linings 08/09</v>
          </cell>
          <cell r="C13066">
            <v>20498</v>
          </cell>
          <cell r="D13066" t="str">
            <v>T3265</v>
          </cell>
        </row>
        <row r="13067">
          <cell r="A13067" t="str">
            <v>CS181</v>
          </cell>
          <cell r="B13067" t="str">
            <v>Networks Outfall Marker Buoys 08/09 - Trinity House</v>
          </cell>
          <cell r="C13067">
            <v>20498</v>
          </cell>
          <cell r="D13067" t="str">
            <v>T3265</v>
          </cell>
        </row>
        <row r="13068">
          <cell r="A13068" t="str">
            <v>CS182</v>
          </cell>
          <cell r="B13068" t="str">
            <v>Keevil Valves Refurbishment</v>
          </cell>
          <cell r="C13068">
            <v>19713</v>
          </cell>
          <cell r="D13068" t="str">
            <v>T3265</v>
          </cell>
        </row>
        <row r="13069">
          <cell r="A13069" t="str">
            <v>CS183</v>
          </cell>
          <cell r="B13069" t="str">
            <v>Hengistbury Head SPS Control Link with Woodlands Walk &amp; Bmth No.1</v>
          </cell>
          <cell r="C13069">
            <v>15013</v>
          </cell>
          <cell r="D13069" t="str">
            <v>T3265</v>
          </cell>
        </row>
        <row r="13070">
          <cell r="A13070" t="str">
            <v>CS184</v>
          </cell>
          <cell r="B13070" t="str">
            <v>The Glissons, Longham</v>
          </cell>
          <cell r="C13070">
            <v>20495</v>
          </cell>
          <cell r="D13070" t="str">
            <v>T3265</v>
          </cell>
        </row>
        <row r="13071">
          <cell r="A13071" t="str">
            <v>CS185</v>
          </cell>
          <cell r="B13071" t="str">
            <v>Ringwood, No.69 Parsonage Barn Lane Sewer Connection</v>
          </cell>
          <cell r="C13071">
            <v>23255</v>
          </cell>
          <cell r="D13071" t="str">
            <v>2325518</v>
          </cell>
        </row>
        <row r="13072">
          <cell r="A13072" t="str">
            <v>CS186</v>
          </cell>
          <cell r="B13072" t="str">
            <v>Wilcot Lodge Pewsey SPS Overflow Screening</v>
          </cell>
          <cell r="C13072">
            <v>14049</v>
          </cell>
          <cell r="D13072" t="str">
            <v>1404918</v>
          </cell>
        </row>
        <row r="13073">
          <cell r="A13073" t="str">
            <v>CS187</v>
          </cell>
          <cell r="B13073" t="str">
            <v>Temple Gate Bristol 900mm Sewer Collapse</v>
          </cell>
          <cell r="C13073">
            <v>23013</v>
          </cell>
          <cell r="D13073" t="str">
            <v>2301318</v>
          </cell>
        </row>
        <row r="13074">
          <cell r="A13074" t="str">
            <v>CS188</v>
          </cell>
          <cell r="B13074" t="str">
            <v>Poole Pottery, Poole Quay - Sewer Collapse</v>
          </cell>
          <cell r="C13074">
            <v>23242</v>
          </cell>
          <cell r="D13074" t="str">
            <v>2324218</v>
          </cell>
        </row>
        <row r="13075">
          <cell r="A13075" t="str">
            <v>CS189</v>
          </cell>
          <cell r="B13075" t="str">
            <v>Sandhurst (No. 8) Yate Pitch Fibre Pipe Rerounding</v>
          </cell>
          <cell r="C13075">
            <v>23013</v>
          </cell>
          <cell r="D13075" t="str">
            <v>2301318</v>
          </cell>
        </row>
        <row r="13076">
          <cell r="A13076" t="str">
            <v>CS190</v>
          </cell>
          <cell r="B13076" t="str">
            <v>Bratton, Upper Garston Lane (The Oratory) Sewer Connection</v>
          </cell>
          <cell r="C13076">
            <v>23164</v>
          </cell>
          <cell r="D13076" t="str">
            <v>2316418</v>
          </cell>
        </row>
        <row r="13077">
          <cell r="A13077" t="str">
            <v>CS191</v>
          </cell>
          <cell r="B13077" t="str">
            <v>Surface Water Management Plan</v>
          </cell>
          <cell r="C13077">
            <v>20498</v>
          </cell>
          <cell r="D13077" t="str">
            <v>T0705</v>
          </cell>
        </row>
        <row r="13078">
          <cell r="A13078" t="str">
            <v>CS192</v>
          </cell>
          <cell r="B13078" t="str">
            <v>Bath Vineyards Sewer Collapse</v>
          </cell>
          <cell r="C13078">
            <v>23016</v>
          </cell>
          <cell r="D13078" t="str">
            <v>2301618</v>
          </cell>
        </row>
        <row r="13079">
          <cell r="A13079" t="str">
            <v>CS193</v>
          </cell>
          <cell r="B13079" t="str">
            <v>Portishead, 100 Nore Road, Sewer Connection</v>
          </cell>
          <cell r="C13079">
            <v>23243</v>
          </cell>
          <cell r="D13079" t="str">
            <v>2324318</v>
          </cell>
        </row>
        <row r="13080">
          <cell r="A13080" t="str">
            <v>CT001</v>
          </cell>
          <cell r="B13080" t="str">
            <v>GREENSPOT M-HEAD STORM SEA</v>
          </cell>
          <cell r="C13080">
            <v>14419</v>
          </cell>
        </row>
        <row r="13081">
          <cell r="A13081" t="str">
            <v>CT002</v>
          </cell>
          <cell r="B13081" t="str">
            <v>DONIFORD STREAM SEWER CROS</v>
          </cell>
          <cell r="C13081">
            <v>20498</v>
          </cell>
        </row>
        <row r="13082">
          <cell r="A13082" t="str">
            <v>CT003</v>
          </cell>
          <cell r="B13082" t="str">
            <v>PORLOCK WEIR OUTFALL EM RE</v>
          </cell>
          <cell r="C13082">
            <v>20498</v>
          </cell>
        </row>
        <row r="13083">
          <cell r="A13083" t="str">
            <v>CT005</v>
          </cell>
          <cell r="B13083" t="str">
            <v>ESPLANADE MINEHEAD</v>
          </cell>
          <cell r="C13083">
            <v>20498</v>
          </cell>
        </row>
        <row r="13084">
          <cell r="A13084" t="str">
            <v>CT006</v>
          </cell>
          <cell r="B13084" t="str">
            <v>THE OLD SMITHY</v>
          </cell>
          <cell r="C13084">
            <v>20498</v>
          </cell>
        </row>
        <row r="13085">
          <cell r="A13085" t="str">
            <v>CT007</v>
          </cell>
          <cell r="B13085" t="str">
            <v>ROADWATER RENOVATION WORKS</v>
          </cell>
          <cell r="C13085">
            <v>20498</v>
          </cell>
        </row>
        <row r="13086">
          <cell r="A13086" t="str">
            <v>CT008</v>
          </cell>
          <cell r="B13086" t="str">
            <v>Planned Sewer R&amp;M Works 09/10</v>
          </cell>
          <cell r="C13086">
            <v>20498</v>
          </cell>
          <cell r="D13086" t="str">
            <v>T3265</v>
          </cell>
        </row>
        <row r="13087">
          <cell r="A13087" t="str">
            <v>CT009</v>
          </cell>
          <cell r="B13087" t="str">
            <v>Large Sewer Inspections &amp; Maintenance 09/10</v>
          </cell>
          <cell r="C13087">
            <v>20498</v>
          </cell>
          <cell r="D13087" t="str">
            <v>T3265</v>
          </cell>
        </row>
        <row r="13088">
          <cell r="A13088" t="str">
            <v>CT010</v>
          </cell>
          <cell r="B13088" t="str">
            <v>Sewerage Network Statutory Obligations 09/10</v>
          </cell>
          <cell r="C13088">
            <v>20498</v>
          </cell>
          <cell r="D13088" t="str">
            <v>T3265</v>
          </cell>
        </row>
        <row r="13089">
          <cell r="A13089" t="str">
            <v>CT011</v>
          </cell>
          <cell r="B13089" t="str">
            <v>Sewerage Investigations 09/10</v>
          </cell>
          <cell r="C13089">
            <v>20498</v>
          </cell>
          <cell r="D13089" t="str">
            <v>T3265</v>
          </cell>
        </row>
        <row r="13090">
          <cell r="A13090" t="str">
            <v>CT012</v>
          </cell>
          <cell r="B13090" t="str">
            <v>Networks Waste H&amp;S Improvements 09/10 Networks Delivery</v>
          </cell>
          <cell r="C13090">
            <v>20498</v>
          </cell>
          <cell r="D13090" t="str">
            <v>T3265</v>
          </cell>
        </row>
        <row r="13091">
          <cell r="A13091" t="str">
            <v>CT013</v>
          </cell>
          <cell r="B13091" t="str">
            <v>Networks Waste H&amp;S Improvements 08/09 WECSL Delivery</v>
          </cell>
          <cell r="C13091">
            <v>20498</v>
          </cell>
          <cell r="D13091" t="str">
            <v>T3265</v>
          </cell>
        </row>
        <row r="13092">
          <cell r="A13092" t="str">
            <v>CT014</v>
          </cell>
          <cell r="B13092" t="str">
            <v>Networks Coastal Outfalls Inspections 09/10</v>
          </cell>
          <cell r="C13092">
            <v>20498</v>
          </cell>
          <cell r="D13092" t="str">
            <v>T3265</v>
          </cell>
        </row>
        <row r="13093">
          <cell r="A13093" t="str">
            <v>CT015</v>
          </cell>
          <cell r="B13093" t="str">
            <v>Networks Asset Improvement 09/10 (Waste) Networks Delivery</v>
          </cell>
          <cell r="C13093">
            <v>20498</v>
          </cell>
          <cell r="D13093" t="str">
            <v>T3265</v>
          </cell>
        </row>
        <row r="13094">
          <cell r="A13094" t="str">
            <v>CT016</v>
          </cell>
          <cell r="B13094" t="str">
            <v>Networks Asset Improvement 09/10 (Waste) WECSL Delivery</v>
          </cell>
          <cell r="C13094">
            <v>20498</v>
          </cell>
          <cell r="D13094" t="str">
            <v>T3265</v>
          </cell>
        </row>
        <row r="13095">
          <cell r="A13095" t="str">
            <v>CT017</v>
          </cell>
          <cell r="B13095" t="str">
            <v>Northern Sewer Repairs 09/10</v>
          </cell>
          <cell r="C13095">
            <v>20497</v>
          </cell>
          <cell r="D13095" t="str">
            <v>T3265</v>
          </cell>
        </row>
        <row r="13096">
          <cell r="A13096" t="str">
            <v>CT018</v>
          </cell>
          <cell r="B13096" t="str">
            <v>Southern Sewer Repairs 09/10</v>
          </cell>
          <cell r="C13096">
            <v>20495</v>
          </cell>
          <cell r="D13096" t="str">
            <v>T3265</v>
          </cell>
        </row>
        <row r="13097">
          <cell r="A13097" t="str">
            <v>CT019</v>
          </cell>
          <cell r="B13097" t="str">
            <v>Western Sewer Repairs 09/10</v>
          </cell>
          <cell r="C13097">
            <v>20496</v>
          </cell>
          <cell r="D13097" t="str">
            <v>T3265</v>
          </cell>
        </row>
        <row r="13098">
          <cell r="A13098" t="str">
            <v>CT020</v>
          </cell>
          <cell r="B13098" t="str">
            <v>Northern Manhole Repairs 09/10</v>
          </cell>
          <cell r="C13098">
            <v>20497</v>
          </cell>
          <cell r="D13098" t="str">
            <v>T3265</v>
          </cell>
        </row>
        <row r="13099">
          <cell r="A13099" t="str">
            <v>CT021</v>
          </cell>
          <cell r="B13099" t="str">
            <v>Southern Manhole Repairs 09/10</v>
          </cell>
          <cell r="C13099">
            <v>20495</v>
          </cell>
          <cell r="D13099" t="str">
            <v>T3265</v>
          </cell>
        </row>
        <row r="13100">
          <cell r="A13100" t="str">
            <v>CT022</v>
          </cell>
          <cell r="B13100" t="str">
            <v>Western Manhole Repairs 09/10</v>
          </cell>
          <cell r="C13100">
            <v>20496</v>
          </cell>
          <cell r="D13100" t="str">
            <v>T3265</v>
          </cell>
        </row>
        <row r="13101">
          <cell r="A13101" t="str">
            <v>CT023</v>
          </cell>
          <cell r="B13101" t="str">
            <v>Sewerage Network Modelling 09/10</v>
          </cell>
          <cell r="C13101">
            <v>20498</v>
          </cell>
          <cell r="D13101" t="str">
            <v>T3265</v>
          </cell>
        </row>
        <row r="13102">
          <cell r="A13102" t="str">
            <v>CT024</v>
          </cell>
          <cell r="B13102" t="str">
            <v>Development Services CCTV Surveys 09/10</v>
          </cell>
          <cell r="C13102">
            <v>20498</v>
          </cell>
          <cell r="D13102" t="str">
            <v>T3265</v>
          </cell>
        </row>
        <row r="13103">
          <cell r="A13103" t="str">
            <v>CT025</v>
          </cell>
          <cell r="B13103" t="str">
            <v>River Avill, Dunster Castle Deerpark - Bank Stabilisation</v>
          </cell>
          <cell r="C13103">
            <v>23215</v>
          </cell>
          <cell r="D13103" t="str">
            <v>2321518</v>
          </cell>
        </row>
        <row r="13104">
          <cell r="A13104" t="str">
            <v>CT026</v>
          </cell>
          <cell r="B13104" t="str">
            <v>Willowbrook Dairy Farm, Stockley, Calne Sewer and Rising Main Diversion</v>
          </cell>
          <cell r="C13104">
            <v>23044</v>
          </cell>
          <cell r="D13104" t="str">
            <v>2304418</v>
          </cell>
        </row>
        <row r="13105">
          <cell r="A13105" t="str">
            <v>CT027</v>
          </cell>
          <cell r="B13105" t="str">
            <v>Small Value Sewer Linings 09/10</v>
          </cell>
          <cell r="C13105">
            <v>20498</v>
          </cell>
          <cell r="D13105" t="str">
            <v>T3265</v>
          </cell>
        </row>
        <row r="13106">
          <cell r="A13106" t="str">
            <v>CT028</v>
          </cell>
          <cell r="B13106" t="str">
            <v>Cave Street / Wilder Street, Bristol NFWI Shaft</v>
          </cell>
          <cell r="C13106">
            <v>23013</v>
          </cell>
          <cell r="D13106" t="str">
            <v>2301318</v>
          </cell>
        </row>
        <row r="13107">
          <cell r="A13107" t="str">
            <v>CT029</v>
          </cell>
          <cell r="B13107" t="str">
            <v>Flood Alleviation Kinson Siphon</v>
          </cell>
          <cell r="C13107">
            <v>23172</v>
          </cell>
          <cell r="D13107" t="str">
            <v>2317218</v>
          </cell>
        </row>
        <row r="13108">
          <cell r="A13108" t="str">
            <v>CT030</v>
          </cell>
          <cell r="B13108" t="str">
            <v>Networks Outfall Marker Buoys 09/10 - Trinity House</v>
          </cell>
          <cell r="C13108">
            <v>20498</v>
          </cell>
          <cell r="D13108" t="str">
            <v>T3265</v>
          </cell>
        </row>
        <row r="13109">
          <cell r="A13109" t="str">
            <v>CT031</v>
          </cell>
          <cell r="B13109" t="str">
            <v>Developer Services SPS Inspections 09/10</v>
          </cell>
          <cell r="C13109">
            <v>20498</v>
          </cell>
          <cell r="D13109" t="str">
            <v>P0213</v>
          </cell>
        </row>
        <row r="13110">
          <cell r="A13110" t="str">
            <v>CT032</v>
          </cell>
          <cell r="B13110" t="str">
            <v>Lyewater, Crewkerne - Sewer Rehabilitation</v>
          </cell>
          <cell r="C13110">
            <v>23208</v>
          </cell>
          <cell r="D13110" t="str">
            <v>2320818</v>
          </cell>
        </row>
        <row r="13111">
          <cell r="A13111" t="str">
            <v>CT033</v>
          </cell>
          <cell r="B13111" t="str">
            <v>Surface Water Outfall SY66807702 Grid Replacement</v>
          </cell>
          <cell r="C13111">
            <v>23342</v>
          </cell>
          <cell r="D13111" t="str">
            <v>2334218</v>
          </cell>
        </row>
        <row r="13112">
          <cell r="A13112" t="str">
            <v>CT034</v>
          </cell>
          <cell r="B13112" t="str">
            <v>Sterte Surface Water Pumping Station Pump Refurbishment</v>
          </cell>
          <cell r="C13112">
            <v>20495</v>
          </cell>
          <cell r="D13112" t="str">
            <v>T3265</v>
          </cell>
        </row>
        <row r="13113">
          <cell r="A13113" t="str">
            <v>CT035</v>
          </cell>
          <cell r="B13113" t="str">
            <v>Banwell Riverside SPS Rising Main Lining</v>
          </cell>
          <cell r="C13113">
            <v>15582</v>
          </cell>
          <cell r="D13113" t="str">
            <v>1558218</v>
          </cell>
        </row>
        <row r="13114">
          <cell r="A13114" t="str">
            <v>CT036</v>
          </cell>
          <cell r="B13114" t="str">
            <v>Henrietta Street Bath Sewer Collapse</v>
          </cell>
          <cell r="C13114">
            <v>23016</v>
          </cell>
          <cell r="D13114" t="str">
            <v>2301618</v>
          </cell>
        </row>
        <row r="13115">
          <cell r="A13115" t="str">
            <v>CT037</v>
          </cell>
          <cell r="B13115" t="str">
            <v>Weymouth CCTV Inspection</v>
          </cell>
          <cell r="C13115">
            <v>20495</v>
          </cell>
          <cell r="D13115" t="str">
            <v>T3265</v>
          </cell>
        </row>
        <row r="13116">
          <cell r="A13116" t="str">
            <v>CT038</v>
          </cell>
          <cell r="B13116" t="str">
            <v>Shepton Beauchamp SPS - Diesel Tank Replacement</v>
          </cell>
          <cell r="C13116">
            <v>15331</v>
          </cell>
          <cell r="D13116" t="str">
            <v>1533118</v>
          </cell>
        </row>
        <row r="13117">
          <cell r="A13117" t="str">
            <v>CT039</v>
          </cell>
          <cell r="B13117" t="str">
            <v>Holt The Star SPS Dosing</v>
          </cell>
          <cell r="C13117">
            <v>14467</v>
          </cell>
          <cell r="D13117" t="str">
            <v>1446718</v>
          </cell>
        </row>
        <row r="13118">
          <cell r="A13118" t="str">
            <v>CT040</v>
          </cell>
          <cell r="B13118" t="str">
            <v>Miscellaneous RADAR and Flooding / Sewerage Appraisals</v>
          </cell>
          <cell r="C13118">
            <v>20498</v>
          </cell>
          <cell r="D13118" t="str">
            <v>T3265</v>
          </cell>
        </row>
        <row r="13119">
          <cell r="A13119" t="str">
            <v>CT041</v>
          </cell>
          <cell r="B13119" t="str">
            <v>High Level Assessment of New Flooding Incidents year 5 AMP4</v>
          </cell>
          <cell r="C13119">
            <v>20498</v>
          </cell>
          <cell r="D13119" t="str">
            <v>T3265</v>
          </cell>
        </row>
        <row r="13120">
          <cell r="A13120" t="str">
            <v>CT042</v>
          </cell>
          <cell r="B13120" t="str">
            <v>Flooding Mitigation Schemes in AMP4 Year5</v>
          </cell>
          <cell r="C13120">
            <v>20498</v>
          </cell>
          <cell r="D13120" t="str">
            <v>T3265</v>
          </cell>
        </row>
        <row r="13121">
          <cell r="A13121" t="str">
            <v>CT043</v>
          </cell>
          <cell r="B13121" t="str">
            <v>Innovia PS Remedial Works</v>
          </cell>
          <cell r="C13121">
            <v>15384</v>
          </cell>
          <cell r="D13121" t="str">
            <v>1538418</v>
          </cell>
        </row>
        <row r="13122">
          <cell r="A13122" t="str">
            <v>CT044</v>
          </cell>
          <cell r="B13122" t="str">
            <v>Park Place Weston-super-Mare Sewer Repairs</v>
          </cell>
          <cell r="C13122">
            <v>29155</v>
          </cell>
          <cell r="D13122" t="str">
            <v>2915518</v>
          </cell>
        </row>
        <row r="13123">
          <cell r="A13123" t="str">
            <v>CT045</v>
          </cell>
          <cell r="B13123" t="str">
            <v>Flood Alleviation Wembdon Hill / Church Road, Wembdon</v>
          </cell>
          <cell r="C13123">
            <v>23034</v>
          </cell>
          <cell r="D13123" t="str">
            <v>P0213</v>
          </cell>
        </row>
        <row r="13124">
          <cell r="A13124" t="str">
            <v>CT046</v>
          </cell>
          <cell r="B13124" t="str">
            <v>West Chinnock SPS Rising Main Replacement</v>
          </cell>
          <cell r="C13124">
            <v>15304</v>
          </cell>
          <cell r="D13124" t="str">
            <v>1530418</v>
          </cell>
        </row>
        <row r="13125">
          <cell r="A13125" t="str">
            <v>CT047</v>
          </cell>
          <cell r="B13125" t="str">
            <v>Bristol Surface Water Management Plan (SWMP)</v>
          </cell>
          <cell r="C13125">
            <v>13013</v>
          </cell>
          <cell r="D13125" t="str">
            <v>T0705</v>
          </cell>
        </row>
        <row r="13126">
          <cell r="A13126" t="str">
            <v>CT048</v>
          </cell>
          <cell r="B13126" t="str">
            <v>Commercial Road Bournemouth Sewer Repair</v>
          </cell>
          <cell r="C13126">
            <v>23152</v>
          </cell>
          <cell r="D13126" t="str">
            <v>2315218</v>
          </cell>
        </row>
        <row r="13127">
          <cell r="A13127" t="str">
            <v>CT049</v>
          </cell>
          <cell r="B13127" t="str">
            <v>Lyddington Road Bristol Sewer</v>
          </cell>
          <cell r="C13127">
            <v>23013</v>
          </cell>
          <cell r="D13127" t="str">
            <v>2301318</v>
          </cell>
        </row>
        <row r="13128">
          <cell r="A13128" t="str">
            <v>CT050</v>
          </cell>
          <cell r="B13128" t="str">
            <v>Parklands (No 1) High Littleton Sewer Lining</v>
          </cell>
          <cell r="C13128">
            <v>23235</v>
          </cell>
          <cell r="D13128" t="str">
            <v>2323518</v>
          </cell>
        </row>
        <row r="13129">
          <cell r="A13129" t="str">
            <v>CT051</v>
          </cell>
          <cell r="B13129" t="str">
            <v>DNP3 Telemetry Trial</v>
          </cell>
          <cell r="C13129">
            <v>20498</v>
          </cell>
          <cell r="D13129" t="str">
            <v>T0703</v>
          </cell>
        </row>
        <row r="13130">
          <cell r="A13130" t="str">
            <v>CT052</v>
          </cell>
          <cell r="B13130" t="str">
            <v>The Towers Richmond Hill Bath Sewer Repair</v>
          </cell>
          <cell r="C13130">
            <v>23016</v>
          </cell>
          <cell r="D13130" t="str">
            <v>2301618</v>
          </cell>
        </row>
        <row r="13131">
          <cell r="A13131" t="str">
            <v>CT053</v>
          </cell>
          <cell r="B13131" t="str">
            <v>St Stephens Road Bournemouth</v>
          </cell>
          <cell r="C13131">
            <v>23152</v>
          </cell>
          <cell r="D13131" t="str">
            <v>2315218</v>
          </cell>
        </row>
        <row r="13132">
          <cell r="A13132" t="str">
            <v>CT054</v>
          </cell>
          <cell r="B13132" t="str">
            <v>Bridport, West Bay Road Sewer Reline</v>
          </cell>
          <cell r="C13132">
            <v>29539</v>
          </cell>
          <cell r="D13132" t="str">
            <v>2953918</v>
          </cell>
        </row>
        <row r="13133">
          <cell r="A13133" t="str">
            <v>CT055</v>
          </cell>
          <cell r="B13133" t="str">
            <v>Blaise Castle, Bristol H&amp;S Works</v>
          </cell>
          <cell r="C13133">
            <v>16398</v>
          </cell>
          <cell r="D13133" t="str">
            <v>1639818</v>
          </cell>
        </row>
        <row r="13134">
          <cell r="A13134" t="str">
            <v>CT056</v>
          </cell>
          <cell r="B13134" t="str">
            <v>Poole Shelley Road- Sewer Extension</v>
          </cell>
          <cell r="C13134">
            <v>23242</v>
          </cell>
          <cell r="D13134" t="str">
            <v>2324218</v>
          </cell>
        </row>
        <row r="13135">
          <cell r="A13135" t="str">
            <v>CU001</v>
          </cell>
          <cell r="B13135" t="str">
            <v>SPS &amp; Sewerage EM&amp;I Fixed Plant Renewal 10/11</v>
          </cell>
          <cell r="C13135">
            <v>20498</v>
          </cell>
          <cell r="D13135" t="str">
            <v>T0640</v>
          </cell>
        </row>
        <row r="13136">
          <cell r="A13136" t="str">
            <v>CU002</v>
          </cell>
          <cell r="B13136" t="str">
            <v>Networks Asset Improvement 10/11 (Waste)</v>
          </cell>
          <cell r="C13136">
            <v>20498</v>
          </cell>
          <cell r="D13136" t="str">
            <v>T3265</v>
          </cell>
        </row>
        <row r="13137">
          <cell r="A13137" t="str">
            <v>CU003</v>
          </cell>
          <cell r="B13137" t="str">
            <v>Networks Abandoned Sites Remedials 10/11</v>
          </cell>
          <cell r="C13137">
            <v>20498</v>
          </cell>
          <cell r="D13137" t="str">
            <v>T3265</v>
          </cell>
        </row>
        <row r="13138">
          <cell r="A13138" t="str">
            <v>CU004</v>
          </cell>
          <cell r="B13138" t="str">
            <v>Operational CCTV 10/11</v>
          </cell>
          <cell r="C13138">
            <v>20498</v>
          </cell>
          <cell r="D13138" t="str">
            <v>T3265</v>
          </cell>
        </row>
        <row r="13139">
          <cell r="A13139" t="str">
            <v>CU005</v>
          </cell>
          <cell r="B13139" t="str">
            <v>Large Sewer Inspections &amp; Maintenance 10/11</v>
          </cell>
          <cell r="C13139">
            <v>20498</v>
          </cell>
          <cell r="D13139" t="str">
            <v>T3265</v>
          </cell>
        </row>
        <row r="13140">
          <cell r="A13140" t="str">
            <v>CU006</v>
          </cell>
          <cell r="B13140" t="str">
            <v>Sewerage Network Statutory Obligations 10/11</v>
          </cell>
          <cell r="C13140">
            <v>20498</v>
          </cell>
          <cell r="D13140" t="str">
            <v>T3265</v>
          </cell>
        </row>
        <row r="13141">
          <cell r="A13141" t="str">
            <v>CU007</v>
          </cell>
          <cell r="B13141" t="str">
            <v>Networks Waste H&amp;S Improvements 10/11</v>
          </cell>
          <cell r="C13141">
            <v>20498</v>
          </cell>
          <cell r="D13141" t="str">
            <v>T3265</v>
          </cell>
        </row>
        <row r="13142">
          <cell r="A13142" t="str">
            <v>CU008</v>
          </cell>
          <cell r="B13142" t="str">
            <v>Developer Services SPS Inspections 10/11</v>
          </cell>
          <cell r="C13142">
            <v>20498</v>
          </cell>
          <cell r="D13142" t="str">
            <v>P0213</v>
          </cell>
        </row>
        <row r="13143">
          <cell r="A13143" t="str">
            <v>CU009</v>
          </cell>
          <cell r="B13143" t="str">
            <v>Sewerage Pumping Station Minor Improvements 10/11</v>
          </cell>
          <cell r="C13143">
            <v>20498</v>
          </cell>
          <cell r="D13143" t="str">
            <v>T0640</v>
          </cell>
        </row>
        <row r="13144">
          <cell r="A13144" t="str">
            <v>CU012</v>
          </cell>
          <cell r="B13144" t="str">
            <v>Critical CSO Telemetry 10/11</v>
          </cell>
          <cell r="C13144">
            <v>20498</v>
          </cell>
          <cell r="D13144" t="str">
            <v>T3265</v>
          </cell>
        </row>
        <row r="13145">
          <cell r="A13145" t="str">
            <v>CU013</v>
          </cell>
          <cell r="B13145" t="str">
            <v>Networks Outfall Marker Buoys 10/11 - Trinity House</v>
          </cell>
          <cell r="C13145">
            <v>20498</v>
          </cell>
          <cell r="D13145" t="str">
            <v>T3265</v>
          </cell>
        </row>
        <row r="13146">
          <cell r="A13146" t="str">
            <v>CU014</v>
          </cell>
          <cell r="B13146" t="str">
            <v>Small Value Sewer Linings 10/11</v>
          </cell>
          <cell r="C13146">
            <v>20498</v>
          </cell>
          <cell r="D13146" t="str">
            <v>T3265</v>
          </cell>
        </row>
        <row r="13147">
          <cell r="A13147" t="str">
            <v>CU015</v>
          </cell>
          <cell r="B13147" t="str">
            <v>Sewer Investigation 10/11</v>
          </cell>
          <cell r="C13147">
            <v>20498</v>
          </cell>
          <cell r="D13147" t="str">
            <v>T3265</v>
          </cell>
        </row>
        <row r="13148">
          <cell r="A13148" t="str">
            <v>CU016</v>
          </cell>
          <cell r="B13148" t="str">
            <v>Sewerage Rising Main Air Valve Replacement 10/11</v>
          </cell>
          <cell r="C13148">
            <v>20498</v>
          </cell>
          <cell r="D13148" t="str">
            <v>T0640</v>
          </cell>
        </row>
        <row r="13149">
          <cell r="A13149" t="str">
            <v>CU017</v>
          </cell>
          <cell r="B13149" t="str">
            <v>Northern Sewer Repairs 10/11</v>
          </cell>
          <cell r="C13149">
            <v>20498</v>
          </cell>
          <cell r="D13149" t="str">
            <v>T3265</v>
          </cell>
        </row>
        <row r="13150">
          <cell r="A13150" t="str">
            <v>CU018</v>
          </cell>
          <cell r="B13150" t="str">
            <v>Southern Sewer Repairs 10/11</v>
          </cell>
          <cell r="C13150">
            <v>20498</v>
          </cell>
          <cell r="D13150" t="str">
            <v>T3265</v>
          </cell>
        </row>
        <row r="13151">
          <cell r="A13151" t="str">
            <v>CU019</v>
          </cell>
          <cell r="B13151" t="str">
            <v>Western Sewer Repairs 10/11</v>
          </cell>
          <cell r="C13151">
            <v>20498</v>
          </cell>
          <cell r="D13151" t="str">
            <v>T3265</v>
          </cell>
        </row>
        <row r="13152">
          <cell r="A13152" t="str">
            <v>CU020</v>
          </cell>
          <cell r="B13152" t="str">
            <v>Northern Manhole Repairs 10/11</v>
          </cell>
          <cell r="C13152">
            <v>20498</v>
          </cell>
          <cell r="D13152" t="str">
            <v>T3265</v>
          </cell>
        </row>
        <row r="13153">
          <cell r="A13153" t="str">
            <v>CU021</v>
          </cell>
          <cell r="B13153" t="str">
            <v>Southern Manhole Repairs 10/11</v>
          </cell>
          <cell r="C13153">
            <v>20498</v>
          </cell>
          <cell r="D13153" t="str">
            <v>T3265</v>
          </cell>
        </row>
        <row r="13154">
          <cell r="A13154" t="str">
            <v>CU022</v>
          </cell>
          <cell r="B13154" t="str">
            <v>Western Manhole Repairs 10/11</v>
          </cell>
          <cell r="C13154">
            <v>20498</v>
          </cell>
          <cell r="D13154" t="str">
            <v>T3265</v>
          </cell>
        </row>
        <row r="13155">
          <cell r="A13155" t="str">
            <v>CU023</v>
          </cell>
          <cell r="B13155" t="str">
            <v>Planned Sewer R&amp;M Works 10/11</v>
          </cell>
          <cell r="C13155">
            <v>20498</v>
          </cell>
          <cell r="D13155" t="str">
            <v>T3265</v>
          </cell>
        </row>
        <row r="13156">
          <cell r="A13156" t="str">
            <v>CU024</v>
          </cell>
          <cell r="B13156" t="str">
            <v>Sewerage Streamclean 10/11 - Sewer Misconnections</v>
          </cell>
          <cell r="C13156">
            <v>20498</v>
          </cell>
          <cell r="D13156" t="str">
            <v>T3265</v>
          </cell>
        </row>
        <row r="13157">
          <cell r="A13157" t="str">
            <v>CU025</v>
          </cell>
          <cell r="B13157" t="str">
            <v>Strategic CCTV Inspections 10/11</v>
          </cell>
          <cell r="C13157">
            <v>20498</v>
          </cell>
          <cell r="D13157" t="str">
            <v>T3265</v>
          </cell>
        </row>
        <row r="13158">
          <cell r="A13158" t="str">
            <v>CU026</v>
          </cell>
          <cell r="B13158" t="str">
            <v>Strategic Tunnel Inspections 10/11</v>
          </cell>
          <cell r="C13158">
            <v>20498</v>
          </cell>
          <cell r="D13158" t="str">
            <v>T3265</v>
          </cell>
        </row>
        <row r="13159">
          <cell r="A13159" t="str">
            <v>CU027</v>
          </cell>
          <cell r="B13159" t="str">
            <v>Strategic Highway and Sewer Status Investigations 10/11</v>
          </cell>
          <cell r="C13159">
            <v>20498</v>
          </cell>
          <cell r="D13159" t="str">
            <v>T3265</v>
          </cell>
        </row>
        <row r="13160">
          <cell r="A13160" t="str">
            <v>CU028</v>
          </cell>
          <cell r="B13160" t="str">
            <v>Strategic Railway Crossing Investigations</v>
          </cell>
          <cell r="C13160">
            <v>20498</v>
          </cell>
          <cell r="D13160" t="str">
            <v>T3265</v>
          </cell>
        </row>
        <row r="13161">
          <cell r="A13161" t="str">
            <v>CU029</v>
          </cell>
          <cell r="B13161" t="str">
            <v>Strategic Weymouth CCTV Inspections 10/11</v>
          </cell>
          <cell r="C13161">
            <v>23342</v>
          </cell>
          <cell r="D13161" t="str">
            <v>2334218</v>
          </cell>
        </row>
        <row r="13162">
          <cell r="A13162" t="str">
            <v>CU030</v>
          </cell>
          <cell r="B13162" t="str">
            <v>Miscellaneous SDB Sewerage Appraisals 10/11</v>
          </cell>
          <cell r="C13162">
            <v>20498</v>
          </cell>
          <cell r="D13162" t="str">
            <v>T3265</v>
          </cell>
        </row>
        <row r="13163">
          <cell r="A13163" t="str">
            <v>CU031</v>
          </cell>
          <cell r="B13163" t="str">
            <v>Sewerage Network Modelling 10/11</v>
          </cell>
          <cell r="C13163">
            <v>20498</v>
          </cell>
          <cell r="D13163" t="str">
            <v>T3265</v>
          </cell>
        </row>
        <row r="13164">
          <cell r="A13164" t="str">
            <v>CU032</v>
          </cell>
          <cell r="B13164" t="str">
            <v>Development Services CCTV Surveys 10/11</v>
          </cell>
          <cell r="C13164">
            <v>20498</v>
          </cell>
          <cell r="D13164" t="str">
            <v>T3265</v>
          </cell>
        </row>
        <row r="13165">
          <cell r="A13165" t="str">
            <v>CU033</v>
          </cell>
          <cell r="B13165" t="str">
            <v>Taunton Surface Water Management Plan (SWMP)</v>
          </cell>
          <cell r="C13165">
            <v>23305</v>
          </cell>
          <cell r="D13165" t="str">
            <v>2330518</v>
          </cell>
        </row>
        <row r="13166">
          <cell r="A13166" t="str">
            <v>CU034</v>
          </cell>
          <cell r="B13166" t="str">
            <v>Strategic Hydraulic Modelling and Hydraulic DAPs 10/11</v>
          </cell>
          <cell r="C13166">
            <v>20498</v>
          </cell>
          <cell r="D13166" t="str">
            <v>T3387</v>
          </cell>
        </row>
        <row r="13167">
          <cell r="A13167" t="str">
            <v>CU035</v>
          </cell>
          <cell r="B13167" t="str">
            <v>Surface Water Management Plan (SWMP) - Weston super Mare</v>
          </cell>
          <cell r="C13167">
            <v>19155</v>
          </cell>
          <cell r="D13167" t="str">
            <v>T0705</v>
          </cell>
        </row>
        <row r="13168">
          <cell r="A13168" t="str">
            <v>CU036</v>
          </cell>
          <cell r="B13168" t="str">
            <v>High Littleton Sewer Relining Phase 3</v>
          </cell>
          <cell r="C13168">
            <v>23235</v>
          </cell>
          <cell r="D13168" t="str">
            <v>2323518</v>
          </cell>
        </row>
        <row r="13169">
          <cell r="A13169" t="str">
            <v>CU037</v>
          </cell>
          <cell r="B13169" t="str">
            <v>Somerford Bridge SPS Christchurch SPS Update</v>
          </cell>
          <cell r="C13169">
            <v>14035</v>
          </cell>
          <cell r="D13169" t="str">
            <v>1403518</v>
          </cell>
        </row>
        <row r="13170">
          <cell r="A13170" t="str">
            <v>CU038</v>
          </cell>
          <cell r="B13170" t="str">
            <v>Rushcombe Bottom SPS Update</v>
          </cell>
          <cell r="C13170">
            <v>15051</v>
          </cell>
          <cell r="D13170" t="str">
            <v>1505118</v>
          </cell>
        </row>
        <row r="13171">
          <cell r="A13171" t="str">
            <v>CU039</v>
          </cell>
          <cell r="B13171" t="str">
            <v>Bulbury Lane SPS Refurbishment</v>
          </cell>
          <cell r="C13171">
            <v>14220</v>
          </cell>
          <cell r="D13171" t="str">
            <v>1422018</v>
          </cell>
        </row>
        <row r="13172">
          <cell r="A13172" t="str">
            <v>CU040</v>
          </cell>
          <cell r="B13172" t="str">
            <v>Axbridge SPS Update</v>
          </cell>
          <cell r="C13172">
            <v>13014</v>
          </cell>
          <cell r="D13172" t="str">
            <v>1301418</v>
          </cell>
        </row>
        <row r="13173">
          <cell r="A13173" t="str">
            <v>CU041</v>
          </cell>
          <cell r="B13173" t="str">
            <v>Porlock Caravan Park to Sparkhayes Lane Sewer Renovation</v>
          </cell>
          <cell r="C13173">
            <v>23515</v>
          </cell>
          <cell r="D13173" t="str">
            <v>2351518</v>
          </cell>
        </row>
        <row r="13174">
          <cell r="A13174" t="str">
            <v>CU042</v>
          </cell>
          <cell r="B13174" t="str">
            <v>Chestnut Way, Alcombe, Minehead Sewer Replacement</v>
          </cell>
          <cell r="C13174">
            <v>23215</v>
          </cell>
          <cell r="D13174" t="str">
            <v>2321518</v>
          </cell>
        </row>
        <row r="13175">
          <cell r="A13175" t="str">
            <v>CU043</v>
          </cell>
          <cell r="B13175" t="str">
            <v>The Holloway Holy Well Lake nr Wellington Sewer Infiltration</v>
          </cell>
          <cell r="C13175">
            <v>23155</v>
          </cell>
          <cell r="D13175" t="str">
            <v>2315518</v>
          </cell>
        </row>
        <row r="13176">
          <cell r="A13176" t="str">
            <v>CU044</v>
          </cell>
          <cell r="B13176" t="str">
            <v>Teffont Evias SPS Rising Main Replacement</v>
          </cell>
          <cell r="C13176">
            <v>14342</v>
          </cell>
          <cell r="D13176" t="str">
            <v>1434218</v>
          </cell>
        </row>
        <row r="13177">
          <cell r="A13177" t="str">
            <v>CU045</v>
          </cell>
          <cell r="B13177" t="str">
            <v>Saltford The Shallows SPS Rising Main</v>
          </cell>
          <cell r="C13177">
            <v>15547</v>
          </cell>
          <cell r="D13177" t="str">
            <v>1554718</v>
          </cell>
        </row>
        <row r="13178">
          <cell r="A13178" t="str">
            <v>CU046</v>
          </cell>
          <cell r="B13178" t="str">
            <v>Langport, The Hill, H2S Corrosion Relining</v>
          </cell>
          <cell r="C13178">
            <v>23175</v>
          </cell>
          <cell r="D13178" t="str">
            <v>2317518</v>
          </cell>
        </row>
        <row r="13179">
          <cell r="A13179" t="str">
            <v>CU047</v>
          </cell>
          <cell r="B13179" t="str">
            <v>Manor Farm Crescent, Bradley Stoke Sewerage Repairs</v>
          </cell>
          <cell r="C13179">
            <v>23013</v>
          </cell>
          <cell r="D13179" t="str">
            <v>2301318</v>
          </cell>
        </row>
        <row r="13180">
          <cell r="A13180" t="str">
            <v>CU048</v>
          </cell>
          <cell r="B13180" t="str">
            <v>Streamclean Misconnections 10/11 - Regional</v>
          </cell>
          <cell r="C13180">
            <v>20498</v>
          </cell>
          <cell r="D13180" t="str">
            <v>T3265</v>
          </cell>
        </row>
        <row r="13181">
          <cell r="A13181" t="str">
            <v>CU049</v>
          </cell>
          <cell r="B13181" t="str">
            <v>Yeovil Proactive Sewer Renovation</v>
          </cell>
          <cell r="C13181">
            <v>23366</v>
          </cell>
          <cell r="D13181" t="str">
            <v>2336618</v>
          </cell>
        </row>
        <row r="13182">
          <cell r="A13182" t="str">
            <v>CU050</v>
          </cell>
          <cell r="B13182" t="str">
            <v>Gaymers Shepton Mallet Odour Control Dosing</v>
          </cell>
          <cell r="C13182">
            <v>23267</v>
          </cell>
          <cell r="D13182" t="str">
            <v>2326718</v>
          </cell>
        </row>
        <row r="13183">
          <cell r="A13183" t="str">
            <v>CU051</v>
          </cell>
          <cell r="B13183" t="str">
            <v>External power supply for FoBP New Cables to Boscombe no 2 15003</v>
          </cell>
          <cell r="C13183">
            <v>15002</v>
          </cell>
          <cell r="D13183" t="str">
            <v>1500218</v>
          </cell>
        </row>
        <row r="13184">
          <cell r="A13184" t="str">
            <v>CU052</v>
          </cell>
          <cell r="B13184" t="str">
            <v>Wimborne, Brook Road No.1 SPS Update</v>
          </cell>
          <cell r="C13184">
            <v>15082</v>
          </cell>
          <cell r="D13184" t="str">
            <v>1508218</v>
          </cell>
        </row>
        <row r="13185">
          <cell r="A13185" t="str">
            <v>CU053</v>
          </cell>
          <cell r="B13185" t="str">
            <v>Quay West Minehead Infiltration Sealing</v>
          </cell>
          <cell r="C13185">
            <v>23215</v>
          </cell>
          <cell r="D13185" t="str">
            <v>2321518</v>
          </cell>
        </row>
        <row r="13186">
          <cell r="A13186" t="str">
            <v>CU054</v>
          </cell>
          <cell r="B13186" t="str">
            <v>Bradney Bridge, Bridgwater SPS Update</v>
          </cell>
          <cell r="C13186">
            <v>14551</v>
          </cell>
          <cell r="D13186" t="str">
            <v>1455118</v>
          </cell>
        </row>
        <row r="13187">
          <cell r="A13187" t="str">
            <v>CU055</v>
          </cell>
          <cell r="B13187" t="str">
            <v>Donhead St  Andrew SPS Update</v>
          </cell>
          <cell r="C13187">
            <v>14309</v>
          </cell>
          <cell r="D13187" t="str">
            <v>1430918</v>
          </cell>
        </row>
        <row r="13188">
          <cell r="A13188" t="str">
            <v>CU056</v>
          </cell>
          <cell r="B13188" t="str">
            <v>Merrybee SPS - Upgrade</v>
          </cell>
          <cell r="C13188">
            <v>15385</v>
          </cell>
          <cell r="D13188" t="str">
            <v>1538518</v>
          </cell>
        </row>
        <row r="13189">
          <cell r="A13189" t="str">
            <v>CU057</v>
          </cell>
          <cell r="B13189" t="str">
            <v>Shore Road SPS, Poole  Inlet Cntrol Penstock Modifications</v>
          </cell>
          <cell r="C13189">
            <v>15235</v>
          </cell>
          <cell r="D13189" t="str">
            <v>1523518</v>
          </cell>
        </row>
        <row r="13190">
          <cell r="A13190" t="str">
            <v>CU058</v>
          </cell>
          <cell r="B13190" t="str">
            <v>Radipole Lake SPS Pump Repairs</v>
          </cell>
          <cell r="C13190">
            <v>15556</v>
          </cell>
          <cell r="D13190" t="str">
            <v>1555618</v>
          </cell>
        </row>
        <row r="13191">
          <cell r="A13191" t="str">
            <v>CU059</v>
          </cell>
          <cell r="B13191" t="str">
            <v>Studland, Watery Lane SPS Wet Well Refurbishment</v>
          </cell>
          <cell r="C13191">
            <v>14261</v>
          </cell>
          <cell r="D13191" t="str">
            <v>1426118</v>
          </cell>
        </row>
        <row r="13192">
          <cell r="A13192" t="str">
            <v>CU060</v>
          </cell>
          <cell r="B13192" t="str">
            <v>Harbour View Road Sewer Relining</v>
          </cell>
          <cell r="C13192">
            <v>23242</v>
          </cell>
          <cell r="D13192" t="str">
            <v>2324218</v>
          </cell>
        </row>
        <row r="13193">
          <cell r="A13193" t="str">
            <v>CU061</v>
          </cell>
          <cell r="B13193" t="str">
            <v>Church Lane, West Parley SPS Control Panel</v>
          </cell>
          <cell r="C13193">
            <v>15090</v>
          </cell>
          <cell r="D13193" t="str">
            <v>1509018</v>
          </cell>
        </row>
        <row r="13194">
          <cell r="A13194" t="str">
            <v>CU062</v>
          </cell>
          <cell r="B13194" t="str">
            <v>Chickerell Montevideo SPS Update</v>
          </cell>
          <cell r="C13194">
            <v>15503</v>
          </cell>
          <cell r="D13194" t="str">
            <v>1550318</v>
          </cell>
        </row>
        <row r="13195">
          <cell r="A13195" t="str">
            <v>CU063</v>
          </cell>
          <cell r="B13195" t="str">
            <v>Farrington Gurney Hill View SPS Update</v>
          </cell>
          <cell r="C13195">
            <v>15545</v>
          </cell>
          <cell r="D13195" t="str">
            <v>1554518</v>
          </cell>
        </row>
        <row r="13196">
          <cell r="A13196" t="str">
            <v>CU064</v>
          </cell>
          <cell r="B13196" t="str">
            <v>Milborne St Andrew SPS Update</v>
          </cell>
          <cell r="C13196">
            <v>15190</v>
          </cell>
          <cell r="D13196" t="str">
            <v>1519018</v>
          </cell>
        </row>
        <row r="13197">
          <cell r="A13197" t="str">
            <v>CU065</v>
          </cell>
          <cell r="B13197" t="str">
            <v>Southstoke Rd Bath SPS Dosing</v>
          </cell>
          <cell r="C13197">
            <v>14001</v>
          </cell>
          <cell r="D13197" t="str">
            <v>1400118</v>
          </cell>
        </row>
        <row r="13198">
          <cell r="A13198" t="str">
            <v>CU066</v>
          </cell>
          <cell r="B13198" t="str">
            <v>Ravine Road, Bournemouth Sewer Repair</v>
          </cell>
          <cell r="C13198">
            <v>23152</v>
          </cell>
          <cell r="D13198" t="str">
            <v>2315218</v>
          </cell>
        </row>
        <row r="13199">
          <cell r="A13199" t="str">
            <v>CU067</v>
          </cell>
          <cell r="B13199" t="str">
            <v>Walton The Globe SPS, Street, Rising Main Replacement</v>
          </cell>
          <cell r="C13199">
            <v>14099</v>
          </cell>
          <cell r="D13199" t="str">
            <v>1409918</v>
          </cell>
        </row>
        <row r="13200">
          <cell r="A13200" t="str">
            <v>CU068</v>
          </cell>
          <cell r="B13200" t="str">
            <v>Chilcompton Bennel SPS Rising Main Replacement</v>
          </cell>
          <cell r="C13200">
            <v>14105</v>
          </cell>
          <cell r="D13200" t="str">
            <v>1410518</v>
          </cell>
        </row>
        <row r="13201">
          <cell r="A13201" t="str">
            <v>CU069</v>
          </cell>
          <cell r="B13201" t="str">
            <v>Gloucester Road nr 168, Patchway Bristol Sewer Repairs</v>
          </cell>
          <cell r="C13201">
            <v>23013</v>
          </cell>
          <cell r="D13201" t="str">
            <v>2301318</v>
          </cell>
        </row>
        <row r="13202">
          <cell r="A13202" t="str">
            <v>CU070</v>
          </cell>
          <cell r="B13202" t="str">
            <v>Sydney Place Bath Sewer Repairs</v>
          </cell>
          <cell r="C13202">
            <v>23016</v>
          </cell>
          <cell r="D13202" t="str">
            <v>2301618</v>
          </cell>
        </row>
        <row r="13203">
          <cell r="A13203" t="str">
            <v>CU071</v>
          </cell>
          <cell r="B13203" t="str">
            <v>Upton Scudamore SPS Rising Main Replacement</v>
          </cell>
          <cell r="C13203">
            <v>14438</v>
          </cell>
          <cell r="D13203" t="str">
            <v>1443818</v>
          </cell>
        </row>
        <row r="13204">
          <cell r="A13204" t="str">
            <v>CU072</v>
          </cell>
          <cell r="B13204" t="str">
            <v>Minety - AMP4 flood Allevaition Scheme Outstanding works</v>
          </cell>
          <cell r="C13204">
            <v>23193</v>
          </cell>
          <cell r="D13204" t="str">
            <v>2319318</v>
          </cell>
        </row>
        <row r="13205">
          <cell r="A13205" t="str">
            <v>CU073</v>
          </cell>
          <cell r="B13205" t="str">
            <v>Bournemouth CIS Repairs</v>
          </cell>
          <cell r="C13205">
            <v>23152</v>
          </cell>
          <cell r="D13205" t="str">
            <v>2315218</v>
          </cell>
        </row>
        <row r="13206">
          <cell r="A13206" t="str">
            <v>CU074</v>
          </cell>
          <cell r="B13206" t="str">
            <v>Parley Common Sewer Relining</v>
          </cell>
          <cell r="C13206">
            <v>23172</v>
          </cell>
          <cell r="D13206" t="str">
            <v>2317218</v>
          </cell>
        </row>
        <row r="13207">
          <cell r="A13207" t="str">
            <v>CU075</v>
          </cell>
          <cell r="B13207" t="str">
            <v>Malmesbury Noah's Ark SPS (Site14196) - H2S Remedial Work</v>
          </cell>
          <cell r="C13207">
            <v>14196</v>
          </cell>
          <cell r="D13207" t="str">
            <v>1419618</v>
          </cell>
        </row>
        <row r="13208">
          <cell r="A13208" t="str">
            <v>CU076</v>
          </cell>
          <cell r="B13208" t="str">
            <v>Bristol, Cote House Lane</v>
          </cell>
          <cell r="C13208">
            <v>23013</v>
          </cell>
          <cell r="D13208" t="str">
            <v>2301318</v>
          </cell>
        </row>
        <row r="13209">
          <cell r="A13209" t="str">
            <v>CU077</v>
          </cell>
          <cell r="B13209" t="str">
            <v>High street, Wincanton - Flood Alleviation</v>
          </cell>
          <cell r="C13209">
            <v>23350</v>
          </cell>
          <cell r="D13209" t="str">
            <v>2335018</v>
          </cell>
        </row>
        <row r="13210">
          <cell r="A13210" t="str">
            <v>CU078</v>
          </cell>
          <cell r="B13210" t="str">
            <v>Christchurch, Argyle Road SPS Kiosk &amp; Panel Update</v>
          </cell>
          <cell r="C13210">
            <v>15030</v>
          </cell>
          <cell r="D13210" t="str">
            <v>1503018</v>
          </cell>
        </row>
        <row r="13211">
          <cell r="A13211" t="str">
            <v>CU079</v>
          </cell>
          <cell r="B13211" t="str">
            <v>Compton Bassett The Ponds SPS Update</v>
          </cell>
          <cell r="C13211">
            <v>14161</v>
          </cell>
          <cell r="D13211" t="str">
            <v>1416118</v>
          </cell>
        </row>
        <row r="13212">
          <cell r="A13212" t="str">
            <v>CU080</v>
          </cell>
          <cell r="B13212" t="str">
            <v>Studland Watery Lane SPS Rising Main Repairs</v>
          </cell>
          <cell r="C13212">
            <v>14261</v>
          </cell>
          <cell r="D13212" t="str">
            <v>1426118</v>
          </cell>
        </row>
        <row r="13213">
          <cell r="A13213" t="str">
            <v>CU081</v>
          </cell>
          <cell r="B13213" t="str">
            <v>Carlingcott Stoneage Lane SPS Rising Main Replacement</v>
          </cell>
          <cell r="C13213">
            <v>14528</v>
          </cell>
          <cell r="D13213" t="str">
            <v>1452818</v>
          </cell>
        </row>
        <row r="13214">
          <cell r="A13214" t="str">
            <v>CU082</v>
          </cell>
          <cell r="B13214" t="str">
            <v>Malmesbury Lower High St CSO (16583) Modifications</v>
          </cell>
          <cell r="C13214">
            <v>16583</v>
          </cell>
          <cell r="D13214" t="str">
            <v>1658318</v>
          </cell>
        </row>
        <row r="13215">
          <cell r="A13215" t="str">
            <v>CU083</v>
          </cell>
          <cell r="B13215" t="str">
            <v>Lamplighter's Shirehampton Surface Water Outfall ST52765303</v>
          </cell>
          <cell r="C13215">
            <v>23013</v>
          </cell>
          <cell r="D13215" t="str">
            <v>2301318</v>
          </cell>
        </row>
        <row r="13216">
          <cell r="A13216" t="str">
            <v>CU084</v>
          </cell>
          <cell r="B13216" t="str">
            <v>Timsbury Radford Hill CSO Outfall Pipe Remedial Work</v>
          </cell>
          <cell r="C13216">
            <v>16771</v>
          </cell>
          <cell r="D13216" t="str">
            <v>1677118</v>
          </cell>
        </row>
        <row r="13217">
          <cell r="A13217" t="str">
            <v>CU085</v>
          </cell>
          <cell r="B13217" t="str">
            <v>Surface Water Management Plan (SWMP) - Wiltshire</v>
          </cell>
          <cell r="C13217">
            <v>23318</v>
          </cell>
          <cell r="D13217" t="str">
            <v>T0705</v>
          </cell>
        </row>
        <row r="13218">
          <cell r="A13218" t="str">
            <v>CU086</v>
          </cell>
          <cell r="B13218" t="str">
            <v>Bridgwater Showground No 1 SPS</v>
          </cell>
          <cell r="C13218">
            <v>15805</v>
          </cell>
          <cell r="D13218" t="str">
            <v>1580518</v>
          </cell>
        </row>
        <row r="13219">
          <cell r="A13219" t="str">
            <v>CU087</v>
          </cell>
          <cell r="B13219" t="str">
            <v>Westerleigh Kidney Hill SPS Odour Control</v>
          </cell>
          <cell r="C13219">
            <v>15154</v>
          </cell>
          <cell r="D13219" t="str">
            <v>1515418</v>
          </cell>
        </row>
        <row r="13220">
          <cell r="A13220" t="str">
            <v>CU088</v>
          </cell>
          <cell r="B13220" t="str">
            <v>Overcombe, Weymouth SPS Upate</v>
          </cell>
          <cell r="C13220">
            <v>15557</v>
          </cell>
          <cell r="D13220" t="str">
            <v>1555718</v>
          </cell>
        </row>
        <row r="13221">
          <cell r="A13221" t="str">
            <v>CU089</v>
          </cell>
          <cell r="B13221" t="str">
            <v>Alder Road, Poole Surface Water Sewer Relining</v>
          </cell>
          <cell r="C13221">
            <v>23242</v>
          </cell>
          <cell r="D13221" t="str">
            <v>2324218</v>
          </cell>
        </row>
        <row r="13222">
          <cell r="A13222" t="str">
            <v>CU090</v>
          </cell>
          <cell r="B13222" t="str">
            <v>Petherton Road Bristol Sewer Relining</v>
          </cell>
          <cell r="C13222">
            <v>23013</v>
          </cell>
          <cell r="D13222" t="str">
            <v>2301318</v>
          </cell>
        </row>
        <row r="13223">
          <cell r="A13223" t="str">
            <v>CU091</v>
          </cell>
          <cell r="B13223" t="str">
            <v>Barrington Westend View SPS Panel Replacement and Lifting Gantry</v>
          </cell>
          <cell r="C13223">
            <v>15616</v>
          </cell>
          <cell r="D13223" t="str">
            <v>1561618</v>
          </cell>
        </row>
        <row r="13224">
          <cell r="A13224" t="str">
            <v>CU092</v>
          </cell>
          <cell r="B13224" t="str">
            <v>Watchet Sewerage System Odour Investigation</v>
          </cell>
          <cell r="C13224">
            <v>29705</v>
          </cell>
          <cell r="D13224" t="str">
            <v>2970518</v>
          </cell>
        </row>
        <row r="13225">
          <cell r="A13225" t="str">
            <v>CU093</v>
          </cell>
          <cell r="B13225" t="str">
            <v>Henlade SPS Update</v>
          </cell>
          <cell r="C13225">
            <v>15439</v>
          </cell>
          <cell r="D13225" t="str">
            <v>1543918</v>
          </cell>
        </row>
        <row r="13226">
          <cell r="A13226" t="str">
            <v>CU094</v>
          </cell>
          <cell r="B13226" t="str">
            <v>Netherbury Beaminster SPS Update</v>
          </cell>
          <cell r="C13226">
            <v>15495</v>
          </cell>
          <cell r="D13226" t="str">
            <v>1549518</v>
          </cell>
        </row>
        <row r="13227">
          <cell r="A13227" t="str">
            <v>CU095</v>
          </cell>
          <cell r="B13227" t="str">
            <v>Bridgwater Bristol Road SPS Overpumping Chamber</v>
          </cell>
          <cell r="C13227">
            <v>14385</v>
          </cell>
          <cell r="D13227" t="str">
            <v>1438518</v>
          </cell>
        </row>
        <row r="13228">
          <cell r="A13228" t="str">
            <v>CU096</v>
          </cell>
          <cell r="B13228" t="str">
            <v>Coxley Mill Lane SPS Update</v>
          </cell>
          <cell r="C13228">
            <v>14096</v>
          </cell>
          <cell r="D13228" t="str">
            <v>1409618</v>
          </cell>
        </row>
        <row r="13229">
          <cell r="A13229" t="str">
            <v>CU097</v>
          </cell>
          <cell r="B13229" t="str">
            <v>Bridgwater East Quay SPS Refurbishment</v>
          </cell>
          <cell r="C13229">
            <v>15243</v>
          </cell>
          <cell r="D13229" t="str">
            <v>1524318</v>
          </cell>
        </row>
        <row r="13230">
          <cell r="A13230" t="str">
            <v>CU098</v>
          </cell>
          <cell r="B13230" t="str">
            <v>St John's Court Devizes Sewerage Repairs</v>
          </cell>
          <cell r="C13230">
            <v>23090</v>
          </cell>
          <cell r="D13230" t="str">
            <v>2309018</v>
          </cell>
        </row>
        <row r="13231">
          <cell r="A13231" t="str">
            <v>CU099</v>
          </cell>
          <cell r="B13231" t="str">
            <v>Elgin Road SPS Hidrostal Pump Upgrade</v>
          </cell>
          <cell r="C13231">
            <v>15244</v>
          </cell>
          <cell r="D13231" t="str">
            <v>1524418</v>
          </cell>
        </row>
        <row r="13232">
          <cell r="A13232" t="str">
            <v>CU100</v>
          </cell>
          <cell r="B13232" t="str">
            <v>M5 Patchway Sewer Crossing Rehabilitation</v>
          </cell>
          <cell r="C13232">
            <v>23013</v>
          </cell>
          <cell r="D13232" t="str">
            <v>2301318</v>
          </cell>
        </row>
        <row r="13233">
          <cell r="A13233" t="str">
            <v>CU101</v>
          </cell>
          <cell r="B13233" t="str">
            <v>North Weston SPS, Portishead - Pumping Station Update</v>
          </cell>
          <cell r="C13233">
            <v>15592</v>
          </cell>
          <cell r="D13233" t="str">
            <v>1559218</v>
          </cell>
        </row>
        <row r="13234">
          <cell r="A13234" t="str">
            <v>CU102</v>
          </cell>
          <cell r="B13234" t="str">
            <v>SPS Odour Control at Critical Sites</v>
          </cell>
          <cell r="C13234">
            <v>14109</v>
          </cell>
          <cell r="D13234" t="str">
            <v>1410918</v>
          </cell>
        </row>
        <row r="13235">
          <cell r="A13235" t="str">
            <v>CU103</v>
          </cell>
          <cell r="B13235" t="str">
            <v>Wilderton Road SPS Hidrostal Pump Upgrade</v>
          </cell>
          <cell r="C13235">
            <v>15233</v>
          </cell>
          <cell r="D13235" t="str">
            <v>1523318</v>
          </cell>
        </row>
        <row r="13236">
          <cell r="A13236" t="str">
            <v>CU104</v>
          </cell>
          <cell r="B13236" t="str">
            <v>Flow Measurement at Various SPS Sites</v>
          </cell>
          <cell r="C13236">
            <v>20498</v>
          </cell>
          <cell r="D13236" t="str">
            <v>T3265</v>
          </cell>
        </row>
        <row r="13237">
          <cell r="A13237" t="str">
            <v>CU105</v>
          </cell>
          <cell r="B13237" t="str">
            <v>Lychett Bay SW Outfall Blockage</v>
          </cell>
          <cell r="C13237">
            <v>23242</v>
          </cell>
          <cell r="D13237" t="str">
            <v>2324218</v>
          </cell>
        </row>
        <row r="13238">
          <cell r="A13238" t="str">
            <v>CU106</v>
          </cell>
          <cell r="B13238" t="str">
            <v>Whitecliffe SW Outfall Parkstone Blockage</v>
          </cell>
          <cell r="C13238">
            <v>23242</v>
          </cell>
          <cell r="D13238" t="str">
            <v>2324218</v>
          </cell>
        </row>
        <row r="13239">
          <cell r="A13239" t="str">
            <v>CU107</v>
          </cell>
          <cell r="B13239" t="str">
            <v>SPS Odour Control</v>
          </cell>
          <cell r="C13239">
            <v>20498</v>
          </cell>
          <cell r="D13239" t="str">
            <v>T3265</v>
          </cell>
        </row>
        <row r="13240">
          <cell r="A13240" t="str">
            <v>CU108</v>
          </cell>
          <cell r="B13240" t="str">
            <v>Networks Post Adoption Works 10/11</v>
          </cell>
          <cell r="C13240">
            <v>20498</v>
          </cell>
          <cell r="D13240" t="str">
            <v>T3265</v>
          </cell>
        </row>
        <row r="13241">
          <cell r="A13241" t="str">
            <v>CU109</v>
          </cell>
          <cell r="B13241" t="str">
            <v>Poole Bridge, Poole Quay SPS Update</v>
          </cell>
          <cell r="C13241">
            <v>15257</v>
          </cell>
          <cell r="D13241" t="str">
            <v>1525718</v>
          </cell>
        </row>
        <row r="13242">
          <cell r="A13242" t="str">
            <v>CU110</v>
          </cell>
          <cell r="B13242" t="str">
            <v>Winterbourne Flaxpits Lane SPS Control Panel Re-siting</v>
          </cell>
          <cell r="C13242">
            <v>19409</v>
          </cell>
          <cell r="D13242" t="str">
            <v>1940918</v>
          </cell>
        </row>
        <row r="13243">
          <cell r="A13243" t="str">
            <v>CU111</v>
          </cell>
          <cell r="B13243" t="str">
            <v>Ofwat Evidence Base for Sustainable Drainage</v>
          </cell>
          <cell r="C13243">
            <v>20498</v>
          </cell>
          <cell r="D13243" t="str">
            <v>T3265</v>
          </cell>
        </row>
        <row r="13244">
          <cell r="A13244" t="str">
            <v>CU112</v>
          </cell>
          <cell r="B13244" t="str">
            <v>Poole, Alton Road Suface Water Sewer Collapse</v>
          </cell>
          <cell r="C13244">
            <v>23242</v>
          </cell>
          <cell r="D13244" t="str">
            <v>2324218</v>
          </cell>
        </row>
        <row r="13245">
          <cell r="A13245" t="str">
            <v>CU113</v>
          </cell>
          <cell r="B13245" t="str">
            <v>Catcott and Shapwick Sewer Sealing for Edington FTS</v>
          </cell>
          <cell r="C13245">
            <v>14585</v>
          </cell>
          <cell r="D13245" t="str">
            <v>1458518</v>
          </cell>
        </row>
        <row r="13246">
          <cell r="A13246" t="str">
            <v>CU114</v>
          </cell>
          <cell r="B13246" t="str">
            <v>Poole Newfoundland Drive Surface Water PS Outfall Repairs</v>
          </cell>
          <cell r="C13246">
            <v>15800</v>
          </cell>
          <cell r="D13246" t="str">
            <v>1580018</v>
          </cell>
        </row>
        <row r="13247">
          <cell r="A13247" t="str">
            <v>CU115</v>
          </cell>
          <cell r="B13247" t="str">
            <v>Christchurch Wilverley Rd SPS Update</v>
          </cell>
          <cell r="C13247">
            <v>15040</v>
          </cell>
          <cell r="D13247" t="str">
            <v>1504018</v>
          </cell>
        </row>
        <row r="13248">
          <cell r="A13248" t="str">
            <v>CU116</v>
          </cell>
          <cell r="B13248" t="str">
            <v>Backwell Balancing Pond Disabled access</v>
          </cell>
          <cell r="C13248">
            <v>17317</v>
          </cell>
          <cell r="D13248" t="str">
            <v>1731718</v>
          </cell>
        </row>
        <row r="13249">
          <cell r="A13249" t="str">
            <v>CU117</v>
          </cell>
          <cell r="B13249" t="str">
            <v>Southwell, Portland SPS Update</v>
          </cell>
          <cell r="C13249">
            <v>15673</v>
          </cell>
          <cell r="D13249" t="str">
            <v>1567318</v>
          </cell>
        </row>
        <row r="13250">
          <cell r="A13250" t="str">
            <v>CU118</v>
          </cell>
          <cell r="B13250" t="str">
            <v>Bradney Bridge, Bridgwater SPS Update Phase 2</v>
          </cell>
          <cell r="C13250">
            <v>14551</v>
          </cell>
          <cell r="D13250" t="str">
            <v>1455118</v>
          </cell>
        </row>
        <row r="13251">
          <cell r="A13251" t="str">
            <v>CU119</v>
          </cell>
          <cell r="B13251" t="str">
            <v>Bridgwater Bristol Road SPS Update Phase 2</v>
          </cell>
          <cell r="C13251">
            <v>14385</v>
          </cell>
          <cell r="D13251" t="str">
            <v>1438518</v>
          </cell>
        </row>
        <row r="13252">
          <cell r="A13252" t="str">
            <v>CU120</v>
          </cell>
          <cell r="B13252" t="str">
            <v>Bridgwater Taunton Road SPS Sub-station Repair</v>
          </cell>
          <cell r="C13252">
            <v>15393</v>
          </cell>
          <cell r="D13252" t="str">
            <v>1539318</v>
          </cell>
        </row>
        <row r="13253">
          <cell r="A13253" t="str">
            <v>CU121</v>
          </cell>
          <cell r="B13253" t="str">
            <v>Hilperton Cornbrash Rise SPS Subsidence</v>
          </cell>
          <cell r="C13253">
            <v>19709</v>
          </cell>
          <cell r="D13253" t="str">
            <v>1970918</v>
          </cell>
        </row>
        <row r="13254">
          <cell r="A13254" t="str">
            <v>CV001</v>
          </cell>
          <cell r="B13254" t="str">
            <v>WEYMOUTH GREAT GEORGE STRE</v>
          </cell>
          <cell r="C13254">
            <v>20498</v>
          </cell>
        </row>
        <row r="13255">
          <cell r="A13255" t="str">
            <v>CV005</v>
          </cell>
          <cell r="B13255" t="str">
            <v>CHESIL COVE OUTFALL</v>
          </cell>
          <cell r="C13255">
            <v>20498</v>
          </cell>
        </row>
        <row r="13256">
          <cell r="A13256" t="str">
            <v>CV007</v>
          </cell>
          <cell r="B13256" t="str">
            <v>MITCHELL ST/ HELEN LANE</v>
          </cell>
          <cell r="C13256">
            <v>20498</v>
          </cell>
        </row>
        <row r="13257">
          <cell r="A13257" t="str">
            <v>CV009</v>
          </cell>
          <cell r="B13257" t="str">
            <v>DORCHESTER ROAD NEW MAN HO</v>
          </cell>
          <cell r="C13257">
            <v>20017</v>
          </cell>
        </row>
        <row r="13258">
          <cell r="A13258" t="str">
            <v>CV010</v>
          </cell>
          <cell r="B13258" t="str">
            <v>Flooding Block 11/12 (unallocated appraisal, design and construction)</v>
          </cell>
          <cell r="C13258">
            <v>20498</v>
          </cell>
          <cell r="D13258" t="str">
            <v>T3265</v>
          </cell>
        </row>
        <row r="13259">
          <cell r="A13259" t="str">
            <v>CV011</v>
          </cell>
          <cell r="B13259" t="str">
            <v>VICTORIA SQ.MIXER &amp; MACERATOR</v>
          </cell>
          <cell r="C13259">
            <v>15521</v>
          </cell>
        </row>
        <row r="13260">
          <cell r="A13260" t="str">
            <v>CV015</v>
          </cell>
          <cell r="B13260" t="str">
            <v>LODGEWAY SEWER OVERSIZING</v>
          </cell>
          <cell r="C13260">
            <v>20498</v>
          </cell>
        </row>
        <row r="13261">
          <cell r="A13261" t="str">
            <v>CV017</v>
          </cell>
          <cell r="B13261" t="str">
            <v>DENNIS RD FOUL ANTI-FLOOD</v>
          </cell>
          <cell r="C13261">
            <v>20498</v>
          </cell>
        </row>
        <row r="13262">
          <cell r="A13262" t="str">
            <v>CV019</v>
          </cell>
          <cell r="B13262" t="str">
            <v>HYDRAULIC FLUCH VALVES #1</v>
          </cell>
          <cell r="C13262">
            <v>20498</v>
          </cell>
        </row>
        <row r="13263">
          <cell r="A13263" t="str">
            <v>CV020</v>
          </cell>
          <cell r="B13263" t="str">
            <v>LINKS ROAD SEWER RENOVATION</v>
          </cell>
          <cell r="C13263">
            <v>20498</v>
          </cell>
        </row>
        <row r="13264">
          <cell r="A13264" t="str">
            <v>CV021</v>
          </cell>
          <cell r="B13264" t="str">
            <v>MILTON CLOSE LINING DOWN</v>
          </cell>
          <cell r="C13264">
            <v>20498</v>
          </cell>
        </row>
        <row r="13265">
          <cell r="A13265" t="str">
            <v>CV023</v>
          </cell>
          <cell r="B13265" t="str">
            <v>PARK DISTRICT ODOUR CONTROL</v>
          </cell>
          <cell r="C13265">
            <v>20498</v>
          </cell>
        </row>
        <row r="13266">
          <cell r="A13266" t="str">
            <v>CV024</v>
          </cell>
          <cell r="B13266" t="str">
            <v>BARRACK/SOTTINGWAY ANTI FLOOD</v>
          </cell>
          <cell r="C13266">
            <v>20498</v>
          </cell>
        </row>
        <row r="13267">
          <cell r="A13267" t="str">
            <v>CV025</v>
          </cell>
          <cell r="B13267" t="str">
            <v>HILLCREST RD FOUL SEWER</v>
          </cell>
          <cell r="C13267">
            <v>20498</v>
          </cell>
        </row>
        <row r="13268">
          <cell r="A13268" t="str">
            <v>CV026</v>
          </cell>
          <cell r="B13268" t="str">
            <v>PRESTON RD ANTI FLOOD</v>
          </cell>
          <cell r="C13268">
            <v>20498</v>
          </cell>
        </row>
        <row r="13269">
          <cell r="A13269" t="str">
            <v>CV027</v>
          </cell>
          <cell r="B13269" t="str">
            <v>LODMOOR PSTN VALVE PIT REMOVE</v>
          </cell>
          <cell r="C13269">
            <v>15554</v>
          </cell>
        </row>
        <row r="13270">
          <cell r="A13270" t="str">
            <v>CV029</v>
          </cell>
          <cell r="B13270" t="str">
            <v>RYLANDS LANE RAW WASH PUMP</v>
          </cell>
          <cell r="C13270">
            <v>20498</v>
          </cell>
        </row>
        <row r="13271">
          <cell r="A13271" t="str">
            <v>CV030</v>
          </cell>
          <cell r="B13271" t="str">
            <v>KING ST EMERGENCY SEWER RE</v>
          </cell>
          <cell r="C13271">
            <v>20498</v>
          </cell>
        </row>
        <row r="13272">
          <cell r="A13272" t="str">
            <v>CV031</v>
          </cell>
          <cell r="B13272" t="str">
            <v>PORTLAND SEWER REPAIR-LAND</v>
          </cell>
          <cell r="C13272">
            <v>20498</v>
          </cell>
        </row>
        <row r="13273">
          <cell r="A13273" t="str">
            <v>CV032</v>
          </cell>
          <cell r="B13273" t="str">
            <v>CASTLE COVE OUTFALL RENOVA</v>
          </cell>
          <cell r="C13273">
            <v>20498</v>
          </cell>
        </row>
        <row r="13274">
          <cell r="A13274" t="str">
            <v>CV033</v>
          </cell>
          <cell r="B13274" t="str">
            <v>SANDSFOOT CASTLE OUTFALL R</v>
          </cell>
          <cell r="C13274">
            <v>20498</v>
          </cell>
        </row>
        <row r="13275">
          <cell r="A13275" t="str">
            <v>CV034</v>
          </cell>
          <cell r="B13275" t="str">
            <v>WEYMOUTH MARIANA LINK</v>
          </cell>
          <cell r="C13275">
            <v>20498</v>
          </cell>
        </row>
        <row r="13276">
          <cell r="A13276" t="str">
            <v>CV035</v>
          </cell>
          <cell r="B13276" t="str">
            <v>HILLCREST PS PUMP NO 1 REFURB</v>
          </cell>
          <cell r="C13276">
            <v>20498</v>
          </cell>
        </row>
        <row r="13277">
          <cell r="A13277" t="str">
            <v>CV036</v>
          </cell>
          <cell r="B13277" t="str">
            <v>BUXTON RD BRIDGE SEWER REN</v>
          </cell>
          <cell r="C13277">
            <v>20498</v>
          </cell>
        </row>
        <row r="13278">
          <cell r="A13278" t="str">
            <v>CV037</v>
          </cell>
          <cell r="B13278" t="str">
            <v>CHAMBERLAINE RD SWS RENOV.</v>
          </cell>
          <cell r="C13278">
            <v>20498</v>
          </cell>
        </row>
        <row r="13279">
          <cell r="A13279" t="str">
            <v>CV038</v>
          </cell>
          <cell r="B13279" t="str">
            <v>ALL SAINTS RD SWS RENOVATI</v>
          </cell>
          <cell r="C13279">
            <v>20498</v>
          </cell>
        </row>
        <row r="13280">
          <cell r="A13280" t="str">
            <v>CV039</v>
          </cell>
          <cell r="B13280" t="str">
            <v>ELM CLOSE PRESTON</v>
          </cell>
          <cell r="C13280">
            <v>20498</v>
          </cell>
        </row>
        <row r="13281">
          <cell r="A13281" t="str">
            <v>CV040</v>
          </cell>
          <cell r="B13281" t="str">
            <v>SOUTHWELL SPS - PORTLAND</v>
          </cell>
          <cell r="C13281">
            <v>15673</v>
          </cell>
        </row>
        <row r="13282">
          <cell r="A13282" t="str">
            <v>CV041</v>
          </cell>
          <cell r="B13282" t="str">
            <v>RANELAGH RD WEYMOUTH</v>
          </cell>
          <cell r="C13282">
            <v>20498</v>
          </cell>
        </row>
        <row r="13283">
          <cell r="A13283" t="str">
            <v>CV042</v>
          </cell>
          <cell r="B13283" t="str">
            <v>WEYMOUTH LOCK RESUITING</v>
          </cell>
          <cell r="C13283">
            <v>20498</v>
          </cell>
        </row>
        <row r="13284">
          <cell r="A13284" t="str">
            <v>CV043</v>
          </cell>
          <cell r="B13284" t="str">
            <v>CASSIOBURY ROAD SEWER RENO</v>
          </cell>
          <cell r="C13284">
            <v>20498</v>
          </cell>
        </row>
        <row r="13285">
          <cell r="A13285" t="str">
            <v>CV044</v>
          </cell>
          <cell r="B13285" t="str">
            <v>RYLANDS LANE SURFACE WATER OUT</v>
          </cell>
          <cell r="C13285">
            <v>20498</v>
          </cell>
        </row>
        <row r="13286">
          <cell r="A13286" t="str">
            <v>CV045</v>
          </cell>
          <cell r="B13286" t="str">
            <v>UNDERHEDGE GARDENS SEWER IMPS</v>
          </cell>
          <cell r="C13286">
            <v>20498</v>
          </cell>
        </row>
        <row r="13287">
          <cell r="A13287" t="str">
            <v>CV046</v>
          </cell>
          <cell r="B13287" t="str">
            <v>AVALANCHE RD SEWER RENOVATION</v>
          </cell>
          <cell r="C13287">
            <v>20498</v>
          </cell>
        </row>
        <row r="13288">
          <cell r="A13288" t="str">
            <v>CV047</v>
          </cell>
          <cell r="B13288" t="str">
            <v>OVERCOMBE PS RISING MAIN</v>
          </cell>
          <cell r="C13288">
            <v>15024</v>
          </cell>
        </row>
        <row r="13289">
          <cell r="A13289" t="str">
            <v>CV048</v>
          </cell>
          <cell r="B13289" t="str">
            <v>WAKEHAM VENT PIPE EMERGENCY</v>
          </cell>
          <cell r="C13289">
            <v>20498</v>
          </cell>
        </row>
        <row r="13290">
          <cell r="A13290" t="str">
            <v>CV051</v>
          </cell>
          <cell r="B13290" t="str">
            <v>SPS &amp; Sewerage EM&amp;I Fixed Plant Renewal 11/12</v>
          </cell>
          <cell r="C13290">
            <v>20498</v>
          </cell>
          <cell r="D13290" t="str">
            <v>T3265</v>
          </cell>
        </row>
        <row r="13291">
          <cell r="A13291" t="str">
            <v>CV052</v>
          </cell>
          <cell r="B13291" t="str">
            <v>Networks Asset Improvement 11/12 (Waste)</v>
          </cell>
          <cell r="C13291">
            <v>20498</v>
          </cell>
          <cell r="D13291" t="str">
            <v>T3265</v>
          </cell>
        </row>
        <row r="13292">
          <cell r="A13292" t="str">
            <v>CV053</v>
          </cell>
          <cell r="B13292" t="str">
            <v>Networks Abandoned Sites Remedials 11/12</v>
          </cell>
          <cell r="C13292">
            <v>20498</v>
          </cell>
          <cell r="D13292" t="str">
            <v>T3265</v>
          </cell>
        </row>
        <row r="13293">
          <cell r="A13293" t="str">
            <v>CV054</v>
          </cell>
          <cell r="B13293" t="str">
            <v>Operational CCTV 11/12</v>
          </cell>
          <cell r="C13293">
            <v>20498</v>
          </cell>
          <cell r="D13293" t="str">
            <v>T3265</v>
          </cell>
        </row>
        <row r="13294">
          <cell r="A13294" t="str">
            <v>CV055</v>
          </cell>
          <cell r="B13294" t="str">
            <v>Large Sewer Inspections &amp; Maintenance 11/12</v>
          </cell>
          <cell r="C13294">
            <v>20498</v>
          </cell>
          <cell r="D13294" t="str">
            <v>T3265</v>
          </cell>
        </row>
        <row r="13295">
          <cell r="A13295" t="str">
            <v>CV056</v>
          </cell>
          <cell r="B13295" t="str">
            <v>Sewerage Network Statutory Obligations 11/12</v>
          </cell>
          <cell r="C13295">
            <v>20498</v>
          </cell>
          <cell r="D13295" t="str">
            <v>T3265</v>
          </cell>
        </row>
        <row r="13296">
          <cell r="A13296" t="str">
            <v>CV057</v>
          </cell>
          <cell r="B13296" t="str">
            <v>Networks Waste H&amp;S Improvements 11/12</v>
          </cell>
          <cell r="C13296">
            <v>20498</v>
          </cell>
          <cell r="D13296" t="str">
            <v>T0640</v>
          </cell>
        </row>
        <row r="13297">
          <cell r="A13297" t="str">
            <v>CV058</v>
          </cell>
          <cell r="B13297" t="str">
            <v>Developer Services SPS Inspections 11/12</v>
          </cell>
          <cell r="C13297">
            <v>20498</v>
          </cell>
          <cell r="D13297" t="str">
            <v>P0213</v>
          </cell>
        </row>
        <row r="13298">
          <cell r="A13298" t="str">
            <v>CV059</v>
          </cell>
          <cell r="B13298" t="str">
            <v>Sewerage Pumping Station Minor Improvements 11/12</v>
          </cell>
          <cell r="C13298">
            <v>20498</v>
          </cell>
          <cell r="D13298" t="str">
            <v>T3265</v>
          </cell>
        </row>
        <row r="13299">
          <cell r="A13299" t="str">
            <v>CV062</v>
          </cell>
          <cell r="B13299" t="str">
            <v>Critical CSO Telemetry 11/12</v>
          </cell>
          <cell r="C13299">
            <v>20498</v>
          </cell>
          <cell r="D13299" t="str">
            <v>T3265</v>
          </cell>
        </row>
        <row r="13300">
          <cell r="A13300" t="str">
            <v>CV063</v>
          </cell>
          <cell r="B13300" t="str">
            <v>Networks Outfall Marker Buoys 11/12 - Trinity House</v>
          </cell>
          <cell r="C13300">
            <v>20498</v>
          </cell>
          <cell r="D13300" t="str">
            <v>T3265</v>
          </cell>
        </row>
        <row r="13301">
          <cell r="A13301" t="str">
            <v>CV064</v>
          </cell>
          <cell r="B13301" t="str">
            <v>Small Value Sewer Linings 11/12</v>
          </cell>
          <cell r="C13301">
            <v>20498</v>
          </cell>
          <cell r="D13301" t="str">
            <v>T3265</v>
          </cell>
        </row>
        <row r="13302">
          <cell r="A13302" t="str">
            <v>CV065</v>
          </cell>
          <cell r="B13302" t="str">
            <v>Sewer Investigation 11/12</v>
          </cell>
          <cell r="C13302">
            <v>20498</v>
          </cell>
          <cell r="D13302" t="str">
            <v>T3265</v>
          </cell>
        </row>
        <row r="13303">
          <cell r="A13303" t="str">
            <v>CV067</v>
          </cell>
          <cell r="B13303" t="str">
            <v>Northern Sewer Repairs 11/12</v>
          </cell>
          <cell r="C13303">
            <v>20498</v>
          </cell>
          <cell r="D13303" t="str">
            <v>T3265</v>
          </cell>
        </row>
        <row r="13304">
          <cell r="A13304" t="str">
            <v>CV068</v>
          </cell>
          <cell r="B13304" t="str">
            <v>Southern Sewer Repairs 11/12</v>
          </cell>
          <cell r="C13304">
            <v>20498</v>
          </cell>
          <cell r="D13304" t="str">
            <v>T3265</v>
          </cell>
        </row>
        <row r="13305">
          <cell r="A13305" t="str">
            <v>CV069</v>
          </cell>
          <cell r="B13305" t="str">
            <v>Western Sewer Repairs 11/12</v>
          </cell>
          <cell r="C13305">
            <v>20498</v>
          </cell>
          <cell r="D13305" t="str">
            <v>T3265</v>
          </cell>
        </row>
        <row r="13306">
          <cell r="A13306" t="str">
            <v>CV070</v>
          </cell>
          <cell r="B13306" t="str">
            <v>Northern Manhole Repairs 11/12</v>
          </cell>
          <cell r="C13306">
            <v>20498</v>
          </cell>
          <cell r="D13306" t="str">
            <v>T3265</v>
          </cell>
        </row>
        <row r="13307">
          <cell r="A13307" t="str">
            <v>CV071</v>
          </cell>
          <cell r="B13307" t="str">
            <v>Southern Manhole Repairs 11/12</v>
          </cell>
          <cell r="C13307">
            <v>20498</v>
          </cell>
          <cell r="D13307" t="str">
            <v>T3265</v>
          </cell>
        </row>
        <row r="13308">
          <cell r="A13308" t="str">
            <v>CV072</v>
          </cell>
          <cell r="B13308" t="str">
            <v>Western Manhole Repairs 11/12</v>
          </cell>
          <cell r="C13308">
            <v>20498</v>
          </cell>
          <cell r="D13308" t="str">
            <v>T3265</v>
          </cell>
        </row>
        <row r="13309">
          <cell r="A13309" t="str">
            <v>CV073</v>
          </cell>
          <cell r="B13309" t="str">
            <v>Planned Sewer R&amp;M Works 11/12</v>
          </cell>
          <cell r="C13309">
            <v>20498</v>
          </cell>
          <cell r="D13309" t="str">
            <v>T3265</v>
          </cell>
        </row>
        <row r="13310">
          <cell r="A13310" t="str">
            <v>CV074</v>
          </cell>
          <cell r="B13310" t="str">
            <v>Streamclean Misconnection Investigation 11/12</v>
          </cell>
          <cell r="C13310">
            <v>20498</v>
          </cell>
          <cell r="D13310" t="str">
            <v>T3265</v>
          </cell>
        </row>
        <row r="13311">
          <cell r="A13311" t="str">
            <v>CV075</v>
          </cell>
          <cell r="B13311" t="str">
            <v>Strategic CCTV Inspections 11/12</v>
          </cell>
          <cell r="C13311">
            <v>20498</v>
          </cell>
          <cell r="D13311" t="str">
            <v>T3265</v>
          </cell>
        </row>
        <row r="13312">
          <cell r="A13312" t="str">
            <v>CV076</v>
          </cell>
          <cell r="B13312" t="str">
            <v>Strategic Tunnel Inspections 11/12</v>
          </cell>
          <cell r="C13312">
            <v>20498</v>
          </cell>
          <cell r="D13312" t="str">
            <v>T3265</v>
          </cell>
        </row>
        <row r="13313">
          <cell r="A13313" t="str">
            <v>CV080</v>
          </cell>
          <cell r="B13313" t="str">
            <v>Miscellaneous SDB Sewerage Appraisals 11/12</v>
          </cell>
          <cell r="C13313">
            <v>20498</v>
          </cell>
          <cell r="D13313" t="str">
            <v>T3265</v>
          </cell>
        </row>
        <row r="13314">
          <cell r="A13314" t="str">
            <v>CV081</v>
          </cell>
          <cell r="B13314" t="str">
            <v>Sewerage Network Modelling 11/12</v>
          </cell>
          <cell r="C13314">
            <v>20498</v>
          </cell>
          <cell r="D13314" t="str">
            <v>T3265</v>
          </cell>
        </row>
        <row r="13315">
          <cell r="A13315" t="str">
            <v>CV082</v>
          </cell>
          <cell r="B13315" t="str">
            <v>Development Services CCTV Surveys 11/12</v>
          </cell>
          <cell r="C13315">
            <v>20498</v>
          </cell>
          <cell r="D13315" t="str">
            <v>P0213</v>
          </cell>
        </row>
        <row r="13316">
          <cell r="A13316" t="str">
            <v>CV084</v>
          </cell>
          <cell r="B13316" t="str">
            <v>Strategic Hydraulic Modelling and Hydraulic DAPs 11/12</v>
          </cell>
          <cell r="C13316">
            <v>20498</v>
          </cell>
          <cell r="D13316" t="str">
            <v>T3265</v>
          </cell>
        </row>
        <row r="13317">
          <cell r="A13317" t="str">
            <v>CV085</v>
          </cell>
          <cell r="B13317" t="str">
            <v>Huish Episcopi Peony Valley SPS update</v>
          </cell>
          <cell r="C13317">
            <v>15303</v>
          </cell>
          <cell r="D13317" t="str">
            <v>1530318</v>
          </cell>
        </row>
        <row r="13318">
          <cell r="A13318" t="str">
            <v>CV086</v>
          </cell>
          <cell r="B13318" t="str">
            <v>Brent Road SPS Burnham-on-Sea SPS Update</v>
          </cell>
          <cell r="C13318">
            <v>15348</v>
          </cell>
          <cell r="D13318" t="str">
            <v>1534818</v>
          </cell>
        </row>
        <row r="13319">
          <cell r="A13319" t="str">
            <v>CV087</v>
          </cell>
          <cell r="B13319" t="str">
            <v>Pump Telemetry IS Improvements</v>
          </cell>
          <cell r="C13319">
            <v>20498</v>
          </cell>
          <cell r="D13319" t="str">
            <v>T0640</v>
          </cell>
        </row>
        <row r="13320">
          <cell r="A13320" t="str">
            <v>CV088</v>
          </cell>
          <cell r="B13320" t="str">
            <v>Shapwick Air Valves</v>
          </cell>
          <cell r="C13320">
            <v>17250</v>
          </cell>
          <cell r="D13320" t="str">
            <v>1725018</v>
          </cell>
        </row>
        <row r="13321">
          <cell r="A13321" t="str">
            <v>CV089</v>
          </cell>
          <cell r="B13321" t="str">
            <v>Evershot Sewer Renovation</v>
          </cell>
          <cell r="C13321">
            <v>23120</v>
          </cell>
          <cell r="D13321" t="str">
            <v>2312018</v>
          </cell>
        </row>
        <row r="13322">
          <cell r="A13322" t="str">
            <v>CV090</v>
          </cell>
          <cell r="B13322" t="str">
            <v>Fairview Road Broadstone Sewer Collapse</v>
          </cell>
          <cell r="C13322">
            <v>23242</v>
          </cell>
          <cell r="D13322" t="str">
            <v>2324218</v>
          </cell>
        </row>
        <row r="13323">
          <cell r="A13323" t="str">
            <v>CV091</v>
          </cell>
          <cell r="B13323" t="str">
            <v>West Moors Three Legged Cross SPS Update</v>
          </cell>
          <cell r="C13323">
            <v>15059</v>
          </cell>
          <cell r="D13323" t="str">
            <v>1505918</v>
          </cell>
        </row>
        <row r="13324">
          <cell r="A13324" t="str">
            <v>CV092</v>
          </cell>
          <cell r="B13324" t="str">
            <v>Christchurch, Clive Road SPS Update</v>
          </cell>
          <cell r="C13324">
            <v>15028</v>
          </cell>
          <cell r="D13324" t="str">
            <v>1502818</v>
          </cell>
        </row>
        <row r="13325">
          <cell r="A13325" t="str">
            <v>CV093</v>
          </cell>
          <cell r="B13325" t="str">
            <v>Chickerell, Lower Way SPS Plinth</v>
          </cell>
          <cell r="C13325">
            <v>15630</v>
          </cell>
          <cell r="D13325" t="str">
            <v>1563018</v>
          </cell>
        </row>
        <row r="13326">
          <cell r="A13326" t="str">
            <v>CV094</v>
          </cell>
          <cell r="B13326" t="str">
            <v>Lytchett Matravers, Wimborne Road SPS Update</v>
          </cell>
          <cell r="C13326">
            <v>14224</v>
          </cell>
          <cell r="D13326" t="str">
            <v>1422418</v>
          </cell>
        </row>
        <row r="13327">
          <cell r="A13327" t="str">
            <v>CV095</v>
          </cell>
          <cell r="B13327" t="str">
            <v>Bridport, South Bridge Tank Pump Improvements</v>
          </cell>
          <cell r="C13327">
            <v>15651</v>
          </cell>
          <cell r="D13327" t="str">
            <v>1565118</v>
          </cell>
        </row>
        <row r="13328">
          <cell r="A13328" t="str">
            <v>CV096</v>
          </cell>
          <cell r="B13328" t="str">
            <v>Poole, Sandbanks Pavilion SPS Update</v>
          </cell>
          <cell r="C13328">
            <v>15231</v>
          </cell>
          <cell r="D13328" t="str">
            <v>1523118</v>
          </cell>
        </row>
        <row r="13329">
          <cell r="A13329" t="str">
            <v>CV097</v>
          </cell>
          <cell r="B13329" t="str">
            <v>Poole, Canford Heath Road SPS Update</v>
          </cell>
          <cell r="C13329">
            <v>15236</v>
          </cell>
          <cell r="D13329" t="str">
            <v>1523618</v>
          </cell>
        </row>
        <row r="13330">
          <cell r="A13330" t="str">
            <v>CV098</v>
          </cell>
          <cell r="B13330" t="str">
            <v>Streamclean Misconnections Works 11/12</v>
          </cell>
          <cell r="C13330">
            <v>20498</v>
          </cell>
          <cell r="D13330" t="str">
            <v>T3265</v>
          </cell>
        </row>
        <row r="13331">
          <cell r="A13331" t="str">
            <v>CV099</v>
          </cell>
          <cell r="B13331" t="str">
            <v>Poole, Queen Anne Drive SPS Update</v>
          </cell>
          <cell r="C13331">
            <v>15267</v>
          </cell>
          <cell r="D13331" t="str">
            <v>1526718</v>
          </cell>
        </row>
        <row r="13332">
          <cell r="A13332" t="str">
            <v>CV100</v>
          </cell>
          <cell r="B13332" t="str">
            <v>Stoney Lane, Burton SPS Controls &amp; Starters</v>
          </cell>
          <cell r="C13332">
            <v>15042</v>
          </cell>
          <cell r="D13332" t="str">
            <v>1504218</v>
          </cell>
        </row>
        <row r="13333">
          <cell r="A13333" t="str">
            <v>CV101</v>
          </cell>
          <cell r="B13333" t="str">
            <v>Verwood, Ebblake SPS Update</v>
          </cell>
          <cell r="C13333">
            <v>15052</v>
          </cell>
          <cell r="D13333" t="str">
            <v>1505218</v>
          </cell>
        </row>
        <row r="13334">
          <cell r="A13334" t="str">
            <v>CV102</v>
          </cell>
          <cell r="B13334" t="str">
            <v>Castle St, Taunton Sewer Rehabilitation</v>
          </cell>
          <cell r="C13334">
            <v>23305</v>
          </cell>
          <cell r="D13334" t="str">
            <v>2336618</v>
          </cell>
        </row>
        <row r="13335">
          <cell r="A13335" t="str">
            <v>CV103</v>
          </cell>
          <cell r="B13335" t="str">
            <v>Coronation Rd (Nos 67 &amp; 68) Bristol Sewer Repairs</v>
          </cell>
          <cell r="C13335">
            <v>23013</v>
          </cell>
          <cell r="D13335" t="str">
            <v>1626718</v>
          </cell>
        </row>
        <row r="13336">
          <cell r="A13336" t="str">
            <v>CV104</v>
          </cell>
          <cell r="B13336" t="str">
            <v>Wimborne Road Jct Ferncroft Rd Bournemouth. Sewer Collapse</v>
          </cell>
          <cell r="C13336">
            <v>23172</v>
          </cell>
          <cell r="D13336" t="str">
            <v>2317218</v>
          </cell>
        </row>
        <row r="13337">
          <cell r="A13337" t="str">
            <v>CV105</v>
          </cell>
          <cell r="B13337" t="str">
            <v>Lewis House, Manvers Street, Bath Sewer Lining</v>
          </cell>
          <cell r="C13337">
            <v>23016</v>
          </cell>
          <cell r="D13337" t="str">
            <v>2301618</v>
          </cell>
        </row>
        <row r="13338">
          <cell r="A13338" t="str">
            <v>CV106</v>
          </cell>
          <cell r="B13338" t="str">
            <v>Orchard Vale Bristol Retention Tank Telemetry</v>
          </cell>
          <cell r="C13338">
            <v>19962</v>
          </cell>
          <cell r="D13338" t="str">
            <v>2336618</v>
          </cell>
        </row>
        <row r="13339">
          <cell r="A13339" t="str">
            <v>CV107</v>
          </cell>
          <cell r="B13339" t="str">
            <v>Weymouth Area  SPS Improvements Phase 1</v>
          </cell>
          <cell r="C13339">
            <v>15494</v>
          </cell>
          <cell r="D13339" t="str">
            <v>1549418</v>
          </cell>
        </row>
        <row r="13340">
          <cell r="A13340" t="str">
            <v>CV108</v>
          </cell>
          <cell r="B13340" t="str">
            <v>Old Sneed Park Bristol Sewer Relining</v>
          </cell>
          <cell r="C13340">
            <v>23013</v>
          </cell>
          <cell r="D13340" t="str">
            <v>2301318</v>
          </cell>
        </row>
        <row r="13341">
          <cell r="A13341" t="str">
            <v>CV109</v>
          </cell>
          <cell r="B13341" t="str">
            <v>Christchurch Barrack Road Sewer Replacement</v>
          </cell>
          <cell r="C13341">
            <v>23066</v>
          </cell>
          <cell r="D13341" t="str">
            <v>2306618</v>
          </cell>
        </row>
        <row r="13342">
          <cell r="A13342" t="str">
            <v>CV110</v>
          </cell>
          <cell r="B13342" t="str">
            <v>Sewer Re-Lining - Rear of Honda Garage, Priorswood Road, Taunton</v>
          </cell>
          <cell r="C13342">
            <v>23305</v>
          </cell>
          <cell r="D13342" t="str">
            <v>2330518</v>
          </cell>
        </row>
        <row r="13343">
          <cell r="A13343" t="str">
            <v>CV111</v>
          </cell>
          <cell r="B13343" t="str">
            <v>Cyril Street West, Taunton Sewer Rehabilitation</v>
          </cell>
          <cell r="C13343">
            <v>23305</v>
          </cell>
          <cell r="D13343" t="str">
            <v>2330518</v>
          </cell>
        </row>
        <row r="13344">
          <cell r="A13344" t="str">
            <v>CV112</v>
          </cell>
          <cell r="B13344" t="str">
            <v>Beaminster Southgate SPS Rising Main Investigation</v>
          </cell>
          <cell r="C13344">
            <v>14404</v>
          </cell>
          <cell r="D13344" t="str">
            <v>1440418</v>
          </cell>
        </row>
        <row r="13345">
          <cell r="A13345" t="str">
            <v>CV113</v>
          </cell>
          <cell r="B13345" t="str">
            <v>Cooper Dean Detention Tank</v>
          </cell>
          <cell r="C13345">
            <v>18015</v>
          </cell>
          <cell r="D13345" t="str">
            <v>1801518</v>
          </cell>
        </row>
        <row r="13346">
          <cell r="A13346" t="str">
            <v>CV114</v>
          </cell>
          <cell r="B13346" t="str">
            <v>Alton Barnes, Maslens Farm Sewer Connection</v>
          </cell>
          <cell r="C13346">
            <v>23237</v>
          </cell>
          <cell r="D13346" t="str">
            <v>2323718</v>
          </cell>
        </row>
        <row r="13347">
          <cell r="A13347" t="str">
            <v>CV115</v>
          </cell>
          <cell r="B13347" t="str">
            <v>Netherclay, Nr Taunton SIPPS</v>
          </cell>
          <cell r="C13347">
            <v>13305</v>
          </cell>
          <cell r="D13347" t="str">
            <v>T3265</v>
          </cell>
        </row>
        <row r="13348">
          <cell r="A13348" t="str">
            <v>CV116</v>
          </cell>
          <cell r="B13348" t="str">
            <v>Porlock Weir Sea Water Infiltration</v>
          </cell>
          <cell r="C13348">
            <v>23515</v>
          </cell>
          <cell r="D13348" t="str">
            <v>T0705</v>
          </cell>
        </row>
        <row r="13349">
          <cell r="A13349" t="str">
            <v>CV117</v>
          </cell>
          <cell r="B13349" t="str">
            <v>Dauntsey Lock Sewer Replacement</v>
          </cell>
          <cell r="C13349">
            <v>23298</v>
          </cell>
          <cell r="D13349" t="str">
            <v>2329818</v>
          </cell>
        </row>
        <row r="13350">
          <cell r="A13350" t="str">
            <v>CV118</v>
          </cell>
          <cell r="B13350" t="str">
            <v>Queens Parade (No 5), Bristol Sewer Repairs</v>
          </cell>
          <cell r="C13350">
            <v>23013</v>
          </cell>
          <cell r="D13350" t="str">
            <v>2301318</v>
          </cell>
        </row>
        <row r="13351">
          <cell r="A13351" t="str">
            <v>CV119</v>
          </cell>
          <cell r="B13351" t="str">
            <v>Albert Rd Bristol Surface Water Outfall Replacement</v>
          </cell>
          <cell r="C13351">
            <v>23013</v>
          </cell>
          <cell r="D13351" t="str">
            <v>2301318</v>
          </cell>
        </row>
        <row r="13352">
          <cell r="A13352" t="str">
            <v>CV120</v>
          </cell>
          <cell r="B13352" t="str">
            <v>Corsham Railway Line Sewer Pier Inspection</v>
          </cell>
          <cell r="C13352">
            <v>23308</v>
          </cell>
          <cell r="D13352" t="str">
            <v>2330818</v>
          </cell>
        </row>
        <row r="13353">
          <cell r="A13353" t="str">
            <v>CV121</v>
          </cell>
          <cell r="B13353" t="str">
            <v>Stoneable Road Radstock Outfall Reconstruction</v>
          </cell>
          <cell r="C13353">
            <v>23252</v>
          </cell>
          <cell r="D13353" t="str">
            <v>2325218</v>
          </cell>
        </row>
        <row r="13354">
          <cell r="A13354" t="str">
            <v>CV122</v>
          </cell>
          <cell r="B13354" t="str">
            <v>31 Estcourt St, Devizes Sewer Diversion</v>
          </cell>
          <cell r="C13354">
            <v>23090</v>
          </cell>
          <cell r="D13354" t="str">
            <v>2309018</v>
          </cell>
        </row>
        <row r="13355">
          <cell r="A13355" t="str">
            <v>CV123</v>
          </cell>
          <cell r="B13355" t="str">
            <v>Preston Road (Overcombe) Weymouth Sewer Relay</v>
          </cell>
          <cell r="C13355">
            <v>15557</v>
          </cell>
          <cell r="D13355" t="str">
            <v>1555718</v>
          </cell>
        </row>
        <row r="13356">
          <cell r="A13356" t="str">
            <v>CV124</v>
          </cell>
          <cell r="B13356" t="str">
            <v>Margaret's Buildings Bath Sewer Renovation</v>
          </cell>
          <cell r="C13356">
            <v>23016</v>
          </cell>
          <cell r="D13356" t="str">
            <v>2301618</v>
          </cell>
        </row>
        <row r="13357">
          <cell r="A13357" t="str">
            <v>CV125</v>
          </cell>
          <cell r="B13357" t="str">
            <v>Arnolds Mead Corsham Sewer Lining</v>
          </cell>
          <cell r="C13357">
            <v>23308</v>
          </cell>
          <cell r="D13357" t="str">
            <v>2330818</v>
          </cell>
        </row>
        <row r="13358">
          <cell r="A13358" t="str">
            <v>CV126</v>
          </cell>
          <cell r="B13358" t="str">
            <v>Stapleford, Overstreet. Sewer Infiltration upstream Overstreet SPS</v>
          </cell>
          <cell r="C13358">
            <v>14313</v>
          </cell>
          <cell r="D13358" t="str">
            <v>1431318</v>
          </cell>
        </row>
        <row r="13359">
          <cell r="A13359" t="str">
            <v>CV127</v>
          </cell>
          <cell r="B13359" t="str">
            <v>Brighton Road, Redland, Bristol Sewer Relining</v>
          </cell>
          <cell r="C13359">
            <v>23013</v>
          </cell>
          <cell r="D13359" t="str">
            <v>2301318</v>
          </cell>
        </row>
        <row r="13360">
          <cell r="A13360" t="str">
            <v>CV128</v>
          </cell>
          <cell r="B13360" t="str">
            <v>St John's Court Devizes Connection Sealing</v>
          </cell>
          <cell r="C13360">
            <v>23090</v>
          </cell>
          <cell r="D13360" t="str">
            <v>2309018</v>
          </cell>
        </row>
        <row r="13361">
          <cell r="A13361" t="str">
            <v>CV129</v>
          </cell>
          <cell r="B13361" t="str">
            <v>Private Sewers Vans</v>
          </cell>
          <cell r="C13361">
            <v>20498</v>
          </cell>
          <cell r="D13361" t="str">
            <v>T9176</v>
          </cell>
        </row>
        <row r="13362">
          <cell r="A13362" t="str">
            <v>CV130</v>
          </cell>
          <cell r="B13362" t="str">
            <v>Private Sewers Equipment Costs</v>
          </cell>
          <cell r="C13362">
            <v>20498</v>
          </cell>
          <cell r="D13362" t="str">
            <v>T9176</v>
          </cell>
        </row>
        <row r="13363">
          <cell r="A13363" t="str">
            <v>CV131</v>
          </cell>
          <cell r="B13363" t="str">
            <v>Private Sewers Control Room Upgrade</v>
          </cell>
          <cell r="C13363">
            <v>20498</v>
          </cell>
          <cell r="D13363" t="str">
            <v>T9176</v>
          </cell>
        </row>
        <row r="13364">
          <cell r="A13364" t="str">
            <v>CV132</v>
          </cell>
          <cell r="B13364" t="str">
            <v>Private Sewers IT Costs</v>
          </cell>
          <cell r="C13364">
            <v>20498</v>
          </cell>
          <cell r="D13364" t="str">
            <v>T9176</v>
          </cell>
        </row>
        <row r="13365">
          <cell r="A13365" t="str">
            <v>CV133</v>
          </cell>
          <cell r="B13365" t="str">
            <v>Coronation Rd (Nos 65 &amp; 66) Bristol Sewer Repairs</v>
          </cell>
          <cell r="C13365">
            <v>23013</v>
          </cell>
          <cell r="D13365" t="str">
            <v>2301318</v>
          </cell>
        </row>
        <row r="13366">
          <cell r="A13366" t="str">
            <v>CV134</v>
          </cell>
          <cell r="B13366" t="str">
            <v>Replacement of Hydroslide, Holme Road, Christchurch</v>
          </cell>
          <cell r="C13366">
            <v>19940</v>
          </cell>
          <cell r="D13366" t="str">
            <v>1994018</v>
          </cell>
        </row>
        <row r="13367">
          <cell r="A13367" t="str">
            <v>CV135</v>
          </cell>
          <cell r="B13367" t="str">
            <v>Southbourne Bedford Beach SPS Update.</v>
          </cell>
          <cell r="C13367">
            <v>15005</v>
          </cell>
          <cell r="D13367" t="str">
            <v>1500518</v>
          </cell>
        </row>
        <row r="13368">
          <cell r="A13368" t="str">
            <v>CV136</v>
          </cell>
          <cell r="B13368" t="str">
            <v>Leighterton Didmarton SPS Update</v>
          </cell>
          <cell r="C13368">
            <v>14040</v>
          </cell>
          <cell r="D13368" t="str">
            <v>1404018</v>
          </cell>
        </row>
        <row r="13369">
          <cell r="A13369" t="str">
            <v>CV137</v>
          </cell>
          <cell r="B13369" t="str">
            <v>Sewer Record Red-lining</v>
          </cell>
          <cell r="C13369">
            <v>20498</v>
          </cell>
          <cell r="D13369" t="str">
            <v>T3265</v>
          </cell>
        </row>
        <row r="13370">
          <cell r="A13370" t="str">
            <v>CV138</v>
          </cell>
          <cell r="B13370" t="str">
            <v>Freshford Staples Hill SPS Building Repairs</v>
          </cell>
          <cell r="C13370">
            <v>15540</v>
          </cell>
          <cell r="D13370" t="str">
            <v>1554018</v>
          </cell>
        </row>
        <row r="13371">
          <cell r="A13371" t="str">
            <v>CV139</v>
          </cell>
          <cell r="B13371" t="str">
            <v>Hankerton Bridge SPS</v>
          </cell>
          <cell r="C13371">
            <v>14202</v>
          </cell>
          <cell r="D13371" t="str">
            <v>1420218</v>
          </cell>
        </row>
        <row r="13372">
          <cell r="A13372" t="str">
            <v>CV140</v>
          </cell>
          <cell r="B13372" t="str">
            <v>Hudds Vale Road Bristol Sewer Repair</v>
          </cell>
          <cell r="C13372">
            <v>23013</v>
          </cell>
          <cell r="D13372" t="str">
            <v>2301318</v>
          </cell>
        </row>
        <row r="13373">
          <cell r="A13373" t="str">
            <v>CV141</v>
          </cell>
          <cell r="B13373" t="str">
            <v>Poole Area SPS Improvements Phase 1</v>
          </cell>
          <cell r="C13373">
            <v>15264</v>
          </cell>
          <cell r="D13373" t="str">
            <v>1412818</v>
          </cell>
        </row>
        <row r="13374">
          <cell r="A13374" t="str">
            <v>CV142</v>
          </cell>
          <cell r="B13374" t="str">
            <v>Poole Area SPS Improvements Phase 2</v>
          </cell>
          <cell r="C13374">
            <v>15261</v>
          </cell>
          <cell r="D13374" t="str">
            <v>1526118</v>
          </cell>
        </row>
        <row r="13375">
          <cell r="A13375" t="str">
            <v>CV143</v>
          </cell>
          <cell r="B13375" t="str">
            <v>SPS Programme Surveys 11/12</v>
          </cell>
          <cell r="C13375">
            <v>20498</v>
          </cell>
          <cell r="D13375" t="str">
            <v>T3265</v>
          </cell>
        </row>
        <row r="13376">
          <cell r="A13376" t="str">
            <v>CV144</v>
          </cell>
          <cell r="B13376" t="str">
            <v>Winterhay Farm, Ilminster Sewer Lining and Protection</v>
          </cell>
          <cell r="C13376">
            <v>23161</v>
          </cell>
          <cell r="D13376" t="str">
            <v>2316118</v>
          </cell>
        </row>
        <row r="13377">
          <cell r="A13377" t="str">
            <v>CV145</v>
          </cell>
          <cell r="B13377" t="str">
            <v>SPS Sumps Within Buildings Improvements Phase 1</v>
          </cell>
          <cell r="C13377">
            <v>15063</v>
          </cell>
          <cell r="D13377" t="str">
            <v>1413118</v>
          </cell>
        </row>
        <row r="13378">
          <cell r="A13378" t="str">
            <v>CV146</v>
          </cell>
          <cell r="B13378" t="str">
            <v>SPS Sumps Within Buildings Improvements Phase 2</v>
          </cell>
          <cell r="C13378">
            <v>15371</v>
          </cell>
          <cell r="D13378" t="str">
            <v>1452818</v>
          </cell>
        </row>
        <row r="13379">
          <cell r="A13379" t="str">
            <v>CV147</v>
          </cell>
          <cell r="B13379" t="str">
            <v>Essential SPS Improvements</v>
          </cell>
          <cell r="C13379">
            <v>20498</v>
          </cell>
          <cell r="D13379" t="str">
            <v>T3265</v>
          </cell>
        </row>
        <row r="13380">
          <cell r="A13380" t="str">
            <v>CV148</v>
          </cell>
          <cell r="B13380" t="str">
            <v>Weymouth Area SPS Improvements Phase 2</v>
          </cell>
          <cell r="C13380">
            <v>15555</v>
          </cell>
          <cell r="D13380" t="str">
            <v>1441018</v>
          </cell>
        </row>
        <row r="13381">
          <cell r="A13381" t="str">
            <v>CV149</v>
          </cell>
          <cell r="B13381" t="str">
            <v>SPS Sumps Within Buildings Improvements Phase 3</v>
          </cell>
          <cell r="C13381">
            <v>15417</v>
          </cell>
          <cell r="D13381" t="str">
            <v>1501218</v>
          </cell>
        </row>
        <row r="13382">
          <cell r="A13382" t="str">
            <v>CV150</v>
          </cell>
          <cell r="B13382" t="str">
            <v>Wilderton Road SPS to Elgin Road &amp; Branksome Chine SPS PACS Link</v>
          </cell>
          <cell r="C13382">
            <v>15233</v>
          </cell>
          <cell r="D13382" t="str">
            <v>1523318</v>
          </cell>
        </row>
        <row r="13383">
          <cell r="A13383" t="str">
            <v>CV151</v>
          </cell>
          <cell r="B13383" t="str">
            <v>SPS Sumps Within Buildings Improvements Phase 4</v>
          </cell>
          <cell r="C13383">
            <v>15574</v>
          </cell>
          <cell r="D13383" t="str">
            <v>1557418</v>
          </cell>
        </row>
        <row r="13384">
          <cell r="A13384" t="str">
            <v>CV152</v>
          </cell>
          <cell r="B13384" t="str">
            <v>SPS Sumps Within Buildings Improvements Phase 5</v>
          </cell>
          <cell r="C13384">
            <v>15420</v>
          </cell>
          <cell r="D13384" t="str">
            <v>1537818</v>
          </cell>
        </row>
        <row r="13385">
          <cell r="A13385" t="str">
            <v>CV153</v>
          </cell>
          <cell r="B13385" t="str">
            <v>Blue Anchor SPS Update</v>
          </cell>
          <cell r="C13385">
            <v>14423</v>
          </cell>
          <cell r="D13385" t="str">
            <v>1442318</v>
          </cell>
        </row>
        <row r="13386">
          <cell r="A13386" t="str">
            <v>CV154</v>
          </cell>
          <cell r="B13386" t="str">
            <v>Bristol Royal Edward Dock St Andrews Road Wet Well Repairs</v>
          </cell>
          <cell r="C13386">
            <v>18710</v>
          </cell>
          <cell r="D13386" t="str">
            <v>1871018</v>
          </cell>
        </row>
        <row r="13387">
          <cell r="A13387" t="str">
            <v>CV155</v>
          </cell>
          <cell r="B13387" t="str">
            <v>Watchet Harbour SPS Upgrade</v>
          </cell>
          <cell r="C13387">
            <v>15519</v>
          </cell>
          <cell r="D13387" t="str">
            <v>1551918</v>
          </cell>
        </row>
        <row r="13388">
          <cell r="A13388" t="str">
            <v>CV156</v>
          </cell>
          <cell r="B13388" t="str">
            <v>Kingsley Road Bristol Sewer Lining</v>
          </cell>
          <cell r="C13388">
            <v>23013</v>
          </cell>
          <cell r="D13388" t="str">
            <v>2301318</v>
          </cell>
        </row>
        <row r="13389">
          <cell r="A13389" t="str">
            <v>CV157</v>
          </cell>
          <cell r="B13389" t="str">
            <v>Bradpole Fishweir Flood Foul Water Panel Replacement</v>
          </cell>
          <cell r="C13389">
            <v>15500</v>
          </cell>
          <cell r="D13389" t="str">
            <v>1550018</v>
          </cell>
        </row>
        <row r="13390">
          <cell r="A13390" t="str">
            <v>CV158</v>
          </cell>
          <cell r="B13390" t="str">
            <v>SPS Site Improvement Works</v>
          </cell>
          <cell r="C13390">
            <v>20498</v>
          </cell>
          <cell r="D13390" t="str">
            <v>1557418</v>
          </cell>
        </row>
        <row r="13391">
          <cell r="A13391" t="str">
            <v>CV159</v>
          </cell>
          <cell r="B13391" t="str">
            <v>Bristol Road, Bridgwater Sewer Inspection and Maintenance</v>
          </cell>
          <cell r="C13391">
            <v>14385</v>
          </cell>
          <cell r="D13391" t="str">
            <v>1438518</v>
          </cell>
        </row>
        <row r="13392">
          <cell r="A13392" t="str">
            <v>CV160</v>
          </cell>
          <cell r="B13392" t="str">
            <v>Keysham Siphon Phase 1 Inspection and Maintenance</v>
          </cell>
          <cell r="C13392">
            <v>15542</v>
          </cell>
          <cell r="D13392" t="str">
            <v>1554218</v>
          </cell>
        </row>
        <row r="13393">
          <cell r="A13393" t="str">
            <v>CV161</v>
          </cell>
          <cell r="B13393" t="str">
            <v>Malago Stream Clean, Willway Street, Bristol Initial Inspection</v>
          </cell>
          <cell r="C13393">
            <v>14583</v>
          </cell>
          <cell r="D13393" t="str">
            <v>1458318</v>
          </cell>
        </row>
        <row r="13394">
          <cell r="A13394" t="str">
            <v>CV162</v>
          </cell>
          <cell r="B13394" t="str">
            <v>Sewer Maintenance, Piddle Valley, Dorchester</v>
          </cell>
          <cell r="C13394">
            <v>14767</v>
          </cell>
          <cell r="D13394" t="str">
            <v>T0640</v>
          </cell>
        </row>
        <row r="13395">
          <cell r="A13395" t="str">
            <v>CV163</v>
          </cell>
          <cell r="B13395" t="str">
            <v>Silk Mills Bridge Shepton Mallet Sewer Diversion</v>
          </cell>
          <cell r="C13395">
            <v>23267</v>
          </cell>
          <cell r="D13395" t="str">
            <v>2326718</v>
          </cell>
        </row>
        <row r="13396">
          <cell r="A13396" t="str">
            <v>CV164</v>
          </cell>
          <cell r="B13396" t="str">
            <v>SPS Sumps Within Buildings Improvements Phase 6</v>
          </cell>
          <cell r="C13396">
            <v>15411</v>
          </cell>
          <cell r="D13396" t="str">
            <v>1505918</v>
          </cell>
        </row>
        <row r="13397">
          <cell r="A13397" t="str">
            <v>CV165</v>
          </cell>
          <cell r="B13397" t="str">
            <v>Westbury Dairies - Northacre Ind Park SPS</v>
          </cell>
          <cell r="C13397">
            <v>19949</v>
          </cell>
          <cell r="D13397" t="str">
            <v>1994919</v>
          </cell>
        </row>
        <row r="13398">
          <cell r="A13398" t="str">
            <v>CV166</v>
          </cell>
          <cell r="B13398" t="str">
            <v>Wimborne Pilford Heath SPS Rising Main Replacement</v>
          </cell>
          <cell r="C13398">
            <v>15073</v>
          </cell>
          <cell r="D13398" t="str">
            <v>1507318</v>
          </cell>
        </row>
        <row r="13399">
          <cell r="A13399" t="str">
            <v>CV167</v>
          </cell>
          <cell r="B13399" t="str">
            <v>Purbeck Road Bournemouth Sewer Collapse</v>
          </cell>
          <cell r="C13399">
            <v>23152</v>
          </cell>
          <cell r="D13399" t="str">
            <v>2315218</v>
          </cell>
        </row>
        <row r="13400">
          <cell r="A13400" t="str">
            <v>CV168</v>
          </cell>
          <cell r="B13400" t="str">
            <v>Private Sewers Northern Manhole Repairs 11/12</v>
          </cell>
          <cell r="C13400">
            <v>20498</v>
          </cell>
          <cell r="D13400" t="str">
            <v>P9955</v>
          </cell>
        </row>
        <row r="13401">
          <cell r="A13401" t="str">
            <v>CV169</v>
          </cell>
          <cell r="B13401" t="str">
            <v>Private Sewers Western Sewer Repairs 11/12</v>
          </cell>
          <cell r="C13401">
            <v>20498</v>
          </cell>
          <cell r="D13401" t="str">
            <v>P9955</v>
          </cell>
        </row>
        <row r="13402">
          <cell r="A13402" t="str">
            <v>CV170</v>
          </cell>
          <cell r="B13402" t="str">
            <v>Private Sewers Northern Sewer Repairs 11/12</v>
          </cell>
          <cell r="C13402">
            <v>20498</v>
          </cell>
          <cell r="D13402" t="str">
            <v>P9955</v>
          </cell>
        </row>
        <row r="13403">
          <cell r="A13403" t="str">
            <v>CV171</v>
          </cell>
          <cell r="B13403" t="str">
            <v>Private Sewers Planned Sewer R&amp;M Works 11/12</v>
          </cell>
          <cell r="C13403">
            <v>20498</v>
          </cell>
          <cell r="D13403" t="str">
            <v>P9955</v>
          </cell>
        </row>
        <row r="13404">
          <cell r="A13404" t="str">
            <v>CV172</v>
          </cell>
          <cell r="B13404" t="str">
            <v>Private Sewers Western Manhole Repairs 11/12</v>
          </cell>
          <cell r="C13404">
            <v>20498</v>
          </cell>
          <cell r="D13404" t="str">
            <v>P9955</v>
          </cell>
        </row>
        <row r="13405">
          <cell r="A13405" t="str">
            <v>CV173</v>
          </cell>
          <cell r="B13405" t="str">
            <v>Private Sewers Southern Sewer Repairs 11/12</v>
          </cell>
          <cell r="C13405">
            <v>20498</v>
          </cell>
          <cell r="D13405" t="str">
            <v>P9955</v>
          </cell>
        </row>
        <row r="13406">
          <cell r="A13406" t="str">
            <v>CV174</v>
          </cell>
          <cell r="B13406" t="str">
            <v>Private Sewers Southern Manhole Repairs 11/12</v>
          </cell>
          <cell r="C13406">
            <v>20498</v>
          </cell>
          <cell r="D13406" t="str">
            <v>P9955</v>
          </cell>
        </row>
        <row r="13407">
          <cell r="A13407" t="str">
            <v>CV175</v>
          </cell>
          <cell r="B13407" t="str">
            <v>Private Sewer Blockage Contractor Training</v>
          </cell>
          <cell r="C13407">
            <v>20498</v>
          </cell>
          <cell r="D13407" t="str">
            <v>P9955</v>
          </cell>
        </row>
        <row r="13408">
          <cell r="A13408" t="str">
            <v>CV176</v>
          </cell>
          <cell r="B13408" t="str">
            <v>Oxford Place Easton Bristol Sewer Repairs</v>
          </cell>
          <cell r="C13408">
            <v>23013</v>
          </cell>
          <cell r="D13408" t="str">
            <v>2301318</v>
          </cell>
        </row>
        <row r="13409">
          <cell r="A13409" t="str">
            <v>CV177</v>
          </cell>
          <cell r="B13409" t="str">
            <v>Egmont Road Poole Sewer Lining</v>
          </cell>
          <cell r="C13409">
            <v>23242</v>
          </cell>
          <cell r="D13409" t="str">
            <v>2324218</v>
          </cell>
        </row>
        <row r="13410">
          <cell r="A13410" t="str">
            <v>CV178</v>
          </cell>
          <cell r="B13410" t="str">
            <v>Ladye Bay CSO Overflow Reconstruction</v>
          </cell>
          <cell r="C13410">
            <v>16825</v>
          </cell>
          <cell r="D13410" t="str">
            <v>1682518</v>
          </cell>
        </row>
        <row r="13411">
          <cell r="A13411" t="str">
            <v>CV179</v>
          </cell>
          <cell r="B13411" t="str">
            <v>Sherbourne - Strategic Crossing Sewer Rehabilitation</v>
          </cell>
          <cell r="C13411">
            <v>20498</v>
          </cell>
          <cell r="D13411" t="str">
            <v>2093418</v>
          </cell>
        </row>
        <row r="13412">
          <cell r="A13412" t="str">
            <v>CV180</v>
          </cell>
          <cell r="B13412" t="str">
            <v>Chard Touches Lane SPS Syphon Hatchboxes</v>
          </cell>
          <cell r="C13412">
            <v>14554</v>
          </cell>
          <cell r="D13412" t="str">
            <v>1455418</v>
          </cell>
        </row>
        <row r="13413">
          <cell r="A13413" t="str">
            <v>CV181</v>
          </cell>
          <cell r="B13413" t="str">
            <v>Thomas Street Bath Sewer Lining</v>
          </cell>
          <cell r="C13413">
            <v>23016</v>
          </cell>
          <cell r="D13413" t="str">
            <v>2301618</v>
          </cell>
        </row>
        <row r="13414">
          <cell r="A13414" t="str">
            <v>CV182</v>
          </cell>
          <cell r="B13414" t="str">
            <v>Infiltration Investigation, Sandford, Wareham</v>
          </cell>
          <cell r="C13414">
            <v>14238</v>
          </cell>
          <cell r="D13414" t="str">
            <v>T0705</v>
          </cell>
        </row>
        <row r="13415">
          <cell r="A13415" t="str">
            <v>CV183</v>
          </cell>
          <cell r="B13415" t="str">
            <v>Nightingale House, Radstock, FTS</v>
          </cell>
          <cell r="C13415">
            <v>23252</v>
          </cell>
          <cell r="D13415" t="str">
            <v>2325218</v>
          </cell>
        </row>
        <row r="13416">
          <cell r="A13416" t="str">
            <v>CV184</v>
          </cell>
          <cell r="B13416" t="str">
            <v>Westport SPS Ilminster Pump Inhibit</v>
          </cell>
          <cell r="C13416">
            <v>15654</v>
          </cell>
          <cell r="D13416" t="str">
            <v>1565418</v>
          </cell>
        </row>
        <row r="13417">
          <cell r="A13417" t="str">
            <v>CV185</v>
          </cell>
          <cell r="B13417" t="str">
            <v>Hamlyn Road Glastonbury Sewer Lining</v>
          </cell>
          <cell r="C13417">
            <v>23134</v>
          </cell>
          <cell r="D13417" t="str">
            <v>2313418</v>
          </cell>
        </row>
        <row r="13418">
          <cell r="A13418" t="str">
            <v>CV186</v>
          </cell>
          <cell r="B13418" t="str">
            <v>Appraisals Yr3 Sew Rehab</v>
          </cell>
          <cell r="C13418">
            <v>20498</v>
          </cell>
          <cell r="D13418" t="str">
            <v>T0640</v>
          </cell>
        </row>
        <row r="13419">
          <cell r="A13419" t="str">
            <v>CV187</v>
          </cell>
          <cell r="B13419" t="str">
            <v>Waste Telemetry GSM / Software Updates</v>
          </cell>
          <cell r="C13419">
            <v>20498</v>
          </cell>
          <cell r="D13419" t="str">
            <v>T0640</v>
          </cell>
        </row>
        <row r="13420">
          <cell r="A13420" t="str">
            <v>CV188</v>
          </cell>
          <cell r="B13420" t="str">
            <v>Radipole Rising Main Airvalve Replacement</v>
          </cell>
          <cell r="C13420">
            <v>15556</v>
          </cell>
          <cell r="D13420" t="str">
            <v>1555618</v>
          </cell>
        </row>
        <row r="13421">
          <cell r="A13421" t="str">
            <v>CV189</v>
          </cell>
          <cell r="B13421" t="str">
            <v>West Quay Bridgwater River Wall Collapse</v>
          </cell>
          <cell r="C13421">
            <v>23034</v>
          </cell>
          <cell r="D13421" t="str">
            <v>2303418</v>
          </cell>
        </row>
        <row r="13422">
          <cell r="A13422" t="str">
            <v>CV190</v>
          </cell>
          <cell r="B13422" t="str">
            <v>Private Sewers - CSU Start Up Costs</v>
          </cell>
          <cell r="C13422">
            <v>10078</v>
          </cell>
          <cell r="D13422" t="str">
            <v>PD007</v>
          </cell>
        </row>
        <row r="13423">
          <cell r="A13423" t="str">
            <v>CV191</v>
          </cell>
          <cell r="B13423" t="str">
            <v>Northgate Street, Devizes - Sewer Collapse</v>
          </cell>
          <cell r="C13423">
            <v>23090</v>
          </cell>
          <cell r="D13423" t="str">
            <v>2309018</v>
          </cell>
        </row>
        <row r="13424">
          <cell r="A13424" t="str">
            <v>CV192</v>
          </cell>
          <cell r="B13424" t="str">
            <v>Wessex SPS Standard GPS Panel Draw Spares</v>
          </cell>
          <cell r="C13424">
            <v>20498</v>
          </cell>
          <cell r="D13424" t="str">
            <v>T0640</v>
          </cell>
        </row>
        <row r="13425">
          <cell r="A13425" t="str">
            <v>CV193</v>
          </cell>
          <cell r="B13425" t="str">
            <v>Feeder Road (C S Manufacturing Ltd) Bristol Sewer Collapse</v>
          </cell>
          <cell r="C13425">
            <v>23013</v>
          </cell>
          <cell r="D13425" t="str">
            <v>2301318</v>
          </cell>
        </row>
        <row r="13426">
          <cell r="A13426" t="str">
            <v>CV194</v>
          </cell>
          <cell r="B13426" t="str">
            <v>SPS Dry Well Entry and Fall Arrest Systems</v>
          </cell>
          <cell r="C13426">
            <v>20498</v>
          </cell>
          <cell r="D13426" t="str">
            <v>T0640</v>
          </cell>
        </row>
        <row r="13427">
          <cell r="A13427" t="str">
            <v>CV195</v>
          </cell>
          <cell r="B13427" t="str">
            <v>Hurn Lane, Berrow - Pumping Station Update</v>
          </cell>
          <cell r="C13427">
            <v>15358</v>
          </cell>
          <cell r="D13427" t="str">
            <v>1535818</v>
          </cell>
        </row>
        <row r="13428">
          <cell r="A13428" t="str">
            <v>CV196</v>
          </cell>
          <cell r="B13428" t="str">
            <v>Upper Westwood SPS</v>
          </cell>
          <cell r="C13428">
            <v>14449</v>
          </cell>
          <cell r="D13428" t="str">
            <v>1444918</v>
          </cell>
        </row>
        <row r="13429">
          <cell r="A13429" t="str">
            <v>CV197</v>
          </cell>
          <cell r="B13429" t="str">
            <v>Hayes Lane SPS Update</v>
          </cell>
          <cell r="C13429">
            <v>15070</v>
          </cell>
          <cell r="D13429" t="str">
            <v>1507018</v>
          </cell>
        </row>
        <row r="13430">
          <cell r="A13430" t="str">
            <v>CV198</v>
          </cell>
          <cell r="B13430" t="str">
            <v>South View Portishead Sewer Lining</v>
          </cell>
          <cell r="C13430">
            <v>23243</v>
          </cell>
          <cell r="D13430" t="str">
            <v>2324318</v>
          </cell>
        </row>
        <row r="13431">
          <cell r="A13431" t="str">
            <v>CV199</v>
          </cell>
          <cell r="B13431" t="str">
            <v>Wren Crescent Poole (No 32) Flood Damage</v>
          </cell>
          <cell r="C13431">
            <v>23152</v>
          </cell>
          <cell r="D13431" t="str">
            <v>2315218</v>
          </cell>
        </row>
        <row r="13432">
          <cell r="A13432" t="str">
            <v>CV200</v>
          </cell>
          <cell r="B13432" t="str">
            <v>Worthy Crescent SPS to Forge House SPS Telemetry Link</v>
          </cell>
          <cell r="C13432">
            <v>13189</v>
          </cell>
          <cell r="D13432" t="str">
            <v>1318918</v>
          </cell>
        </row>
        <row r="13433">
          <cell r="A13433" t="str">
            <v>CV201</v>
          </cell>
          <cell r="B13433" t="str">
            <v>Sycamore Grove Trowbridge Sewer Collapse</v>
          </cell>
          <cell r="C13433">
            <v>23318</v>
          </cell>
          <cell r="D13433" t="str">
            <v>2331818</v>
          </cell>
        </row>
        <row r="13434">
          <cell r="A13434" t="str">
            <v>CV202</v>
          </cell>
          <cell r="B13434" t="str">
            <v>Turlin Road Poole Sewer Replacement</v>
          </cell>
          <cell r="C13434">
            <v>23242</v>
          </cell>
          <cell r="D13434" t="str">
            <v>2324218</v>
          </cell>
        </row>
        <row r="13435">
          <cell r="A13435" t="str">
            <v>CV203</v>
          </cell>
          <cell r="B13435" t="str">
            <v>High Street Burbage Sewer Connection</v>
          </cell>
          <cell r="C13435">
            <v>23237</v>
          </cell>
          <cell r="D13435" t="str">
            <v>2323718</v>
          </cell>
        </row>
        <row r="13436">
          <cell r="A13436" t="str">
            <v>CV204</v>
          </cell>
          <cell r="B13436" t="str">
            <v>Mount Cottages, Eype</v>
          </cell>
          <cell r="C13436">
            <v>10131</v>
          </cell>
          <cell r="D13436" t="str">
            <v>1571118</v>
          </cell>
        </row>
        <row r="13437">
          <cell r="A13437" t="str">
            <v>CV205</v>
          </cell>
          <cell r="B13437" t="str">
            <v>Weymouth Olympics Wastewater Prep</v>
          </cell>
          <cell r="C13437">
            <v>20498</v>
          </cell>
          <cell r="D13437" t="str">
            <v>T0640</v>
          </cell>
        </row>
        <row r="13438">
          <cell r="A13438" t="str">
            <v>CV206</v>
          </cell>
          <cell r="B13438" t="str">
            <v>Sewerage Section 105A CCTV 11/12</v>
          </cell>
          <cell r="C13438">
            <v>20498</v>
          </cell>
          <cell r="D13438" t="str">
            <v>T0640</v>
          </cell>
        </row>
        <row r="13439">
          <cell r="A13439" t="str">
            <v>CV207</v>
          </cell>
          <cell r="B13439" t="str">
            <v>Greenbank Cottage, Main Road Bristol</v>
          </cell>
          <cell r="C13439">
            <v>20498</v>
          </cell>
          <cell r="D13439" t="str">
            <v>T0640</v>
          </cell>
        </row>
        <row r="13440">
          <cell r="A13440" t="str">
            <v>CV208</v>
          </cell>
          <cell r="B13440" t="str">
            <v>Graham Road, Western-Super-Mare</v>
          </cell>
          <cell r="C13440">
            <v>20498</v>
          </cell>
          <cell r="D13440" t="str">
            <v>T0640</v>
          </cell>
        </row>
        <row r="13441">
          <cell r="A13441" t="str">
            <v>CV209</v>
          </cell>
          <cell r="B13441" t="str">
            <v>Berrow Road, Burnham-on-Sea</v>
          </cell>
          <cell r="C13441">
            <v>20498</v>
          </cell>
          <cell r="D13441" t="str">
            <v>T0640</v>
          </cell>
        </row>
        <row r="13442">
          <cell r="A13442" t="str">
            <v>CV210</v>
          </cell>
          <cell r="B13442" t="str">
            <v>Bourne Lesuire Group, Napier Road, Poole</v>
          </cell>
          <cell r="C13442">
            <v>20498</v>
          </cell>
          <cell r="D13442" t="str">
            <v>T0640</v>
          </cell>
        </row>
        <row r="13443">
          <cell r="A13443" t="str">
            <v>CV211</v>
          </cell>
          <cell r="B13443" t="str">
            <v>Whiteladies Road, Bristol</v>
          </cell>
          <cell r="C13443">
            <v>20498</v>
          </cell>
          <cell r="D13443" t="str">
            <v>T0640</v>
          </cell>
        </row>
        <row r="13444">
          <cell r="A13444" t="str">
            <v>CV212</v>
          </cell>
          <cell r="B13444" t="str">
            <v>Denbie House, Victoria Road, Trowbridge</v>
          </cell>
          <cell r="C13444">
            <v>20498</v>
          </cell>
          <cell r="D13444" t="str">
            <v>T0640</v>
          </cell>
        </row>
        <row r="13445">
          <cell r="A13445" t="str">
            <v>CV213</v>
          </cell>
          <cell r="B13445" t="str">
            <v>Burton Road Poole Surface Water Sewer Relining</v>
          </cell>
          <cell r="C13445">
            <v>23242</v>
          </cell>
          <cell r="D13445" t="str">
            <v>2324218</v>
          </cell>
        </row>
        <row r="13446">
          <cell r="A13446" t="str">
            <v>CW001</v>
          </cell>
          <cell r="B13446" t="str">
            <v>THREE CROSS PS REFURBISHMENT</v>
          </cell>
          <cell r="C13446">
            <v>15059</v>
          </cell>
        </row>
        <row r="13447">
          <cell r="A13447" t="str">
            <v>CW002</v>
          </cell>
          <cell r="B13447" t="str">
            <v>E.DORSET CONTRIBUTION POLICY</v>
          </cell>
          <cell r="C13447">
            <v>20498</v>
          </cell>
        </row>
        <row r="13448">
          <cell r="A13448" t="str">
            <v>CW011</v>
          </cell>
          <cell r="B13448" t="str">
            <v>AMEYSFORD PS PUMP REPLACEMENT</v>
          </cell>
          <cell r="C13448">
            <v>15072</v>
          </cell>
        </row>
        <row r="13449">
          <cell r="A13449" t="str">
            <v>CW013</v>
          </cell>
          <cell r="B13449" t="str">
            <v>PARDYS HILL PS IMPS</v>
          </cell>
          <cell r="C13449">
            <v>15075</v>
          </cell>
        </row>
        <row r="13450">
          <cell r="A13450" t="str">
            <v>CW015</v>
          </cell>
          <cell r="B13450" t="str">
            <v>CRANBORNE INFILTRATION WORKS</v>
          </cell>
          <cell r="C13450">
            <v>20498</v>
          </cell>
        </row>
        <row r="13451">
          <cell r="A13451" t="str">
            <v>CW016</v>
          </cell>
          <cell r="B13451" t="str">
            <v>STEWARDS PD EMERGENCY WORK</v>
          </cell>
          <cell r="C13451">
            <v>20498</v>
          </cell>
        </row>
        <row r="13452">
          <cell r="A13452" t="str">
            <v>CW017</v>
          </cell>
          <cell r="B13452" t="str">
            <v>STONEY DOWN RISING MAIN</v>
          </cell>
          <cell r="C13452">
            <v>20498</v>
          </cell>
        </row>
        <row r="13453">
          <cell r="A13453" t="str">
            <v>CW018</v>
          </cell>
          <cell r="B13453" t="str">
            <v>STEWARDS PS PUMP REPLACEME</v>
          </cell>
          <cell r="C13453">
            <v>14086</v>
          </cell>
        </row>
        <row r="13454">
          <cell r="A13454" t="str">
            <v>CW019</v>
          </cell>
          <cell r="B13454" t="str">
            <v>STUR MARSH INFILTRATION WO</v>
          </cell>
          <cell r="C13454">
            <v>20498</v>
          </cell>
        </row>
        <row r="13455">
          <cell r="A13455" t="str">
            <v>CW020</v>
          </cell>
          <cell r="B13455" t="str">
            <v>STURMINSTER NEWTON FOUL SE</v>
          </cell>
          <cell r="C13455">
            <v>20054</v>
          </cell>
        </row>
        <row r="13456">
          <cell r="A13456" t="str">
            <v>CW021</v>
          </cell>
          <cell r="B13456" t="str">
            <v>EAST DORSET - JETTER</v>
          </cell>
          <cell r="C13456">
            <v>20498</v>
          </cell>
        </row>
        <row r="13457">
          <cell r="A13457" t="str">
            <v>CW022</v>
          </cell>
          <cell r="B13457" t="str">
            <v>CONIFER CL.WEST PARLEY FLOODIN</v>
          </cell>
          <cell r="C13457">
            <v>20498</v>
          </cell>
        </row>
        <row r="13458">
          <cell r="A13458" t="str">
            <v>CW023</v>
          </cell>
          <cell r="B13458" t="str">
            <v>EAST DORSET SAFETY SIGNS</v>
          </cell>
          <cell r="C13458">
            <v>20498</v>
          </cell>
        </row>
        <row r="13459">
          <cell r="A13459" t="str">
            <v>CW024</v>
          </cell>
          <cell r="B13459" t="str">
            <v>Bishop Sutton SPS Update</v>
          </cell>
          <cell r="C13459">
            <v>14431</v>
          </cell>
          <cell r="D13459" t="str">
            <v>1443118</v>
          </cell>
        </row>
        <row r="13460">
          <cell r="A13460" t="str">
            <v>CW025</v>
          </cell>
          <cell r="B13460" t="str">
            <v>Poole Farm - Hawksbury Upton SPS Update</v>
          </cell>
          <cell r="C13460">
            <v>15174</v>
          </cell>
          <cell r="D13460" t="str">
            <v>1517418</v>
          </cell>
        </row>
        <row r="13461">
          <cell r="A13461" t="str">
            <v>CW026</v>
          </cell>
          <cell r="B13461" t="str">
            <v>Sandford Morden Road SPS update</v>
          </cell>
          <cell r="C13461">
            <v>14241</v>
          </cell>
          <cell r="D13461" t="str">
            <v>1424118</v>
          </cell>
        </row>
        <row r="13462">
          <cell r="A13462" t="str">
            <v>CW027</v>
          </cell>
          <cell r="B13462" t="str">
            <v>West Bexington SPS Update</v>
          </cell>
          <cell r="C13462">
            <v>15486</v>
          </cell>
          <cell r="D13462" t="str">
            <v>1548618</v>
          </cell>
        </row>
        <row r="13463">
          <cell r="A13463" t="str">
            <v>CW028</v>
          </cell>
          <cell r="B13463" t="str">
            <v>Chard Touches Lane SPS Screen and PLC</v>
          </cell>
          <cell r="C13463">
            <v>14554</v>
          </cell>
          <cell r="D13463" t="str">
            <v>1455418</v>
          </cell>
        </row>
        <row r="13464">
          <cell r="A13464" t="str">
            <v>CW029</v>
          </cell>
          <cell r="B13464" t="str">
            <v>Private Sewers Northern Manhole Repairs 12/13</v>
          </cell>
          <cell r="C13464">
            <v>20498</v>
          </cell>
          <cell r="D13464" t="str">
            <v>P9955</v>
          </cell>
        </row>
        <row r="13465">
          <cell r="A13465" t="str">
            <v>CW030</v>
          </cell>
          <cell r="B13465" t="str">
            <v>Private Sewers Northern Sewer Repairs 12/13</v>
          </cell>
          <cell r="C13465">
            <v>20498</v>
          </cell>
          <cell r="D13465" t="str">
            <v>P9955</v>
          </cell>
        </row>
        <row r="13466">
          <cell r="A13466" t="str">
            <v>CW031</v>
          </cell>
          <cell r="B13466" t="str">
            <v>Frome (Selwood, Catherine St) Yr 3 Flood Alleviation (was C9161)</v>
          </cell>
          <cell r="C13466">
            <v>23131</v>
          </cell>
          <cell r="D13466" t="str">
            <v>2313118</v>
          </cell>
        </row>
        <row r="13467">
          <cell r="A13467" t="str">
            <v>CW032</v>
          </cell>
          <cell r="B13467" t="str">
            <v>Westport, nr Langport  Yr 3 Flood Alleviation (was C9161)</v>
          </cell>
          <cell r="C13467">
            <v>23161</v>
          </cell>
          <cell r="D13467" t="str">
            <v>2316118</v>
          </cell>
        </row>
        <row r="13468">
          <cell r="A13468" t="str">
            <v>CW033</v>
          </cell>
          <cell r="B13468" t="str">
            <v>Peacemarsh, Gillingham  Yr 3 Flood Alleviation (was C9161)</v>
          </cell>
          <cell r="C13468">
            <v>23132</v>
          </cell>
          <cell r="D13468" t="str">
            <v>2313218</v>
          </cell>
        </row>
        <row r="13469">
          <cell r="A13469" t="str">
            <v>CW034</v>
          </cell>
          <cell r="B13469" t="str">
            <v>Private Sewers Planned R&amp;M Work 12/13</v>
          </cell>
          <cell r="C13469">
            <v>20498</v>
          </cell>
          <cell r="D13469" t="str">
            <v>P9955</v>
          </cell>
        </row>
        <row r="13470">
          <cell r="A13470" t="str">
            <v>CW035</v>
          </cell>
          <cell r="B13470" t="str">
            <v>Private Sewers Southern Manhole Repairs 12/13</v>
          </cell>
          <cell r="C13470">
            <v>20498</v>
          </cell>
          <cell r="D13470" t="str">
            <v>P9955</v>
          </cell>
        </row>
        <row r="13471">
          <cell r="A13471" t="str">
            <v>CW036</v>
          </cell>
          <cell r="B13471" t="str">
            <v>Private Sewers Southern Sewer Repairs 12/13</v>
          </cell>
          <cell r="C13471">
            <v>20498</v>
          </cell>
          <cell r="D13471" t="str">
            <v>P9955</v>
          </cell>
        </row>
        <row r="13472">
          <cell r="A13472" t="str">
            <v>CW037</v>
          </cell>
          <cell r="B13472" t="str">
            <v>Private Sewers Western Manhole Repairs 12/13</v>
          </cell>
          <cell r="C13472">
            <v>20498</v>
          </cell>
          <cell r="D13472" t="str">
            <v>P9955</v>
          </cell>
        </row>
        <row r="13473">
          <cell r="A13473" t="str">
            <v>CW038</v>
          </cell>
          <cell r="B13473" t="str">
            <v>Private Sewers Western Sewer Repairs 12/13</v>
          </cell>
          <cell r="C13473">
            <v>20498</v>
          </cell>
          <cell r="D13473" t="str">
            <v>P9955</v>
          </cell>
        </row>
        <row r="13474">
          <cell r="A13474" t="str">
            <v>CW039</v>
          </cell>
          <cell r="B13474" t="str">
            <v>Miscellaneous SDB Sewerage Appraisals 12/13</v>
          </cell>
          <cell r="C13474">
            <v>20498</v>
          </cell>
          <cell r="D13474" t="str">
            <v>T3265</v>
          </cell>
        </row>
        <row r="13475">
          <cell r="A13475" t="str">
            <v>CW040</v>
          </cell>
          <cell r="B13475" t="str">
            <v>Sewerage Network Modelling 12/13</v>
          </cell>
          <cell r="C13475">
            <v>20498</v>
          </cell>
          <cell r="D13475" t="str">
            <v>T3265</v>
          </cell>
        </row>
        <row r="13476">
          <cell r="A13476" t="str">
            <v>CW041</v>
          </cell>
          <cell r="B13476" t="str">
            <v>Development Services CCTV Surveys 12/13</v>
          </cell>
          <cell r="C13476">
            <v>20498</v>
          </cell>
          <cell r="D13476" t="str">
            <v>P0213</v>
          </cell>
        </row>
        <row r="13477">
          <cell r="A13477" t="str">
            <v>CW042</v>
          </cell>
          <cell r="B13477" t="str">
            <v>Developer Services SPS Inspections 12/13</v>
          </cell>
          <cell r="C13477">
            <v>20498</v>
          </cell>
          <cell r="D13477" t="str">
            <v>P0213</v>
          </cell>
        </row>
        <row r="13478">
          <cell r="A13478" t="str">
            <v>CW043</v>
          </cell>
          <cell r="B13478" t="str">
            <v>Wadham Park SPS Crewkerne Panel Update</v>
          </cell>
          <cell r="C13478">
            <v>15328</v>
          </cell>
          <cell r="D13478" t="str">
            <v>1532818</v>
          </cell>
        </row>
        <row r="13479">
          <cell r="A13479" t="str">
            <v>CW044</v>
          </cell>
          <cell r="B13479" t="str">
            <v>Milborne St Andrew Manor Farm SPS - Investigation and Improvement Works</v>
          </cell>
          <cell r="C13479">
            <v>15190</v>
          </cell>
          <cell r="D13479" t="str">
            <v>1519018</v>
          </cell>
        </row>
        <row r="13480">
          <cell r="A13480" t="str">
            <v>CW045</v>
          </cell>
          <cell r="B13480" t="str">
            <v>SPS Improvements 12/13 Phase 1</v>
          </cell>
          <cell r="C13480">
            <v>14268</v>
          </cell>
          <cell r="D13480" t="str">
            <v>1426818</v>
          </cell>
        </row>
        <row r="13481">
          <cell r="A13481" t="str">
            <v>CW046</v>
          </cell>
          <cell r="B13481" t="str">
            <v>Shapwick SPS - Asset Improvements</v>
          </cell>
          <cell r="C13481">
            <v>13265</v>
          </cell>
          <cell r="D13481" t="str">
            <v>1326518</v>
          </cell>
        </row>
        <row r="13482">
          <cell r="A13482" t="str">
            <v>CW047</v>
          </cell>
          <cell r="B13482" t="str">
            <v>Networks Asset Improvement 12/13 (Waste</v>
          </cell>
          <cell r="C13482">
            <v>20498</v>
          </cell>
          <cell r="D13482" t="str">
            <v>T3265</v>
          </cell>
        </row>
        <row r="13483">
          <cell r="A13483" t="str">
            <v>CW048</v>
          </cell>
          <cell r="B13483" t="str">
            <v>Networks Abandoned Sites Remedials 12/13</v>
          </cell>
          <cell r="C13483">
            <v>20498</v>
          </cell>
          <cell r="D13483" t="str">
            <v>T3265</v>
          </cell>
        </row>
        <row r="13484">
          <cell r="A13484" t="str">
            <v>CW049</v>
          </cell>
          <cell r="B13484" t="str">
            <v>Operational CCTV 12/13</v>
          </cell>
          <cell r="C13484">
            <v>20498</v>
          </cell>
          <cell r="D13484" t="str">
            <v>T3265</v>
          </cell>
        </row>
        <row r="13485">
          <cell r="A13485" t="str">
            <v>CW050</v>
          </cell>
          <cell r="B13485" t="str">
            <v>Large Sewer Inspections &amp; Maintenance 12/13</v>
          </cell>
          <cell r="C13485">
            <v>20498</v>
          </cell>
          <cell r="D13485" t="str">
            <v>T0640</v>
          </cell>
        </row>
        <row r="13486">
          <cell r="A13486" t="str">
            <v>CW051</v>
          </cell>
          <cell r="B13486" t="str">
            <v>Sewerage Network Statutory Obligations 12/13</v>
          </cell>
          <cell r="C13486">
            <v>20498</v>
          </cell>
          <cell r="D13486" t="str">
            <v>T0640</v>
          </cell>
        </row>
        <row r="13487">
          <cell r="A13487" t="str">
            <v>CW052</v>
          </cell>
          <cell r="B13487" t="str">
            <v>Networks Waste H&amp;S Improvements 12/13</v>
          </cell>
          <cell r="C13487">
            <v>20498</v>
          </cell>
          <cell r="D13487" t="str">
            <v>T0640</v>
          </cell>
        </row>
        <row r="13488">
          <cell r="A13488" t="str">
            <v>CW053</v>
          </cell>
          <cell r="B13488" t="str">
            <v>Sewerage Pumping Station Minor Improvements 12/13</v>
          </cell>
          <cell r="C13488">
            <v>20498</v>
          </cell>
          <cell r="D13488" t="str">
            <v>T0640</v>
          </cell>
        </row>
        <row r="13489">
          <cell r="A13489" t="str">
            <v>CW054</v>
          </cell>
          <cell r="B13489" t="str">
            <v>Small Value Sewer Linings 12/13</v>
          </cell>
          <cell r="C13489">
            <v>20498</v>
          </cell>
          <cell r="D13489" t="str">
            <v>T3265</v>
          </cell>
        </row>
        <row r="13490">
          <cell r="A13490" t="str">
            <v>CW055</v>
          </cell>
          <cell r="B13490" t="str">
            <v>Sewer Investigation 12/13</v>
          </cell>
          <cell r="C13490">
            <v>20498</v>
          </cell>
          <cell r="D13490" t="str">
            <v>T0640</v>
          </cell>
        </row>
        <row r="13491">
          <cell r="A13491" t="str">
            <v>CW056</v>
          </cell>
          <cell r="B13491" t="str">
            <v>Streamclean Misconnections 12/13 Private Sewers</v>
          </cell>
          <cell r="C13491">
            <v>20498</v>
          </cell>
          <cell r="D13491" t="str">
            <v>T3265</v>
          </cell>
        </row>
        <row r="13492">
          <cell r="A13492" t="str">
            <v>CW057</v>
          </cell>
          <cell r="B13492" t="str">
            <v>Northern Sewer Repairs 12/13</v>
          </cell>
          <cell r="C13492">
            <v>20498</v>
          </cell>
          <cell r="D13492" t="str">
            <v>T0640</v>
          </cell>
        </row>
        <row r="13493">
          <cell r="A13493" t="str">
            <v>CW058</v>
          </cell>
          <cell r="B13493" t="str">
            <v>Southern Sewer Repairs 12/13</v>
          </cell>
          <cell r="C13493">
            <v>20498</v>
          </cell>
          <cell r="D13493" t="str">
            <v>T0640</v>
          </cell>
        </row>
        <row r="13494">
          <cell r="A13494" t="str">
            <v>CW059</v>
          </cell>
          <cell r="B13494" t="str">
            <v>Northern Manhole Repairs 12/13</v>
          </cell>
          <cell r="C13494">
            <v>20498</v>
          </cell>
          <cell r="D13494" t="str">
            <v>T0640</v>
          </cell>
        </row>
        <row r="13495">
          <cell r="A13495" t="str">
            <v>CW060</v>
          </cell>
          <cell r="B13495" t="str">
            <v>Southern Manhole Repairs 12/13</v>
          </cell>
          <cell r="C13495">
            <v>20498</v>
          </cell>
          <cell r="D13495" t="str">
            <v>T0640</v>
          </cell>
        </row>
        <row r="13496">
          <cell r="A13496" t="str">
            <v>CW061</v>
          </cell>
          <cell r="B13496" t="str">
            <v>Western Manhole Repairs 12/13</v>
          </cell>
          <cell r="C13496">
            <v>20498</v>
          </cell>
          <cell r="D13496" t="str">
            <v>T0640</v>
          </cell>
        </row>
        <row r="13497">
          <cell r="A13497" t="str">
            <v>CW062</v>
          </cell>
          <cell r="B13497" t="str">
            <v>Planned Sewer R&amp;M Works 12/13</v>
          </cell>
          <cell r="C13497">
            <v>20498</v>
          </cell>
          <cell r="D13497" t="str">
            <v>T0640</v>
          </cell>
        </row>
        <row r="13498">
          <cell r="A13498" t="str">
            <v>CW063</v>
          </cell>
          <cell r="B13498" t="str">
            <v>Critical CSO Telemetry 12/13</v>
          </cell>
          <cell r="C13498">
            <v>20498</v>
          </cell>
          <cell r="D13498" t="str">
            <v>T3265</v>
          </cell>
        </row>
        <row r="13499">
          <cell r="A13499" t="str">
            <v>CW064</v>
          </cell>
          <cell r="B13499" t="str">
            <v>Western Sewer Repairs 12/13</v>
          </cell>
          <cell r="C13499">
            <v>20498</v>
          </cell>
          <cell r="D13499" t="str">
            <v>T0640</v>
          </cell>
        </row>
        <row r="13500">
          <cell r="A13500" t="str">
            <v>CW065</v>
          </cell>
          <cell r="B13500" t="str">
            <v>Networks Statutory Inspection Remedial Work</v>
          </cell>
          <cell r="C13500">
            <v>20498</v>
          </cell>
          <cell r="D13500" t="str">
            <v>T0640</v>
          </cell>
        </row>
        <row r="13501">
          <cell r="A13501" t="str">
            <v>CW066</v>
          </cell>
          <cell r="B13501" t="str">
            <v>Wimbourne Rd Bournemouth Swr Rehab</v>
          </cell>
          <cell r="C13501">
            <v>23152</v>
          </cell>
          <cell r="D13501" t="str">
            <v>2315218</v>
          </cell>
        </row>
        <row r="13502">
          <cell r="A13502" t="str">
            <v>CW067</v>
          </cell>
          <cell r="B13502" t="str">
            <v>Ringwood Road Bournemouth Swr Rehab</v>
          </cell>
          <cell r="C13502">
            <v>23172</v>
          </cell>
          <cell r="D13502" t="str">
            <v>2317218</v>
          </cell>
        </row>
        <row r="13503">
          <cell r="A13503" t="str">
            <v>CW068</v>
          </cell>
          <cell r="B13503" t="str">
            <v>Poole Road Bournemouth Swr Rehab</v>
          </cell>
          <cell r="C13503">
            <v>23152</v>
          </cell>
          <cell r="D13503" t="str">
            <v>2315218</v>
          </cell>
        </row>
        <row r="13504">
          <cell r="A13504" t="str">
            <v>CW069</v>
          </cell>
          <cell r="B13504" t="str">
            <v>Talbot Avenue Bournemouth Swr Rehab</v>
          </cell>
          <cell r="C13504">
            <v>23152</v>
          </cell>
          <cell r="D13504" t="str">
            <v>2315218</v>
          </cell>
        </row>
        <row r="13505">
          <cell r="A13505" t="str">
            <v>CW070</v>
          </cell>
          <cell r="B13505" t="str">
            <v>Bourne Valley Road Poole Swr Rehab</v>
          </cell>
          <cell r="C13505">
            <v>23242</v>
          </cell>
          <cell r="D13505" t="str">
            <v>2324218</v>
          </cell>
        </row>
        <row r="13506">
          <cell r="A13506" t="str">
            <v>CW071</v>
          </cell>
          <cell r="B13506" t="str">
            <v>Memorial Poole Swr Rehab</v>
          </cell>
          <cell r="C13506">
            <v>23242</v>
          </cell>
          <cell r="D13506" t="str">
            <v>2324218</v>
          </cell>
        </row>
        <row r="13507">
          <cell r="A13507" t="str">
            <v>CW072</v>
          </cell>
          <cell r="B13507" t="str">
            <v>Greenfield Mews A35 Poole Swr Rehab</v>
          </cell>
          <cell r="C13507">
            <v>23242</v>
          </cell>
          <cell r="D13507" t="str">
            <v>2324218</v>
          </cell>
        </row>
        <row r="13508">
          <cell r="A13508" t="str">
            <v>CW073</v>
          </cell>
          <cell r="B13508" t="str">
            <v>Shirehampton Bristol Swr Rehab</v>
          </cell>
          <cell r="C13508">
            <v>23013</v>
          </cell>
          <cell r="D13508" t="str">
            <v>2301318</v>
          </cell>
        </row>
        <row r="13509">
          <cell r="A13509" t="str">
            <v>CW074</v>
          </cell>
          <cell r="B13509" t="str">
            <v>Bath Road (A4) Bristol Swr Rehab</v>
          </cell>
          <cell r="C13509">
            <v>23013</v>
          </cell>
          <cell r="D13509" t="str">
            <v>2301318</v>
          </cell>
        </row>
        <row r="13510">
          <cell r="A13510" t="str">
            <v>CW075</v>
          </cell>
          <cell r="B13510" t="str">
            <v>Gloucester Road (Ph2) Bristol Swr Rehab</v>
          </cell>
          <cell r="C13510">
            <v>23013</v>
          </cell>
          <cell r="D13510" t="str">
            <v>2301318</v>
          </cell>
        </row>
        <row r="13511">
          <cell r="A13511" t="str">
            <v>CW076</v>
          </cell>
          <cell r="B13511" t="str">
            <v>Fishponds Bristol Swr Rehab</v>
          </cell>
          <cell r="C13511">
            <v>23013</v>
          </cell>
          <cell r="D13511" t="str">
            <v>2301318</v>
          </cell>
        </row>
        <row r="13512">
          <cell r="A13512" t="str">
            <v>CW077</v>
          </cell>
          <cell r="B13512" t="str">
            <v>Briavels Grove Bristol Sewer rehab</v>
          </cell>
          <cell r="C13512">
            <v>23013</v>
          </cell>
          <cell r="D13512" t="str">
            <v>2301318</v>
          </cell>
        </row>
        <row r="13513">
          <cell r="A13513" t="str">
            <v>CW078</v>
          </cell>
          <cell r="B13513" t="str">
            <v>Salisbury Swr Rehab</v>
          </cell>
          <cell r="C13513">
            <v>23258</v>
          </cell>
          <cell r="D13513" t="str">
            <v>2325818</v>
          </cell>
        </row>
        <row r="13514">
          <cell r="A13514" t="str">
            <v>CW079</v>
          </cell>
          <cell r="B13514" t="str">
            <v>Frome Swr Rehab</v>
          </cell>
          <cell r="C13514">
            <v>23131</v>
          </cell>
          <cell r="D13514" t="str">
            <v>2313118</v>
          </cell>
        </row>
        <row r="13515">
          <cell r="A13515" t="str">
            <v>CW080</v>
          </cell>
          <cell r="B13515" t="str">
            <v>Bradford on Avon Sewer Rehab</v>
          </cell>
          <cell r="C13515">
            <v>23031</v>
          </cell>
          <cell r="D13515" t="str">
            <v>2303118</v>
          </cell>
        </row>
        <row r="13516">
          <cell r="A13516" t="str">
            <v>CW081</v>
          </cell>
          <cell r="B13516" t="str">
            <v>Chipping Sodbury Regional Swr Rehab</v>
          </cell>
          <cell r="C13516">
            <v>23013</v>
          </cell>
          <cell r="D13516" t="str">
            <v>2301318</v>
          </cell>
        </row>
        <row r="13517">
          <cell r="A13517" t="str">
            <v>CW082</v>
          </cell>
          <cell r="B13517" t="str">
            <v>Midsomer Norton Regional Swr Rehab</v>
          </cell>
          <cell r="C13517">
            <v>23252</v>
          </cell>
          <cell r="D13517" t="str">
            <v>2325218</v>
          </cell>
        </row>
        <row r="13518">
          <cell r="A13518" t="str">
            <v>CW083</v>
          </cell>
          <cell r="B13518" t="str">
            <v>Calne Regional Swr Rehab</v>
          </cell>
          <cell r="C13518">
            <v>23044</v>
          </cell>
          <cell r="D13518" t="str">
            <v>2304418</v>
          </cell>
        </row>
        <row r="13519">
          <cell r="A13519" t="str">
            <v>CW084</v>
          </cell>
          <cell r="B13519" t="str">
            <v>Glastonbury Regional Swr Rehab</v>
          </cell>
          <cell r="C13519">
            <v>23134</v>
          </cell>
          <cell r="D13519" t="str">
            <v>2313418</v>
          </cell>
        </row>
        <row r="13520">
          <cell r="A13520" t="str">
            <v>CW085</v>
          </cell>
          <cell r="B13520" t="str">
            <v>Wilton Regional Swr Rehab</v>
          </cell>
          <cell r="C13520">
            <v>23258</v>
          </cell>
          <cell r="D13520" t="str">
            <v>2325818</v>
          </cell>
        </row>
        <row r="13521">
          <cell r="A13521" t="str">
            <v>CW086</v>
          </cell>
          <cell r="B13521" t="str">
            <v>Pilning Regional Swr Rehab</v>
          </cell>
          <cell r="C13521">
            <v>23254</v>
          </cell>
          <cell r="D13521" t="str">
            <v>2325418</v>
          </cell>
        </row>
        <row r="13522">
          <cell r="A13522" t="str">
            <v>CW087</v>
          </cell>
          <cell r="B13522" t="str">
            <v>Carhampton Regional Swr Rehab</v>
          </cell>
          <cell r="C13522">
            <v>23215</v>
          </cell>
          <cell r="D13522" t="str">
            <v>2321518</v>
          </cell>
        </row>
        <row r="13523">
          <cell r="A13523" t="str">
            <v>CW088</v>
          </cell>
          <cell r="B13523" t="str">
            <v>Elm Lea Farm Keevil Swr Rehab</v>
          </cell>
          <cell r="C13523">
            <v>23164</v>
          </cell>
          <cell r="D13523" t="str">
            <v>2316418</v>
          </cell>
        </row>
        <row r="13524">
          <cell r="A13524" t="str">
            <v>CW089</v>
          </cell>
          <cell r="B13524" t="str">
            <v>Hampton Cottage Bathampton Swr Rehab</v>
          </cell>
          <cell r="C13524">
            <v>23016</v>
          </cell>
          <cell r="D13524" t="str">
            <v>2301618</v>
          </cell>
        </row>
        <row r="13525">
          <cell r="A13525" t="str">
            <v>CW090</v>
          </cell>
          <cell r="B13525" t="str">
            <v>Wootton Bassett Swr Rehab</v>
          </cell>
          <cell r="C13525">
            <v>23360</v>
          </cell>
          <cell r="D13525" t="str">
            <v>2336018</v>
          </cell>
        </row>
        <row r="13526">
          <cell r="A13526" t="str">
            <v>CW091</v>
          </cell>
          <cell r="B13526" t="str">
            <v>Paulton Regional  Swr Rehab</v>
          </cell>
          <cell r="C13526">
            <v>23235</v>
          </cell>
          <cell r="D13526" t="str">
            <v>2323518</v>
          </cell>
        </row>
        <row r="13527">
          <cell r="A13527" t="str">
            <v>CW092</v>
          </cell>
          <cell r="B13527" t="str">
            <v>Sevier Street Bristol Swr Rehab</v>
          </cell>
          <cell r="C13527">
            <v>23013</v>
          </cell>
          <cell r="D13527" t="str">
            <v>2301318</v>
          </cell>
        </row>
        <row r="13528">
          <cell r="A13528" t="str">
            <v>CW093</v>
          </cell>
          <cell r="B13528" t="str">
            <v>St. Philips Road Bristol Swr Rehab</v>
          </cell>
          <cell r="C13528">
            <v>23013</v>
          </cell>
          <cell r="D13528" t="str">
            <v>2301318</v>
          </cell>
        </row>
        <row r="13529">
          <cell r="A13529" t="str">
            <v>CW094</v>
          </cell>
          <cell r="B13529" t="str">
            <v>Sewer Rehab Video Appraisals for Year 4 Sewer Rehab Workload</v>
          </cell>
          <cell r="C13529">
            <v>20498</v>
          </cell>
          <cell r="D13529" t="str">
            <v>T0640</v>
          </cell>
        </row>
        <row r="13530">
          <cell r="A13530" t="str">
            <v>CW095</v>
          </cell>
          <cell r="B13530" t="str">
            <v>Strategic CCTV Inspections 12/13</v>
          </cell>
          <cell r="C13530">
            <v>20498</v>
          </cell>
          <cell r="D13530" t="str">
            <v>T3265</v>
          </cell>
        </row>
        <row r="13531">
          <cell r="A13531" t="str">
            <v>CW096</v>
          </cell>
          <cell r="B13531" t="str">
            <v>Strategic Tunnel Inspections 12/13</v>
          </cell>
          <cell r="C13531">
            <v>20498</v>
          </cell>
          <cell r="D13531" t="str">
            <v>T3265</v>
          </cell>
        </row>
        <row r="13532">
          <cell r="A13532" t="str">
            <v>CW097</v>
          </cell>
          <cell r="B13532" t="str">
            <v>Strategic Sewer Rehabilitation 12/13</v>
          </cell>
          <cell r="C13532">
            <v>20498</v>
          </cell>
          <cell r="D13532" t="str">
            <v>T3265</v>
          </cell>
        </row>
        <row r="13533">
          <cell r="A13533" t="str">
            <v>CW098</v>
          </cell>
          <cell r="B13533" t="str">
            <v>Bath Sewer Rehabilitation</v>
          </cell>
          <cell r="C13533">
            <v>23016</v>
          </cell>
          <cell r="D13533" t="str">
            <v>2301618</v>
          </cell>
        </row>
        <row r="13534">
          <cell r="A13534" t="str">
            <v>CW099</v>
          </cell>
          <cell r="B13534" t="str">
            <v>Coursing Batch, Glastonbury Swr Rehab</v>
          </cell>
          <cell r="C13534">
            <v>23134</v>
          </cell>
          <cell r="D13534" t="str">
            <v>2313418</v>
          </cell>
        </row>
        <row r="13535">
          <cell r="A13535" t="str">
            <v>CW100</v>
          </cell>
          <cell r="B13535" t="str">
            <v>22 Clayton Street, Bristol Yr 4 Flood Alleviation</v>
          </cell>
          <cell r="C13535">
            <v>23013</v>
          </cell>
          <cell r="D13535" t="str">
            <v>2301318</v>
          </cell>
        </row>
        <row r="13536">
          <cell r="A13536" t="str">
            <v>CW101</v>
          </cell>
          <cell r="B13536" t="str">
            <v>24 lower Ashley Road, Bristol Yr 4 Flood Alleviation</v>
          </cell>
          <cell r="C13536">
            <v>23013</v>
          </cell>
          <cell r="D13536" t="str">
            <v>2301318</v>
          </cell>
        </row>
        <row r="13537">
          <cell r="A13537" t="str">
            <v>CW102</v>
          </cell>
          <cell r="B13537" t="str">
            <v>69-71 &amp; 87 Gloucester Road, Bristol Yr 4 Flood Alleviation</v>
          </cell>
          <cell r="C13537">
            <v>23013</v>
          </cell>
          <cell r="D13537" t="str">
            <v>2301318</v>
          </cell>
        </row>
        <row r="13538">
          <cell r="A13538" t="str">
            <v>CW103</v>
          </cell>
          <cell r="B13538" t="str">
            <v>Springfield House, Burton, Chippenham Yr 4 Flood Alleviation</v>
          </cell>
          <cell r="C13538">
            <v>23041</v>
          </cell>
          <cell r="D13538" t="str">
            <v>2304118</v>
          </cell>
        </row>
        <row r="13539">
          <cell r="A13539" t="str">
            <v>CW104</v>
          </cell>
          <cell r="B13539" t="str">
            <v>43 Parkwood Road, Bournemouth Yr 4 Flood Alleviation</v>
          </cell>
          <cell r="C13539">
            <v>23152</v>
          </cell>
          <cell r="D13539" t="str">
            <v>2315218</v>
          </cell>
        </row>
        <row r="13540">
          <cell r="A13540" t="str">
            <v>CW105</v>
          </cell>
          <cell r="B13540" t="str">
            <v>249 Kinson Road, Bournemouth Yr 4 Flood Alleviation</v>
          </cell>
          <cell r="C13540">
            <v>23172</v>
          </cell>
          <cell r="D13540" t="str">
            <v>2317218</v>
          </cell>
        </row>
        <row r="13541">
          <cell r="A13541" t="str">
            <v>CW106</v>
          </cell>
          <cell r="B13541" t="str">
            <v>Woolsbridge Ind Estate, Wimborne Yr 4 Flood Alleviation</v>
          </cell>
          <cell r="C13541">
            <v>23232</v>
          </cell>
          <cell r="D13541" t="str">
            <v>2323218</v>
          </cell>
        </row>
        <row r="13542">
          <cell r="A13542" t="str">
            <v>CW107</v>
          </cell>
          <cell r="B13542" t="str">
            <v>Horton road, Ashley Heath, Ringwood Yr 4 Flood Alleviation</v>
          </cell>
          <cell r="C13542">
            <v>23232</v>
          </cell>
          <cell r="D13542" t="str">
            <v>2323218</v>
          </cell>
        </row>
        <row r="13543">
          <cell r="A13543" t="str">
            <v>CW108</v>
          </cell>
          <cell r="B13543" t="str">
            <v>Open Space off A350, Shaftesbury Yr 3 Flood Alleviation</v>
          </cell>
          <cell r="C13543">
            <v>23264</v>
          </cell>
          <cell r="D13543" t="str">
            <v>2326418</v>
          </cell>
        </row>
        <row r="13544">
          <cell r="A13544" t="str">
            <v>CW109</v>
          </cell>
          <cell r="B13544" t="str">
            <v>Weymouth Bay Avenue Yr 5 Flood Alleviation</v>
          </cell>
          <cell r="C13544">
            <v>23342</v>
          </cell>
          <cell r="D13544" t="str">
            <v>2334218</v>
          </cell>
        </row>
        <row r="13545">
          <cell r="A13545" t="str">
            <v>CW110</v>
          </cell>
          <cell r="B13545" t="str">
            <v>Lower Road, Woolavington Yr 3 Flood Alleviation</v>
          </cell>
          <cell r="C13545">
            <v>23336</v>
          </cell>
          <cell r="D13545" t="str">
            <v>2333618</v>
          </cell>
        </row>
        <row r="13546">
          <cell r="A13546" t="str">
            <v>CW111</v>
          </cell>
          <cell r="B13546" t="str">
            <v>Watery Lane &amp; Weyview Cres, Weymouth Yr 5 Flood Alleviation</v>
          </cell>
          <cell r="C13546">
            <v>23242</v>
          </cell>
          <cell r="D13546" t="str">
            <v>2324218</v>
          </cell>
        </row>
        <row r="13547">
          <cell r="A13547" t="str">
            <v>CW112</v>
          </cell>
          <cell r="B13547" t="str">
            <v>Hospital Lane, Bridport Swr Rehab</v>
          </cell>
          <cell r="C13547">
            <v>23334</v>
          </cell>
          <cell r="D13547" t="str">
            <v>2333418</v>
          </cell>
        </row>
        <row r="13548">
          <cell r="A13548" t="str">
            <v>CW113</v>
          </cell>
          <cell r="B13548" t="str">
            <v>Easy Quay Road Swr Rehab</v>
          </cell>
          <cell r="C13548">
            <v>23242</v>
          </cell>
          <cell r="D13548" t="str">
            <v>2324218</v>
          </cell>
        </row>
        <row r="13549">
          <cell r="A13549" t="str">
            <v>CW114</v>
          </cell>
          <cell r="B13549" t="str">
            <v>The Hollow Dilton Marsh Swr Rehab</v>
          </cell>
          <cell r="C13549">
            <v>23092</v>
          </cell>
          <cell r="D13549" t="str">
            <v>2309218</v>
          </cell>
        </row>
        <row r="13550">
          <cell r="A13550" t="str">
            <v>CW115</v>
          </cell>
          <cell r="B13550" t="str">
            <v>Ashleigh Farm Salwayash Swr Rehab</v>
          </cell>
          <cell r="C13550">
            <v>29539</v>
          </cell>
          <cell r="D13550" t="str">
            <v>2953918</v>
          </cell>
        </row>
        <row r="13551">
          <cell r="A13551" t="str">
            <v>CW116</v>
          </cell>
          <cell r="B13551" t="str">
            <v>Westbury Rd Bristol Swr Rehab</v>
          </cell>
          <cell r="C13551">
            <v>23013</v>
          </cell>
          <cell r="D13551" t="str">
            <v>2301318</v>
          </cell>
        </row>
        <row r="13552">
          <cell r="A13552" t="str">
            <v>CW117</v>
          </cell>
          <cell r="B13552" t="str">
            <v>Newbridge Road Bath Swr Rehab</v>
          </cell>
          <cell r="C13552">
            <v>23016</v>
          </cell>
          <cell r="D13552" t="str">
            <v>2301618</v>
          </cell>
        </row>
        <row r="13553">
          <cell r="A13553" t="str">
            <v>CW118</v>
          </cell>
          <cell r="B13553" t="str">
            <v>Burnivale Malmesbury Swr Rehab</v>
          </cell>
          <cell r="C13553">
            <v>23193</v>
          </cell>
          <cell r="D13553" t="str">
            <v>2319318</v>
          </cell>
        </row>
        <row r="13554">
          <cell r="A13554" t="str">
            <v>CW119</v>
          </cell>
          <cell r="B13554" t="str">
            <v>Mark SPS - Nutriox Dosing</v>
          </cell>
          <cell r="C13554">
            <v>13197</v>
          </cell>
          <cell r="D13554" t="str">
            <v>1319718</v>
          </cell>
        </row>
        <row r="13555">
          <cell r="A13555" t="str">
            <v>CW120</v>
          </cell>
          <cell r="B13555" t="str">
            <v>Parsonage Road, Long Ashton - Sewer Replacement</v>
          </cell>
          <cell r="C13555">
            <v>23013</v>
          </cell>
          <cell r="D13555" t="str">
            <v>2301318</v>
          </cell>
        </row>
        <row r="13556">
          <cell r="A13556" t="str">
            <v>CW121</v>
          </cell>
          <cell r="B13556" t="str">
            <v>Stone Lake Wimborne - Sewer Replacement</v>
          </cell>
          <cell r="C13556">
            <v>23349</v>
          </cell>
          <cell r="D13556" t="str">
            <v>2334918</v>
          </cell>
        </row>
        <row r="13557">
          <cell r="A13557" t="str">
            <v>CW122</v>
          </cell>
          <cell r="B13557" t="str">
            <v>The Beach SPS, Clevedon - Screen Replacement</v>
          </cell>
          <cell r="C13557">
            <v>15606</v>
          </cell>
          <cell r="D13557" t="str">
            <v>1560618</v>
          </cell>
        </row>
        <row r="13558">
          <cell r="A13558" t="str">
            <v>CW123</v>
          </cell>
          <cell r="B13558" t="str">
            <v>Clevedon Main SPS - Gravity Outfall Screen</v>
          </cell>
          <cell r="C13558">
            <v>14495</v>
          </cell>
          <cell r="D13558" t="str">
            <v>1449518</v>
          </cell>
        </row>
        <row r="13559">
          <cell r="A13559" t="str">
            <v>CW124</v>
          </cell>
          <cell r="B13559" t="str">
            <v>Waste Cello Replacement 12/13</v>
          </cell>
          <cell r="C13559">
            <v>16330</v>
          </cell>
          <cell r="D13559" t="str">
            <v>1633018</v>
          </cell>
        </row>
        <row r="13560">
          <cell r="A13560" t="str">
            <v>CW125</v>
          </cell>
          <cell r="B13560" t="str">
            <v>13 Hammet Street, Taunton Yr4 Flood Alleviation</v>
          </cell>
          <cell r="C13560">
            <v>13305</v>
          </cell>
          <cell r="D13560" t="str">
            <v>1330518</v>
          </cell>
        </row>
        <row r="13561">
          <cell r="A13561" t="str">
            <v>CW126</v>
          </cell>
          <cell r="B13561" t="str">
            <v>Swallet Gate, Dauntsey Yr3 Flood Alleviation</v>
          </cell>
          <cell r="C13561">
            <v>23298</v>
          </cell>
          <cell r="D13561" t="str">
            <v>2329818</v>
          </cell>
        </row>
        <row r="13562">
          <cell r="A13562" t="str">
            <v>CW127</v>
          </cell>
          <cell r="B13562" t="str">
            <v>Wembdon Road Bridgwater, YR4 Flood Alleviation</v>
          </cell>
          <cell r="C13562">
            <v>13034</v>
          </cell>
          <cell r="D13562" t="str">
            <v>1303418</v>
          </cell>
        </row>
        <row r="13563">
          <cell r="A13563" t="str">
            <v>CW128</v>
          </cell>
          <cell r="B13563" t="str">
            <v>Christchurch Road Frome, YR4 Flood Alleviation</v>
          </cell>
          <cell r="C13563">
            <v>13131</v>
          </cell>
          <cell r="D13563" t="str">
            <v>1313118</v>
          </cell>
        </row>
        <row r="13564">
          <cell r="A13564" t="str">
            <v>CW129</v>
          </cell>
          <cell r="B13564" t="str">
            <v>Brambles Road Burnham on Sea, YR4 Flood Alleviation</v>
          </cell>
          <cell r="C13564">
            <v>13336</v>
          </cell>
          <cell r="D13564" t="str">
            <v>1333618</v>
          </cell>
        </row>
        <row r="13565">
          <cell r="A13565" t="str">
            <v>CW130</v>
          </cell>
          <cell r="B13565" t="str">
            <v>Greenfield Crescent Nailsea, YR4 Flood Alleviation</v>
          </cell>
          <cell r="C13565">
            <v>13171</v>
          </cell>
          <cell r="D13565" t="str">
            <v>1317118</v>
          </cell>
        </row>
        <row r="13566">
          <cell r="A13566" t="str">
            <v>CW131</v>
          </cell>
          <cell r="B13566" t="str">
            <v>Sweets Road Bristol, YR5 Flood Alleviation</v>
          </cell>
          <cell r="C13566">
            <v>13013</v>
          </cell>
          <cell r="D13566" t="str">
            <v>1301318</v>
          </cell>
        </row>
        <row r="13567">
          <cell r="A13567" t="str">
            <v>CW132</v>
          </cell>
          <cell r="B13567" t="str">
            <v>Uphill Road South, Uphill W-S-M YR4 Flood Alleviation</v>
          </cell>
          <cell r="C13567">
            <v>19155</v>
          </cell>
          <cell r="D13567" t="str">
            <v>1915518</v>
          </cell>
        </row>
        <row r="13568">
          <cell r="A13568" t="str">
            <v>CW133</v>
          </cell>
          <cell r="B13568" t="str">
            <v>Burcott Road Well, YR4 Flood Alleviation</v>
          </cell>
          <cell r="C13568">
            <v>13332</v>
          </cell>
          <cell r="D13568" t="str">
            <v>1333218</v>
          </cell>
        </row>
        <row r="13569">
          <cell r="A13569" t="str">
            <v>CW134</v>
          </cell>
          <cell r="B13569" t="str">
            <v>Milton Hill To Spring Hill, WSM, Yr4 Flood Alleviation - Mitigation works</v>
          </cell>
          <cell r="C13569">
            <v>19155</v>
          </cell>
          <cell r="D13569" t="str">
            <v>1915518</v>
          </cell>
        </row>
        <row r="13570">
          <cell r="A13570" t="str">
            <v>CW135</v>
          </cell>
          <cell r="B13570" t="str">
            <v>New Road, Wootton Bassett Flood Alleviation Yr3</v>
          </cell>
          <cell r="C13570">
            <v>23360</v>
          </cell>
          <cell r="D13570" t="str">
            <v>2336018</v>
          </cell>
        </row>
        <row r="13571">
          <cell r="A13571" t="str">
            <v>CW136</v>
          </cell>
          <cell r="B13571" t="str">
            <v>Bridgwater West Quay SPS Pump Replacement</v>
          </cell>
          <cell r="C13571">
            <v>15400</v>
          </cell>
          <cell r="D13571" t="str">
            <v>1540018</v>
          </cell>
        </row>
        <row r="13572">
          <cell r="A13572" t="str">
            <v>CW137</v>
          </cell>
          <cell r="B13572" t="str">
            <v>Durham Road, Charfield Year 4 Flood Alleviation</v>
          </cell>
          <cell r="C13572">
            <v>13054</v>
          </cell>
          <cell r="D13572" t="str">
            <v>1305418</v>
          </cell>
        </row>
        <row r="13573">
          <cell r="A13573" t="str">
            <v>CW138</v>
          </cell>
          <cell r="B13573" t="str">
            <v>Whitecroft Way, Kingswood. Year 4 Flood Alleviation</v>
          </cell>
          <cell r="C13573">
            <v>13013</v>
          </cell>
          <cell r="D13573" t="str">
            <v>1301318</v>
          </cell>
        </row>
        <row r="13574">
          <cell r="A13574" t="str">
            <v>CW139</v>
          </cell>
          <cell r="B13574" t="str">
            <v>Church Farm Barns, Wingfield, Trowbridge Year4 flood alleviation</v>
          </cell>
          <cell r="C13574">
            <v>13318</v>
          </cell>
          <cell r="D13574" t="str">
            <v>1331818</v>
          </cell>
        </row>
        <row r="13575">
          <cell r="A13575" t="str">
            <v>CW140</v>
          </cell>
          <cell r="B13575" t="str">
            <v>Yew Tree Cottage, Flisteridge - Yr4 Flood Alleviation</v>
          </cell>
          <cell r="C13575">
            <v>13193</v>
          </cell>
          <cell r="D13575" t="str">
            <v>1319318</v>
          </cell>
        </row>
        <row r="13576">
          <cell r="A13576" t="str">
            <v>CW141</v>
          </cell>
          <cell r="B13576" t="str">
            <v>Elmtree Cottage, Bagstone Road W-U-E  Year 4 Flood Alleviation</v>
          </cell>
          <cell r="C13576">
            <v>13086</v>
          </cell>
          <cell r="D13576" t="str">
            <v>1308618</v>
          </cell>
        </row>
        <row r="13577">
          <cell r="A13577" t="str">
            <v>CW142</v>
          </cell>
          <cell r="B13577" t="str">
            <v>Church Street, Calne - Flood Alleviation</v>
          </cell>
          <cell r="C13577">
            <v>13044</v>
          </cell>
          <cell r="D13577" t="str">
            <v>1304418</v>
          </cell>
        </row>
        <row r="13578">
          <cell r="A13578" t="str">
            <v>CW143</v>
          </cell>
          <cell r="B13578" t="str">
            <v>Wade Street, Bristol - Flood Alleviation</v>
          </cell>
          <cell r="C13578">
            <v>13013</v>
          </cell>
          <cell r="D13578" t="str">
            <v>1301318</v>
          </cell>
        </row>
        <row r="13579">
          <cell r="A13579" t="str">
            <v>CW144</v>
          </cell>
          <cell r="B13579" t="str">
            <v>Maple Walk, Pucklechurch, Bristol - Flood Alleviation</v>
          </cell>
          <cell r="C13579">
            <v>13248</v>
          </cell>
          <cell r="D13579" t="str">
            <v>1324818</v>
          </cell>
        </row>
        <row r="13580">
          <cell r="A13580" t="str">
            <v>CW145</v>
          </cell>
          <cell r="B13580" t="str">
            <v>Meridian Road, Bristol - Flood Alleviation</v>
          </cell>
          <cell r="C13580">
            <v>13013</v>
          </cell>
          <cell r="D13580" t="str">
            <v>1301318</v>
          </cell>
        </row>
        <row r="13581">
          <cell r="A13581" t="str">
            <v>CW146</v>
          </cell>
          <cell r="B13581" t="str">
            <v>Hillesley Road, Kingswood, Wotton-Under-Edge - Flood Alleviation</v>
          </cell>
          <cell r="C13581">
            <v>13054</v>
          </cell>
          <cell r="D13581" t="str">
            <v>1305418</v>
          </cell>
        </row>
        <row r="13582">
          <cell r="A13582" t="str">
            <v>CW147</v>
          </cell>
          <cell r="B13582" t="str">
            <v>Phillis Hill, Midsomer Norton - Flood Alleviation</v>
          </cell>
          <cell r="C13582">
            <v>13252</v>
          </cell>
          <cell r="D13582" t="str">
            <v>1325218</v>
          </cell>
        </row>
        <row r="13583">
          <cell r="A13583" t="str">
            <v>CW148</v>
          </cell>
          <cell r="B13583" t="str">
            <v>The Common, Patchway, Bristol - Flood Alleviation</v>
          </cell>
          <cell r="C13583">
            <v>13013</v>
          </cell>
          <cell r="D13583" t="str">
            <v>1301318</v>
          </cell>
        </row>
        <row r="13584">
          <cell r="A13584" t="str">
            <v>CW149</v>
          </cell>
          <cell r="B13584" t="str">
            <v>Warmley Tower School, Bristol - Flood Alleviation</v>
          </cell>
          <cell r="C13584">
            <v>13013</v>
          </cell>
          <cell r="D13584" t="str">
            <v>1301318</v>
          </cell>
        </row>
        <row r="13585">
          <cell r="A13585" t="str">
            <v>CW150</v>
          </cell>
          <cell r="B13585" t="str">
            <v>Crudwell - Central Area Flood Alleviation</v>
          </cell>
          <cell r="C13585">
            <v>13193</v>
          </cell>
          <cell r="D13585" t="str">
            <v>1319318</v>
          </cell>
        </row>
        <row r="13586">
          <cell r="A13586" t="str">
            <v>CW151</v>
          </cell>
          <cell r="B13586" t="str">
            <v>Christmas Steps, Bristol - Flood Alleviation</v>
          </cell>
          <cell r="C13586">
            <v>13013</v>
          </cell>
          <cell r="D13586" t="str">
            <v>1301318</v>
          </cell>
        </row>
        <row r="13587">
          <cell r="A13587" t="str">
            <v>CW152</v>
          </cell>
          <cell r="B13587" t="str">
            <v>Manor Road, Fishponds, Bristol - Flood Alleviation</v>
          </cell>
          <cell r="C13587">
            <v>13013</v>
          </cell>
          <cell r="D13587" t="str">
            <v>1301318</v>
          </cell>
        </row>
        <row r="13588">
          <cell r="A13588" t="str">
            <v>CW153</v>
          </cell>
          <cell r="B13588" t="str">
            <v>Wedmore Vale, Bristol - Flood Alleviation</v>
          </cell>
          <cell r="C13588">
            <v>13013</v>
          </cell>
          <cell r="D13588" t="str">
            <v>1301318</v>
          </cell>
        </row>
        <row r="13589">
          <cell r="A13589" t="str">
            <v>CW154</v>
          </cell>
          <cell r="B13589" t="str">
            <v>Church Walk, Devizes - Flood Alleviation</v>
          </cell>
          <cell r="C13589">
            <v>13090</v>
          </cell>
          <cell r="D13589" t="str">
            <v>1309018</v>
          </cell>
        </row>
        <row r="13590">
          <cell r="A13590" t="str">
            <v>CW155</v>
          </cell>
          <cell r="B13590" t="str">
            <v>Eastliegh Close, Devizes - Flood Alleviation</v>
          </cell>
          <cell r="C13590">
            <v>13090</v>
          </cell>
          <cell r="D13590" t="str">
            <v>1309018</v>
          </cell>
        </row>
        <row r="13591">
          <cell r="A13591" t="str">
            <v>CW156</v>
          </cell>
          <cell r="B13591" t="str">
            <v>Vicarage Road, Coalpit Heath, Bristol - Flood Alleviation</v>
          </cell>
          <cell r="C13591">
            <v>13013</v>
          </cell>
          <cell r="D13591" t="str">
            <v>1301318</v>
          </cell>
        </row>
        <row r="13592">
          <cell r="A13592" t="str">
            <v>CW157</v>
          </cell>
          <cell r="B13592" t="str">
            <v>Moor Green, Neston, Corsham - Flood Alleviation</v>
          </cell>
          <cell r="C13592">
            <v>13308</v>
          </cell>
          <cell r="D13592" t="str">
            <v>1330818</v>
          </cell>
        </row>
        <row r="13593">
          <cell r="A13593" t="str">
            <v>CW158</v>
          </cell>
          <cell r="B13593" t="str">
            <v>High street, Gillingham - Flood Alleviation</v>
          </cell>
          <cell r="C13593">
            <v>13132</v>
          </cell>
          <cell r="D13593" t="str">
            <v>1313218</v>
          </cell>
        </row>
        <row r="13594">
          <cell r="A13594" t="str">
            <v>CW159</v>
          </cell>
          <cell r="B13594" t="str">
            <v>Langside Avenue, Poole - Flood Alleviation</v>
          </cell>
          <cell r="C13594">
            <v>13242</v>
          </cell>
          <cell r="D13594" t="str">
            <v>1324218</v>
          </cell>
        </row>
        <row r="13595">
          <cell r="A13595" t="str">
            <v>CW160</v>
          </cell>
          <cell r="B13595" t="str">
            <v>Stanley Green Road, Poole - Flood Alleviation</v>
          </cell>
          <cell r="C13595">
            <v>13242</v>
          </cell>
          <cell r="D13595" t="str">
            <v>1324218</v>
          </cell>
        </row>
        <row r="13596">
          <cell r="A13596" t="str">
            <v>CW161</v>
          </cell>
          <cell r="B13596" t="str">
            <v>Compton Avenue, Poole - Flood Alleviation</v>
          </cell>
          <cell r="C13596">
            <v>13242</v>
          </cell>
          <cell r="D13596" t="str">
            <v>1324218</v>
          </cell>
        </row>
        <row r="13597">
          <cell r="A13597" t="str">
            <v>CW162</v>
          </cell>
          <cell r="B13597" t="str">
            <v>Good Road, Poole - Flood Alleviation</v>
          </cell>
          <cell r="C13597">
            <v>13242</v>
          </cell>
          <cell r="D13597" t="str">
            <v>1324218</v>
          </cell>
        </row>
        <row r="13598">
          <cell r="A13598" t="str">
            <v>CW163</v>
          </cell>
          <cell r="B13598" t="str">
            <v>Wimbourne Road, Corfe Mullen - Flood Alleviation</v>
          </cell>
          <cell r="C13598">
            <v>13078</v>
          </cell>
          <cell r="D13598" t="str">
            <v>1307818</v>
          </cell>
        </row>
        <row r="13599">
          <cell r="A13599" t="str">
            <v>CW164</v>
          </cell>
          <cell r="B13599" t="str">
            <v>Woolsbridge Road, Ringwood - Flood Alleviation</v>
          </cell>
          <cell r="C13599">
            <v>13232</v>
          </cell>
          <cell r="D13599" t="str">
            <v>1323218</v>
          </cell>
        </row>
        <row r="13600">
          <cell r="A13600" t="str">
            <v>CW165</v>
          </cell>
          <cell r="B13600" t="str">
            <v>Ashley Road, Bournemouth - Flood Alleviation</v>
          </cell>
          <cell r="C13600">
            <v>13152</v>
          </cell>
          <cell r="D13600" t="str">
            <v>1315218</v>
          </cell>
        </row>
        <row r="13601">
          <cell r="A13601" t="str">
            <v>CW166</v>
          </cell>
          <cell r="B13601" t="str">
            <v>Duck Island, Ringwood - Flood Alleviation</v>
          </cell>
          <cell r="C13601">
            <v>13255</v>
          </cell>
          <cell r="D13601" t="str">
            <v>1325518</v>
          </cell>
        </row>
        <row r="13602">
          <cell r="A13602" t="str">
            <v>CW167</v>
          </cell>
          <cell r="B13602" t="str">
            <v>The Barton, Bleadon - Flood Alleviation</v>
          </cell>
          <cell r="C13602">
            <v>19155</v>
          </cell>
          <cell r="D13602" t="str">
            <v>1915518</v>
          </cell>
        </row>
        <row r="13603">
          <cell r="A13603" t="str">
            <v>CW168</v>
          </cell>
          <cell r="B13603" t="str">
            <v>Eastover, Bridgwater - Flood Alleviation</v>
          </cell>
          <cell r="C13603">
            <v>13034</v>
          </cell>
          <cell r="D13603" t="str">
            <v>1303418</v>
          </cell>
        </row>
        <row r="13604">
          <cell r="A13604" t="str">
            <v>CW169</v>
          </cell>
          <cell r="B13604" t="str">
            <v>Parks Lane, Minehead - Flood Alleviation</v>
          </cell>
          <cell r="C13604">
            <v>13215</v>
          </cell>
          <cell r="D13604" t="str">
            <v>1321518</v>
          </cell>
        </row>
        <row r="13605">
          <cell r="A13605" t="str">
            <v>CW170</v>
          </cell>
          <cell r="B13605" t="str">
            <v>Warren Road, Minehead - Flood Alleviation</v>
          </cell>
          <cell r="C13605">
            <v>13215</v>
          </cell>
          <cell r="D13605" t="str">
            <v>1321518</v>
          </cell>
        </row>
        <row r="13606">
          <cell r="A13606" t="str">
            <v>CW171</v>
          </cell>
          <cell r="B13606" t="str">
            <v>Bowlish, Shepton Mallet - Flood Alleviation</v>
          </cell>
          <cell r="C13606">
            <v>13267</v>
          </cell>
          <cell r="D13606" t="str">
            <v>1326718</v>
          </cell>
        </row>
        <row r="13607">
          <cell r="A13607" t="str">
            <v>CW172</v>
          </cell>
          <cell r="B13607" t="str">
            <v>Bucklands End, Nailsea - Flood Alleviation</v>
          </cell>
          <cell r="C13607">
            <v>13171</v>
          </cell>
          <cell r="D13607" t="str">
            <v>1317118</v>
          </cell>
        </row>
        <row r="13608">
          <cell r="A13608" t="str">
            <v>CW173</v>
          </cell>
          <cell r="B13608" t="str">
            <v>Station Road (255 to 265), Kingswood - Year 5 Flood Alleviation</v>
          </cell>
          <cell r="C13608">
            <v>23013</v>
          </cell>
          <cell r="D13608" t="str">
            <v>2301318</v>
          </cell>
        </row>
        <row r="13609">
          <cell r="A13609" t="str">
            <v>CW174</v>
          </cell>
          <cell r="B13609" t="str">
            <v>Doynton Above Ground Sewer Lining</v>
          </cell>
          <cell r="C13609">
            <v>23100</v>
          </cell>
          <cell r="D13609" t="str">
            <v>2310018</v>
          </cell>
        </row>
        <row r="13610">
          <cell r="A13610" t="str">
            <v>CW175</v>
          </cell>
          <cell r="B13610" t="str">
            <v>Box Hill Corsham Sewer Relay</v>
          </cell>
          <cell r="C13610">
            <v>23029</v>
          </cell>
          <cell r="D13610" t="str">
            <v>2302918</v>
          </cell>
        </row>
        <row r="13611">
          <cell r="A13611" t="str">
            <v>CW176</v>
          </cell>
          <cell r="B13611" t="str">
            <v>Shepton Mallet Showground SPS Rising Main Hatchboxes</v>
          </cell>
          <cell r="C13611">
            <v>17185</v>
          </cell>
          <cell r="D13611" t="str">
            <v>1718518</v>
          </cell>
        </row>
        <row r="13612">
          <cell r="A13612" t="str">
            <v>CW177</v>
          </cell>
          <cell r="B13612" t="str">
            <v>Bucklands Grove Nailsea Sewer Relay</v>
          </cell>
          <cell r="C13612">
            <v>23171</v>
          </cell>
          <cell r="D13612" t="str">
            <v>2317118</v>
          </cell>
        </row>
        <row r="13613">
          <cell r="A13613" t="str">
            <v>CW178</v>
          </cell>
          <cell r="B13613" t="str">
            <v>Clapton-in-Gordano SPS Rising Main Diversion</v>
          </cell>
          <cell r="C13613">
            <v>23243</v>
          </cell>
          <cell r="D13613" t="str">
            <v>2324318</v>
          </cell>
        </row>
        <row r="13614">
          <cell r="A13614" t="str">
            <v>CW179</v>
          </cell>
          <cell r="B13614" t="str">
            <v>Ashton Avenue SPS Roof Repairs</v>
          </cell>
          <cell r="C13614">
            <v>14016</v>
          </cell>
          <cell r="D13614" t="str">
            <v>1401618</v>
          </cell>
        </row>
        <row r="13615">
          <cell r="A13615" t="str">
            <v>CW180</v>
          </cell>
          <cell r="B13615" t="str">
            <v>Networks Outfall Marker Buoys 12/13 - Trinity House</v>
          </cell>
          <cell r="C13615">
            <v>20498</v>
          </cell>
          <cell r="D13615" t="str">
            <v>T3265</v>
          </cell>
        </row>
        <row r="13616">
          <cell r="A13616" t="str">
            <v>CW181</v>
          </cell>
          <cell r="B13616" t="str">
            <v>Swanage Shore Road CSO</v>
          </cell>
          <cell r="C13616">
            <v>19207</v>
          </cell>
          <cell r="D13616" t="str">
            <v>1920718</v>
          </cell>
        </row>
        <row r="13617">
          <cell r="A13617" t="str">
            <v>CW182</v>
          </cell>
          <cell r="B13617" t="str">
            <v>Durrington, Church Street</v>
          </cell>
          <cell r="C13617">
            <v>23253</v>
          </cell>
          <cell r="D13617" t="str">
            <v>2325318</v>
          </cell>
        </row>
        <row r="13618">
          <cell r="A13618" t="str">
            <v>CW183</v>
          </cell>
          <cell r="B13618" t="str">
            <v>Coronation Road Bristol Proactive CCTV</v>
          </cell>
          <cell r="C13618">
            <v>23013</v>
          </cell>
          <cell r="D13618" t="str">
            <v>2301318</v>
          </cell>
        </row>
        <row r="13619">
          <cell r="A13619" t="str">
            <v>CW184</v>
          </cell>
          <cell r="B13619" t="str">
            <v>Pewsham - SPS Update</v>
          </cell>
          <cell r="C13619">
            <v>14210</v>
          </cell>
          <cell r="D13619" t="str">
            <v>1421018</v>
          </cell>
        </row>
        <row r="13620">
          <cell r="A13620" t="str">
            <v>CW185</v>
          </cell>
          <cell r="B13620" t="str">
            <v>Colerne Southwood DOE SPS</v>
          </cell>
          <cell r="C13620">
            <v>14568</v>
          </cell>
          <cell r="D13620" t="str">
            <v>1456818</v>
          </cell>
        </row>
        <row r="13621">
          <cell r="A13621" t="str">
            <v>CW186</v>
          </cell>
          <cell r="B13621" t="str">
            <v>Flood Alleviation - Broad Walk Shopping Centre, Bristol</v>
          </cell>
          <cell r="C13621">
            <v>23013</v>
          </cell>
          <cell r="D13621" t="str">
            <v>2301318</v>
          </cell>
        </row>
        <row r="13622">
          <cell r="A13622" t="str">
            <v>CW187</v>
          </cell>
          <cell r="B13622" t="str">
            <v>Flood Alleviation - Oakfield Grove, Bristol</v>
          </cell>
          <cell r="C13622">
            <v>23013</v>
          </cell>
          <cell r="D13622" t="str">
            <v>2301318</v>
          </cell>
        </row>
        <row r="13623">
          <cell r="A13623" t="str">
            <v>CW188</v>
          </cell>
          <cell r="B13623" t="str">
            <v>Flood Alleviation - Station Road, Taunton</v>
          </cell>
          <cell r="C13623">
            <v>23305</v>
          </cell>
          <cell r="D13623" t="str">
            <v>2330518</v>
          </cell>
        </row>
        <row r="13624">
          <cell r="A13624" t="str">
            <v>CW189</v>
          </cell>
          <cell r="B13624" t="str">
            <v>Flood Alleviation - Stroud Road, Patchway, Bristol</v>
          </cell>
          <cell r="C13624">
            <v>13013</v>
          </cell>
          <cell r="D13624" t="str">
            <v>1301318</v>
          </cell>
        </row>
        <row r="13625">
          <cell r="A13625" t="str">
            <v>CW190</v>
          </cell>
          <cell r="B13625" t="str">
            <v>Flood Alleviation - Wotton Road, Kingswood, Wotton-Under-Edge</v>
          </cell>
          <cell r="C13625">
            <v>23054</v>
          </cell>
          <cell r="D13625" t="str">
            <v>2305418</v>
          </cell>
        </row>
        <row r="13626">
          <cell r="A13626" t="str">
            <v>CW191</v>
          </cell>
          <cell r="B13626" t="str">
            <v>Flood Alleviation - Coxley Service Centre (Fitness Centre), Coxley, Wells</v>
          </cell>
          <cell r="C13626">
            <v>23332</v>
          </cell>
          <cell r="D13626" t="str">
            <v>2333218</v>
          </cell>
        </row>
        <row r="13627">
          <cell r="A13627" t="str">
            <v>CW192</v>
          </cell>
          <cell r="B13627" t="str">
            <v>The Malthouse, High Street, Dorchester - Flood Alleviation</v>
          </cell>
          <cell r="C13627">
            <v>13096</v>
          </cell>
          <cell r="D13627" t="str">
            <v>1309618</v>
          </cell>
        </row>
        <row r="13628">
          <cell r="A13628" t="str">
            <v>CW193</v>
          </cell>
          <cell r="B13628" t="str">
            <v>Burbage Attenuation Tank</v>
          </cell>
          <cell r="C13628">
            <v>13237</v>
          </cell>
          <cell r="D13628" t="str">
            <v>1323718</v>
          </cell>
        </row>
        <row r="13629">
          <cell r="A13629" t="str">
            <v>CW194</v>
          </cell>
          <cell r="B13629" t="str">
            <v>Beaminster Southgate</v>
          </cell>
          <cell r="C13629">
            <v>14404</v>
          </cell>
          <cell r="D13629" t="str">
            <v>1440418</v>
          </cell>
        </row>
        <row r="13630">
          <cell r="A13630" t="str">
            <v>CW195</v>
          </cell>
          <cell r="B13630" t="str">
            <v>Flood Alleviation Ellacombe Road, Longwell Green, Bristol</v>
          </cell>
          <cell r="C13630">
            <v>23013</v>
          </cell>
          <cell r="D13630" t="str">
            <v>T3265</v>
          </cell>
        </row>
        <row r="13631">
          <cell r="A13631" t="str">
            <v>CW196</v>
          </cell>
          <cell r="B13631" t="str">
            <v>Columbia Road, Kinson, Bournemouth</v>
          </cell>
          <cell r="C13631">
            <v>23172</v>
          </cell>
          <cell r="D13631" t="str">
            <v>T3265</v>
          </cell>
        </row>
        <row r="13632">
          <cell r="A13632" t="str">
            <v>CW197</v>
          </cell>
          <cell r="B13632" t="str">
            <v>Flood Alleviation Tanyard Corner, Penny Street, Sturminster Newton</v>
          </cell>
          <cell r="C13632">
            <v>23297</v>
          </cell>
          <cell r="D13632" t="str">
            <v>T3265</v>
          </cell>
        </row>
        <row r="13633">
          <cell r="A13633" t="str">
            <v>CW198</v>
          </cell>
          <cell r="B13633" t="str">
            <v>Mudford SPS Update</v>
          </cell>
          <cell r="C13633">
            <v>15311</v>
          </cell>
          <cell r="D13633" t="str">
            <v>1531118</v>
          </cell>
        </row>
        <row r="13634">
          <cell r="A13634" t="str">
            <v>CW199</v>
          </cell>
          <cell r="B13634" t="str">
            <v>Ashley Close Bradford-on-Avon Sewer Rehabilitation</v>
          </cell>
          <cell r="C13634">
            <v>23031</v>
          </cell>
          <cell r="D13634" t="str">
            <v>2303118</v>
          </cell>
        </row>
        <row r="13635">
          <cell r="A13635" t="str">
            <v>CW200</v>
          </cell>
          <cell r="B13635" t="str">
            <v>M48 Toll Booth Crossing</v>
          </cell>
          <cell r="C13635">
            <v>20497</v>
          </cell>
          <cell r="D13635" t="str">
            <v>T3265</v>
          </cell>
        </row>
        <row r="13636">
          <cell r="A13636" t="str">
            <v>CW201</v>
          </cell>
          <cell r="B13636" t="str">
            <v>Bourne Avenue, Bournemouth Sewer Rehab</v>
          </cell>
          <cell r="C13636">
            <v>20495</v>
          </cell>
          <cell r="D13636" t="str">
            <v>T0640</v>
          </cell>
        </row>
        <row r="13637">
          <cell r="A13637" t="str">
            <v>CW202</v>
          </cell>
          <cell r="B13637" t="str">
            <v>Weymouth Gateway Development Sewerage</v>
          </cell>
          <cell r="C13637">
            <v>23342</v>
          </cell>
          <cell r="D13637" t="str">
            <v>2334218</v>
          </cell>
        </row>
        <row r="13638">
          <cell r="A13638" t="str">
            <v>CW203</v>
          </cell>
          <cell r="B13638" t="str">
            <v>Sewerage Section 105A CCTV 12-13</v>
          </cell>
          <cell r="C13638">
            <v>20498</v>
          </cell>
          <cell r="D13638" t="str">
            <v>T0640</v>
          </cell>
        </row>
        <row r="13639">
          <cell r="A13639" t="str">
            <v>CW204</v>
          </cell>
          <cell r="B13639" t="str">
            <v>Stroud Road/Durban Road Patchway Bristol Sewer Lining</v>
          </cell>
          <cell r="C13639">
            <v>23013</v>
          </cell>
          <cell r="D13639" t="str">
            <v>2301318</v>
          </cell>
        </row>
        <row r="13640">
          <cell r="A13640" t="str">
            <v>CW205</v>
          </cell>
          <cell r="B13640" t="str">
            <v>PR14 Sea Outfalls</v>
          </cell>
          <cell r="C13640">
            <v>20498</v>
          </cell>
          <cell r="D13640" t="str">
            <v>T0705</v>
          </cell>
        </row>
        <row r="13641">
          <cell r="A13641" t="str">
            <v>CW206</v>
          </cell>
          <cell r="B13641" t="str">
            <v>PR14 Rising Mains Investigations</v>
          </cell>
          <cell r="C13641">
            <v>20498</v>
          </cell>
          <cell r="D13641" t="str">
            <v>T0705</v>
          </cell>
        </row>
        <row r="13642">
          <cell r="A13642" t="str">
            <v>CW207</v>
          </cell>
          <cell r="B13642" t="str">
            <v>PR14 Siphon Investigations</v>
          </cell>
          <cell r="C13642">
            <v>20498</v>
          </cell>
          <cell r="D13642" t="str">
            <v>T0705</v>
          </cell>
        </row>
        <row r="13643">
          <cell r="A13643" t="str">
            <v>CW208</v>
          </cell>
          <cell r="B13643" t="str">
            <v>Happy Lane Bristol Sewer Collapse</v>
          </cell>
          <cell r="C13643">
            <v>23013</v>
          </cell>
          <cell r="D13643" t="str">
            <v>2301318</v>
          </cell>
        </row>
        <row r="13644">
          <cell r="A13644" t="str">
            <v>CW209</v>
          </cell>
          <cell r="B13644" t="str">
            <v>Balcombe Road Poole Sewer Rehab</v>
          </cell>
          <cell r="C13644">
            <v>23242</v>
          </cell>
          <cell r="D13644" t="str">
            <v>2324218</v>
          </cell>
        </row>
        <row r="13645">
          <cell r="A13645" t="str">
            <v>CW210</v>
          </cell>
          <cell r="B13645" t="str">
            <v>Surface Water Management Plan (SWMP) - Bath, Weston Village</v>
          </cell>
          <cell r="C13645">
            <v>23016</v>
          </cell>
          <cell r="D13645" t="str">
            <v>2301618</v>
          </cell>
        </row>
        <row r="13646">
          <cell r="A13646" t="str">
            <v>CW211</v>
          </cell>
          <cell r="B13646" t="str">
            <v>Prince Street Bristol Foul Syphon Cleaning</v>
          </cell>
          <cell r="C13646">
            <v>23013</v>
          </cell>
          <cell r="D13646" t="str">
            <v>2301318</v>
          </cell>
        </row>
        <row r="13647">
          <cell r="A13647" t="str">
            <v>CW212</v>
          </cell>
          <cell r="B13647" t="str">
            <v>Wapping Road Bristol Storm Syphon Cleaning</v>
          </cell>
          <cell r="C13647">
            <v>23013</v>
          </cell>
          <cell r="D13647" t="str">
            <v>2301318</v>
          </cell>
        </row>
        <row r="13648">
          <cell r="A13648" t="str">
            <v>CW213</v>
          </cell>
          <cell r="B13648" t="str">
            <v>Quemerford Calne S105A Drain Collapse</v>
          </cell>
          <cell r="C13648">
            <v>23044</v>
          </cell>
          <cell r="D13648" t="str">
            <v>2304418</v>
          </cell>
        </row>
        <row r="13649">
          <cell r="A13649" t="str">
            <v>CW214</v>
          </cell>
          <cell r="B13649" t="str">
            <v>Clouds Hill Road Bristol Sewer Collapse</v>
          </cell>
          <cell r="C13649">
            <v>23013</v>
          </cell>
          <cell r="D13649" t="str">
            <v>2301318</v>
          </cell>
        </row>
        <row r="13650">
          <cell r="A13650" t="str">
            <v>CW215</v>
          </cell>
          <cell r="B13650" t="str">
            <v>Sainsbury's Gloucester Road Bristol Sewer Collapse</v>
          </cell>
          <cell r="C13650">
            <v>23013</v>
          </cell>
          <cell r="D13650" t="str">
            <v>2301318</v>
          </cell>
        </row>
        <row r="13651">
          <cell r="A13651" t="str">
            <v>CW216</v>
          </cell>
          <cell r="B13651" t="str">
            <v>Blandford, Bryanston School Connection</v>
          </cell>
          <cell r="C13651">
            <v>15205</v>
          </cell>
          <cell r="D13651" t="str">
            <v>1520518</v>
          </cell>
        </row>
        <row r="13652">
          <cell r="A13652" t="str">
            <v>CW217</v>
          </cell>
          <cell r="B13652" t="str">
            <v>York Road (No 49), Broadstone Sewer Collapse</v>
          </cell>
          <cell r="C13652">
            <v>23242</v>
          </cell>
          <cell r="D13652" t="str">
            <v>2324218</v>
          </cell>
        </row>
        <row r="13653">
          <cell r="A13653" t="str">
            <v>CW218</v>
          </cell>
          <cell r="B13653" t="str">
            <v>Holdenhurst Refurbishment Works</v>
          </cell>
          <cell r="C13653">
            <v>13152</v>
          </cell>
          <cell r="D13653" t="str">
            <v>1315218</v>
          </cell>
        </row>
        <row r="13654">
          <cell r="A13654" t="str">
            <v>CW219</v>
          </cell>
          <cell r="B13654" t="str">
            <v xml:space="preserve"> Midland Road Bath SPS Rising Main Burst Repair</v>
          </cell>
          <cell r="C13654">
            <v>14002</v>
          </cell>
          <cell r="D13654" t="str">
            <v>1400218</v>
          </cell>
        </row>
        <row r="13655">
          <cell r="A13655" t="str">
            <v>CW220</v>
          </cell>
          <cell r="B13655" t="str">
            <v>Greinton SPS Rising Main Diversion</v>
          </cell>
          <cell r="C13655">
            <v>14386</v>
          </cell>
          <cell r="D13655" t="str">
            <v>T0640</v>
          </cell>
        </row>
        <row r="13656">
          <cell r="A13656" t="str">
            <v>CW221</v>
          </cell>
          <cell r="B13656" t="str">
            <v>A31 Tricketts Cross Ferndown SPS, Generator Fuel Tank and Fence</v>
          </cell>
          <cell r="C13656">
            <v>15078</v>
          </cell>
          <cell r="D13656" t="str">
            <v>1507818</v>
          </cell>
        </row>
        <row r="13657">
          <cell r="A13657" t="str">
            <v>CW222</v>
          </cell>
          <cell r="B13657" t="str">
            <v>Rooksbridge Mendip Factory Road Dosing Upgrade</v>
          </cell>
          <cell r="C13657">
            <v>15356</v>
          </cell>
          <cell r="D13657" t="str">
            <v>1535618</v>
          </cell>
        </row>
        <row r="13658">
          <cell r="A13658" t="str">
            <v>CW223</v>
          </cell>
          <cell r="B13658" t="str">
            <v>Shore Road SPS Replacement of Old PLC</v>
          </cell>
          <cell r="C13658">
            <v>15235</v>
          </cell>
          <cell r="D13658" t="str">
            <v>1523518</v>
          </cell>
        </row>
        <row r="13659">
          <cell r="A13659" t="str">
            <v>CW224</v>
          </cell>
          <cell r="B13659" t="str">
            <v>Monkton Combe CSO Improvement</v>
          </cell>
          <cell r="C13659">
            <v>16790</v>
          </cell>
          <cell r="D13659" t="str">
            <v>1679018</v>
          </cell>
        </row>
        <row r="13660">
          <cell r="A13660" t="str">
            <v>CW225</v>
          </cell>
          <cell r="B13660" t="str">
            <v>Muller Road, Bristol CSOs</v>
          </cell>
          <cell r="C13660">
            <v>16356</v>
          </cell>
          <cell r="D13660" t="str">
            <v>1635618</v>
          </cell>
        </row>
        <row r="13661">
          <cell r="A13661" t="str">
            <v>CW226</v>
          </cell>
          <cell r="B13661" t="str">
            <v>Swain Street Watchet Sewer Relay</v>
          </cell>
          <cell r="C13661">
            <v>29705</v>
          </cell>
          <cell r="D13661" t="str">
            <v>2970518</v>
          </cell>
        </row>
        <row r="13662">
          <cell r="A13662" t="str">
            <v>CW227</v>
          </cell>
          <cell r="B13662" t="str">
            <v>Kingsley Road Bristol Sewer Repair</v>
          </cell>
          <cell r="C13662">
            <v>23013</v>
          </cell>
          <cell r="D13662" t="str">
            <v>2301318</v>
          </cell>
        </row>
        <row r="13663">
          <cell r="A13663" t="str">
            <v>CW228</v>
          </cell>
          <cell r="B13663" t="str">
            <v>Corbiere Avenue Poole Sewer Lining</v>
          </cell>
          <cell r="C13663">
            <v>23242</v>
          </cell>
          <cell r="D13663" t="str">
            <v>2324218</v>
          </cell>
        </row>
        <row r="13664">
          <cell r="A13664" t="str">
            <v>CW229</v>
          </cell>
          <cell r="B13664" t="str">
            <v>Flexcom Jetting Unit</v>
          </cell>
          <cell r="C13664">
            <v>13242</v>
          </cell>
          <cell r="D13664" t="str">
            <v>1324218</v>
          </cell>
        </row>
        <row r="13665">
          <cell r="A13665" t="str">
            <v>CW230</v>
          </cell>
          <cell r="B13665" t="str">
            <v>Knightscott M5 Sewer Crossing rehab</v>
          </cell>
          <cell r="C13665">
            <v>20498</v>
          </cell>
          <cell r="D13665" t="str">
            <v>T0640</v>
          </cell>
        </row>
        <row r="13666">
          <cell r="A13666" t="str">
            <v>CW231</v>
          </cell>
          <cell r="B13666" t="str">
            <v>Private SPS Surveys 12/13</v>
          </cell>
          <cell r="C13666">
            <v>20498</v>
          </cell>
          <cell r="D13666" t="str">
            <v>T0640</v>
          </cell>
        </row>
        <row r="13667">
          <cell r="A13667" t="str">
            <v>CW232</v>
          </cell>
          <cell r="B13667" t="str">
            <v>Somerset Place Bath Sewer Condition</v>
          </cell>
          <cell r="C13667">
            <v>23016</v>
          </cell>
          <cell r="D13667" t="str">
            <v>2301618</v>
          </cell>
        </row>
        <row r="13668">
          <cell r="A13668" t="str">
            <v>CW233</v>
          </cell>
          <cell r="B13668" t="str">
            <v>Flow measurements at SPSs</v>
          </cell>
          <cell r="C13668">
            <v>20498</v>
          </cell>
          <cell r="D13668" t="str">
            <v>T0640</v>
          </cell>
        </row>
        <row r="13669">
          <cell r="A13669" t="str">
            <v>CW234</v>
          </cell>
          <cell r="B13669" t="str">
            <v>Asset Improvement North Area Bath</v>
          </cell>
          <cell r="C13669">
            <v>20498</v>
          </cell>
          <cell r="D13669" t="str">
            <v>T0640</v>
          </cell>
        </row>
        <row r="13670">
          <cell r="A13670" t="str">
            <v>CW235</v>
          </cell>
          <cell r="B13670" t="str">
            <v>Asset Improvement North Area Bristol</v>
          </cell>
          <cell r="C13670">
            <v>20498</v>
          </cell>
          <cell r="D13670" t="str">
            <v>T0640</v>
          </cell>
        </row>
        <row r="13671">
          <cell r="A13671" t="str">
            <v>CW236</v>
          </cell>
          <cell r="B13671" t="str">
            <v>Asset Improvement South Area Salisbury</v>
          </cell>
          <cell r="C13671">
            <v>20498</v>
          </cell>
          <cell r="D13671" t="str">
            <v>T0640</v>
          </cell>
        </row>
        <row r="13672">
          <cell r="A13672" t="str">
            <v>CW237</v>
          </cell>
          <cell r="B13672" t="str">
            <v>Asset Improvement South Area Bournemouth</v>
          </cell>
          <cell r="C13672">
            <v>20498</v>
          </cell>
          <cell r="D13672" t="str">
            <v>T0640</v>
          </cell>
        </row>
        <row r="13673">
          <cell r="A13673" t="str">
            <v>CW238</v>
          </cell>
          <cell r="B13673" t="str">
            <v>Asset Improvement South Area Dorchester</v>
          </cell>
          <cell r="C13673">
            <v>20498</v>
          </cell>
          <cell r="D13673" t="str">
            <v>T0640</v>
          </cell>
        </row>
        <row r="13674">
          <cell r="A13674" t="str">
            <v>CW239</v>
          </cell>
          <cell r="B13674" t="str">
            <v>Asset Improvement South Area Poole</v>
          </cell>
          <cell r="C13674">
            <v>20498</v>
          </cell>
          <cell r="D13674" t="str">
            <v>T0640</v>
          </cell>
        </row>
        <row r="13675">
          <cell r="A13675" t="str">
            <v>CW240</v>
          </cell>
          <cell r="B13675" t="str">
            <v>Asset Improvement West Area North Somerset</v>
          </cell>
          <cell r="C13675">
            <v>20498</v>
          </cell>
          <cell r="D13675" t="str">
            <v>T0640</v>
          </cell>
        </row>
        <row r="13676">
          <cell r="A13676" t="str">
            <v>CW241</v>
          </cell>
          <cell r="B13676" t="str">
            <v>Asset Improvement West Area East Somerset</v>
          </cell>
          <cell r="C13676">
            <v>20498</v>
          </cell>
          <cell r="D13676" t="str">
            <v>T0640</v>
          </cell>
        </row>
        <row r="13677">
          <cell r="A13677" t="str">
            <v>CW242</v>
          </cell>
          <cell r="B13677" t="str">
            <v>Asset Improvement Area Yeovil</v>
          </cell>
          <cell r="C13677">
            <v>20498</v>
          </cell>
          <cell r="D13677" t="str">
            <v>T0640</v>
          </cell>
        </row>
        <row r="13678">
          <cell r="A13678" t="str">
            <v>CW243</v>
          </cell>
          <cell r="B13678" t="str">
            <v>Asset Improvement West Area Taunton</v>
          </cell>
          <cell r="C13678">
            <v>20498</v>
          </cell>
          <cell r="D13678" t="str">
            <v>T0640</v>
          </cell>
        </row>
        <row r="13679">
          <cell r="A13679" t="str">
            <v>CW244</v>
          </cell>
          <cell r="B13679" t="str">
            <v>Asset Improvement North Area Bristol</v>
          </cell>
          <cell r="C13679">
            <v>20498</v>
          </cell>
          <cell r="D13679" t="str">
            <v>T0640</v>
          </cell>
        </row>
        <row r="13680">
          <cell r="A13680" t="str">
            <v>CW245</v>
          </cell>
          <cell r="B13680" t="str">
            <v>Malago Vale Railway Crossing</v>
          </cell>
          <cell r="C13680">
            <v>20498</v>
          </cell>
          <cell r="D13680" t="str">
            <v>T0640</v>
          </cell>
        </row>
        <row r="13681">
          <cell r="A13681" t="str">
            <v>CW246</v>
          </cell>
          <cell r="B13681" t="str">
            <v>Old Sarum Airfield SPS Update</v>
          </cell>
          <cell r="C13681">
            <v>14305</v>
          </cell>
          <cell r="D13681" t="str">
            <v>1430518</v>
          </cell>
        </row>
        <row r="13682">
          <cell r="A13682" t="str">
            <v>CW247</v>
          </cell>
          <cell r="B13682" t="str">
            <v>East Huntspill Hackness SPS Road</v>
          </cell>
          <cell r="C13682">
            <v>15382</v>
          </cell>
          <cell r="D13682" t="str">
            <v>1538218</v>
          </cell>
        </row>
        <row r="13683">
          <cell r="A13683" t="str">
            <v>CW248</v>
          </cell>
          <cell r="B13683" t="str">
            <v>Chilton Street Saltlands SPS Screen/Penstocks</v>
          </cell>
          <cell r="C13683">
            <v>14384</v>
          </cell>
          <cell r="D13683" t="str">
            <v>1438418</v>
          </cell>
        </row>
        <row r="13684">
          <cell r="A13684" t="str">
            <v>CW249</v>
          </cell>
          <cell r="B13684" t="str">
            <v>Kwik Fit, Whiteladies Rd Bristol Sewer Collapse</v>
          </cell>
          <cell r="C13684">
            <v>23013</v>
          </cell>
          <cell r="D13684" t="str">
            <v>2301318</v>
          </cell>
        </row>
        <row r="13685">
          <cell r="A13685" t="str">
            <v>CW250</v>
          </cell>
          <cell r="B13685" t="str">
            <v>Poole Road Bournemouth Sewer Collapse</v>
          </cell>
          <cell r="C13685">
            <v>23152</v>
          </cell>
          <cell r="D13685" t="str">
            <v>2315218</v>
          </cell>
        </row>
        <row r="13686">
          <cell r="A13686" t="str">
            <v>CW251</v>
          </cell>
          <cell r="B13686" t="str">
            <v>Percy Road Bournemouth Sewer Collapse</v>
          </cell>
          <cell r="C13686">
            <v>23152</v>
          </cell>
          <cell r="D13686" t="str">
            <v>2315218</v>
          </cell>
        </row>
        <row r="13687">
          <cell r="A13687" t="str">
            <v>CW252</v>
          </cell>
          <cell r="B13687" t="str">
            <v>Recreation Rd Poole SPS Rising Main Burst (Marline Rd)</v>
          </cell>
          <cell r="C13687">
            <v>15276</v>
          </cell>
          <cell r="D13687" t="str">
            <v>1527618</v>
          </cell>
        </row>
        <row r="13688">
          <cell r="A13688" t="str">
            <v>CW253</v>
          </cell>
          <cell r="B13688" t="str">
            <v>Newport North Panel Replacement</v>
          </cell>
          <cell r="C13688">
            <v>15434</v>
          </cell>
          <cell r="D13688" t="str">
            <v>1543418</v>
          </cell>
        </row>
        <row r="13689">
          <cell r="A13689" t="str">
            <v>CW254</v>
          </cell>
          <cell r="B13689" t="str">
            <v>Weymouth Sewer Infiltration Sealing</v>
          </cell>
          <cell r="C13689">
            <v>20498</v>
          </cell>
          <cell r="D13689" t="str">
            <v>1334218</v>
          </cell>
        </row>
        <row r="13690">
          <cell r="A13690" t="str">
            <v>CW255</v>
          </cell>
          <cell r="B13690" t="str">
            <v>Alderbury Home Farm SPS Rising Main Flow Monitoring</v>
          </cell>
          <cell r="C13690">
            <v>14337</v>
          </cell>
          <cell r="D13690" t="str">
            <v>1433718</v>
          </cell>
        </row>
        <row r="13691">
          <cell r="A13691" t="str">
            <v>CW256</v>
          </cell>
          <cell r="B13691" t="str">
            <v>Milborne St Andrew Sewer Infiltration Sealing</v>
          </cell>
          <cell r="C13691">
            <v>13212</v>
          </cell>
          <cell r="D13691" t="str">
            <v>1321218</v>
          </cell>
        </row>
        <row r="13692">
          <cell r="A13692" t="str">
            <v>CW257</v>
          </cell>
          <cell r="B13692" t="str">
            <v>Porlock Weir Sea Water Infiltration S105A</v>
          </cell>
          <cell r="C13692">
            <v>23515</v>
          </cell>
          <cell r="D13692" t="str">
            <v>2351518</v>
          </cell>
        </row>
        <row r="13693">
          <cell r="A13693" t="str">
            <v>CW258</v>
          </cell>
          <cell r="B13693" t="str">
            <v>Chickerell Road Sewer Extension</v>
          </cell>
          <cell r="C13693">
            <v>23342</v>
          </cell>
          <cell r="D13693" t="str">
            <v>2334218</v>
          </cell>
        </row>
        <row r="13694">
          <cell r="A13694" t="str">
            <v>CW259</v>
          </cell>
          <cell r="B13694" t="str">
            <v>Rodden Road Frome Sewer Lining</v>
          </cell>
          <cell r="C13694">
            <v>23131</v>
          </cell>
          <cell r="D13694" t="str">
            <v>2313118</v>
          </cell>
        </row>
        <row r="13695">
          <cell r="A13695" t="str">
            <v>CW260</v>
          </cell>
          <cell r="B13695" t="str">
            <v>Tarrant Crawford / Spetisbury LoS</v>
          </cell>
          <cell r="C13695">
            <v>13304</v>
          </cell>
          <cell r="D13695" t="str">
            <v>1330418</v>
          </cell>
        </row>
        <row r="13696">
          <cell r="A13696" t="str">
            <v>CW261</v>
          </cell>
          <cell r="B13696" t="str">
            <v>Abbotsbury LoS Swr Infiltration</v>
          </cell>
          <cell r="C13696">
            <v>13001</v>
          </cell>
          <cell r="D13696" t="str">
            <v>1300118</v>
          </cell>
        </row>
        <row r="13697">
          <cell r="A13697" t="str">
            <v>CW262</v>
          </cell>
          <cell r="B13697" t="str">
            <v>Nunney LoS Swr Infiltration Sealing</v>
          </cell>
          <cell r="C13697">
            <v>13227</v>
          </cell>
          <cell r="D13697" t="str">
            <v>1322718</v>
          </cell>
        </row>
        <row r="13698">
          <cell r="A13698" t="str">
            <v>CW263</v>
          </cell>
          <cell r="B13698" t="str">
            <v>Cerne Abbas LoS Swr Infiltration Sealing</v>
          </cell>
          <cell r="C13698">
            <v>13050</v>
          </cell>
          <cell r="D13698" t="str">
            <v>1305018</v>
          </cell>
        </row>
        <row r="13699">
          <cell r="A13699" t="str">
            <v>CW264</v>
          </cell>
          <cell r="B13699" t="str">
            <v>Langley Close (No 2), Portland S105A Sewer Diversion</v>
          </cell>
          <cell r="C13699">
            <v>23342</v>
          </cell>
          <cell r="D13699" t="str">
            <v>2334218</v>
          </cell>
        </row>
        <row r="13700">
          <cell r="A13700" t="str">
            <v>CW265</v>
          </cell>
          <cell r="B13700" t="str">
            <v>The Withies Midsomer Norton, Bath</v>
          </cell>
          <cell r="C13700">
            <v>23252</v>
          </cell>
          <cell r="D13700" t="str">
            <v>2325218</v>
          </cell>
        </row>
        <row r="13701">
          <cell r="A13701" t="str">
            <v>CW266</v>
          </cell>
          <cell r="B13701" t="str">
            <v>Melksham Railway Sewer Repair</v>
          </cell>
          <cell r="C13701">
            <v>23204</v>
          </cell>
          <cell r="D13701" t="str">
            <v>2320418</v>
          </cell>
        </row>
        <row r="13702">
          <cell r="A13702" t="str">
            <v>CW267</v>
          </cell>
          <cell r="B13702" t="str">
            <v>Portland High Street CSO Screening</v>
          </cell>
          <cell r="C13702">
            <v>23342</v>
          </cell>
          <cell r="D13702" t="str">
            <v>2334218</v>
          </cell>
        </row>
        <row r="13703">
          <cell r="A13703" t="str">
            <v>CW268</v>
          </cell>
          <cell r="B13703" t="str">
            <v>Bournemouth CIS Penstock Actuator Replacement &amp; Control</v>
          </cell>
          <cell r="C13703">
            <v>19162</v>
          </cell>
          <cell r="D13703" t="str">
            <v>1916218</v>
          </cell>
        </row>
        <row r="13704">
          <cell r="A13704" t="str">
            <v>CW269</v>
          </cell>
          <cell r="B13704" t="str">
            <v>Parkfield Devizes S105A Sewer Collapse</v>
          </cell>
          <cell r="C13704">
            <v>23090</v>
          </cell>
          <cell r="D13704" t="str">
            <v>2309018</v>
          </cell>
        </row>
        <row r="13705">
          <cell r="A13705" t="str">
            <v>CW270</v>
          </cell>
          <cell r="B13705" t="str">
            <v>Little England Chippenham Sewer Diversion</v>
          </cell>
          <cell r="C13705">
            <v>23064</v>
          </cell>
          <cell r="D13705" t="str">
            <v>2306418</v>
          </cell>
        </row>
        <row r="13706">
          <cell r="A13706" t="str">
            <v>CW271</v>
          </cell>
          <cell r="B13706" t="str">
            <v>Pendennis Park Bristol Sewer Diversion</v>
          </cell>
          <cell r="C13706">
            <v>23013</v>
          </cell>
          <cell r="D13706" t="str">
            <v>2301318</v>
          </cell>
        </row>
        <row r="13707">
          <cell r="A13707" t="str">
            <v>CW272</v>
          </cell>
          <cell r="B13707" t="str">
            <v>SPS Programme Surveys 12/13</v>
          </cell>
          <cell r="C13707">
            <v>20498</v>
          </cell>
          <cell r="D13707" t="str">
            <v>T3265</v>
          </cell>
        </row>
        <row r="13708">
          <cell r="A13708" t="str">
            <v>CW273</v>
          </cell>
          <cell r="B13708" t="str">
            <v>Ashton Avenue DWF Pump Replacment</v>
          </cell>
          <cell r="C13708">
            <v>14016</v>
          </cell>
          <cell r="D13708" t="str">
            <v>1401618</v>
          </cell>
        </row>
        <row r="13709">
          <cell r="A13709" t="str">
            <v>CW274</v>
          </cell>
          <cell r="B13709" t="str">
            <v>Badminton House Water Main in Manhole</v>
          </cell>
          <cell r="C13709">
            <v>23136</v>
          </cell>
          <cell r="D13709" t="str">
            <v>2313618</v>
          </cell>
        </row>
        <row r="13710">
          <cell r="A13710" t="str">
            <v>CW275</v>
          </cell>
          <cell r="B13710" t="str">
            <v>Iford La SPS Tuckton Permanent Dosing</v>
          </cell>
          <cell r="C13710">
            <v>15007</v>
          </cell>
          <cell r="D13710" t="str">
            <v>1500718</v>
          </cell>
        </row>
        <row r="13711">
          <cell r="A13711" t="str">
            <v>CW276</v>
          </cell>
          <cell r="B13711" t="str">
            <v>Poole Recreation Road Panel Upgrade</v>
          </cell>
          <cell r="C13711">
            <v>15276</v>
          </cell>
          <cell r="D13711" t="str">
            <v>1527618</v>
          </cell>
        </row>
        <row r="13712">
          <cell r="A13712" t="str">
            <v>CW277</v>
          </cell>
          <cell r="B13712" t="str">
            <v>Green Road Bournemouth Sewer Repairs</v>
          </cell>
          <cell r="C13712">
            <v>23152</v>
          </cell>
          <cell r="D13712" t="str">
            <v>2315218</v>
          </cell>
        </row>
        <row r="13713">
          <cell r="A13713" t="str">
            <v>CW278</v>
          </cell>
          <cell r="B13713" t="str">
            <v>St Andrews Road Melksham STW/SPS Section 102 Adoption</v>
          </cell>
          <cell r="C13713">
            <v>23204</v>
          </cell>
          <cell r="D13713" t="str">
            <v>2320418</v>
          </cell>
        </row>
        <row r="13714">
          <cell r="A13714" t="str">
            <v>CW279</v>
          </cell>
          <cell r="B13714" t="str">
            <v>Turlin Moor Poole Sewer Repair</v>
          </cell>
          <cell r="C13714">
            <v>23242</v>
          </cell>
          <cell r="D13714" t="str">
            <v>2324218</v>
          </cell>
        </row>
        <row r="13715">
          <cell r="A13715" t="str">
            <v>CW280</v>
          </cell>
          <cell r="B13715" t="str">
            <v>Sharpness Sanigar Lane SPS</v>
          </cell>
          <cell r="C13715">
            <v>15428</v>
          </cell>
          <cell r="D13715" t="str">
            <v>1542818</v>
          </cell>
        </row>
        <row r="13716">
          <cell r="A13716" t="str">
            <v>CW281</v>
          </cell>
          <cell r="B13716" t="str">
            <v>Haybridge, Wells - s105a Sewer Upgrade</v>
          </cell>
          <cell r="C13716">
            <v>14078</v>
          </cell>
          <cell r="D13716" t="str">
            <v>1407818</v>
          </cell>
        </row>
        <row r="13717">
          <cell r="A13717" t="str">
            <v>CW282</v>
          </cell>
          <cell r="B13717" t="str">
            <v>Combe Florey Sewer Infiltrations</v>
          </cell>
          <cell r="C13717">
            <v>13072</v>
          </cell>
          <cell r="D13717" t="str">
            <v>1307218</v>
          </cell>
        </row>
        <row r="13718">
          <cell r="A13718" t="str">
            <v>CW283</v>
          </cell>
          <cell r="B13718" t="str">
            <v>Hengitsbury Head Wardens Cottage SPS Update</v>
          </cell>
          <cell r="C13718">
            <v>15014</v>
          </cell>
          <cell r="D13718" t="str">
            <v>1501418</v>
          </cell>
        </row>
        <row r="13719">
          <cell r="A13719" t="str">
            <v>CW284</v>
          </cell>
          <cell r="B13719" t="str">
            <v>Frome  Farrant Road Near Youth Centre CSO Outfall River Bank Collapse</v>
          </cell>
          <cell r="C13719">
            <v>16501</v>
          </cell>
          <cell r="D13719" t="str">
            <v>1650118</v>
          </cell>
        </row>
        <row r="13720">
          <cell r="A13720" t="str">
            <v>CW285</v>
          </cell>
          <cell r="B13720" t="str">
            <v>Depth Monitor Purchase</v>
          </cell>
          <cell r="C13720">
            <v>20498</v>
          </cell>
          <cell r="D13720" t="str">
            <v>T3265</v>
          </cell>
        </row>
        <row r="13721">
          <cell r="A13721" t="str">
            <v>CW286</v>
          </cell>
          <cell r="B13721" t="str">
            <v>Ebblake SPS Diversion</v>
          </cell>
          <cell r="C13721">
            <v>15052</v>
          </cell>
          <cell r="D13721" t="str">
            <v>1505218</v>
          </cell>
        </row>
        <row r="13722">
          <cell r="A13722" t="str">
            <v>CW287</v>
          </cell>
          <cell r="B13722" t="str">
            <v>Park Street Bath Sewer Collapse</v>
          </cell>
          <cell r="C13722">
            <v>23016</v>
          </cell>
          <cell r="D13722" t="str">
            <v>2301618</v>
          </cell>
        </row>
        <row r="13723">
          <cell r="A13723" t="str">
            <v>CW288</v>
          </cell>
          <cell r="B13723" t="str">
            <v>Dean Lane, Sixpenny Handley</v>
          </cell>
          <cell r="C13723">
            <v>23277</v>
          </cell>
          <cell r="D13723" t="str">
            <v>2327718</v>
          </cell>
        </row>
        <row r="13724">
          <cell r="A13724" t="str">
            <v>CW289</v>
          </cell>
          <cell r="B13724" t="str">
            <v>Bourne Stream actuated penstock, Bournemouth</v>
          </cell>
          <cell r="C13724">
            <v>23152</v>
          </cell>
          <cell r="D13724" t="str">
            <v>2315218</v>
          </cell>
        </row>
        <row r="13725">
          <cell r="A13725" t="str">
            <v>CW502</v>
          </cell>
          <cell r="B13725" t="str">
            <v>Shaftesbury Road, Bath Yr 5 Flood Alleviation</v>
          </cell>
          <cell r="C13725">
            <v>23016</v>
          </cell>
          <cell r="D13725" t="str">
            <v>2301618</v>
          </cell>
        </row>
        <row r="13726">
          <cell r="A13726" t="str">
            <v>CW503</v>
          </cell>
          <cell r="B13726" t="str">
            <v>Brookfield Park, Bath Yr 3 Flood Alleviation</v>
          </cell>
          <cell r="C13726">
            <v>23016</v>
          </cell>
          <cell r="D13726" t="str">
            <v>2301618</v>
          </cell>
        </row>
        <row r="13727">
          <cell r="A13727" t="str">
            <v>CW504</v>
          </cell>
          <cell r="B13727" t="str">
            <v>Walcot Street, Bath Yr 3 Flood Alleviation</v>
          </cell>
          <cell r="C13727">
            <v>23016</v>
          </cell>
          <cell r="D13727" t="str">
            <v>2301618</v>
          </cell>
        </row>
        <row r="13728">
          <cell r="A13728" t="str">
            <v>CW505</v>
          </cell>
          <cell r="B13728" t="str">
            <v>Fuller Road, Bath Yr 3 Flood Alleviation</v>
          </cell>
          <cell r="C13728">
            <v>23016</v>
          </cell>
          <cell r="D13728" t="str">
            <v>2301618</v>
          </cell>
        </row>
        <row r="13729">
          <cell r="A13729" t="str">
            <v>CW507</v>
          </cell>
          <cell r="B13729" t="str">
            <v>James Street West, Bath Yr 4 Flood Alleviation</v>
          </cell>
          <cell r="C13729">
            <v>23016</v>
          </cell>
          <cell r="D13729" t="str">
            <v>2301618</v>
          </cell>
        </row>
        <row r="13730">
          <cell r="A13730" t="str">
            <v>CW508</v>
          </cell>
          <cell r="B13730" t="str">
            <v>Southgate, Bath Yr 4 Flood Alleviation</v>
          </cell>
          <cell r="C13730">
            <v>23016</v>
          </cell>
          <cell r="D13730" t="str">
            <v>2301618</v>
          </cell>
        </row>
        <row r="13731">
          <cell r="A13731" t="str">
            <v>CW509</v>
          </cell>
          <cell r="B13731" t="str">
            <v>Sydney Place, Bath Yr 3 Flood Alleviation</v>
          </cell>
          <cell r="C13731">
            <v>23016</v>
          </cell>
          <cell r="D13731" t="str">
            <v>2301618</v>
          </cell>
        </row>
        <row r="13732">
          <cell r="A13732" t="str">
            <v>CW510</v>
          </cell>
          <cell r="B13732" t="str">
            <v>Weston Road, Bath Yr 4 Flood Alleviation</v>
          </cell>
          <cell r="C13732">
            <v>23016</v>
          </cell>
          <cell r="D13732" t="str">
            <v>2301618</v>
          </cell>
        </row>
        <row r="13733">
          <cell r="A13733" t="str">
            <v>CW515</v>
          </cell>
          <cell r="B13733" t="str">
            <v>Balmoral Road, Keynsham Yr 4 Flood Alleviation</v>
          </cell>
          <cell r="C13733">
            <v>23165</v>
          </cell>
          <cell r="D13733" t="str">
            <v>2316518</v>
          </cell>
        </row>
        <row r="13734">
          <cell r="A13734" t="str">
            <v>CW516</v>
          </cell>
          <cell r="B13734" t="str">
            <v>Fortescue Road, Midsomer Norton, Flood Alleviation Yr 3 (was C9161)</v>
          </cell>
          <cell r="C13734">
            <v>13252</v>
          </cell>
          <cell r="D13734" t="str">
            <v>1325218</v>
          </cell>
        </row>
        <row r="13735">
          <cell r="A13735" t="str">
            <v>CW519</v>
          </cell>
          <cell r="B13735" t="str">
            <v>Prior Park Road, Bath Yr 4 Flood Alleviation</v>
          </cell>
          <cell r="C13735">
            <v>23016</v>
          </cell>
          <cell r="D13735" t="str">
            <v>2301618</v>
          </cell>
        </row>
        <row r="13736">
          <cell r="A13736" t="str">
            <v>CW520</v>
          </cell>
          <cell r="B13736" t="str">
            <v>Albert Road, Keynsham Yr 4 Flood Alleviation</v>
          </cell>
          <cell r="C13736">
            <v>23165</v>
          </cell>
          <cell r="D13736" t="str">
            <v>2316518</v>
          </cell>
        </row>
        <row r="13737">
          <cell r="A13737" t="str">
            <v>CW521</v>
          </cell>
          <cell r="B13737" t="str">
            <v>Bristol Road, Keynsham Yr 4 Flood Alleviation</v>
          </cell>
          <cell r="C13737">
            <v>23013</v>
          </cell>
          <cell r="D13737" t="str">
            <v>2301318</v>
          </cell>
        </row>
        <row r="13738">
          <cell r="A13738" t="str">
            <v>CW525</v>
          </cell>
          <cell r="B13738" t="str">
            <v>Broadfield Road, Brislington, Bristol Yr 4 Flood Alleviation</v>
          </cell>
          <cell r="C13738">
            <v>23013</v>
          </cell>
          <cell r="D13738" t="str">
            <v>2301318</v>
          </cell>
        </row>
        <row r="13739">
          <cell r="A13739" t="str">
            <v>CW528</v>
          </cell>
          <cell r="B13739" t="str">
            <v>Queenshill Road, Brislington Yr 4 Flood Alleviation</v>
          </cell>
          <cell r="C13739">
            <v>23013</v>
          </cell>
          <cell r="D13739" t="str">
            <v>2301318</v>
          </cell>
        </row>
        <row r="13740">
          <cell r="A13740" t="str">
            <v>CW531</v>
          </cell>
          <cell r="B13740" t="str">
            <v>Clyde Rd, Knowle,Knowle Rd, Bristol Yr 3 Flood Alleviation</v>
          </cell>
          <cell r="C13740">
            <v>23013</v>
          </cell>
          <cell r="D13740" t="str">
            <v>2301318</v>
          </cell>
        </row>
        <row r="13741">
          <cell r="A13741" t="str">
            <v>CW532</v>
          </cell>
          <cell r="B13741" t="str">
            <v>Bellevue Stores, Brislington Yr 3 Flood Alleviation</v>
          </cell>
          <cell r="C13741">
            <v>13013</v>
          </cell>
          <cell r="D13741" t="str">
            <v>1301318</v>
          </cell>
        </row>
        <row r="13742">
          <cell r="A13742" t="str">
            <v>CW534</v>
          </cell>
          <cell r="B13742" t="str">
            <v>West Town Lane / Hazlebury Rd, Bristol Yr 3 Flood Alleviation</v>
          </cell>
          <cell r="C13742">
            <v>23013</v>
          </cell>
          <cell r="D13742" t="str">
            <v>2301318</v>
          </cell>
        </row>
        <row r="13743">
          <cell r="A13743" t="str">
            <v>CW535</v>
          </cell>
          <cell r="B13743" t="str">
            <v>Bristol City Centre (Phase 2) Yr 4 Flood Alleviation</v>
          </cell>
          <cell r="C13743">
            <v>23013</v>
          </cell>
          <cell r="D13743" t="str">
            <v>2301318</v>
          </cell>
        </row>
        <row r="13744">
          <cell r="A13744" t="str">
            <v>CW536</v>
          </cell>
          <cell r="B13744" t="str">
            <v>King Street, Bristol  Yr 2 Flood Alleviation</v>
          </cell>
          <cell r="C13744">
            <v>23013</v>
          </cell>
          <cell r="D13744" t="str">
            <v>2301318</v>
          </cell>
        </row>
        <row r="13745">
          <cell r="A13745" t="str">
            <v>CW537</v>
          </cell>
          <cell r="B13745" t="str">
            <v>Stapleton Road, Bristol (Central) Yr 3 Flood Alleviation</v>
          </cell>
          <cell r="C13745">
            <v>23013</v>
          </cell>
          <cell r="D13745" t="str">
            <v>2301318</v>
          </cell>
        </row>
        <row r="13746">
          <cell r="A13746" t="str">
            <v>CW540</v>
          </cell>
          <cell r="B13746" t="str">
            <v>1 Wellington Terrace, Bristol - Flood Alleviation</v>
          </cell>
          <cell r="C13746">
            <v>13013</v>
          </cell>
          <cell r="D13746" t="str">
            <v>1301318</v>
          </cell>
        </row>
        <row r="13747">
          <cell r="A13747" t="str">
            <v>CW541</v>
          </cell>
          <cell r="B13747" t="str">
            <v>Nelson Street, Bristol Yr 3 Flood Alleviation (was C9161)</v>
          </cell>
          <cell r="C13747">
            <v>13013</v>
          </cell>
          <cell r="D13747" t="str">
            <v>1301318</v>
          </cell>
        </row>
        <row r="13748">
          <cell r="A13748" t="str">
            <v>CW542</v>
          </cell>
          <cell r="B13748" t="str">
            <v>Marsh Street, Bristol Yr 4 Flood Alleviation</v>
          </cell>
          <cell r="C13748">
            <v>23013</v>
          </cell>
          <cell r="D13748" t="str">
            <v>2301318</v>
          </cell>
        </row>
        <row r="13749">
          <cell r="A13749" t="str">
            <v>CW546</v>
          </cell>
          <cell r="B13749" t="str">
            <v>Downend Road, Bristol Yr 5 Flood Alleviation</v>
          </cell>
          <cell r="C13749">
            <v>23013</v>
          </cell>
          <cell r="D13749" t="str">
            <v>2301318</v>
          </cell>
        </row>
        <row r="13750">
          <cell r="A13750" t="str">
            <v>CW547</v>
          </cell>
          <cell r="B13750" t="str">
            <v>Royate Hill, Bristol, Flood Alleviation Yr3 (was C9161)</v>
          </cell>
          <cell r="C13750">
            <v>13013</v>
          </cell>
          <cell r="D13750" t="str">
            <v>1301318</v>
          </cell>
        </row>
        <row r="13751">
          <cell r="A13751" t="str">
            <v>CW548</v>
          </cell>
          <cell r="B13751" t="str">
            <v>Fishponds Road, Bristol (544 and 566) Yr 3 Flood Alleviation</v>
          </cell>
          <cell r="C13751">
            <v>23013</v>
          </cell>
          <cell r="D13751" t="str">
            <v>2301318</v>
          </cell>
        </row>
        <row r="13752">
          <cell r="A13752" t="str">
            <v>CW549</v>
          </cell>
          <cell r="B13752" t="str">
            <v>Stapleton Road, Bristol (Frome) Yr 3 Flood Alleviation</v>
          </cell>
          <cell r="C13752">
            <v>23013</v>
          </cell>
          <cell r="D13752" t="str">
            <v>2301318</v>
          </cell>
        </row>
        <row r="13753">
          <cell r="A13753" t="str">
            <v>CW550</v>
          </cell>
          <cell r="B13753" t="str">
            <v>Stanbury Avenue, Bristol Yr 5 Flood Alleviation</v>
          </cell>
          <cell r="C13753">
            <v>23013</v>
          </cell>
          <cell r="D13753" t="str">
            <v>2301318</v>
          </cell>
        </row>
        <row r="13754">
          <cell r="A13754" t="str">
            <v>CW552</v>
          </cell>
          <cell r="B13754" t="str">
            <v>Staple Hill Road, Bristol Yr 5 Flood Alleviation</v>
          </cell>
          <cell r="C13754">
            <v>23013</v>
          </cell>
          <cell r="D13754" t="str">
            <v>2301318</v>
          </cell>
        </row>
        <row r="13755">
          <cell r="A13755" t="str">
            <v>CW554</v>
          </cell>
          <cell r="B13755" t="str">
            <v>Queens Road, Bristol Yr 5 Flood Alleviation</v>
          </cell>
          <cell r="C13755">
            <v>23013</v>
          </cell>
          <cell r="D13755" t="str">
            <v>2301318</v>
          </cell>
        </row>
        <row r="13756">
          <cell r="A13756" t="str">
            <v>CW555</v>
          </cell>
          <cell r="B13756" t="str">
            <v>South Liberty Lane, Malago, Bristol Yr 5 Flood Alleviation</v>
          </cell>
          <cell r="C13756">
            <v>23013</v>
          </cell>
          <cell r="D13756" t="str">
            <v>2301318</v>
          </cell>
        </row>
        <row r="13757">
          <cell r="A13757" t="str">
            <v>CW556</v>
          </cell>
          <cell r="B13757" t="str">
            <v>Green Walk, Knowle, Bristol Yr 4 Flood Alleviation</v>
          </cell>
          <cell r="C13757">
            <v>23013</v>
          </cell>
          <cell r="D13757" t="str">
            <v>2301318</v>
          </cell>
        </row>
        <row r="13758">
          <cell r="A13758" t="str">
            <v>CW558</v>
          </cell>
          <cell r="B13758" t="str">
            <v>Creswicke Road, Bristol Yr 4 Flood Alleviation</v>
          </cell>
          <cell r="C13758">
            <v>23013</v>
          </cell>
          <cell r="D13758" t="str">
            <v>2301318</v>
          </cell>
        </row>
        <row r="13759">
          <cell r="A13759" t="str">
            <v>CW559</v>
          </cell>
          <cell r="B13759" t="str">
            <v>Dean Lane, Bedminster, Bristol Yr 3 Flood Alleviation</v>
          </cell>
          <cell r="C13759">
            <v>23013</v>
          </cell>
          <cell r="D13759" t="str">
            <v>2301318</v>
          </cell>
        </row>
        <row r="13760">
          <cell r="A13760" t="str">
            <v>CW567</v>
          </cell>
          <cell r="B13760" t="str">
            <v>Sydenham Lane, Bristol Yr 3 Flood Alleviation</v>
          </cell>
          <cell r="C13760">
            <v>23013</v>
          </cell>
          <cell r="D13760" t="str">
            <v>2301318</v>
          </cell>
        </row>
        <row r="13761">
          <cell r="A13761" t="str">
            <v>CW569</v>
          </cell>
          <cell r="B13761" t="str">
            <v>Hayward Road, St George, Bristol Yr 3 Flood Alleviation</v>
          </cell>
          <cell r="C13761">
            <v>23013</v>
          </cell>
          <cell r="D13761" t="str">
            <v>2301318</v>
          </cell>
        </row>
        <row r="13762">
          <cell r="A13762" t="str">
            <v>CW570</v>
          </cell>
          <cell r="B13762" t="str">
            <v>Speedwell Road, Bristol Yr 4 Flood Alleviation</v>
          </cell>
          <cell r="C13762">
            <v>23013</v>
          </cell>
          <cell r="D13762" t="str">
            <v>2301318</v>
          </cell>
        </row>
        <row r="13763">
          <cell r="A13763" t="str">
            <v>CW572</v>
          </cell>
          <cell r="B13763" t="str">
            <v>Avonvale Road, Bristol (The Hop Pole) Yr 3 Flood Alleviation</v>
          </cell>
          <cell r="C13763">
            <v>23013</v>
          </cell>
          <cell r="D13763" t="str">
            <v>2301318</v>
          </cell>
        </row>
        <row r="13764">
          <cell r="A13764" t="str">
            <v>CW573</v>
          </cell>
          <cell r="B13764" t="str">
            <v>Avonvale Road, St George, Bristol Yr 3 Flood Alleviation</v>
          </cell>
          <cell r="C13764">
            <v>23013</v>
          </cell>
          <cell r="D13764" t="str">
            <v>2301318</v>
          </cell>
        </row>
        <row r="13765">
          <cell r="A13765" t="str">
            <v>CW576</v>
          </cell>
          <cell r="B13765" t="str">
            <v>Clouds Hill Road, Bristol Yr 4 Flood Alleviation</v>
          </cell>
          <cell r="C13765">
            <v>23013</v>
          </cell>
          <cell r="D13765" t="str">
            <v>2301318</v>
          </cell>
        </row>
        <row r="13766">
          <cell r="A13766" t="str">
            <v>CW577</v>
          </cell>
          <cell r="B13766" t="str">
            <v>Ashley Down/Seymour Rd, St Pauls, Bristol Yr 3 Flood Alleviation</v>
          </cell>
          <cell r="C13766">
            <v>23013</v>
          </cell>
          <cell r="D13766" t="str">
            <v>2301318</v>
          </cell>
        </row>
        <row r="13767">
          <cell r="A13767" t="str">
            <v>CW578</v>
          </cell>
          <cell r="B13767" t="str">
            <v>Albany Road, Bristol Yr 4 Flood Alleviation</v>
          </cell>
          <cell r="C13767">
            <v>23013</v>
          </cell>
          <cell r="D13767" t="str">
            <v>2301318</v>
          </cell>
        </row>
        <row r="13768">
          <cell r="A13768" t="str">
            <v>CW579</v>
          </cell>
          <cell r="B13768" t="str">
            <v>Filton Avenue, Bristol Yr2 Flood alleviation</v>
          </cell>
          <cell r="C13768">
            <v>13013</v>
          </cell>
          <cell r="D13768" t="str">
            <v>1301318</v>
          </cell>
        </row>
        <row r="13769">
          <cell r="A13769" t="str">
            <v>CW580</v>
          </cell>
          <cell r="B13769" t="str">
            <v>Filton Grove, Bristol Yr 2 flood alleviation</v>
          </cell>
          <cell r="C13769">
            <v>13013</v>
          </cell>
          <cell r="D13769" t="str">
            <v>1301318</v>
          </cell>
        </row>
        <row r="13770">
          <cell r="A13770" t="str">
            <v>CW581</v>
          </cell>
          <cell r="B13770" t="str">
            <v>Mina Road, Bristol Yr 4 Flood Alleviation</v>
          </cell>
          <cell r="C13770">
            <v>23013</v>
          </cell>
          <cell r="D13770" t="str">
            <v>2301318</v>
          </cell>
        </row>
        <row r="13771">
          <cell r="A13771" t="str">
            <v>CW582</v>
          </cell>
          <cell r="B13771" t="str">
            <v>Grange Court / Downs Rd, Trym, Bristol Yr 5 Flood Alleviation</v>
          </cell>
          <cell r="C13771">
            <v>23013</v>
          </cell>
          <cell r="D13771" t="str">
            <v>2301318</v>
          </cell>
        </row>
        <row r="13772">
          <cell r="A13772" t="str">
            <v>CW583</v>
          </cell>
          <cell r="B13772" t="str">
            <v>Westbury Road, Trym, Bristol  Yr 3 Flood Alleviation</v>
          </cell>
          <cell r="C13772">
            <v>23013</v>
          </cell>
          <cell r="D13772" t="str">
            <v>2301318</v>
          </cell>
        </row>
        <row r="13773">
          <cell r="A13773" t="str">
            <v>CW585</v>
          </cell>
          <cell r="B13773" t="str">
            <v>Dingle Close, Sea Mills, Bristol Yr 4 Flood Alleviation</v>
          </cell>
          <cell r="C13773">
            <v>23013</v>
          </cell>
          <cell r="D13773" t="str">
            <v>2301318</v>
          </cell>
        </row>
        <row r="13774">
          <cell r="A13774" t="str">
            <v>CW586</v>
          </cell>
          <cell r="B13774" t="str">
            <v>Stoke Park Road, Bristol Yr 3 Flood Alleviation</v>
          </cell>
          <cell r="C13774">
            <v>23013</v>
          </cell>
          <cell r="D13774" t="str">
            <v>2301318</v>
          </cell>
        </row>
        <row r="13775">
          <cell r="A13775" t="str">
            <v>CW587</v>
          </cell>
          <cell r="B13775" t="str">
            <v>Seawalls Road, Bristol Yr 3 Flood Alleviation</v>
          </cell>
          <cell r="C13775">
            <v>23013</v>
          </cell>
          <cell r="D13775" t="str">
            <v>2301318</v>
          </cell>
        </row>
        <row r="13776">
          <cell r="A13776" t="str">
            <v>CW588</v>
          </cell>
          <cell r="B13776" t="str">
            <v>Marissal Road, Hembury, Bristol Yr 3 Flood Alleviation</v>
          </cell>
          <cell r="C13776">
            <v>23013</v>
          </cell>
          <cell r="D13776" t="str">
            <v>2301318</v>
          </cell>
        </row>
        <row r="13777">
          <cell r="A13777" t="str">
            <v>CW589</v>
          </cell>
          <cell r="B13777" t="str">
            <v>The Clanage, Bristol Yr 2 Flood Alleviation</v>
          </cell>
          <cell r="C13777">
            <v>23013</v>
          </cell>
          <cell r="D13777" t="str">
            <v>2301318</v>
          </cell>
        </row>
        <row r="13778">
          <cell r="A13778" t="str">
            <v>CW590</v>
          </cell>
          <cell r="B13778" t="str">
            <v>Station Yard, Yate Yr 3 Flood Alleviation</v>
          </cell>
          <cell r="C13778">
            <v>23013</v>
          </cell>
          <cell r="D13778" t="str">
            <v>2301318</v>
          </cell>
        </row>
        <row r="13779">
          <cell r="A13779" t="str">
            <v>CW593</v>
          </cell>
          <cell r="B13779" t="str">
            <v>Flood Alleviation Wimborne Road, Kinson</v>
          </cell>
          <cell r="C13779">
            <v>23172</v>
          </cell>
          <cell r="D13779" t="str">
            <v>2317218</v>
          </cell>
        </row>
        <row r="13780">
          <cell r="A13780" t="str">
            <v>CW599</v>
          </cell>
          <cell r="B13780" t="str">
            <v>Queens Park Ave Bournemouth Yr 5 Flood Alleviation</v>
          </cell>
          <cell r="C13780">
            <v>23152</v>
          </cell>
          <cell r="D13780" t="str">
            <v>2315218</v>
          </cell>
        </row>
        <row r="13781">
          <cell r="A13781" t="str">
            <v>CW602</v>
          </cell>
          <cell r="B13781" t="str">
            <v>Wood Lane, Bournemouth Yr 5 Flood Alleviation</v>
          </cell>
          <cell r="C13781">
            <v>23152</v>
          </cell>
          <cell r="D13781" t="str">
            <v>2315218</v>
          </cell>
        </row>
        <row r="13782">
          <cell r="A13782" t="str">
            <v>CW603</v>
          </cell>
          <cell r="B13782" t="str">
            <v>Holme Road Seaton Road Christchurch Yr 2 Flood Alleviation</v>
          </cell>
          <cell r="C13782">
            <v>23066</v>
          </cell>
          <cell r="D13782" t="str">
            <v>2306618</v>
          </cell>
        </row>
        <row r="13783">
          <cell r="A13783" t="str">
            <v>CW605</v>
          </cell>
          <cell r="B13783" t="str">
            <v>Somerford Road, Christchurch Yr 4 Flood Alleviation</v>
          </cell>
          <cell r="C13783">
            <v>23066</v>
          </cell>
          <cell r="D13783" t="str">
            <v>2306618</v>
          </cell>
        </row>
        <row r="13784">
          <cell r="A13784" t="str">
            <v>CW606</v>
          </cell>
          <cell r="B13784" t="str">
            <v>East Borough / Poole Road  Yr 5 Flood Alleviation</v>
          </cell>
          <cell r="C13784">
            <v>23342</v>
          </cell>
          <cell r="D13784" t="str">
            <v>2334218</v>
          </cell>
        </row>
        <row r="13785">
          <cell r="A13785" t="str">
            <v>CW607</v>
          </cell>
          <cell r="B13785" t="str">
            <v>Chine Walk, West Parley Yr 3 Flood Alleviation (was C9161)</v>
          </cell>
          <cell r="C13785">
            <v>13172</v>
          </cell>
          <cell r="D13785" t="str">
            <v>1317218</v>
          </cell>
        </row>
        <row r="13786">
          <cell r="A13786" t="str">
            <v>CW608</v>
          </cell>
          <cell r="B13786" t="str">
            <v>Waterside House A31 SPS, Ferndown Yr 2 Flood Alleviation</v>
          </cell>
          <cell r="C13786">
            <v>23232</v>
          </cell>
          <cell r="D13786" t="str">
            <v>2323218</v>
          </cell>
        </row>
        <row r="13787">
          <cell r="A13787" t="str">
            <v>CW609</v>
          </cell>
          <cell r="B13787" t="str">
            <v>Lake Rd/Monmouth Close, Verwood Yr 3 Flood Alleviation (was C9161)</v>
          </cell>
          <cell r="C13787">
            <v>13232</v>
          </cell>
          <cell r="D13787" t="str">
            <v>1323218</v>
          </cell>
        </row>
        <row r="13788">
          <cell r="A13788" t="str">
            <v>CW610</v>
          </cell>
          <cell r="B13788" t="str">
            <v>Broadstone, Dorset Yr 3 Flood Alleviation</v>
          </cell>
          <cell r="C13788">
            <v>23242</v>
          </cell>
          <cell r="D13788" t="str">
            <v>2324218</v>
          </cell>
        </row>
        <row r="13789">
          <cell r="A13789" t="str">
            <v>CW613</v>
          </cell>
          <cell r="B13789" t="str">
            <v>2 Lewens Lane, Wimbourne Yr 3 Flood Alleviation</v>
          </cell>
          <cell r="C13789">
            <v>23349</v>
          </cell>
          <cell r="D13789" t="str">
            <v>2334918</v>
          </cell>
        </row>
        <row r="13790">
          <cell r="A13790" t="str">
            <v>CW617</v>
          </cell>
          <cell r="B13790" t="str">
            <v>Verne Road / Newtown Road, Verwood Yr 4 Flood Alleviation</v>
          </cell>
          <cell r="C13790">
            <v>23232</v>
          </cell>
          <cell r="D13790" t="str">
            <v>2323218</v>
          </cell>
        </row>
        <row r="13791">
          <cell r="A13791" t="str">
            <v>CW619</v>
          </cell>
          <cell r="B13791" t="str">
            <v>Bridge Street Bourton Gillingham Yr 2 Flood Alleviation</v>
          </cell>
          <cell r="C13791">
            <v>23027</v>
          </cell>
          <cell r="D13791" t="str">
            <v>2302718</v>
          </cell>
        </row>
        <row r="13792">
          <cell r="A13792" t="str">
            <v>CW620</v>
          </cell>
          <cell r="B13792" t="str">
            <v>New Street Marnhull Yr 3 Flood Alleviation</v>
          </cell>
          <cell r="C13792">
            <v>23199</v>
          </cell>
          <cell r="D13792" t="str">
            <v>2319918</v>
          </cell>
        </row>
        <row r="13793">
          <cell r="A13793" t="str">
            <v>CW625</v>
          </cell>
          <cell r="B13793" t="str">
            <v>Musbury Lane, Marnhull Yr 3 Flood Alleviation</v>
          </cell>
          <cell r="C13793">
            <v>23199</v>
          </cell>
          <cell r="D13793" t="str">
            <v>2319918</v>
          </cell>
        </row>
        <row r="13794">
          <cell r="A13794" t="str">
            <v>CW626</v>
          </cell>
          <cell r="B13794" t="str">
            <v>Church Walk, Motcombe Yr 4 Flood Alleviation</v>
          </cell>
          <cell r="C13794">
            <v>23132</v>
          </cell>
          <cell r="D13794" t="str">
            <v>2313218</v>
          </cell>
        </row>
        <row r="13795">
          <cell r="A13795" t="str">
            <v>CW627</v>
          </cell>
          <cell r="B13795" t="str">
            <v>Station Road, Sturminster Newton Yr 5 Flood Alleviation</v>
          </cell>
          <cell r="C13795">
            <v>23297</v>
          </cell>
          <cell r="D13795" t="str">
            <v>2329718</v>
          </cell>
        </row>
        <row r="13796">
          <cell r="A13796" t="str">
            <v>CW628</v>
          </cell>
          <cell r="B13796" t="str">
            <v>Kingscourt Road, Gillingham Yr 4 Flood Alleviation</v>
          </cell>
          <cell r="C13796">
            <v>23132</v>
          </cell>
          <cell r="D13796" t="str">
            <v>2313218</v>
          </cell>
        </row>
        <row r="13797">
          <cell r="A13797" t="str">
            <v>CW629</v>
          </cell>
          <cell r="B13797" t="str">
            <v>Fordingbridge - High Street Yr 2 Flood Alleviation</v>
          </cell>
          <cell r="C13797">
            <v>23128</v>
          </cell>
          <cell r="D13797" t="str">
            <v>2312818</v>
          </cell>
        </row>
        <row r="13798">
          <cell r="A13798" t="str">
            <v>CW630</v>
          </cell>
          <cell r="B13798" t="str">
            <v>Ashford Road Fordingbridge Yr 2 Flood Alleviation</v>
          </cell>
          <cell r="C13798">
            <v>23128</v>
          </cell>
          <cell r="D13798" t="str">
            <v>2312818</v>
          </cell>
        </row>
        <row r="13799">
          <cell r="A13799" t="str">
            <v>CW631</v>
          </cell>
          <cell r="B13799" t="str">
            <v>Bowerwood Road Fordingbridge  Yr 2 Flood Alleviation</v>
          </cell>
          <cell r="C13799">
            <v>23128</v>
          </cell>
          <cell r="D13799" t="str">
            <v>2312818</v>
          </cell>
        </row>
        <row r="13800">
          <cell r="A13800" t="str">
            <v>CW632</v>
          </cell>
          <cell r="B13800" t="str">
            <v>Church Street Fordingbridge Yr 2 Flood Alleviation</v>
          </cell>
          <cell r="C13800">
            <v>23128</v>
          </cell>
          <cell r="D13800" t="str">
            <v>2312818</v>
          </cell>
        </row>
        <row r="13801">
          <cell r="A13801" t="str">
            <v>CW633</v>
          </cell>
          <cell r="B13801" t="str">
            <v>Pound Lane Burley Yr 4 Flood Alleviation</v>
          </cell>
          <cell r="C13801">
            <v>23255</v>
          </cell>
          <cell r="D13801" t="str">
            <v>2325518</v>
          </cell>
        </row>
        <row r="13802">
          <cell r="A13802" t="str">
            <v>CW634</v>
          </cell>
          <cell r="B13802" t="str">
            <v>Gorley road, Ringwood Yr 4 Flood Alleviation</v>
          </cell>
          <cell r="C13802">
            <v>23255</v>
          </cell>
          <cell r="D13802" t="str">
            <v>2325518</v>
          </cell>
        </row>
        <row r="13803">
          <cell r="A13803" t="str">
            <v>CW635</v>
          </cell>
          <cell r="B13803" t="str">
            <v>Roman Road, Broadstone, Poole Yr 3 Flood Alleviation</v>
          </cell>
          <cell r="C13803">
            <v>13242</v>
          </cell>
          <cell r="D13803" t="str">
            <v>1324218</v>
          </cell>
        </row>
        <row r="13804">
          <cell r="A13804" t="str">
            <v>CW637</v>
          </cell>
          <cell r="B13804" t="str">
            <v>Falkand Square, Poole Flood Alleviation Yr3 (was C9161)</v>
          </cell>
          <cell r="C13804">
            <v>13242</v>
          </cell>
          <cell r="D13804" t="str">
            <v>1324218</v>
          </cell>
        </row>
        <row r="13805">
          <cell r="A13805" t="str">
            <v>CW638</v>
          </cell>
          <cell r="B13805" t="str">
            <v>Poole - Florence Road Yr 3 Flood Alleviation</v>
          </cell>
          <cell r="C13805">
            <v>13242</v>
          </cell>
          <cell r="D13805" t="str">
            <v>1324218</v>
          </cell>
        </row>
        <row r="13806">
          <cell r="A13806" t="str">
            <v>CW639</v>
          </cell>
          <cell r="B13806" t="str">
            <v>Haven Hotel, Sandbanks, Poole, Flood Alleviation Yr3 (was C9161)</v>
          </cell>
          <cell r="C13806">
            <v>13242</v>
          </cell>
          <cell r="D13806" t="str">
            <v>1324218</v>
          </cell>
        </row>
        <row r="13807">
          <cell r="A13807" t="str">
            <v>CW641</v>
          </cell>
          <cell r="B13807" t="str">
            <v>Ringwood Road, Poole, Flood Alleviation Yr3 (was C9161)</v>
          </cell>
          <cell r="C13807">
            <v>13242</v>
          </cell>
          <cell r="D13807" t="str">
            <v>1324218</v>
          </cell>
        </row>
        <row r="13808">
          <cell r="A13808" t="str">
            <v>CW643</v>
          </cell>
          <cell r="B13808" t="str">
            <v>Thames Street, Poole Yr 3 Flood Alleviation (was C9161)</v>
          </cell>
          <cell r="C13808">
            <v>13242</v>
          </cell>
          <cell r="D13808" t="str">
            <v>1324218</v>
          </cell>
        </row>
        <row r="13809">
          <cell r="A13809" t="str">
            <v>CW644</v>
          </cell>
          <cell r="B13809" t="str">
            <v>Twemlow Avenue, Poole, Flood Alleviation Yr3 (was C9161)</v>
          </cell>
          <cell r="C13809">
            <v>13242</v>
          </cell>
          <cell r="D13809" t="str">
            <v>1324218</v>
          </cell>
        </row>
        <row r="13810">
          <cell r="A13810" t="str">
            <v>CW653</v>
          </cell>
          <cell r="B13810" t="str">
            <v>Blandford Road Hamworthy Poole Yr 3 Flood Alleviation</v>
          </cell>
          <cell r="C13810">
            <v>23242</v>
          </cell>
          <cell r="D13810" t="str">
            <v>2324218</v>
          </cell>
        </row>
        <row r="13811">
          <cell r="A13811" t="str">
            <v>CW654</v>
          </cell>
          <cell r="B13811" t="str">
            <v>Lytchett Matravers poole Yr 4 Flood Alleviation</v>
          </cell>
          <cell r="C13811">
            <v>23024</v>
          </cell>
          <cell r="D13811" t="str">
            <v>2302418</v>
          </cell>
        </row>
        <row r="13812">
          <cell r="A13812" t="str">
            <v>CW657</v>
          </cell>
          <cell r="B13812" t="str">
            <v>April Cottage, Bere Regis  Yr 5 Flood Alleviation</v>
          </cell>
          <cell r="C13812">
            <v>23024</v>
          </cell>
          <cell r="D13812" t="str">
            <v>2302418</v>
          </cell>
        </row>
        <row r="13813">
          <cell r="A13813" t="str">
            <v>CW658</v>
          </cell>
          <cell r="B13813" t="str">
            <v>Wool - Dorchester Road Yr 3 Flood Alleviation</v>
          </cell>
          <cell r="C13813">
            <v>23359</v>
          </cell>
          <cell r="D13813" t="str">
            <v>2335918</v>
          </cell>
        </row>
        <row r="13814">
          <cell r="A13814" t="str">
            <v>CW661</v>
          </cell>
          <cell r="B13814" t="str">
            <v>Dorchester Rd. Lytchett Minster Yr 4 Flood Alleviation</v>
          </cell>
          <cell r="C13814">
            <v>23190</v>
          </cell>
          <cell r="D13814" t="str">
            <v>2319018</v>
          </cell>
        </row>
        <row r="13815">
          <cell r="A13815" t="str">
            <v>CW662</v>
          </cell>
          <cell r="B13815" t="str">
            <v>Sandy Lane, Upton, Poole Yr 3 Flood Alleviation</v>
          </cell>
          <cell r="C13815">
            <v>23190</v>
          </cell>
          <cell r="D13815" t="str">
            <v>2319018</v>
          </cell>
        </row>
        <row r="13816">
          <cell r="A13816" t="str">
            <v>CW663</v>
          </cell>
          <cell r="B13816" t="str">
            <v>37 -41 Sandy Lane, Upton, Poole Yr 3 Flood Alleviation</v>
          </cell>
          <cell r="C13816">
            <v>23190</v>
          </cell>
          <cell r="D13816" t="str">
            <v>2319018</v>
          </cell>
        </row>
        <row r="13817">
          <cell r="A13817" t="str">
            <v>CW664</v>
          </cell>
          <cell r="B13817" t="str">
            <v>Burton Road, Wool Yr 3 Flood Alleviation</v>
          </cell>
          <cell r="C13817">
            <v>23359</v>
          </cell>
          <cell r="D13817" t="str">
            <v>2335918</v>
          </cell>
        </row>
        <row r="13818">
          <cell r="A13818" t="str">
            <v>CW665</v>
          </cell>
          <cell r="B13818" t="str">
            <v>Castle Road, Salisbury, Flood Alleviation (was C9161)</v>
          </cell>
          <cell r="C13818">
            <v>13242</v>
          </cell>
          <cell r="D13818" t="str">
            <v>1324218</v>
          </cell>
        </row>
        <row r="13819">
          <cell r="A13819" t="str">
            <v>CW668</v>
          </cell>
          <cell r="B13819" t="str">
            <v>Wilton road Salisbury Yr 5 Flood Alleviation</v>
          </cell>
          <cell r="C13819">
            <v>23258</v>
          </cell>
          <cell r="D13819" t="str">
            <v>2325818</v>
          </cell>
        </row>
        <row r="13820">
          <cell r="A13820" t="str">
            <v>CW669</v>
          </cell>
          <cell r="B13820" t="str">
            <v>Haxton, Salisbury Yr 3 Flood Alleviation (was C9161)</v>
          </cell>
          <cell r="C13820">
            <v>13220</v>
          </cell>
          <cell r="D13820" t="str">
            <v>1322018</v>
          </cell>
        </row>
        <row r="13821">
          <cell r="A13821" t="str">
            <v>CW670</v>
          </cell>
          <cell r="B13821" t="str">
            <v>High street, Amesbury Yr 3 Flood Alleviation</v>
          </cell>
          <cell r="C13821">
            <v>23008</v>
          </cell>
          <cell r="D13821" t="str">
            <v>2300818</v>
          </cell>
        </row>
        <row r="13822">
          <cell r="A13822" t="str">
            <v>CW673</v>
          </cell>
          <cell r="B13822" t="str">
            <v>West Bay Road Bridport Yr 3 Flood Alleviation</v>
          </cell>
          <cell r="C13822">
            <v>29539</v>
          </cell>
          <cell r="D13822" t="str">
            <v>2953918</v>
          </cell>
        </row>
        <row r="13823">
          <cell r="A13823" t="str">
            <v>CW678</v>
          </cell>
          <cell r="B13823" t="str">
            <v>West Road Eype Yr 3 Flood Alleviation</v>
          </cell>
          <cell r="C13823">
            <v>29539</v>
          </cell>
          <cell r="D13823" t="str">
            <v>2953918</v>
          </cell>
        </row>
        <row r="13824">
          <cell r="A13824" t="str">
            <v>CW680</v>
          </cell>
          <cell r="B13824" t="str">
            <v>Chetnole Road Leigh Yr 3 Flood Alleviation</v>
          </cell>
          <cell r="C13824">
            <v>23310</v>
          </cell>
          <cell r="D13824" t="str">
            <v>2331018</v>
          </cell>
        </row>
        <row r="13825">
          <cell r="A13825" t="str">
            <v>CW682</v>
          </cell>
          <cell r="B13825" t="str">
            <v>Osmington Mills, Weymouth Yr 5 Flood Alleviation</v>
          </cell>
          <cell r="C13825">
            <v>23342</v>
          </cell>
          <cell r="D13825" t="str">
            <v>2334218</v>
          </cell>
        </row>
        <row r="13826">
          <cell r="A13826" t="str">
            <v>CW688</v>
          </cell>
          <cell r="B13826" t="str">
            <v>Piddletrenthide, Piddlehinton &amp; Puddletown Yr 3 Flood Alleviation</v>
          </cell>
          <cell r="C13826">
            <v>23238</v>
          </cell>
          <cell r="D13826" t="str">
            <v>2323818</v>
          </cell>
        </row>
        <row r="13827">
          <cell r="A13827" t="str">
            <v>CW691</v>
          </cell>
          <cell r="B13827" t="str">
            <v>North Street SPS, Charminster Yr 5 Flood Alleviation</v>
          </cell>
          <cell r="C13827">
            <v>23033</v>
          </cell>
          <cell r="D13827" t="str">
            <v>2303318</v>
          </cell>
        </row>
        <row r="13828">
          <cell r="A13828" t="str">
            <v>CW694</v>
          </cell>
          <cell r="B13828" t="str">
            <v>Portland, Channel View/Easton Square  Yr 3 Flood Alleviation</v>
          </cell>
          <cell r="C13828">
            <v>23342</v>
          </cell>
          <cell r="D13828" t="str">
            <v>2334218</v>
          </cell>
        </row>
        <row r="13829">
          <cell r="A13829" t="str">
            <v>CW704</v>
          </cell>
          <cell r="B13829" t="str">
            <v>Littleview Road / Nutgrove Avenue, Weymouth, Yr4 flood alleviation</v>
          </cell>
          <cell r="C13829">
            <v>13342</v>
          </cell>
          <cell r="D13829" t="str">
            <v>1334218</v>
          </cell>
        </row>
        <row r="13830">
          <cell r="A13830" t="str">
            <v>CW708</v>
          </cell>
          <cell r="B13830" t="str">
            <v>Belle Vue Road, Weymouth Yr 4 Flood Alleviation</v>
          </cell>
          <cell r="C13830">
            <v>23342</v>
          </cell>
          <cell r="D13830" t="str">
            <v>2334218</v>
          </cell>
        </row>
        <row r="13831">
          <cell r="A13831" t="str">
            <v>CW710</v>
          </cell>
          <cell r="B13831" t="str">
            <v>Grosvenor Road, Portland Yr 3 Flood Alleviation</v>
          </cell>
          <cell r="C13831">
            <v>23342</v>
          </cell>
          <cell r="D13831" t="str">
            <v>2334218</v>
          </cell>
        </row>
        <row r="13832">
          <cell r="A13832" t="str">
            <v>CW713</v>
          </cell>
          <cell r="B13832" t="str">
            <v>Old School House, Rowde nr Devizes Yr 5 Flood Alleviation</v>
          </cell>
          <cell r="C13832">
            <v>23257</v>
          </cell>
          <cell r="D13832" t="str">
            <v>2325718</v>
          </cell>
        </row>
        <row r="13833">
          <cell r="A13833" t="str">
            <v>CW715</v>
          </cell>
          <cell r="B13833" t="str">
            <v>New Park Road, Devizes Yr 4 Flood Alleviation</v>
          </cell>
          <cell r="C13833">
            <v>23090</v>
          </cell>
          <cell r="D13833" t="str">
            <v>2309018</v>
          </cell>
        </row>
        <row r="13834">
          <cell r="A13834" t="str">
            <v>CW720</v>
          </cell>
          <cell r="B13834" t="str">
            <v>Littleton Panell Yr 4 Flood Alleviation</v>
          </cell>
          <cell r="C13834">
            <v>23177</v>
          </cell>
          <cell r="D13834" t="str">
            <v>2317718</v>
          </cell>
        </row>
        <row r="13835">
          <cell r="A13835" t="str">
            <v>CW725</v>
          </cell>
          <cell r="B13835" t="str">
            <v>Woodborough Yr 4 Flood Alleviation</v>
          </cell>
          <cell r="C13835">
            <v>23237</v>
          </cell>
          <cell r="D13835" t="str">
            <v>2323718</v>
          </cell>
        </row>
        <row r="13836">
          <cell r="A13836" t="str">
            <v>CW726</v>
          </cell>
          <cell r="B13836" t="str">
            <v>Coombe, Enford Yr 3 Flood Alleviation</v>
          </cell>
          <cell r="C13836">
            <v>23220</v>
          </cell>
          <cell r="D13836" t="str">
            <v>2322018</v>
          </cell>
        </row>
        <row r="13837">
          <cell r="A13837" t="str">
            <v>CW729</v>
          </cell>
          <cell r="B13837" t="str">
            <v>Sheppards Barton, Frome Yr 4 Flood Alleviation</v>
          </cell>
          <cell r="C13837">
            <v>23131</v>
          </cell>
          <cell r="D13837" t="str">
            <v>2313118</v>
          </cell>
        </row>
        <row r="13838">
          <cell r="A13838" t="str">
            <v>CW730</v>
          </cell>
          <cell r="B13838" t="str">
            <v>Wyville Road, Frome Yr 4 Flood Alleviation</v>
          </cell>
          <cell r="C13838">
            <v>23131</v>
          </cell>
          <cell r="D13838" t="str">
            <v>2313118</v>
          </cell>
        </row>
        <row r="13839">
          <cell r="A13839" t="str">
            <v>CW737</v>
          </cell>
          <cell r="B13839" t="str">
            <v>Rossiters Road, Frome Yr 4 Flood Alleviation</v>
          </cell>
          <cell r="C13839">
            <v>23131</v>
          </cell>
          <cell r="D13839" t="str">
            <v>2313118</v>
          </cell>
        </row>
        <row r="13840">
          <cell r="A13840" t="str">
            <v>CW739</v>
          </cell>
          <cell r="B13840" t="str">
            <v>Longleat Lane, Holcombe Yr 4 Flood Alleviation</v>
          </cell>
          <cell r="C13840">
            <v>23113</v>
          </cell>
          <cell r="D13840" t="str">
            <v>2311318</v>
          </cell>
        </row>
        <row r="13841">
          <cell r="A13841" t="str">
            <v>CW748</v>
          </cell>
          <cell r="B13841" t="str">
            <v>Cliff Road, Weston-S-Mare Yr 3 Flood Alleviation</v>
          </cell>
          <cell r="C13841">
            <v>29155</v>
          </cell>
          <cell r="D13841" t="str">
            <v>2915518</v>
          </cell>
        </row>
        <row r="13842">
          <cell r="A13842" t="str">
            <v>CW756</v>
          </cell>
          <cell r="B13842" t="str">
            <v>Old Bristol Rd, Weston-Super-Mare Yr 3 Flood Alleviation</v>
          </cell>
          <cell r="C13842">
            <v>29155</v>
          </cell>
          <cell r="D13842" t="str">
            <v>2915518</v>
          </cell>
        </row>
        <row r="13843">
          <cell r="A13843" t="str">
            <v>CW764</v>
          </cell>
          <cell r="B13843" t="str">
            <v>Ashdene Rd/Milton Rd Weston-S-Mare Yr 3 Flood Alleviation</v>
          </cell>
          <cell r="C13843">
            <v>29155</v>
          </cell>
          <cell r="D13843" t="str">
            <v>2915518</v>
          </cell>
        </row>
        <row r="13844">
          <cell r="A13844" t="str">
            <v>CW766</v>
          </cell>
          <cell r="B13844" t="str">
            <v>Broadtown Lane, Broadtown Yr 4 Flood Alleviation</v>
          </cell>
          <cell r="C13844">
            <v>23360</v>
          </cell>
          <cell r="D13844" t="str">
            <v>2336018</v>
          </cell>
        </row>
        <row r="13845">
          <cell r="A13845" t="str">
            <v>CW768</v>
          </cell>
          <cell r="B13845" t="str">
            <v>Goatacre, near Lynham Yr 3 Flood Alleviation</v>
          </cell>
          <cell r="C13845">
            <v>23148</v>
          </cell>
          <cell r="D13845" t="str">
            <v>2314818</v>
          </cell>
        </row>
        <row r="13846">
          <cell r="A13846" t="str">
            <v>CW781</v>
          </cell>
          <cell r="B13846" t="str">
            <v>Mill Lane, Box Yr 3 Flood Alleviation</v>
          </cell>
          <cell r="C13846">
            <v>23029</v>
          </cell>
          <cell r="D13846" t="str">
            <v>2302918</v>
          </cell>
        </row>
        <row r="13847">
          <cell r="A13847" t="str">
            <v>CW784</v>
          </cell>
          <cell r="B13847" t="str">
            <v>Church Road, Christian Malford, yr 1 flood alleviation - Refer to C9135</v>
          </cell>
          <cell r="C13847">
            <v>13298</v>
          </cell>
          <cell r="D13847" t="str">
            <v>1329818</v>
          </cell>
        </row>
        <row r="13848">
          <cell r="A13848" t="str">
            <v>CW786</v>
          </cell>
          <cell r="B13848" t="str">
            <v>The Ponds SPS UID, Compton Bassett  and Yr 2 flood alleviation</v>
          </cell>
          <cell r="C13848">
            <v>13075</v>
          </cell>
          <cell r="D13848" t="str">
            <v>1307518</v>
          </cell>
        </row>
        <row r="13849">
          <cell r="A13849" t="str">
            <v>CW798</v>
          </cell>
          <cell r="B13849" t="str">
            <v>Gray Hill, Burton Row, Brent Knoll, yr 2 flood alleviation</v>
          </cell>
          <cell r="C13849">
            <v>23336</v>
          </cell>
          <cell r="D13849" t="str">
            <v>2333618</v>
          </cell>
        </row>
        <row r="13850">
          <cell r="A13850" t="str">
            <v>CW800</v>
          </cell>
          <cell r="B13850" t="str">
            <v>Forge House SPS, Brent Knoll, yr 2 flood alleviation</v>
          </cell>
          <cell r="C13850">
            <v>23336</v>
          </cell>
          <cell r="D13850" t="str">
            <v>2333618</v>
          </cell>
        </row>
        <row r="13851">
          <cell r="A13851" t="str">
            <v>CW805</v>
          </cell>
          <cell r="B13851" t="str">
            <v>Heather Avenue, Frampton Cotterell Yr 4 Flood Alleviation</v>
          </cell>
          <cell r="C13851">
            <v>23013</v>
          </cell>
          <cell r="D13851" t="str">
            <v>2301318</v>
          </cell>
        </row>
        <row r="13852">
          <cell r="A13852" t="str">
            <v>CW806</v>
          </cell>
          <cell r="B13852" t="str">
            <v>Kingsway, Little Stoke Yr 1 Flood Alleviation</v>
          </cell>
          <cell r="C13852">
            <v>23013</v>
          </cell>
          <cell r="D13852" t="str">
            <v>2301318</v>
          </cell>
        </row>
        <row r="13853">
          <cell r="A13853" t="str">
            <v>CW807</v>
          </cell>
          <cell r="B13853" t="str">
            <v>London Road, Warmley Yr 4 Flood Alleviation</v>
          </cell>
          <cell r="C13853">
            <v>23013</v>
          </cell>
          <cell r="D13853" t="str">
            <v>2301318</v>
          </cell>
        </row>
        <row r="13854">
          <cell r="A13854" t="str">
            <v>CW808</v>
          </cell>
          <cell r="B13854" t="str">
            <v>Lower Hanham Road, Hanham, Bristol Yr 4 Flood Alleviation</v>
          </cell>
          <cell r="C13854">
            <v>23013</v>
          </cell>
          <cell r="D13854" t="str">
            <v>2301318</v>
          </cell>
        </row>
        <row r="13855">
          <cell r="A13855" t="str">
            <v>CW812</v>
          </cell>
          <cell r="B13855" t="str">
            <v>Hanham Road, Kingswood Yr 4 Flood Alleviation</v>
          </cell>
          <cell r="C13855">
            <v>23013</v>
          </cell>
          <cell r="D13855" t="str">
            <v>2301318</v>
          </cell>
        </row>
        <row r="13856">
          <cell r="A13856" t="str">
            <v>CW813</v>
          </cell>
          <cell r="B13856" t="str">
            <v>Gloucester Road, Patchway, Bristol Yr 3 Flood Alleviation</v>
          </cell>
          <cell r="C13856">
            <v>23013</v>
          </cell>
          <cell r="D13856" t="str">
            <v>2301318</v>
          </cell>
        </row>
        <row r="13857">
          <cell r="A13857" t="str">
            <v>CW814</v>
          </cell>
          <cell r="B13857" t="str">
            <v>Station Road, Wickwar Yr 5 Flood Alleviation</v>
          </cell>
          <cell r="C13857">
            <v>23347</v>
          </cell>
          <cell r="D13857" t="str">
            <v>2334718</v>
          </cell>
        </row>
        <row r="13858">
          <cell r="A13858" t="str">
            <v>CW817</v>
          </cell>
          <cell r="B13858" t="str">
            <v>Oldbury Lane, Thornbury Yr 3 Flood Alleviation</v>
          </cell>
          <cell r="C13858">
            <v>23309</v>
          </cell>
          <cell r="D13858" t="str">
            <v>2330918</v>
          </cell>
        </row>
        <row r="13859">
          <cell r="A13859" t="str">
            <v>CW818</v>
          </cell>
          <cell r="B13859" t="str">
            <v>Wiltshire Avenue, Yate Yr 4 Flood Alleviation</v>
          </cell>
          <cell r="C13859">
            <v>23013</v>
          </cell>
          <cell r="D13859" t="str">
            <v>2301318</v>
          </cell>
        </row>
        <row r="13860">
          <cell r="A13860" t="str">
            <v>CW820</v>
          </cell>
          <cell r="B13860" t="str">
            <v>The Green. Olveston, Bristol Yr 3 Flood Alleviation</v>
          </cell>
          <cell r="C13860">
            <v>23013</v>
          </cell>
          <cell r="D13860" t="str">
            <v>2301318</v>
          </cell>
        </row>
        <row r="13861">
          <cell r="A13861" t="str">
            <v>CW823</v>
          </cell>
          <cell r="B13861" t="str">
            <v>Badminton Road, Coalpit Heath Yr 3 Flood Alleviation</v>
          </cell>
          <cell r="C13861">
            <v>23013</v>
          </cell>
          <cell r="D13861" t="str">
            <v>2301318</v>
          </cell>
        </row>
        <row r="13862">
          <cell r="A13862" t="str">
            <v>CW824</v>
          </cell>
          <cell r="B13862" t="str">
            <v>Southmead Road, Filton Yr 3 Flood Alleviation</v>
          </cell>
          <cell r="C13862">
            <v>23013</v>
          </cell>
          <cell r="D13862" t="str">
            <v>2301318</v>
          </cell>
        </row>
        <row r="13863">
          <cell r="A13863" t="str">
            <v>CW827</v>
          </cell>
          <cell r="B13863" t="str">
            <v>Jubilee SPS Flood Alleviation Phase 2</v>
          </cell>
          <cell r="C13863">
            <v>13086</v>
          </cell>
          <cell r="D13863" t="str">
            <v>1308618</v>
          </cell>
        </row>
        <row r="13864">
          <cell r="A13864" t="str">
            <v>CW828</v>
          </cell>
          <cell r="B13864" t="str">
            <v>Crowshute, Chard Yr 4 Flood Alleviation</v>
          </cell>
          <cell r="C13864">
            <v>29156</v>
          </cell>
          <cell r="D13864" t="str">
            <v>2915618</v>
          </cell>
        </row>
        <row r="13865">
          <cell r="A13865" t="str">
            <v>CW829</v>
          </cell>
          <cell r="B13865" t="str">
            <v>Holyrood School, Zembard Lane, Chard Yr 4 Flood Alleviation</v>
          </cell>
          <cell r="C13865">
            <v>29156</v>
          </cell>
          <cell r="D13865" t="str">
            <v>2915618</v>
          </cell>
        </row>
        <row r="13866">
          <cell r="A13866" t="str">
            <v>CW830</v>
          </cell>
          <cell r="B13866" t="str">
            <v>West Coker Road, Yeovil Yr 3 Flood Alleviation</v>
          </cell>
          <cell r="C13866">
            <v>23366</v>
          </cell>
          <cell r="D13866" t="str">
            <v>2336618</v>
          </cell>
        </row>
        <row r="13867">
          <cell r="A13867" t="str">
            <v>CW831</v>
          </cell>
          <cell r="B13867" t="str">
            <v>Lower Street, West, Chinnock Yr 3 Flood Alleviation</v>
          </cell>
          <cell r="C13867">
            <v>23281</v>
          </cell>
          <cell r="D13867" t="str">
            <v>2328118</v>
          </cell>
        </row>
        <row r="13868">
          <cell r="A13868" t="str">
            <v>CW832</v>
          </cell>
          <cell r="B13868" t="str">
            <v>Market Square, Crewkerne Yr 3 Flood Alleviation</v>
          </cell>
          <cell r="C13868">
            <v>23084</v>
          </cell>
          <cell r="D13868" t="str">
            <v>2308418</v>
          </cell>
        </row>
        <row r="13869">
          <cell r="A13869" t="str">
            <v>CW833</v>
          </cell>
          <cell r="B13869" t="str">
            <v>East Street, Chard Yr 4 Flood Alleviation</v>
          </cell>
          <cell r="C13869">
            <v>29156</v>
          </cell>
          <cell r="D13869" t="str">
            <v>2915618</v>
          </cell>
        </row>
        <row r="13870">
          <cell r="A13870" t="str">
            <v>CW843</v>
          </cell>
          <cell r="B13870" t="str">
            <v>Victoria Road, Yeovil Yr 3 Flood Alleviation</v>
          </cell>
          <cell r="C13870">
            <v>23366</v>
          </cell>
          <cell r="D13870" t="str">
            <v>2336618</v>
          </cell>
        </row>
        <row r="13871">
          <cell r="A13871" t="str">
            <v>CW845</v>
          </cell>
          <cell r="B13871" t="str">
            <v>West Coker, Yeovil Yr 3 Flood Alleviation</v>
          </cell>
          <cell r="C13871">
            <v>23366</v>
          </cell>
          <cell r="D13871" t="str">
            <v>2336618</v>
          </cell>
        </row>
        <row r="13872">
          <cell r="A13872" t="str">
            <v>CW846</v>
          </cell>
          <cell r="B13872" t="str">
            <v>East Chinnock, Yeovil Yr 3 Flood Alleviation</v>
          </cell>
          <cell r="C13872">
            <v>23366</v>
          </cell>
          <cell r="D13872" t="str">
            <v>2336618</v>
          </cell>
        </row>
        <row r="13873">
          <cell r="A13873" t="str">
            <v>CW848</v>
          </cell>
          <cell r="B13873" t="str">
            <v>Beer Street, Yeovil Yr 3 Flood Alleviation</v>
          </cell>
          <cell r="C13873">
            <v>23366</v>
          </cell>
          <cell r="D13873" t="str">
            <v>2336618</v>
          </cell>
        </row>
        <row r="13874">
          <cell r="A13874" t="str">
            <v>CW851</v>
          </cell>
          <cell r="B13874" t="str">
            <v>Frog Street South Petherton Yr 3 Flood Alleviation</v>
          </cell>
          <cell r="C13874">
            <v>23281</v>
          </cell>
          <cell r="D13874" t="str">
            <v>2328118</v>
          </cell>
        </row>
        <row r="13875">
          <cell r="A13875" t="str">
            <v>CW853</v>
          </cell>
          <cell r="B13875" t="str">
            <v>Henford,Yeovil Yr 5 Flood Alleviation</v>
          </cell>
          <cell r="C13875">
            <v>23366</v>
          </cell>
          <cell r="D13875" t="str">
            <v>2336618</v>
          </cell>
        </row>
        <row r="13876">
          <cell r="A13876" t="str">
            <v>CW854</v>
          </cell>
          <cell r="B13876" t="str">
            <v>Preston Road, Yeovil Yr 3 Flood Alleviation</v>
          </cell>
          <cell r="C13876">
            <v>23366</v>
          </cell>
          <cell r="D13876" t="str">
            <v>2336618</v>
          </cell>
        </row>
        <row r="13877">
          <cell r="A13877" t="str">
            <v>CW855</v>
          </cell>
          <cell r="B13877" t="str">
            <v>Southcott, Huish Episcopi Yr 2 Flood Alleviation</v>
          </cell>
          <cell r="C13877">
            <v>23175</v>
          </cell>
          <cell r="D13877" t="str">
            <v>2317518</v>
          </cell>
        </row>
        <row r="13878">
          <cell r="A13878" t="str">
            <v>CW862</v>
          </cell>
          <cell r="B13878" t="str">
            <v>Berkeley Heath, Berkeley Yr 5 Flood Alleviation</v>
          </cell>
          <cell r="C13878">
            <v>23266</v>
          </cell>
          <cell r="D13878" t="str">
            <v>2326618</v>
          </cell>
        </row>
        <row r="13879">
          <cell r="A13879" t="str">
            <v>CW864</v>
          </cell>
          <cell r="B13879" t="str">
            <v>Cheddon, Fitzpaine Yr 3 Flood Alleviation</v>
          </cell>
          <cell r="C13879">
            <v>23305</v>
          </cell>
          <cell r="D13879" t="str">
            <v>2330518</v>
          </cell>
        </row>
        <row r="13880">
          <cell r="A13880" t="str">
            <v>CW866</v>
          </cell>
          <cell r="B13880" t="str">
            <v>Bathpool, Taunton Yr 5 Flood Alleviation</v>
          </cell>
          <cell r="C13880">
            <v>23305</v>
          </cell>
          <cell r="D13880" t="str">
            <v>2330518</v>
          </cell>
        </row>
        <row r="13881">
          <cell r="A13881" t="str">
            <v>CW868</v>
          </cell>
          <cell r="B13881" t="str">
            <v>Monkton Heathfield, Taunton Yr 5 Flood Alleviation</v>
          </cell>
          <cell r="C13881">
            <v>23305</v>
          </cell>
          <cell r="D13881" t="str">
            <v>2330518</v>
          </cell>
        </row>
        <row r="13882">
          <cell r="A13882" t="str">
            <v>CW869</v>
          </cell>
          <cell r="B13882" t="str">
            <v>North Street, Wellington Yr 5 Flood Alleviation</v>
          </cell>
          <cell r="C13882">
            <v>23330</v>
          </cell>
          <cell r="D13882" t="str">
            <v>2333018</v>
          </cell>
        </row>
        <row r="13883">
          <cell r="A13883" t="str">
            <v>CW870</v>
          </cell>
          <cell r="B13883" t="str">
            <v>Quarry Rd / Bell View, Washford. Yr 5 Flood Alleviation</v>
          </cell>
          <cell r="C13883">
            <v>29705</v>
          </cell>
          <cell r="D13883" t="str">
            <v>2970518</v>
          </cell>
        </row>
        <row r="13884">
          <cell r="A13884" t="str">
            <v>CW871</v>
          </cell>
          <cell r="B13884" t="str">
            <v>Cheddon Fitzpaine Yr 3 Flood Alleviation</v>
          </cell>
          <cell r="C13884">
            <v>23305</v>
          </cell>
          <cell r="D13884" t="str">
            <v>2330518</v>
          </cell>
        </row>
        <row r="13885">
          <cell r="A13885" t="str">
            <v>CW883</v>
          </cell>
          <cell r="B13885" t="str">
            <v>Peppercorn Orchard, Trowbridge Yr 4 Flood Alleviation</v>
          </cell>
          <cell r="C13885">
            <v>23164</v>
          </cell>
          <cell r="D13885" t="str">
            <v>2316418</v>
          </cell>
        </row>
        <row r="13886">
          <cell r="A13886" t="str">
            <v>CW886</v>
          </cell>
          <cell r="B13886" t="str">
            <v>Eden Vale /Meadow Lane, Melksham Yr 3 Flood Alleviation</v>
          </cell>
          <cell r="C13886">
            <v>23204</v>
          </cell>
          <cell r="D13886" t="str">
            <v>2320418</v>
          </cell>
        </row>
        <row r="13887">
          <cell r="A13887" t="str">
            <v>CW904</v>
          </cell>
          <cell r="B13887" t="str">
            <v>Bradford Abbas Sherbourne Yr 5 Flood Alleviation</v>
          </cell>
          <cell r="C13887">
            <v>23366</v>
          </cell>
          <cell r="D13887" t="str">
            <v>2336618</v>
          </cell>
        </row>
        <row r="13888">
          <cell r="A13888" t="str">
            <v>CW905</v>
          </cell>
          <cell r="B13888" t="str">
            <v>The Beach, Cleveden Yr 5 Flood Alleviation</v>
          </cell>
          <cell r="C13888">
            <v>23171</v>
          </cell>
          <cell r="D13888" t="str">
            <v>2317118</v>
          </cell>
        </row>
        <row r="13889">
          <cell r="A13889" t="str">
            <v>CW906</v>
          </cell>
          <cell r="B13889" t="str">
            <v>Tisbury Road Fovant Yr 5 Flood Alleviation</v>
          </cell>
          <cell r="C13889">
            <v>23129</v>
          </cell>
          <cell r="D13889" t="str">
            <v>2312918</v>
          </cell>
        </row>
        <row r="13890">
          <cell r="A13890" t="str">
            <v>CW907</v>
          </cell>
          <cell r="B13890" t="str">
            <v>Priory Lane Bridport Yr 5 Flood Alleviation</v>
          </cell>
          <cell r="C13890">
            <v>29539</v>
          </cell>
          <cell r="D13890" t="str">
            <v>2953918</v>
          </cell>
        </row>
        <row r="13891">
          <cell r="A13891" t="str">
            <v>CW908</v>
          </cell>
          <cell r="B13891" t="str">
            <v>Station Road, Avonmouth Yr 5 Flood Alleviation</v>
          </cell>
          <cell r="C13891">
            <v>23013</v>
          </cell>
          <cell r="D13891" t="str">
            <v>2301318</v>
          </cell>
        </row>
        <row r="13892">
          <cell r="A13892" t="str">
            <v>CW909</v>
          </cell>
          <cell r="B13892" t="str">
            <v>Charminster Road Bournemouth Yr 5 Flood Alleviation</v>
          </cell>
          <cell r="C13892">
            <v>23152</v>
          </cell>
          <cell r="D13892" t="str">
            <v>2315218</v>
          </cell>
        </row>
        <row r="13893">
          <cell r="A13893" t="str">
            <v>CW910</v>
          </cell>
          <cell r="B13893" t="str">
            <v>Selley Walk, Malago, Bristol Yr 5 Flood Alleviation</v>
          </cell>
          <cell r="C13893">
            <v>23013</v>
          </cell>
          <cell r="D13893" t="str">
            <v>2301318</v>
          </cell>
        </row>
        <row r="13894">
          <cell r="A13894" t="str">
            <v>CW911</v>
          </cell>
          <cell r="B13894" t="str">
            <v>Priory Road, Easton-In-Gordano  Yr 5 Flood Alleviation</v>
          </cell>
          <cell r="C13894">
            <v>23013</v>
          </cell>
          <cell r="D13894" t="str">
            <v>2301318</v>
          </cell>
        </row>
        <row r="13895">
          <cell r="A13895" t="str">
            <v>CW912</v>
          </cell>
          <cell r="B13895" t="str">
            <v>Samson Road, Poole Yr 5 Flood Alleviation</v>
          </cell>
          <cell r="C13895">
            <v>23242</v>
          </cell>
          <cell r="D13895" t="str">
            <v>2324218</v>
          </cell>
        </row>
        <row r="13896">
          <cell r="A13896" t="str">
            <v>CW962</v>
          </cell>
          <cell r="B13896" t="str">
            <v>Charmouth, Lower Sea Lane Investigations Yr 3 Flood Alleviation</v>
          </cell>
          <cell r="C13896">
            <v>23056</v>
          </cell>
          <cell r="D13896" t="str">
            <v>2305618</v>
          </cell>
        </row>
        <row r="13897">
          <cell r="A13897" t="str">
            <v>CW964</v>
          </cell>
          <cell r="B13897" t="str">
            <v>Wolfridge Ride, Alveston Yr3 Flood Alleviation</v>
          </cell>
          <cell r="C13897">
            <v>23007</v>
          </cell>
          <cell r="D13897" t="str">
            <v>2300718</v>
          </cell>
        </row>
        <row r="13898">
          <cell r="A13898" t="str">
            <v>CW968</v>
          </cell>
          <cell r="B13898" t="str">
            <v>The Limes, 125 Downend Rd, Downend Yr 2 Flood Alleviation</v>
          </cell>
          <cell r="C13898">
            <v>23013</v>
          </cell>
          <cell r="D13898" t="str">
            <v>2301318</v>
          </cell>
        </row>
        <row r="13899">
          <cell r="A13899" t="str">
            <v>CW971</v>
          </cell>
          <cell r="B13899" t="str">
            <v>Ford Rd, Wiveliscombe Yr 3 Flood Alleviation</v>
          </cell>
          <cell r="C13899">
            <v>23355</v>
          </cell>
          <cell r="D13899" t="str">
            <v>2335518</v>
          </cell>
        </row>
        <row r="13900">
          <cell r="A13900" t="str">
            <v>CW973</v>
          </cell>
          <cell r="B13900" t="str">
            <v>Abbotsbury Rd, Weymouth Yr 3 Flood Alleviation</v>
          </cell>
          <cell r="C13900">
            <v>23342</v>
          </cell>
          <cell r="D13900" t="str">
            <v>2334218</v>
          </cell>
        </row>
        <row r="13901">
          <cell r="A13901" t="str">
            <v>CW974</v>
          </cell>
          <cell r="B13901" t="str">
            <v>Silver Street, Chard Yr 4 Flood Alleviation</v>
          </cell>
          <cell r="C13901">
            <v>29156</v>
          </cell>
          <cell r="D13901" t="str">
            <v>2915618</v>
          </cell>
        </row>
        <row r="13902">
          <cell r="A13902" t="str">
            <v>CW975</v>
          </cell>
          <cell r="B13902" t="str">
            <v>66 Crock Lane, Bridport, Flooding Yr 3 Flood Alleviation</v>
          </cell>
          <cell r="C13902">
            <v>29539</v>
          </cell>
          <cell r="D13902" t="str">
            <v>2953918</v>
          </cell>
        </row>
        <row r="13903">
          <cell r="A13903" t="str">
            <v>CW976</v>
          </cell>
          <cell r="B13903" t="str">
            <v>Blackbird Inn, Chelston, Wellington Yr 4 Flood Alleviation</v>
          </cell>
          <cell r="C13903">
            <v>23032</v>
          </cell>
          <cell r="D13903" t="str">
            <v>2303218</v>
          </cell>
        </row>
        <row r="13904">
          <cell r="A13904" t="str">
            <v>CW992</v>
          </cell>
          <cell r="B13904" t="str">
            <v>Awdry Avenue, Melksham Yr 3 Flood Alleviation</v>
          </cell>
          <cell r="C13904">
            <v>23204</v>
          </cell>
          <cell r="D13904" t="str">
            <v>2320418</v>
          </cell>
        </row>
        <row r="13905">
          <cell r="A13905" t="str">
            <v>CW993</v>
          </cell>
          <cell r="B13905" t="str">
            <v>Tailes Farm, Tintinhull Yr 3 Flood Alleviation</v>
          </cell>
          <cell r="C13905">
            <v>23312</v>
          </cell>
          <cell r="D13905" t="str">
            <v>2331218</v>
          </cell>
        </row>
        <row r="13906">
          <cell r="A13906" t="str">
            <v>CW994</v>
          </cell>
          <cell r="B13906" t="str">
            <v>54 Sunnyside Road, Poole Yr 4 Flood Alleviation</v>
          </cell>
          <cell r="C13906">
            <v>23342</v>
          </cell>
          <cell r="D13906" t="str">
            <v>2334218</v>
          </cell>
        </row>
        <row r="13907">
          <cell r="A13907" t="str">
            <v>CW995</v>
          </cell>
          <cell r="B13907" t="str">
            <v>Ramsey, King Stag, Sturminster Newton Yr 3 Flood Alleviation</v>
          </cell>
          <cell r="C13907">
            <v>23169</v>
          </cell>
          <cell r="D13907" t="str">
            <v>2316918</v>
          </cell>
        </row>
        <row r="13908">
          <cell r="A13908" t="str">
            <v>CW996</v>
          </cell>
          <cell r="B13908" t="str">
            <v>1 The Rows, Weston-Super-Mare Yr 3 Flood Alleviation</v>
          </cell>
          <cell r="C13908">
            <v>29155</v>
          </cell>
          <cell r="D13908" t="str">
            <v>2915518</v>
          </cell>
        </row>
        <row r="13909">
          <cell r="A13909" t="str">
            <v>CW997</v>
          </cell>
          <cell r="B13909" t="str">
            <v>39 Downend Road, Kingswood, Bristol Yr 3 Flood Alleviation</v>
          </cell>
          <cell r="C13909">
            <v>23013</v>
          </cell>
          <cell r="D13909" t="str">
            <v>2301318</v>
          </cell>
        </row>
        <row r="13910">
          <cell r="A13910" t="str">
            <v>CW998</v>
          </cell>
          <cell r="B13910" t="str">
            <v>103-109 Station road, Kingswood Yr 4 Flood Alleviation</v>
          </cell>
          <cell r="C13910">
            <v>23013</v>
          </cell>
          <cell r="D13910" t="str">
            <v>2301318</v>
          </cell>
        </row>
        <row r="13911">
          <cell r="A13911" t="str">
            <v>CW999</v>
          </cell>
          <cell r="B13911" t="str">
            <v>1 Chapel Row, Pawlett Yr 4 Flood Alleviation</v>
          </cell>
          <cell r="C13911">
            <v>23336</v>
          </cell>
          <cell r="D13911" t="str">
            <v>2333618</v>
          </cell>
        </row>
        <row r="13912">
          <cell r="A13912" t="str">
            <v>CX001</v>
          </cell>
          <cell r="B13912" t="str">
            <v>BARROW GURNEY YANLEY LANE</v>
          </cell>
          <cell r="C13912">
            <v>20498</v>
          </cell>
        </row>
        <row r="13913">
          <cell r="A13913" t="str">
            <v>CX003</v>
          </cell>
          <cell r="B13913" t="str">
            <v>P-HEAD HIGH ST PORTBURY DI</v>
          </cell>
          <cell r="C13913">
            <v>20498</v>
          </cell>
        </row>
        <row r="13914">
          <cell r="A13914" t="str">
            <v>CX004</v>
          </cell>
          <cell r="B13914" t="str">
            <v>CONGRESBURY NORTH PSTN REF</v>
          </cell>
          <cell r="C13914">
            <v>15576</v>
          </cell>
        </row>
        <row r="13915">
          <cell r="A13915" t="str">
            <v>CX005</v>
          </cell>
          <cell r="B13915" t="str">
            <v>LOCKING VILLAGE PSTN REFUR</v>
          </cell>
          <cell r="C13915">
            <v>15572</v>
          </cell>
        </row>
        <row r="13916">
          <cell r="A13916" t="str">
            <v>CX008</v>
          </cell>
          <cell r="B13916" t="str">
            <v>CLEVEDON BEACH CSO I</v>
          </cell>
          <cell r="C13916">
            <v>15606</v>
          </cell>
        </row>
        <row r="13917">
          <cell r="A13917" t="str">
            <v>CX009</v>
          </cell>
          <cell r="B13917" t="str">
            <v>BLACKMOOR PS POLLUTION EMERGEN</v>
          </cell>
          <cell r="C13917">
            <v>15054</v>
          </cell>
        </row>
        <row r="13918">
          <cell r="A13918" t="str">
            <v>CX011</v>
          </cell>
          <cell r="B13918" t="str">
            <v>BANWELL PS PUMP REFURBISHM</v>
          </cell>
          <cell r="C13918">
            <v>15582</v>
          </cell>
        </row>
        <row r="13919">
          <cell r="A13919" t="str">
            <v>CX013</v>
          </cell>
          <cell r="B13919" t="str">
            <v>LANGFORD P.STN IMPROVEMENTS</v>
          </cell>
          <cell r="C13919">
            <v>15580</v>
          </cell>
        </row>
        <row r="13920">
          <cell r="A13920" t="str">
            <v>CX015</v>
          </cell>
          <cell r="B13920" t="str">
            <v>SEWR REPAIR ORCHARD ST W-S</v>
          </cell>
          <cell r="C13920">
            <v>20498</v>
          </cell>
        </row>
        <row r="13921">
          <cell r="A13921" t="str">
            <v>CX016</v>
          </cell>
          <cell r="B13921" t="str">
            <v>WOODSPRING P/STN TELEMETRY</v>
          </cell>
          <cell r="C13921">
            <v>20498</v>
          </cell>
        </row>
        <row r="13922">
          <cell r="A13922" t="str">
            <v>CX017</v>
          </cell>
          <cell r="B13922" t="str">
            <v>PUMP SQ SWS SCHEME PILL AV</v>
          </cell>
          <cell r="C13922">
            <v>20498</v>
          </cell>
        </row>
        <row r="13923">
          <cell r="A13923" t="str">
            <v>CX019</v>
          </cell>
          <cell r="B13923" t="str">
            <v>SEWER REPAIR GROVE RD W-S-M</v>
          </cell>
          <cell r="C13923">
            <v>20498</v>
          </cell>
        </row>
        <row r="13924">
          <cell r="A13924" t="str">
            <v>CX023</v>
          </cell>
          <cell r="B13924" t="str">
            <v>ACCESS WORKS LEIGH VIEW RD PHD</v>
          </cell>
          <cell r="C13924">
            <v>20498</v>
          </cell>
        </row>
        <row r="13925">
          <cell r="A13925" t="str">
            <v>CX024</v>
          </cell>
          <cell r="B13925" t="str">
            <v>SEWER REFURB NEW ROAD PILL</v>
          </cell>
          <cell r="C13925">
            <v>20498</v>
          </cell>
        </row>
        <row r="13926">
          <cell r="A13926" t="str">
            <v>CX025</v>
          </cell>
          <cell r="B13926" t="str">
            <v>SEWER REFURB UPPER CHURCH RD</v>
          </cell>
          <cell r="C13926">
            <v>20498</v>
          </cell>
        </row>
        <row r="13927">
          <cell r="A13927" t="str">
            <v>CX026</v>
          </cell>
          <cell r="B13927" t="str">
            <v>RYDALL AVE LOCKING PH2</v>
          </cell>
          <cell r="C13927">
            <v>20498</v>
          </cell>
        </row>
        <row r="13928">
          <cell r="A13928" t="str">
            <v>CX027</v>
          </cell>
          <cell r="B13928" t="str">
            <v>WOODBOROUGH RD WINSCOMBE</v>
          </cell>
          <cell r="C13928">
            <v>20498</v>
          </cell>
        </row>
        <row r="13929">
          <cell r="A13929" t="str">
            <v>CX028</v>
          </cell>
          <cell r="B13929" t="str">
            <v>POACHER HOTEL PORTISHEAD P</v>
          </cell>
          <cell r="C13929">
            <v>20498</v>
          </cell>
        </row>
        <row r="13930">
          <cell r="A13930" t="str">
            <v>CX029</v>
          </cell>
          <cell r="B13930" t="str">
            <v>BANWELL PS EMERGENCY REPAI</v>
          </cell>
          <cell r="C13930">
            <v>15049</v>
          </cell>
        </row>
        <row r="13931">
          <cell r="A13931" t="str">
            <v>CX030</v>
          </cell>
          <cell r="B13931" t="str">
            <v>DEVONSHIRE RD SW SEWER REP</v>
          </cell>
          <cell r="C13931">
            <v>20498</v>
          </cell>
        </row>
        <row r="13932">
          <cell r="A13932" t="str">
            <v>CX031</v>
          </cell>
          <cell r="B13932" t="str">
            <v>CHURCHILL/LANGFORD POLLUTI</v>
          </cell>
          <cell r="C13932">
            <v>20498</v>
          </cell>
        </row>
        <row r="13933">
          <cell r="A13933" t="str">
            <v>CX032</v>
          </cell>
          <cell r="B13933" t="str">
            <v>WRINGTON POLLUTION</v>
          </cell>
          <cell r="C13933">
            <v>20498</v>
          </cell>
        </row>
        <row r="13934">
          <cell r="A13934" t="str">
            <v>CX033</v>
          </cell>
          <cell r="B13934" t="str">
            <v>BLACK NORE PS PORTISHEAD</v>
          </cell>
          <cell r="C13934">
            <v>15680</v>
          </cell>
        </row>
        <row r="13935">
          <cell r="A13935" t="str">
            <v>CX034</v>
          </cell>
          <cell r="B13935" t="str">
            <v>BANWELL SPS - NRV</v>
          </cell>
          <cell r="C13935">
            <v>15582</v>
          </cell>
        </row>
        <row r="13936">
          <cell r="A13936" t="str">
            <v>CX035</v>
          </cell>
          <cell r="B13936" t="str">
            <v>BEACH ROAD W.S.M.</v>
          </cell>
          <cell r="C13936">
            <v>20498</v>
          </cell>
        </row>
        <row r="13937">
          <cell r="A13937" t="str">
            <v>CX036</v>
          </cell>
          <cell r="B13937" t="str">
            <v>NAISH ROAD W.S.M.</v>
          </cell>
          <cell r="C13937">
            <v>20498</v>
          </cell>
        </row>
        <row r="13938">
          <cell r="A13938" t="str">
            <v>CX037</v>
          </cell>
          <cell r="B13938" t="str">
            <v>BOX BUSH FARM SEWERAGE SCHEME</v>
          </cell>
          <cell r="C13938">
            <v>20496</v>
          </cell>
        </row>
        <row r="13939">
          <cell r="A13939" t="str">
            <v>CX038</v>
          </cell>
          <cell r="B13939" t="str">
            <v>LANGFORD TANK SEWER</v>
          </cell>
          <cell r="C13939">
            <v>15580</v>
          </cell>
          <cell r="D13939" t="str">
            <v>1558018</v>
          </cell>
        </row>
        <row r="13940">
          <cell r="A13940" t="str">
            <v>CX039</v>
          </cell>
          <cell r="B13940" t="str">
            <v>W-S-M WORLEBURY HILL ROAD</v>
          </cell>
          <cell r="C13940">
            <v>29155</v>
          </cell>
          <cell r="D13940" t="str">
            <v>2915518</v>
          </cell>
        </row>
        <row r="13941">
          <cell r="A13941" t="str">
            <v>CX040</v>
          </cell>
          <cell r="B13941" t="str">
            <v>WEYMOUTH BUDMOUTH SCHOOL</v>
          </cell>
          <cell r="C13941">
            <v>23342</v>
          </cell>
          <cell r="D13941" t="str">
            <v>2334218</v>
          </cell>
        </row>
        <row r="13942">
          <cell r="A13942" t="str">
            <v>CX041</v>
          </cell>
          <cell r="B13942" t="str">
            <v>VERWOOD DEWLANDS ROAD</v>
          </cell>
          <cell r="C13942">
            <v>23232</v>
          </cell>
          <cell r="D13942" t="str">
            <v>2323218</v>
          </cell>
        </row>
        <row r="13943">
          <cell r="A13943" t="str">
            <v>CX042</v>
          </cell>
          <cell r="B13943" t="str">
            <v>BRIDGEWATER, POUND FARM HAYGROVE</v>
          </cell>
          <cell r="C13943">
            <v>23034</v>
          </cell>
          <cell r="D13943" t="str">
            <v>2303418</v>
          </cell>
        </row>
        <row r="13944">
          <cell r="A13944" t="str">
            <v>CX043</v>
          </cell>
          <cell r="B13944" t="str">
            <v>MERE OLD CLAY KNAPP</v>
          </cell>
          <cell r="C13944">
            <v>20052</v>
          </cell>
          <cell r="D13944" t="str">
            <v>T0406</v>
          </cell>
        </row>
        <row r="13945">
          <cell r="A13945" t="str">
            <v>CX044</v>
          </cell>
          <cell r="B13945" t="str">
            <v>MINETY CHAPEL LANE</v>
          </cell>
          <cell r="C13945">
            <v>20498</v>
          </cell>
        </row>
        <row r="13946">
          <cell r="A13946" t="str">
            <v>CX045</v>
          </cell>
          <cell r="B13946" t="str">
            <v>DRAYCOTT ROAD CHEDDAR</v>
          </cell>
          <cell r="C13946">
            <v>20498</v>
          </cell>
        </row>
        <row r="13947">
          <cell r="A13947" t="str">
            <v>CX052</v>
          </cell>
          <cell r="B13947" t="str">
            <v>POOLE,COOKE RD SEWER REQ</v>
          </cell>
          <cell r="C13947">
            <v>23242</v>
          </cell>
          <cell r="D13947" t="str">
            <v>2324218</v>
          </cell>
        </row>
        <row r="13948">
          <cell r="A13948" t="str">
            <v>CY001</v>
          </cell>
          <cell r="B13948" t="str">
            <v>YEOVIL MUDFORD PS MAIN COLLAPS</v>
          </cell>
          <cell r="C13948">
            <v>15311</v>
          </cell>
        </row>
        <row r="13949">
          <cell r="A13949" t="str">
            <v>CY010</v>
          </cell>
          <cell r="B13949" t="str">
            <v>ILMINSTER METHODIST CHAPEL</v>
          </cell>
          <cell r="C13949">
            <v>20498</v>
          </cell>
        </row>
        <row r="13950">
          <cell r="A13950" t="str">
            <v>CY012</v>
          </cell>
          <cell r="B13950" t="str">
            <v>GLANFIELD TERRACE UPGRADE</v>
          </cell>
          <cell r="C13950">
            <v>20498</v>
          </cell>
        </row>
        <row r="13951">
          <cell r="A13951" t="str">
            <v>CY014</v>
          </cell>
          <cell r="B13951" t="str">
            <v>BELL INN POLLUTION INCIDENT</v>
          </cell>
          <cell r="C13951">
            <v>20498</v>
          </cell>
        </row>
        <row r="13952">
          <cell r="A13952" t="str">
            <v>CY015</v>
          </cell>
          <cell r="B13952" t="str">
            <v>TEMPLECOMBE OUTFALL SEWER</v>
          </cell>
          <cell r="C13952">
            <v>20498</v>
          </cell>
        </row>
        <row r="13953">
          <cell r="A13953" t="str">
            <v>CY016</v>
          </cell>
          <cell r="B13953" t="str">
            <v>SOUTH SOMERSET ANTI FLOOD VALV</v>
          </cell>
          <cell r="C13953">
            <v>20498</v>
          </cell>
        </row>
        <row r="13954">
          <cell r="A13954" t="str">
            <v>CY018</v>
          </cell>
          <cell r="B13954" t="str">
            <v>CAD ROAD SEWER REPAIRS ILTON</v>
          </cell>
          <cell r="C13954">
            <v>20498</v>
          </cell>
        </row>
        <row r="13955">
          <cell r="A13955" t="str">
            <v>CY021</v>
          </cell>
          <cell r="B13955" t="str">
            <v>FROG LANE SEWER COLLAPSE</v>
          </cell>
          <cell r="C13955">
            <v>20498</v>
          </cell>
        </row>
        <row r="13956">
          <cell r="A13956" t="str">
            <v>CY022</v>
          </cell>
          <cell r="B13956" t="str">
            <v>ASH STONE FARM NRVS</v>
          </cell>
          <cell r="C13956">
            <v>20498</v>
          </cell>
        </row>
        <row r="13957">
          <cell r="A13957" t="str">
            <v>CY023</v>
          </cell>
          <cell r="B13957" t="str">
            <v>KENNION CLOSE CHARD SW SEWERS</v>
          </cell>
          <cell r="C13957">
            <v>20498</v>
          </cell>
        </row>
        <row r="13958">
          <cell r="A13958" t="str">
            <v>CY024</v>
          </cell>
          <cell r="B13958" t="str">
            <v>MILBORNE PORT SEWER REPAIR</v>
          </cell>
          <cell r="C13958">
            <v>20498</v>
          </cell>
        </row>
        <row r="13959">
          <cell r="A13959" t="str">
            <v>CY025</v>
          </cell>
          <cell r="B13959" t="str">
            <v>HENDFORD GV FLOOD ALLEVIATION</v>
          </cell>
          <cell r="C13959">
            <v>20498</v>
          </cell>
        </row>
        <row r="13960">
          <cell r="A13960" t="str">
            <v>CY026</v>
          </cell>
          <cell r="B13960" t="str">
            <v>FURNHAM ROAD SEWER COLLAPSE</v>
          </cell>
          <cell r="C13960">
            <v>20498</v>
          </cell>
        </row>
        <row r="13961">
          <cell r="A13961" t="str">
            <v>CY027</v>
          </cell>
          <cell r="B13961" t="str">
            <v>S/SOM REPAIRS TO PUBLIC SEWERS</v>
          </cell>
          <cell r="C13961">
            <v>20498</v>
          </cell>
        </row>
        <row r="13962">
          <cell r="A13962" t="str">
            <v>CY028</v>
          </cell>
          <cell r="B13962" t="str">
            <v>SEPTICITY CONTROL P/STNS</v>
          </cell>
          <cell r="C13962">
            <v>20498</v>
          </cell>
        </row>
        <row r="13963">
          <cell r="A13963" t="str">
            <v>CY030</v>
          </cell>
          <cell r="B13963" t="str">
            <v>GRAHAMS DIY CHARD FLOODING</v>
          </cell>
          <cell r="C13963">
            <v>20498</v>
          </cell>
        </row>
        <row r="13964">
          <cell r="A13964" t="str">
            <v>CY031</v>
          </cell>
          <cell r="B13964" t="str">
            <v>NON-RETURN VALVES - 94/95</v>
          </cell>
          <cell r="C13964">
            <v>20498</v>
          </cell>
        </row>
        <row r="13965">
          <cell r="A13965" t="str">
            <v>CY032</v>
          </cell>
          <cell r="B13965" t="str">
            <v>LOWER TOUCHES,CHARD SEWER COLL</v>
          </cell>
          <cell r="C13965">
            <v>20498</v>
          </cell>
        </row>
        <row r="13966">
          <cell r="A13966" t="str">
            <v>CY034</v>
          </cell>
          <cell r="B13966" t="str">
            <v>NORTON SUB HAMDON RM COLLA</v>
          </cell>
          <cell r="C13966">
            <v>20498</v>
          </cell>
        </row>
        <row r="13967">
          <cell r="A13967" t="str">
            <v>CY035</v>
          </cell>
          <cell r="B13967" t="str">
            <v>HUISH COURT LANGPORT FLOOD</v>
          </cell>
          <cell r="C13967">
            <v>20498</v>
          </cell>
        </row>
        <row r="13968">
          <cell r="A13968" t="str">
            <v>CY036</v>
          </cell>
          <cell r="B13968" t="str">
            <v>EAST LAMBROOK SW REMOVAL</v>
          </cell>
          <cell r="C13968">
            <v>23281</v>
          </cell>
          <cell r="D13968" t="str">
            <v>2328118</v>
          </cell>
        </row>
        <row r="13969">
          <cell r="A13969" t="str">
            <v>CY037</v>
          </cell>
          <cell r="B13969" t="str">
            <v>TANNERY SEWER UPGRADE</v>
          </cell>
          <cell r="C13969">
            <v>20498</v>
          </cell>
        </row>
        <row r="13970">
          <cell r="A13970" t="str">
            <v>CY038</v>
          </cell>
          <cell r="B13970" t="str">
            <v>SOUTH SOMERSET NRVS 95/6</v>
          </cell>
          <cell r="C13970">
            <v>20498</v>
          </cell>
        </row>
        <row r="13971">
          <cell r="A13971" t="str">
            <v>CY039</v>
          </cell>
          <cell r="B13971" t="str">
            <v>MUDFORD PS MACERATOR REPLACE</v>
          </cell>
          <cell r="C13971">
            <v>20498</v>
          </cell>
        </row>
        <row r="13972">
          <cell r="A13972" t="str">
            <v>CY040</v>
          </cell>
          <cell r="B13972" t="str">
            <v>LYDE ROAD SEWER COLLAPSE</v>
          </cell>
          <cell r="C13972">
            <v>20498</v>
          </cell>
        </row>
        <row r="13973">
          <cell r="A13973" t="str">
            <v>CY041</v>
          </cell>
          <cell r="B13973" t="str">
            <v>GROVE AVE, YEOVIL SW OUTFALL</v>
          </cell>
          <cell r="C13973">
            <v>20498</v>
          </cell>
        </row>
        <row r="13974">
          <cell r="A13974" t="str">
            <v>CY042</v>
          </cell>
          <cell r="B13974" t="str">
            <v>WESTFIELD GROVE SW FLOODING</v>
          </cell>
          <cell r="C13974">
            <v>20498</v>
          </cell>
        </row>
        <row r="13975">
          <cell r="A13975" t="str">
            <v>CY043</v>
          </cell>
          <cell r="B13975" t="str">
            <v>CREWKERNE, EAST STREET NO.9</v>
          </cell>
          <cell r="C13975">
            <v>20498</v>
          </cell>
        </row>
        <row r="13976">
          <cell r="A13976" t="str">
            <v>CY044</v>
          </cell>
          <cell r="B13976" t="str">
            <v>CHEMICAL DOSING&amp;BUNDS PS EAST</v>
          </cell>
          <cell r="C13976">
            <v>20498</v>
          </cell>
        </row>
        <row r="13977">
          <cell r="A13977" t="str">
            <v>CY046</v>
          </cell>
          <cell r="B13977" t="str">
            <v>WINCANTON RIVER CROSSING</v>
          </cell>
          <cell r="C13977">
            <v>20498</v>
          </cell>
        </row>
        <row r="13978">
          <cell r="A13978" t="str">
            <v>CY047</v>
          </cell>
          <cell r="B13978" t="str">
            <v>EAST COKER POLLUTION PREVENTIO</v>
          </cell>
          <cell r="C13978">
            <v>20498</v>
          </cell>
        </row>
        <row r="13979">
          <cell r="A13979" t="str">
            <v>CY048</v>
          </cell>
          <cell r="B13979" t="str">
            <v>CHEMICAL DOSING SOUTH SOMERSET</v>
          </cell>
          <cell r="C13979">
            <v>20485</v>
          </cell>
        </row>
        <row r="13980">
          <cell r="A13980" t="str">
            <v>CY049</v>
          </cell>
          <cell r="B13980" t="str">
            <v>YEOVIL BOND STREET SEWER</v>
          </cell>
          <cell r="C13980">
            <v>20161</v>
          </cell>
        </row>
        <row r="13981">
          <cell r="A13981" t="str">
            <v>CY050</v>
          </cell>
          <cell r="B13981" t="str">
            <v>YEOVIL HOUNDSTONE SPS ELIMINATION</v>
          </cell>
          <cell r="C13981">
            <v>15329</v>
          </cell>
        </row>
        <row r="13982">
          <cell r="A13982" t="str">
            <v>CY051</v>
          </cell>
          <cell r="B13982" t="str">
            <v>YEOVIL WITHOUT STW INLET SEWER</v>
          </cell>
          <cell r="C13982">
            <v>13368</v>
          </cell>
        </row>
        <row r="13983">
          <cell r="A13983" t="str">
            <v>CY052</v>
          </cell>
          <cell r="B13983" t="str">
            <v>PUDDLETOWN THOMPSON CLOSE</v>
          </cell>
          <cell r="C13983">
            <v>20063</v>
          </cell>
          <cell r="D13983" t="str">
            <v>T0406</v>
          </cell>
        </row>
        <row r="13984">
          <cell r="A13984" t="str">
            <v>CY053</v>
          </cell>
          <cell r="B13984" t="str">
            <v>MERE WHITE ROAD (BLOOR HOMES)</v>
          </cell>
          <cell r="C13984">
            <v>20052</v>
          </cell>
          <cell r="D13984" t="str">
            <v>T0406</v>
          </cell>
        </row>
        <row r="13985">
          <cell r="A13985" t="str">
            <v>CY054</v>
          </cell>
          <cell r="B13985" t="str">
            <v>WMTH SUNNINGDALE HOTEL PRES RD</v>
          </cell>
          <cell r="C13985">
            <v>23342</v>
          </cell>
          <cell r="D13985" t="str">
            <v>2334218</v>
          </cell>
        </row>
        <row r="13986">
          <cell r="A13986" t="str">
            <v>CY055</v>
          </cell>
          <cell r="B13986" t="str">
            <v>SAND BAY WESTON-SUPER-MARE MYRTLE TREE CARAVAN PARK</v>
          </cell>
          <cell r="C13986">
            <v>29155</v>
          </cell>
        </row>
        <row r="13987">
          <cell r="A13987" t="str">
            <v>CY056</v>
          </cell>
          <cell r="B13987" t="str">
            <v>HENSTRIDGE SOUTHMEAD LANE (GRE</v>
          </cell>
          <cell r="C13987">
            <v>23199</v>
          </cell>
          <cell r="D13987" t="str">
            <v>2319918</v>
          </cell>
        </row>
        <row r="13988">
          <cell r="A13988" t="str">
            <v>CY057</v>
          </cell>
          <cell r="B13988" t="str">
            <v>BARNABY MEAD GILLINGHAM DORSET</v>
          </cell>
          <cell r="C13988">
            <v>20035</v>
          </cell>
          <cell r="D13988" t="str">
            <v>T0406</v>
          </cell>
        </row>
        <row r="13989">
          <cell r="A13989" t="str">
            <v>CY058</v>
          </cell>
          <cell r="B13989" t="str">
            <v>MINEHEAD BIRCHAM ROAD</v>
          </cell>
          <cell r="C13989">
            <v>20175</v>
          </cell>
        </row>
        <row r="13990">
          <cell r="A13990" t="str">
            <v>CY059</v>
          </cell>
          <cell r="B13990" t="str">
            <v>DOWNSLAND ROAD DEVISES, SEWER REQUISITION</v>
          </cell>
          <cell r="C13990">
            <v>20077</v>
          </cell>
          <cell r="D13990" t="str">
            <v>T0403</v>
          </cell>
        </row>
        <row r="13991">
          <cell r="A13991" t="str">
            <v>CY069</v>
          </cell>
          <cell r="B13991" t="str">
            <v>LOW LEVEL - CLIFTON SPS - INCORRECTLY INPUTTED-KM</v>
          </cell>
          <cell r="C13991">
            <v>14013</v>
          </cell>
          <cell r="D13991" t="str">
            <v>T3265</v>
          </cell>
        </row>
        <row r="13992">
          <cell r="A13992" t="str">
            <v>CY081</v>
          </cell>
          <cell r="B13992" t="str">
            <v>FOUL &amp; STORM WATER SEWER REQUISITION-BRIDGEWATER R</v>
          </cell>
          <cell r="C13992">
            <v>23034</v>
          </cell>
          <cell r="D13992" t="str">
            <v>T3087</v>
          </cell>
        </row>
        <row r="13993">
          <cell r="A13993" t="str">
            <v>CY082</v>
          </cell>
          <cell r="B13993" t="str">
            <v>CHARLCOMBE PARK, PORTISHEAD, DUPLICATE OF C7621.</v>
          </cell>
          <cell r="C13993">
            <v>20189</v>
          </cell>
          <cell r="D13993" t="str">
            <v>T0403</v>
          </cell>
        </row>
        <row r="13994">
          <cell r="A13994" t="str">
            <v>CY083</v>
          </cell>
          <cell r="B13994" t="str">
            <v>ASHLEY DOWN DEVELOPMENT-STATION RD,  SEWER REQUISI</v>
          </cell>
          <cell r="C13994">
            <v>20069</v>
          </cell>
          <cell r="D13994" t="str">
            <v>T0403</v>
          </cell>
        </row>
        <row r="13995">
          <cell r="A13995" t="str">
            <v>CY084</v>
          </cell>
          <cell r="B13995" t="str">
            <v>SAFEWAY STORE AT WARMINSTER, PDW/WW/33</v>
          </cell>
          <cell r="C13995">
            <v>20128</v>
          </cell>
          <cell r="D13995" t="str">
            <v>T0403</v>
          </cell>
        </row>
        <row r="13996">
          <cell r="A13996" t="str">
            <v>CY085</v>
          </cell>
          <cell r="B13996" t="str">
            <v>FILTON NORTH FIELD SITE (OLD AIRFIELD), REF PW</v>
          </cell>
          <cell r="C13996">
            <v>20091</v>
          </cell>
          <cell r="D13996" t="str">
            <v>T0403</v>
          </cell>
        </row>
        <row r="13997">
          <cell r="A13997" t="str">
            <v>CY086</v>
          </cell>
          <cell r="B13997" t="str">
            <v>LAND AT PRETORIA ROAD, PATCHWAY-SEWER REQ</v>
          </cell>
          <cell r="C13997">
            <v>23013</v>
          </cell>
          <cell r="D13997" t="str">
            <v>2301318</v>
          </cell>
        </row>
        <row r="13998">
          <cell r="A13998" t="str">
            <v>CY087</v>
          </cell>
          <cell r="B13998" t="str">
            <v>RESIDENTIAL DEVLEOPMENT AT GREENVALE DRIVE, TIMSBU</v>
          </cell>
          <cell r="C13998">
            <v>20497</v>
          </cell>
          <cell r="D13998" t="str">
            <v>T0403</v>
          </cell>
        </row>
        <row r="13999">
          <cell r="A13999" t="str">
            <v>CY116</v>
          </cell>
          <cell r="B13999" t="str">
            <v>Bristol, Horfield (BT Site) Sewer Requisition</v>
          </cell>
          <cell r="C13999">
            <v>20069</v>
          </cell>
          <cell r="D13999" t="str">
            <v>T0403</v>
          </cell>
        </row>
        <row r="14000">
          <cell r="A14000" t="str">
            <v>CY117</v>
          </cell>
          <cell r="B14000" t="str">
            <v>Bath, The Elms</v>
          </cell>
          <cell r="C14000">
            <v>20116</v>
          </cell>
          <cell r="D14000" t="str">
            <v>T0403</v>
          </cell>
        </row>
        <row r="14001">
          <cell r="A14001" t="str">
            <v>CY118</v>
          </cell>
          <cell r="B14001" t="str">
            <v>Bridgeyate, London Road</v>
          </cell>
          <cell r="C14001">
            <v>20081</v>
          </cell>
          <cell r="D14001" t="str">
            <v>T0403</v>
          </cell>
        </row>
        <row r="14002">
          <cell r="A14002" t="str">
            <v>CY119</v>
          </cell>
          <cell r="B14002" t="str">
            <v>Chipping Sodbury, Love Lane</v>
          </cell>
          <cell r="C14002">
            <v>20098</v>
          </cell>
          <cell r="D14002" t="str">
            <v>T0403</v>
          </cell>
        </row>
        <row r="14003">
          <cell r="A14003" t="str">
            <v>CY120</v>
          </cell>
          <cell r="B14003" t="str">
            <v>Bristol, Parry's Close (Abbey Cottage)</v>
          </cell>
          <cell r="C14003">
            <v>20069</v>
          </cell>
          <cell r="D14003" t="str">
            <v>T0403</v>
          </cell>
        </row>
        <row r="14004">
          <cell r="A14004" t="str">
            <v>CY121</v>
          </cell>
          <cell r="B14004" t="str">
            <v>Bitton, Golden Valley Lane</v>
          </cell>
          <cell r="C14004">
            <v>20079</v>
          </cell>
          <cell r="D14004" t="str">
            <v>T0403</v>
          </cell>
        </row>
        <row r="14005">
          <cell r="A14005" t="str">
            <v>CY122</v>
          </cell>
          <cell r="B14005" t="str">
            <v>Chippenham, Wood Lane (Flowers Scrapyard)</v>
          </cell>
          <cell r="C14005">
            <v>20107</v>
          </cell>
          <cell r="D14005" t="str">
            <v>2010718</v>
          </cell>
        </row>
        <row r="14006">
          <cell r="A14006" t="str">
            <v>CY123</v>
          </cell>
          <cell r="B14006" t="str">
            <v>Bristol, Ashley Down Road (Allen House)</v>
          </cell>
          <cell r="C14006">
            <v>20069</v>
          </cell>
          <cell r="D14006" t="str">
            <v>T0403</v>
          </cell>
        </row>
        <row r="14007">
          <cell r="A14007" t="str">
            <v>CY124</v>
          </cell>
          <cell r="B14007" t="str">
            <v>Coxley, Wells Road</v>
          </cell>
          <cell r="C14007">
            <v>23332</v>
          </cell>
          <cell r="D14007" t="str">
            <v>2333218</v>
          </cell>
        </row>
        <row r="14008">
          <cell r="A14008" t="str">
            <v>CY125</v>
          </cell>
          <cell r="B14008" t="str">
            <v>Melksham, Stratton's Walk</v>
          </cell>
          <cell r="C14008">
            <v>23204</v>
          </cell>
          <cell r="D14008" t="str">
            <v>2320418</v>
          </cell>
        </row>
        <row r="14009">
          <cell r="A14009" t="str">
            <v>CY126</v>
          </cell>
          <cell r="B14009" t="str">
            <v>Westbury, Station Road (Westbury Lodge) Lateral</v>
          </cell>
          <cell r="C14009">
            <v>13338</v>
          </cell>
          <cell r="D14009" t="str">
            <v>T3265</v>
          </cell>
        </row>
        <row r="14010">
          <cell r="A14010" t="str">
            <v>CY127</v>
          </cell>
          <cell r="B14010" t="str">
            <v>Kingswood, Siston Common (David Wilson Homes)</v>
          </cell>
          <cell r="C14010">
            <v>13013</v>
          </cell>
          <cell r="D14010" t="str">
            <v>T3265</v>
          </cell>
        </row>
        <row r="14011">
          <cell r="A14011" t="str">
            <v>CY128</v>
          </cell>
          <cell r="B14011" t="str">
            <v>Williton Gravity Sewer Stream Crossing</v>
          </cell>
          <cell r="C14011">
            <v>20496</v>
          </cell>
          <cell r="D14011" t="str">
            <v>T0408</v>
          </cell>
        </row>
        <row r="14012">
          <cell r="A14012" t="str">
            <v>CY129</v>
          </cell>
          <cell r="B14012" t="str">
            <v>Warminster, Victoria Road (Site H12)</v>
          </cell>
          <cell r="C14012">
            <v>23325</v>
          </cell>
          <cell r="D14012" t="str">
            <v>2332518</v>
          </cell>
        </row>
        <row r="14013">
          <cell r="A14013" t="str">
            <v>CY130</v>
          </cell>
          <cell r="B14013" t="str">
            <v>Paulton, Church Street (Land Off)</v>
          </cell>
          <cell r="C14013">
            <v>23235</v>
          </cell>
          <cell r="D14013" t="str">
            <v>2323518</v>
          </cell>
        </row>
        <row r="14014">
          <cell r="A14014" t="str">
            <v>CY131</v>
          </cell>
          <cell r="B14014" t="str">
            <v>Westbury, Station Road (Kings Oak)</v>
          </cell>
          <cell r="C14014">
            <v>23338</v>
          </cell>
          <cell r="D14014" t="str">
            <v>2333818</v>
          </cell>
        </row>
        <row r="14015">
          <cell r="A14015" t="str">
            <v>CY132</v>
          </cell>
          <cell r="B14015" t="str">
            <v>Ashill (Ilminster), Harvey Way</v>
          </cell>
          <cell r="C14015">
            <v>23161</v>
          </cell>
          <cell r="D14015" t="str">
            <v>2316118</v>
          </cell>
        </row>
        <row r="14016">
          <cell r="A14016" t="str">
            <v>CY133</v>
          </cell>
          <cell r="B14016" t="str">
            <v>Ashill (Ilminster), Wyatts Way</v>
          </cell>
          <cell r="C14016">
            <v>23161</v>
          </cell>
          <cell r="D14016" t="str">
            <v>2316118</v>
          </cell>
        </row>
        <row r="14017">
          <cell r="A14017" t="str">
            <v>CY134</v>
          </cell>
          <cell r="B14017" t="str">
            <v>Weston Super Mare, 33 Station Road</v>
          </cell>
          <cell r="C14017">
            <v>29155</v>
          </cell>
          <cell r="D14017" t="str">
            <v>2915518</v>
          </cell>
        </row>
        <row r="14018">
          <cell r="A14018" t="str">
            <v>CY135</v>
          </cell>
          <cell r="B14018" t="str">
            <v>Long Ashton Foul Sewer Requisition</v>
          </cell>
          <cell r="C14018">
            <v>23013</v>
          </cell>
          <cell r="D14018" t="str">
            <v>2301318</v>
          </cell>
        </row>
        <row r="14019">
          <cell r="A14019" t="str">
            <v>CY136</v>
          </cell>
          <cell r="B14019" t="str">
            <v>Glastonbury, Magdalene Street (Abbey School) Sewer Requisition</v>
          </cell>
          <cell r="C14019">
            <v>23134</v>
          </cell>
          <cell r="D14019" t="str">
            <v>2313418</v>
          </cell>
        </row>
        <row r="14020">
          <cell r="A14020" t="str">
            <v>CY137</v>
          </cell>
          <cell r="B14020" t="str">
            <v>Portishead, Nore Road (Bracken Wood) Sewer Requisition</v>
          </cell>
          <cell r="C14020">
            <v>23243</v>
          </cell>
          <cell r="D14020" t="str">
            <v>2324318</v>
          </cell>
        </row>
        <row r="14021">
          <cell r="A14021" t="str">
            <v>CY138</v>
          </cell>
          <cell r="B14021" t="str">
            <v>Yatton, Arnolds Way</v>
          </cell>
          <cell r="C14021">
            <v>23171</v>
          </cell>
          <cell r="D14021" t="str">
            <v>2317118</v>
          </cell>
        </row>
        <row r="14022">
          <cell r="A14022" t="str">
            <v>CY139</v>
          </cell>
          <cell r="B14022" t="str">
            <v>Sturminster Newton, Church Lane SW Sewer Requisition</v>
          </cell>
          <cell r="C14022">
            <v>23297</v>
          </cell>
          <cell r="D14022" t="str">
            <v>2329718</v>
          </cell>
        </row>
        <row r="14023">
          <cell r="A14023" t="str">
            <v>CY140</v>
          </cell>
          <cell r="B14023" t="str">
            <v>Haydon (Radstock), Buttercup Hill</v>
          </cell>
          <cell r="C14023">
            <v>13252</v>
          </cell>
          <cell r="D14023" t="str">
            <v>1325218</v>
          </cell>
        </row>
        <row r="14024">
          <cell r="A14024" t="str">
            <v>CY141</v>
          </cell>
          <cell r="B14024" t="str">
            <v>Malmesbury, Filands School Sewer Requisition</v>
          </cell>
          <cell r="C14024">
            <v>23193</v>
          </cell>
          <cell r="D14024" t="str">
            <v>2319318</v>
          </cell>
        </row>
        <row r="14025">
          <cell r="A14025" t="str">
            <v>CY142</v>
          </cell>
          <cell r="B14025" t="str">
            <v>Calne, 239-243 Quemerford Sewer Requisition</v>
          </cell>
          <cell r="C14025">
            <v>23044</v>
          </cell>
          <cell r="D14025" t="str">
            <v>2304418</v>
          </cell>
        </row>
        <row r="14026">
          <cell r="A14026" t="str">
            <v>CY143</v>
          </cell>
          <cell r="B14026" t="str">
            <v>Easton-in-Gordano, Applehayes Sewer Requisition</v>
          </cell>
          <cell r="C14026">
            <v>23243</v>
          </cell>
          <cell r="D14026" t="str">
            <v>2324318</v>
          </cell>
        </row>
        <row r="14027">
          <cell r="A14027" t="str">
            <v>CY144</v>
          </cell>
          <cell r="B14027" t="str">
            <v>Bradford-on-Avon, Frome Road (Keates Garage) Sewer Requisition</v>
          </cell>
          <cell r="C14027">
            <v>23031</v>
          </cell>
          <cell r="D14027" t="str">
            <v>2303118</v>
          </cell>
        </row>
        <row r="14028">
          <cell r="A14028" t="str">
            <v>CY145</v>
          </cell>
          <cell r="B14028" t="str">
            <v>Kingswood, Charlton Road Sewer Requisition</v>
          </cell>
          <cell r="C14028">
            <v>23013</v>
          </cell>
          <cell r="D14028" t="str">
            <v>2301318</v>
          </cell>
        </row>
        <row r="14029">
          <cell r="A14029" t="str">
            <v>CY146</v>
          </cell>
          <cell r="B14029" t="str">
            <v>Bedminster, Springfield House Sewer Requisition</v>
          </cell>
          <cell r="C14029">
            <v>23013</v>
          </cell>
          <cell r="D14029" t="str">
            <v>2301318</v>
          </cell>
        </row>
        <row r="14030">
          <cell r="A14030" t="str">
            <v>CY147</v>
          </cell>
          <cell r="B14030" t="str">
            <v>Glastonbury, Wells Road Sewer Requisition</v>
          </cell>
          <cell r="C14030">
            <v>23134</v>
          </cell>
          <cell r="D14030" t="str">
            <v>2313418</v>
          </cell>
        </row>
        <row r="14031">
          <cell r="A14031" t="str">
            <v>CY148</v>
          </cell>
          <cell r="B14031" t="str">
            <v>Devizes, Spitalcroft Sewer Requisition</v>
          </cell>
          <cell r="C14031">
            <v>23244</v>
          </cell>
          <cell r="D14031" t="str">
            <v>2324418</v>
          </cell>
        </row>
        <row r="14032">
          <cell r="A14032" t="str">
            <v>CY149</v>
          </cell>
          <cell r="B14032" t="str">
            <v>Bristol, Jubilee Road S98 Sewer Requisition</v>
          </cell>
          <cell r="C14032">
            <v>23013</v>
          </cell>
          <cell r="D14032" t="str">
            <v>2301318</v>
          </cell>
        </row>
        <row r="14033">
          <cell r="A14033" t="str">
            <v>CY150</v>
          </cell>
          <cell r="B14033" t="str">
            <v>Bath, Bailbrook Gate S98 Sewer Requisition</v>
          </cell>
          <cell r="C14033">
            <v>23016</v>
          </cell>
          <cell r="D14033" t="str">
            <v>2301618</v>
          </cell>
        </row>
        <row r="14034">
          <cell r="A14034" t="str">
            <v>CY151</v>
          </cell>
          <cell r="B14034" t="str">
            <v>Frome, Wesley Close (Slipps Nursery) S98 Sewer Requisition</v>
          </cell>
          <cell r="C14034">
            <v>23131</v>
          </cell>
          <cell r="D14034" t="str">
            <v>2313118</v>
          </cell>
        </row>
        <row r="14035">
          <cell r="A14035" t="str">
            <v>CY152</v>
          </cell>
          <cell r="B14035" t="str">
            <v>Locking, West End Farm S98 Sewer Requisition</v>
          </cell>
          <cell r="C14035">
            <v>29155</v>
          </cell>
          <cell r="D14035" t="str">
            <v>2915518</v>
          </cell>
        </row>
        <row r="14036">
          <cell r="A14036" t="str">
            <v>CY153</v>
          </cell>
          <cell r="B14036" t="str">
            <v>Severnside (Growhow), S98 Requisition</v>
          </cell>
          <cell r="C14036">
            <v>23013</v>
          </cell>
          <cell r="D14036" t="str">
            <v>2301318</v>
          </cell>
        </row>
        <row r="14037">
          <cell r="A14037" t="str">
            <v>CY154</v>
          </cell>
          <cell r="B14037" t="str">
            <v>Wincanton, New Barns Farm Sewer Requisition</v>
          </cell>
          <cell r="C14037">
            <v>23350</v>
          </cell>
          <cell r="D14037" t="str">
            <v>2335018</v>
          </cell>
        </row>
        <row r="14038">
          <cell r="A14038" t="str">
            <v>CY155</v>
          </cell>
          <cell r="B14038" t="str">
            <v>Yate, Elswick Park Sewer Requisition</v>
          </cell>
          <cell r="C14038">
            <v>23013</v>
          </cell>
          <cell r="D14038" t="str">
            <v>2301318</v>
          </cell>
        </row>
        <row r="14039">
          <cell r="A14039" t="str">
            <v>CY156</v>
          </cell>
          <cell r="B14039" t="str">
            <v>Bristol, Harry Stoke SW Sewer Requisition</v>
          </cell>
          <cell r="C14039">
            <v>23013</v>
          </cell>
          <cell r="D14039" t="str">
            <v>2301318</v>
          </cell>
        </row>
        <row r="14040">
          <cell r="A14040" t="str">
            <v>CY157</v>
          </cell>
          <cell r="B14040" t="str">
            <v>Warminster, Victoria Road S98 Sewer Requisition</v>
          </cell>
          <cell r="C14040">
            <v>23325</v>
          </cell>
          <cell r="D14040" t="str">
            <v>2332518</v>
          </cell>
        </row>
        <row r="14041">
          <cell r="A14041" t="str">
            <v>CY158</v>
          </cell>
          <cell r="B14041" t="str">
            <v>Bristol, Tyntesfield House FW Sewer Requisition</v>
          </cell>
          <cell r="C14041">
            <v>23171</v>
          </cell>
          <cell r="D14041" t="str">
            <v>2317118</v>
          </cell>
        </row>
        <row r="14042">
          <cell r="A14042" t="str">
            <v>CY159</v>
          </cell>
          <cell r="B14042" t="str">
            <v>Poole, Shelley Road Sewer Extension</v>
          </cell>
          <cell r="C14042">
            <v>23242</v>
          </cell>
          <cell r="D14042" t="str">
            <v>2324218</v>
          </cell>
        </row>
        <row r="14043">
          <cell r="A14043" t="str">
            <v>CY160</v>
          </cell>
          <cell r="B14043" t="str">
            <v>Frampton Cotterell, Windmill Green (The Mead)</v>
          </cell>
          <cell r="C14043">
            <v>23013</v>
          </cell>
          <cell r="D14043" t="str">
            <v>2301318</v>
          </cell>
        </row>
        <row r="14044">
          <cell r="A14044" t="str">
            <v>CY161</v>
          </cell>
          <cell r="B14044" t="str">
            <v>Taunton, Bishops Hull Road Sewer Requisition</v>
          </cell>
          <cell r="C14044">
            <v>23305</v>
          </cell>
          <cell r="D14044" t="str">
            <v>2301318</v>
          </cell>
        </row>
        <row r="14045">
          <cell r="A14045" t="str">
            <v>CY162</v>
          </cell>
          <cell r="B14045" t="str">
            <v>Bath, St Matthews Place SW Sewer Requisition</v>
          </cell>
          <cell r="C14045">
            <v>23016</v>
          </cell>
          <cell r="D14045" t="str">
            <v>2301618</v>
          </cell>
        </row>
        <row r="14046">
          <cell r="A14046" t="str">
            <v>CY163</v>
          </cell>
          <cell r="B14046" t="str">
            <v>Bristol, Runswick Road SW Sewer Requisition</v>
          </cell>
          <cell r="C14046">
            <v>23013</v>
          </cell>
          <cell r="D14046" t="str">
            <v>2301318</v>
          </cell>
        </row>
        <row r="14047">
          <cell r="A14047" t="str">
            <v>CY164</v>
          </cell>
          <cell r="B14047" t="str">
            <v>Wrington, Silver Street Sewer Requisition</v>
          </cell>
          <cell r="C14047">
            <v>23364</v>
          </cell>
          <cell r="D14047" t="str">
            <v>2336418</v>
          </cell>
        </row>
        <row r="14048">
          <cell r="A14048" t="str">
            <v>CY165</v>
          </cell>
          <cell r="B14048" t="str">
            <v>Taunton, Third Way Sewer Diversion</v>
          </cell>
          <cell r="C14048">
            <v>23305</v>
          </cell>
          <cell r="D14048" t="str">
            <v>2330518</v>
          </cell>
        </row>
        <row r="14049">
          <cell r="A14049" t="str">
            <v>CY166</v>
          </cell>
          <cell r="B14049" t="str">
            <v>Weston-super-Mare, Weston Gateway (Commercial) Site</v>
          </cell>
          <cell r="C14049">
            <v>29155</v>
          </cell>
          <cell r="D14049" t="str">
            <v>2915518</v>
          </cell>
        </row>
        <row r="14050">
          <cell r="A14050" t="str">
            <v>CY167</v>
          </cell>
          <cell r="B14050" t="str">
            <v>Crewkerne, Station Road Sewer Requisition</v>
          </cell>
          <cell r="C14050">
            <v>23084</v>
          </cell>
          <cell r="D14050" t="str">
            <v>2308418</v>
          </cell>
        </row>
        <row r="14051">
          <cell r="A14051" t="str">
            <v>CY168</v>
          </cell>
          <cell r="B14051" t="str">
            <v>Calne, Lickhill Road S98 Sewer Requisition</v>
          </cell>
          <cell r="C14051">
            <v>23044</v>
          </cell>
          <cell r="D14051" t="str">
            <v>2304418</v>
          </cell>
        </row>
        <row r="14052">
          <cell r="A14052" t="str">
            <v>CY169</v>
          </cell>
          <cell r="B14052" t="str">
            <v>Peasedown, Wellow Lane (Plots1-62) Sewer Requisition</v>
          </cell>
          <cell r="C14052">
            <v>23274</v>
          </cell>
          <cell r="D14052" t="str">
            <v>2327418</v>
          </cell>
        </row>
        <row r="14053">
          <cell r="A14053" t="str">
            <v>CY170</v>
          </cell>
          <cell r="B14053" t="str">
            <v>Peasdown, Wellow Lane (Plots 63-95) Sewer Requisition</v>
          </cell>
          <cell r="C14053">
            <v>23045</v>
          </cell>
          <cell r="D14053" t="str">
            <v>2304518</v>
          </cell>
        </row>
        <row r="14054">
          <cell r="A14054" t="str">
            <v>CY171</v>
          </cell>
          <cell r="B14054" t="str">
            <v>Norton St Philip, Former Chicken Factory Sewer Requisition</v>
          </cell>
          <cell r="C14054">
            <v>13226</v>
          </cell>
          <cell r="D14054" t="str">
            <v>1322618</v>
          </cell>
        </row>
        <row r="14055">
          <cell r="A14055" t="str">
            <v>CY172</v>
          </cell>
          <cell r="B14055" t="str">
            <v>Malmesbury, Maycroft, Filands S98 Sewer Connections</v>
          </cell>
          <cell r="C14055">
            <v>23193</v>
          </cell>
          <cell r="D14055" t="str">
            <v>2319318</v>
          </cell>
        </row>
        <row r="14056">
          <cell r="A14056" t="str">
            <v>CY173</v>
          </cell>
          <cell r="B14056" t="str">
            <v>Chippenham Care Village Malmesbury Road</v>
          </cell>
          <cell r="C14056">
            <v>23064</v>
          </cell>
          <cell r="D14056" t="str">
            <v>2306418</v>
          </cell>
        </row>
        <row r="14057">
          <cell r="A14057" t="str">
            <v>CY174</v>
          </cell>
          <cell r="B14057" t="str">
            <v>Bishops Lydeard Station Road S98 Sewer Requisition</v>
          </cell>
          <cell r="C14057">
            <v>23260</v>
          </cell>
          <cell r="D14057" t="str">
            <v>2326018</v>
          </cell>
        </row>
        <row r="14058">
          <cell r="A14058" t="str">
            <v>CY175</v>
          </cell>
          <cell r="B14058" t="str">
            <v>Trowbridge York Buildings-S98 SW Requisition</v>
          </cell>
          <cell r="C14058">
            <v>23318</v>
          </cell>
          <cell r="D14058" t="str">
            <v>2331818</v>
          </cell>
        </row>
        <row r="14059">
          <cell r="A14059" t="str">
            <v>CY176</v>
          </cell>
          <cell r="B14059" t="str">
            <v>Calne Lickhill Road Sewer Requisition</v>
          </cell>
          <cell r="C14059">
            <v>23044</v>
          </cell>
          <cell r="D14059" t="str">
            <v>1420818</v>
          </cell>
        </row>
        <row r="14060">
          <cell r="A14060" t="str">
            <v>CY177</v>
          </cell>
          <cell r="B14060" t="str">
            <v>Wapping Wharf Bristol - Sewer Requisition</v>
          </cell>
          <cell r="C14060">
            <v>23013</v>
          </cell>
          <cell r="D14060" t="str">
            <v>2301318</v>
          </cell>
        </row>
        <row r="14061">
          <cell r="A14061" t="str">
            <v>CY178</v>
          </cell>
          <cell r="B14061" t="str">
            <v>Poole, Carters Quay S98 Sewer Requisition</v>
          </cell>
          <cell r="C14061">
            <v>23242</v>
          </cell>
          <cell r="D14061" t="str">
            <v>2324218</v>
          </cell>
        </row>
        <row r="14062">
          <cell r="A14062" t="str">
            <v>CY179</v>
          </cell>
          <cell r="B14062" t="str">
            <v>Yate, Peg Hill Foul Sewer Requisition</v>
          </cell>
          <cell r="C14062">
            <v>23013</v>
          </cell>
          <cell r="D14062" t="str">
            <v>2301318</v>
          </cell>
        </row>
        <row r="14063">
          <cell r="A14063" t="str">
            <v>CY180</v>
          </cell>
          <cell r="B14063" t="str">
            <v>Broadmayne Roman Hill Farm FW Sewer Requisition</v>
          </cell>
          <cell r="C14063">
            <v>23036</v>
          </cell>
          <cell r="D14063" t="str">
            <v>2303618</v>
          </cell>
        </row>
        <row r="14064">
          <cell r="A14064" t="str">
            <v>CY181</v>
          </cell>
          <cell r="B14064" t="str">
            <v>Broadway Lane Bournemouth</v>
          </cell>
          <cell r="C14064">
            <v>18036</v>
          </cell>
          <cell r="D14064" t="str">
            <v>1803618</v>
          </cell>
        </row>
        <row r="14065">
          <cell r="A14065" t="str">
            <v>CY182</v>
          </cell>
          <cell r="B14065" t="str">
            <v>Harry Stoke Road Parkway Bristol</v>
          </cell>
          <cell r="C14065">
            <v>23013</v>
          </cell>
          <cell r="D14065" t="str">
            <v>2301318</v>
          </cell>
        </row>
        <row r="14066">
          <cell r="A14066" t="str">
            <v>CY183</v>
          </cell>
          <cell r="B14066" t="str">
            <v>S98 Horsehill Farm Evercreech</v>
          </cell>
          <cell r="C14066">
            <v>23118</v>
          </cell>
          <cell r="D14066" t="str">
            <v>2311818</v>
          </cell>
        </row>
        <row r="14067">
          <cell r="A14067" t="str">
            <v>CY184</v>
          </cell>
          <cell r="B14067" t="str">
            <v>Wellington Cades Farm Sewer Requisition</v>
          </cell>
          <cell r="C14067">
            <v>23330</v>
          </cell>
          <cell r="D14067" t="str">
            <v>2333018</v>
          </cell>
        </row>
        <row r="14068">
          <cell r="A14068" t="str">
            <v>CY185</v>
          </cell>
          <cell r="B14068" t="str">
            <v>Crewkerne, Easthams Sewer Requisition</v>
          </cell>
          <cell r="C14068">
            <v>23084</v>
          </cell>
          <cell r="D14068" t="str">
            <v>2308418</v>
          </cell>
        </row>
        <row r="14069">
          <cell r="A14069" t="str">
            <v>CY186</v>
          </cell>
          <cell r="B14069" t="str">
            <v>Galhampton Sewer Requisition</v>
          </cell>
          <cell r="C14069">
            <v>23221</v>
          </cell>
          <cell r="D14069" t="str">
            <v>2322118</v>
          </cell>
        </row>
        <row r="14070">
          <cell r="A14070" t="str">
            <v>CZ000</v>
          </cell>
          <cell r="B14070" t="str">
            <v>UNKNOWN</v>
          </cell>
          <cell r="C14070">
            <v>20498</v>
          </cell>
        </row>
        <row r="14071">
          <cell r="A14071" t="str">
            <v>CZ001</v>
          </cell>
          <cell r="B14071" t="str">
            <v>INVESTIGATIONS - AVON &amp; WI</v>
          </cell>
          <cell r="C14071">
            <v>20498</v>
          </cell>
        </row>
        <row r="14072">
          <cell r="A14072" t="str">
            <v>CZ002</v>
          </cell>
          <cell r="B14072" t="str">
            <v>INVESTIGATIONS - SOMERSET</v>
          </cell>
          <cell r="C14072">
            <v>20498</v>
          </cell>
        </row>
        <row r="14073">
          <cell r="A14073" t="str">
            <v>CZ003</v>
          </cell>
          <cell r="B14073" t="str">
            <v>INVESTIGATIONS - DORSET</v>
          </cell>
          <cell r="C14073">
            <v>20498</v>
          </cell>
        </row>
        <row r="14074">
          <cell r="A14074" t="str">
            <v>CZ004</v>
          </cell>
          <cell r="B14074" t="str">
            <v>BERWICK ST JAMES</v>
          </cell>
          <cell r="C14074">
            <v>14336</v>
          </cell>
        </row>
        <row r="14075">
          <cell r="A14075" t="str">
            <v>CZ005</v>
          </cell>
          <cell r="B14075" t="str">
            <v>HANGING LANGFORD</v>
          </cell>
          <cell r="C14075">
            <v>20498</v>
          </cell>
        </row>
        <row r="14076">
          <cell r="A14076" t="str">
            <v>CZ006</v>
          </cell>
          <cell r="B14076" t="str">
            <v>CHILMARK</v>
          </cell>
          <cell r="C14076">
            <v>14362</v>
          </cell>
        </row>
        <row r="14077">
          <cell r="A14077" t="str">
            <v>CZ007</v>
          </cell>
          <cell r="B14077" t="str">
            <v>HINDON</v>
          </cell>
          <cell r="C14077">
            <v>13149</v>
          </cell>
        </row>
        <row r="14078">
          <cell r="A14078" t="str">
            <v>CZ008</v>
          </cell>
          <cell r="B14078" t="str">
            <v>ESDAILE GREEN</v>
          </cell>
          <cell r="C14078">
            <v>14128</v>
          </cell>
        </row>
        <row r="14079">
          <cell r="A14079" t="str">
            <v>CZ009</v>
          </cell>
          <cell r="B14079" t="str">
            <v>HIGH TOWN</v>
          </cell>
          <cell r="C14079">
            <v>14130</v>
          </cell>
        </row>
        <row r="14080">
          <cell r="A14080" t="str">
            <v>CZ010</v>
          </cell>
          <cell r="B14080" t="str">
            <v>SHROTON</v>
          </cell>
          <cell r="C14080">
            <v>13276</v>
          </cell>
        </row>
        <row r="14081">
          <cell r="A14081" t="str">
            <v>CZ011</v>
          </cell>
          <cell r="B14081" t="str">
            <v>MUCKLEFORD</v>
          </cell>
          <cell r="C14081">
            <v>15493</v>
          </cell>
        </row>
        <row r="14082">
          <cell r="A14082" t="str">
            <v>CZ012</v>
          </cell>
          <cell r="B14082" t="str">
            <v>BICKERLEY</v>
          </cell>
          <cell r="C14082">
            <v>14133</v>
          </cell>
        </row>
        <row r="14083">
          <cell r="A14083" t="str">
            <v>CZ013</v>
          </cell>
          <cell r="B14083" t="str">
            <v>MIDDLEHILL BOX</v>
          </cell>
          <cell r="C14083">
            <v>14183</v>
          </cell>
        </row>
        <row r="14084">
          <cell r="A14084" t="str">
            <v>CZ014</v>
          </cell>
          <cell r="B14084" t="str">
            <v>MARDEN HIGH STREET</v>
          </cell>
          <cell r="C14084">
            <v>14055</v>
          </cell>
        </row>
        <row r="14085">
          <cell r="A14085" t="str">
            <v>CZ015</v>
          </cell>
          <cell r="B14085" t="str">
            <v>SEMINGTON ROAD MELKSHAM</v>
          </cell>
          <cell r="C14085">
            <v>14468</v>
          </cell>
        </row>
        <row r="14086">
          <cell r="A14086" t="str">
            <v>CZ016</v>
          </cell>
          <cell r="B14086" t="str">
            <v>PURLPIT ATWORTH</v>
          </cell>
          <cell r="C14086">
            <v>14463</v>
          </cell>
        </row>
        <row r="14087">
          <cell r="A14087" t="str">
            <v>CZ017</v>
          </cell>
          <cell r="B14087" t="str">
            <v>AUST M4 SERVICES</v>
          </cell>
          <cell r="C14087">
            <v>15151</v>
          </cell>
        </row>
        <row r="14088">
          <cell r="A14088" t="str">
            <v>CZ018</v>
          </cell>
          <cell r="B14088" t="str">
            <v>COMBWICH</v>
          </cell>
          <cell r="C14088">
            <v>20498</v>
          </cell>
        </row>
        <row r="14089">
          <cell r="A14089" t="str">
            <v>CZ019</v>
          </cell>
          <cell r="B14089" t="str">
            <v>WOOTON COURTENAY</v>
          </cell>
          <cell r="C14089">
            <v>15508</v>
          </cell>
        </row>
        <row r="14090">
          <cell r="A14090" t="str">
            <v>CZ020</v>
          </cell>
          <cell r="B14090" t="str">
            <v>HARDINGTON MANDEVILLE</v>
          </cell>
          <cell r="C14090">
            <v>20498</v>
          </cell>
        </row>
        <row r="14091">
          <cell r="A14091" t="str">
            <v>CZ021</v>
          </cell>
          <cell r="B14091" t="str">
            <v>OVER COMPTON</v>
          </cell>
          <cell r="C14091">
            <v>14396</v>
          </cell>
        </row>
        <row r="14092">
          <cell r="A14092" t="str">
            <v>CZ022</v>
          </cell>
          <cell r="B14092" t="str">
            <v>WESTONZOYLAND</v>
          </cell>
          <cell r="C14092">
            <v>14381</v>
          </cell>
        </row>
        <row r="14093">
          <cell r="A14093" t="str">
            <v>CZ023</v>
          </cell>
          <cell r="B14093" t="str">
            <v>STOKE ST MICHAEL</v>
          </cell>
          <cell r="C14093">
            <v>14110</v>
          </cell>
        </row>
        <row r="14094">
          <cell r="A14094" t="str">
            <v>CZ024</v>
          </cell>
          <cell r="B14094" t="str">
            <v>KNIGHTON (STOGURSEY)</v>
          </cell>
          <cell r="C14094">
            <v>15517</v>
          </cell>
        </row>
        <row r="14095">
          <cell r="A14095" t="str">
            <v>CZ025</v>
          </cell>
          <cell r="B14095" t="str">
            <v>YEOVILTON WEIR</v>
          </cell>
          <cell r="C14095">
            <v>14295</v>
          </cell>
        </row>
        <row r="14096">
          <cell r="A14096" t="str">
            <v>CZ026</v>
          </cell>
          <cell r="B14096" t="str">
            <v>BANBURYS PS YEOVIL</v>
          </cell>
          <cell r="C14096">
            <v>20498</v>
          </cell>
        </row>
        <row r="14097">
          <cell r="A14097" t="str">
            <v>CZ027</v>
          </cell>
          <cell r="B14097" t="str">
            <v>WEST BEXINGTON PSTN</v>
          </cell>
          <cell r="C14097">
            <v>15486</v>
          </cell>
        </row>
        <row r="14098">
          <cell r="A14098" t="str">
            <v>CZ028</v>
          </cell>
          <cell r="B14098" t="str">
            <v>COURT FARM PSTN UPDATE</v>
          </cell>
          <cell r="C14098">
            <v>20498</v>
          </cell>
        </row>
        <row r="14099">
          <cell r="A14099" t="str">
            <v>CZ029</v>
          </cell>
          <cell r="B14099" t="str">
            <v>AFFPUDDLE.BAKERS REMEDIAL</v>
          </cell>
          <cell r="C14099">
            <v>14256</v>
          </cell>
        </row>
        <row r="14100">
          <cell r="A14100" t="str">
            <v>CZ030</v>
          </cell>
          <cell r="B14100" t="str">
            <v>AVON/WILTS PANNEL REPLACEM</v>
          </cell>
          <cell r="C14100">
            <v>20498</v>
          </cell>
        </row>
        <row r="14101">
          <cell r="A14101" t="str">
            <v>CZ031</v>
          </cell>
          <cell r="B14101" t="str">
            <v>SOMERSET PANNEL REPLACE</v>
          </cell>
          <cell r="C14101">
            <v>20498</v>
          </cell>
        </row>
        <row r="14102">
          <cell r="A14102" t="str">
            <v>CZ032</v>
          </cell>
          <cell r="B14102" t="str">
            <v>DORSET PANNEL REPLACEMENT</v>
          </cell>
          <cell r="C14102">
            <v>20498</v>
          </cell>
        </row>
        <row r="14103">
          <cell r="A14103" t="str">
            <v>CZ033</v>
          </cell>
          <cell r="B14103" t="str">
            <v>BANWELL PS REFURB</v>
          </cell>
          <cell r="C14103">
            <v>20498</v>
          </cell>
        </row>
        <row r="14104">
          <cell r="A14104" t="str">
            <v>CZ034</v>
          </cell>
          <cell r="B14104" t="str">
            <v>BLEADON PURN PST UPDATE</v>
          </cell>
          <cell r="C14104">
            <v>15573</v>
          </cell>
        </row>
        <row r="14105">
          <cell r="A14105" t="str">
            <v>CZ035</v>
          </cell>
          <cell r="B14105" t="str">
            <v>CHURCH RD FRAMPTON PS UPDA</v>
          </cell>
          <cell r="C14105">
            <v>15146</v>
          </cell>
        </row>
        <row r="14106">
          <cell r="A14106" t="str">
            <v>CZ036</v>
          </cell>
          <cell r="B14106" t="str">
            <v>PURTON NO 5 PS UPDATE</v>
          </cell>
          <cell r="C14106">
            <v>15427</v>
          </cell>
        </row>
        <row r="14107">
          <cell r="A14107" t="str">
            <v>CZ037</v>
          </cell>
          <cell r="B14107" t="str">
            <v>ENFORD LONG ST REFURB</v>
          </cell>
          <cell r="C14107">
            <v>15122</v>
          </cell>
        </row>
        <row r="14108">
          <cell r="A14108" t="str">
            <v>CZ038</v>
          </cell>
          <cell r="B14108" t="str">
            <v>ENFORD COMBE REFURB</v>
          </cell>
          <cell r="C14108">
            <v>20498</v>
          </cell>
        </row>
        <row r="14109">
          <cell r="A14109" t="str">
            <v>CZ039</v>
          </cell>
          <cell r="B14109" t="str">
            <v>COMPTON PS REFURBISHMENT</v>
          </cell>
          <cell r="C14109">
            <v>20498</v>
          </cell>
        </row>
        <row r="14110">
          <cell r="A14110" t="str">
            <v>CZ040</v>
          </cell>
          <cell r="B14110" t="str">
            <v>PSTN UPDATE BERKLEY HEATH</v>
          </cell>
          <cell r="C14110">
            <v>15433</v>
          </cell>
        </row>
        <row r="14111">
          <cell r="A14111" t="str">
            <v>CZ041</v>
          </cell>
          <cell r="B14111" t="str">
            <v>PS UPDATE HORTHAM LANE</v>
          </cell>
          <cell r="C14111">
            <v>15173</v>
          </cell>
        </row>
        <row r="14112">
          <cell r="A14112" t="str">
            <v>CZ042</v>
          </cell>
          <cell r="B14112" t="str">
            <v>SHAW HILL PSTN UPDATE</v>
          </cell>
          <cell r="C14112">
            <v>13266</v>
          </cell>
        </row>
        <row r="14113">
          <cell r="A14113" t="str">
            <v>CZ043</v>
          </cell>
          <cell r="B14113" t="str">
            <v>LATTERIDGE RD IRON ACTON P</v>
          </cell>
          <cell r="C14113">
            <v>15186</v>
          </cell>
        </row>
        <row r="14114">
          <cell r="A14114" t="str">
            <v>CZ044</v>
          </cell>
          <cell r="B14114" t="str">
            <v>PSTN UPDATE SOUTHOVER</v>
          </cell>
          <cell r="C14114">
            <v>15501</v>
          </cell>
        </row>
        <row r="14115">
          <cell r="A14115" t="str">
            <v>CZ045</v>
          </cell>
          <cell r="B14115" t="str">
            <v>PSTN UPDATE BUDMOUTH SCHOOL</v>
          </cell>
          <cell r="C14115">
            <v>20498</v>
          </cell>
        </row>
        <row r="14116">
          <cell r="A14116" t="str">
            <v>CZ046</v>
          </cell>
          <cell r="B14116" t="str">
            <v>SNADPITS LANE PS UPDATE</v>
          </cell>
          <cell r="C14116">
            <v>14193</v>
          </cell>
        </row>
        <row r="14117">
          <cell r="A14117" t="str">
            <v>CZ047</v>
          </cell>
          <cell r="B14117" t="str">
            <v>MONKTON FARLEIGH PS UPDATE</v>
          </cell>
          <cell r="C14117">
            <v>14485</v>
          </cell>
        </row>
        <row r="14118">
          <cell r="A14118" t="str">
            <v>CZ048</v>
          </cell>
          <cell r="B14118" t="str">
            <v>WILCOTT LODGE PS UDATE</v>
          </cell>
          <cell r="C14118">
            <v>20498</v>
          </cell>
        </row>
        <row r="14119">
          <cell r="A14119" t="str">
            <v>CZ049</v>
          </cell>
          <cell r="B14119" t="str">
            <v>FLISTERIDER PS UPADTE</v>
          </cell>
          <cell r="C14119">
            <v>14199</v>
          </cell>
        </row>
        <row r="14120">
          <cell r="A14120" t="str">
            <v>CZ050</v>
          </cell>
          <cell r="B14120" t="str">
            <v>GASTONS LANE PS UPDATE</v>
          </cell>
          <cell r="C14120">
            <v>14154</v>
          </cell>
        </row>
        <row r="14121">
          <cell r="A14121" t="str">
            <v>CZ051</v>
          </cell>
          <cell r="B14121" t="str">
            <v>CRAWFORD BRIDGE PS UPDATE</v>
          </cell>
          <cell r="C14121">
            <v>15209</v>
          </cell>
        </row>
        <row r="14122">
          <cell r="A14122" t="str">
            <v>CZ052</v>
          </cell>
          <cell r="B14122" t="str">
            <v>GLEESONS ESTATE PS UPDATE</v>
          </cell>
          <cell r="C14122">
            <v>20498</v>
          </cell>
        </row>
        <row r="14123">
          <cell r="A14123" t="str">
            <v>CZ053</v>
          </cell>
          <cell r="B14123" t="str">
            <v>BLANDFORD ST MARY PS UPDAT</v>
          </cell>
          <cell r="C14123">
            <v>15205</v>
          </cell>
        </row>
        <row r="14124">
          <cell r="A14124" t="str">
            <v>CZ054</v>
          </cell>
          <cell r="B14124" t="str">
            <v>KNIGHTON LANE PS UPDATE</v>
          </cell>
          <cell r="C14124">
            <v>20498</v>
          </cell>
        </row>
        <row r="14125">
          <cell r="A14125" t="str">
            <v>CZ055</v>
          </cell>
          <cell r="B14125" t="str">
            <v>GILES CLOSE PS UPDATE</v>
          </cell>
          <cell r="C14125">
            <v>15476</v>
          </cell>
        </row>
        <row r="14126">
          <cell r="A14126" t="str">
            <v>CZ056</v>
          </cell>
          <cell r="B14126" t="str">
            <v>MELSTOCK AVENUE PS UPDATE</v>
          </cell>
          <cell r="C14126">
            <v>20498</v>
          </cell>
        </row>
        <row r="14127">
          <cell r="A14127" t="str">
            <v>CZ057</v>
          </cell>
          <cell r="B14127" t="str">
            <v>KNIGHTSDALE RD PS UPDATE</v>
          </cell>
          <cell r="C14127">
            <v>15552</v>
          </cell>
        </row>
        <row r="14128">
          <cell r="A14128" t="str">
            <v>CZ058</v>
          </cell>
          <cell r="B14128" t="str">
            <v>NORTH GORLEY PS UPDATE</v>
          </cell>
          <cell r="C14128">
            <v>13135</v>
          </cell>
        </row>
        <row r="14129">
          <cell r="A14129" t="str">
            <v>CZ059</v>
          </cell>
          <cell r="B14129" t="str">
            <v>HORSEPORT PS UPDATE</v>
          </cell>
          <cell r="C14129">
            <v>15225</v>
          </cell>
        </row>
        <row r="14130">
          <cell r="A14130" t="str">
            <v>CZ060</v>
          </cell>
          <cell r="B14130" t="str">
            <v>CROOKS LANE</v>
          </cell>
          <cell r="C14130">
            <v>15602</v>
          </cell>
        </row>
        <row r="14131">
          <cell r="A14131" t="str">
            <v>CZ061</v>
          </cell>
          <cell r="B14131" t="str">
            <v>BROCKLEY COURT</v>
          </cell>
          <cell r="C14131">
            <v>15605</v>
          </cell>
        </row>
        <row r="14132">
          <cell r="A14132" t="str">
            <v>CZ062</v>
          </cell>
          <cell r="B14132" t="str">
            <v>WILCOTT PSTN CANAL CLOSE</v>
          </cell>
          <cell r="C14132">
            <v>15132</v>
          </cell>
        </row>
        <row r="14133">
          <cell r="A14133" t="str">
            <v>CZ101</v>
          </cell>
          <cell r="B14133" t="str">
            <v>INVESTIGATIONS - 96/7 AVON</v>
          </cell>
          <cell r="C14133">
            <v>20498</v>
          </cell>
        </row>
        <row r="14134">
          <cell r="A14134" t="str">
            <v>CZ102</v>
          </cell>
          <cell r="B14134" t="str">
            <v>INVESTIGATIONS - 96/7 SOME</v>
          </cell>
          <cell r="C14134">
            <v>20498</v>
          </cell>
        </row>
        <row r="14135">
          <cell r="A14135" t="str">
            <v>CZ103</v>
          </cell>
          <cell r="B14135" t="str">
            <v>INVESTIGATIONS - 96/7 DORS</v>
          </cell>
          <cell r="C14135">
            <v>20498</v>
          </cell>
        </row>
        <row r="14136">
          <cell r="A14136" t="str">
            <v>CZ104</v>
          </cell>
          <cell r="B14136" t="str">
            <v>PSTN UPDATE - MAGNA ROAD PS</v>
          </cell>
          <cell r="C14136">
            <v>20498</v>
          </cell>
        </row>
        <row r="14137">
          <cell r="A14137" t="str">
            <v>CZ105</v>
          </cell>
          <cell r="B14137" t="str">
            <v>PSTN UPDATE - SWAN LANE PS</v>
          </cell>
          <cell r="C14137">
            <v>20498</v>
          </cell>
        </row>
        <row r="14138">
          <cell r="A14138" t="str">
            <v>CZ106</v>
          </cell>
          <cell r="B14138" t="str">
            <v>PENNINGTON COPSE PSTN</v>
          </cell>
          <cell r="C14138">
            <v>20498</v>
          </cell>
        </row>
        <row r="14139">
          <cell r="A14139" t="str">
            <v>CZ107</v>
          </cell>
          <cell r="B14139" t="str">
            <v>EAST QUAY PSTN</v>
          </cell>
          <cell r="C14139">
            <v>20498</v>
          </cell>
        </row>
        <row r="14140">
          <cell r="A14140" t="str">
            <v>CZ108</v>
          </cell>
          <cell r="B14140" t="str">
            <v>GREENSLEEVES AVENUE</v>
          </cell>
          <cell r="C14140">
            <v>20498</v>
          </cell>
        </row>
        <row r="14141">
          <cell r="A14141" t="str">
            <v>CZ109</v>
          </cell>
          <cell r="B14141" t="str">
            <v>COBBS MILL</v>
          </cell>
          <cell r="C14141">
            <v>20498</v>
          </cell>
        </row>
        <row r="14142">
          <cell r="A14142" t="str">
            <v>CZ110</v>
          </cell>
          <cell r="B14142" t="str">
            <v>CRANBORNE PSTN</v>
          </cell>
          <cell r="C14142">
            <v>20498</v>
          </cell>
        </row>
        <row r="14143">
          <cell r="A14143" t="str">
            <v>CZ111</v>
          </cell>
          <cell r="B14143" t="str">
            <v>LOWER SEA LANE PSTN</v>
          </cell>
          <cell r="C14143">
            <v>20498</v>
          </cell>
        </row>
        <row r="14144">
          <cell r="A14144" t="str">
            <v>CZ112</v>
          </cell>
          <cell r="B14144" t="str">
            <v>PSTN UPDATE - MELLS</v>
          </cell>
          <cell r="C14144">
            <v>14108</v>
          </cell>
        </row>
        <row r="14145">
          <cell r="A14145" t="str">
            <v>CZ113</v>
          </cell>
          <cell r="B14145" t="str">
            <v>PSTN UPDATE - THREE BRIDGES</v>
          </cell>
          <cell r="C14145">
            <v>20498</v>
          </cell>
        </row>
        <row r="14146">
          <cell r="A14146" t="str">
            <v>CZ114</v>
          </cell>
          <cell r="B14146" t="str">
            <v>PSTN UPDATE - ANCHOR HEAD</v>
          </cell>
          <cell r="C14146">
            <v>20498</v>
          </cell>
        </row>
        <row r="14147">
          <cell r="A14147" t="str">
            <v>CZ115</v>
          </cell>
          <cell r="B14147" t="str">
            <v>PSTN UPDATE - CHAPEL ROAD</v>
          </cell>
          <cell r="C14147">
            <v>20498</v>
          </cell>
        </row>
        <row r="14148">
          <cell r="A14148" t="str">
            <v>CZ116</v>
          </cell>
          <cell r="B14148" t="str">
            <v>PSTN UPDATE-KEINTON MANDEVILLE</v>
          </cell>
          <cell r="C14148">
            <v>20498</v>
          </cell>
        </row>
        <row r="14149">
          <cell r="A14149" t="str">
            <v>CZ117</v>
          </cell>
          <cell r="B14149" t="str">
            <v>PSTN UPDATE - SANDMEAD LANE</v>
          </cell>
          <cell r="C14149">
            <v>20498</v>
          </cell>
        </row>
        <row r="14150">
          <cell r="A14150" t="str">
            <v>CZ118</v>
          </cell>
          <cell r="B14150" t="str">
            <v>ST MARYS LANE SPS DILTON MARSH</v>
          </cell>
          <cell r="C14150">
            <v>14443</v>
          </cell>
        </row>
        <row r="14151">
          <cell r="A14151" t="str">
            <v>CZ119</v>
          </cell>
          <cell r="B14151" t="str">
            <v>PARKLANDS SPS HULLAVINGTON</v>
          </cell>
          <cell r="C14151">
            <v>14135</v>
          </cell>
        </row>
        <row r="14152">
          <cell r="A14152" t="str">
            <v>CZ120</v>
          </cell>
          <cell r="B14152" t="str">
            <v>RAF HULLAVINGTON SPS</v>
          </cell>
          <cell r="C14152">
            <v>14158</v>
          </cell>
        </row>
        <row r="14153">
          <cell r="A14153" t="str">
            <v>CZ121</v>
          </cell>
          <cell r="B14153" t="str">
            <v>THE HAM SPS KEYNSHAM</v>
          </cell>
          <cell r="C14153">
            <v>15541</v>
          </cell>
        </row>
        <row r="14154">
          <cell r="A14154" t="str">
            <v>CZ122</v>
          </cell>
          <cell r="B14154" t="str">
            <v>VICTORIA SQUARE SPS RADSTOCK</v>
          </cell>
          <cell r="C14154">
            <v>15521</v>
          </cell>
        </row>
        <row r="14155">
          <cell r="A14155" t="str">
            <v>CZ123</v>
          </cell>
          <cell r="B14155" t="str">
            <v>GOLF COURSE PS</v>
          </cell>
          <cell r="C14155">
            <v>20498</v>
          </cell>
        </row>
        <row r="14156">
          <cell r="A14156" t="str">
            <v>CZ124</v>
          </cell>
          <cell r="B14156" t="str">
            <v>NORTON LANE</v>
          </cell>
          <cell r="C14156">
            <v>20498</v>
          </cell>
        </row>
        <row r="14157">
          <cell r="A14157" t="str">
            <v>CZ125</v>
          </cell>
          <cell r="B14157" t="str">
            <v>BRINKWORTH CALLOW HILL PSTN</v>
          </cell>
          <cell r="C14157">
            <v>20498</v>
          </cell>
        </row>
        <row r="14158">
          <cell r="A14158" t="str">
            <v>CZ126</v>
          </cell>
          <cell r="B14158" t="str">
            <v>WORLE SUMMER LANE SPS</v>
          </cell>
          <cell r="C14158">
            <v>15608</v>
          </cell>
        </row>
        <row r="14159">
          <cell r="A14159" t="str">
            <v>CZ201</v>
          </cell>
          <cell r="B14159" t="str">
            <v>AVON/WILTS - PSTN UPDATE INVESTIGATION - 97/8</v>
          </cell>
          <cell r="C14159">
            <v>20498</v>
          </cell>
        </row>
        <row r="14160">
          <cell r="A14160" t="str">
            <v>CZ202</v>
          </cell>
          <cell r="B14160" t="str">
            <v>SOMERSET - PSTN UPDATE INVESTIGATION - 97/8</v>
          </cell>
          <cell r="C14160">
            <v>20498</v>
          </cell>
        </row>
        <row r="14161">
          <cell r="A14161" t="str">
            <v>CZ203</v>
          </cell>
          <cell r="B14161" t="str">
            <v>DORSET P STN UPDATE INVESTIGATION 97/8</v>
          </cell>
          <cell r="C14161">
            <v>20498</v>
          </cell>
        </row>
        <row r="14162">
          <cell r="A14162" t="str">
            <v>CZ204</v>
          </cell>
          <cell r="B14162" t="str">
            <v>KEYNSHAM HIGH LEVEL SPS</v>
          </cell>
          <cell r="C14162">
            <v>15542</v>
          </cell>
        </row>
        <row r="14163">
          <cell r="A14163" t="str">
            <v>CZ205</v>
          </cell>
          <cell r="B14163" t="str">
            <v>TORMARTON SPS</v>
          </cell>
          <cell r="C14163">
            <v>15156</v>
          </cell>
        </row>
        <row r="14164">
          <cell r="A14164" t="str">
            <v>CZ206</v>
          </cell>
          <cell r="B14164" t="str">
            <v>STONE COURT MEAD SPS</v>
          </cell>
          <cell r="C14164">
            <v>15431</v>
          </cell>
        </row>
        <row r="14165">
          <cell r="A14165" t="str">
            <v>CZ207</v>
          </cell>
          <cell r="B14165" t="str">
            <v>STONE OLD MILL SPS</v>
          </cell>
          <cell r="C14165">
            <v>15421</v>
          </cell>
        </row>
        <row r="14166">
          <cell r="A14166" t="str">
            <v>CZ208</v>
          </cell>
          <cell r="B14166" t="str">
            <v>HAWKESBURY UPTON BRITAIN BOTTOM SPS</v>
          </cell>
          <cell r="C14166">
            <v>15149</v>
          </cell>
        </row>
        <row r="14167">
          <cell r="A14167" t="str">
            <v>CZ209</v>
          </cell>
          <cell r="B14167" t="str">
            <v>HALLEN VILLAGE SPS</v>
          </cell>
          <cell r="C14167">
            <v>15145</v>
          </cell>
        </row>
        <row r="14168">
          <cell r="A14168" t="str">
            <v>CZ210</v>
          </cell>
          <cell r="B14168" t="str">
            <v>BROAD GREEN SPS HEDDINGTON</v>
          </cell>
          <cell r="C14168">
            <v>14152</v>
          </cell>
          <cell r="D14168" t="str">
            <v>1415218</v>
          </cell>
        </row>
        <row r="14169">
          <cell r="A14169" t="str">
            <v>CZ211</v>
          </cell>
          <cell r="B14169" t="str">
            <v>CLOVELLY COTTAGE SPS E TYTHERI</v>
          </cell>
          <cell r="C14169">
            <v>14190</v>
          </cell>
          <cell r="D14169" t="str">
            <v>1419018</v>
          </cell>
        </row>
        <row r="14170">
          <cell r="A14170" t="str">
            <v>CZ212</v>
          </cell>
          <cell r="B14170" t="str">
            <v>BARNSBRIDGE SPS E TYTHERINGTON</v>
          </cell>
          <cell r="C14170">
            <v>14163</v>
          </cell>
          <cell r="D14170" t="str">
            <v>1416318</v>
          </cell>
        </row>
        <row r="14171">
          <cell r="A14171" t="str">
            <v>CZ213</v>
          </cell>
          <cell r="B14171" t="str">
            <v>ST JAMES SPS DAUNTSEY</v>
          </cell>
          <cell r="C14171">
            <v>14159</v>
          </cell>
          <cell r="D14171" t="str">
            <v>1415918</v>
          </cell>
        </row>
        <row r="14172">
          <cell r="A14172" t="str">
            <v>CZ219</v>
          </cell>
          <cell r="B14172" t="str">
            <v>TAUNTON SILK MILLS SPS</v>
          </cell>
          <cell r="C14172">
            <v>14569</v>
          </cell>
        </row>
        <row r="14173">
          <cell r="A14173" t="str">
            <v>CZ220</v>
          </cell>
          <cell r="B14173" t="str">
            <v>POOLE FAIRVIEW ROAD SPS</v>
          </cell>
          <cell r="C14173">
            <v>15253</v>
          </cell>
        </row>
        <row r="14174">
          <cell r="A14174" t="str">
            <v>CZ221</v>
          </cell>
          <cell r="B14174" t="str">
            <v>POOLE ASHWOOD DRIVE SPS</v>
          </cell>
          <cell r="C14174">
            <v>15254</v>
          </cell>
        </row>
        <row r="14175">
          <cell r="A14175" t="str">
            <v>CZ222</v>
          </cell>
          <cell r="B14175" t="str">
            <v>NETHERAVON CAMP ROAD SPS</v>
          </cell>
          <cell r="C14175">
            <v>14338</v>
          </cell>
        </row>
        <row r="14176">
          <cell r="A14176" t="str">
            <v>CZ223</v>
          </cell>
          <cell r="B14176" t="str">
            <v>WEYMOUTH SWIMMING POOL SPS</v>
          </cell>
          <cell r="C14176">
            <v>15558</v>
          </cell>
        </row>
        <row r="14177">
          <cell r="A14177" t="str">
            <v>CZ224</v>
          </cell>
          <cell r="B14177" t="str">
            <v>SALISBURY HUDSON ROAD SPS</v>
          </cell>
          <cell r="C14177">
            <v>15767</v>
          </cell>
        </row>
        <row r="14178">
          <cell r="A14178" t="str">
            <v>CZ225</v>
          </cell>
          <cell r="B14178" t="str">
            <v>POOLE KING JOHN AVENUE SPS</v>
          </cell>
          <cell r="C14178">
            <v>15271</v>
          </cell>
        </row>
        <row r="14179">
          <cell r="A14179" t="str">
            <v>CZ226</v>
          </cell>
          <cell r="B14179" t="str">
            <v>HURN MOORS CLOSE SPS</v>
          </cell>
          <cell r="C14179">
            <v>14034</v>
          </cell>
        </row>
        <row r="14180">
          <cell r="A14180" t="str">
            <v>CZ227</v>
          </cell>
          <cell r="B14180" t="str">
            <v>POOLE HATCH POND ROAD SPS</v>
          </cell>
          <cell r="C14180">
            <v>15238</v>
          </cell>
        </row>
        <row r="14181">
          <cell r="A14181" t="str">
            <v>CZ228</v>
          </cell>
          <cell r="B14181" t="str">
            <v>BRIDPORT EAST ROAD SPS</v>
          </cell>
          <cell r="C14181">
            <v>15487</v>
          </cell>
        </row>
        <row r="14182">
          <cell r="A14182" t="str">
            <v>CZ229</v>
          </cell>
          <cell r="B14182" t="str">
            <v>ST LEONARDS LIONS LANE SPS</v>
          </cell>
          <cell r="C14182">
            <v>15089</v>
          </cell>
        </row>
        <row r="14183">
          <cell r="A14183" t="str">
            <v>CZ230</v>
          </cell>
          <cell r="B14183" t="str">
            <v>STOBOROUGH TUCKERS MILL SPS</v>
          </cell>
          <cell r="C14183">
            <v>14257</v>
          </cell>
        </row>
        <row r="14184">
          <cell r="A14184" t="str">
            <v>CZ231</v>
          </cell>
          <cell r="B14184" t="str">
            <v>NETHERHAMPTON FLOWERLAND SPS</v>
          </cell>
          <cell r="C14184">
            <v>14347</v>
          </cell>
        </row>
        <row r="14185">
          <cell r="A14185" t="str">
            <v>CZ232</v>
          </cell>
          <cell r="B14185" t="str">
            <v>MERRIOTT BOOZER PITT SPS</v>
          </cell>
          <cell r="C14185">
            <v>15300</v>
          </cell>
        </row>
        <row r="14186">
          <cell r="A14186" t="str">
            <v>CZ233</v>
          </cell>
          <cell r="B14186" t="str">
            <v>MINEHEAD VULCAN ROAD SPS</v>
          </cell>
          <cell r="C14186">
            <v>15520</v>
          </cell>
        </row>
        <row r="14187">
          <cell r="A14187" t="str">
            <v>CZ234</v>
          </cell>
          <cell r="B14187" t="str">
            <v>TAUNTON VENTURE WAY SPS</v>
          </cell>
          <cell r="C14187">
            <v>15464</v>
          </cell>
        </row>
        <row r="14188">
          <cell r="A14188" t="str">
            <v>CZ235</v>
          </cell>
          <cell r="B14188" t="str">
            <v>OAKE SPS</v>
          </cell>
          <cell r="C14188">
            <v>15466</v>
          </cell>
        </row>
        <row r="14189">
          <cell r="A14189" t="str">
            <v>CZ236</v>
          </cell>
          <cell r="B14189" t="str">
            <v>HUISH EPISCOPI COURTFIELDS SPS</v>
          </cell>
          <cell r="C14189">
            <v>15321</v>
          </cell>
        </row>
        <row r="14190">
          <cell r="A14190" t="str">
            <v>CZ237</v>
          </cell>
          <cell r="B14190" t="str">
            <v>ASH SCHOOL (TINTINHULL) SPS</v>
          </cell>
          <cell r="C14190">
            <v>15338</v>
          </cell>
        </row>
        <row r="14191">
          <cell r="A14191" t="str">
            <v>CZ238</v>
          </cell>
          <cell r="B14191" t="str">
            <v>LOWER SOMERTON SPS</v>
          </cell>
          <cell r="C14191">
            <v>15306</v>
          </cell>
        </row>
        <row r="14192">
          <cell r="A14192" t="str">
            <v>CZ239</v>
          </cell>
          <cell r="B14192" t="str">
            <v>CHARLTON MACKRELL SPS</v>
          </cell>
          <cell r="C14192">
            <v>15309</v>
          </cell>
        </row>
        <row r="14193">
          <cell r="A14193" t="str">
            <v>CZ240</v>
          </cell>
          <cell r="B14193" t="str">
            <v>BRIDGWATER FRIARN LAWN SPS</v>
          </cell>
          <cell r="C14193">
            <v>15398</v>
          </cell>
        </row>
        <row r="14194">
          <cell r="A14194" t="str">
            <v>CZ241</v>
          </cell>
          <cell r="B14194" t="str">
            <v>PORCHESTAL PST UPDATE</v>
          </cell>
          <cell r="C14194">
            <v>20498</v>
          </cell>
        </row>
        <row r="14195">
          <cell r="A14195" t="str">
            <v>CZ242</v>
          </cell>
          <cell r="B14195" t="str">
            <v>BURNHAM ON SEA WESTFIELD DRIVE SPS</v>
          </cell>
          <cell r="C14195">
            <v>15390</v>
          </cell>
        </row>
        <row r="14196">
          <cell r="A14196" t="str">
            <v>CZ243</v>
          </cell>
          <cell r="B14196" t="str">
            <v>HOLWAY BARTON SPS</v>
          </cell>
          <cell r="C14196">
            <v>15690</v>
          </cell>
        </row>
        <row r="14197">
          <cell r="A14197" t="str">
            <v>CZ244</v>
          </cell>
          <cell r="B14197" t="str">
            <v>TICKENHAM EAST PS</v>
          </cell>
          <cell r="C14197">
            <v>15593</v>
          </cell>
        </row>
        <row r="14198">
          <cell r="A14198" t="str">
            <v>CZ245</v>
          </cell>
          <cell r="B14198" t="str">
            <v>SUTTON MALLETT SPS</v>
          </cell>
          <cell r="C14198">
            <v>15394</v>
          </cell>
        </row>
        <row r="14199">
          <cell r="A14199" t="str">
            <v>CZ246</v>
          </cell>
          <cell r="B14199" t="str">
            <v>STAWELL SPS</v>
          </cell>
          <cell r="C14199">
            <v>15397</v>
          </cell>
        </row>
        <row r="14200">
          <cell r="A14200" t="str">
            <v>CZ247</v>
          </cell>
          <cell r="B14200" t="str">
            <v>MOORLINCH SPS</v>
          </cell>
          <cell r="C14200">
            <v>14376</v>
          </cell>
        </row>
        <row r="14201">
          <cell r="A14201" t="str">
            <v>CZ248</v>
          </cell>
          <cell r="B14201" t="str">
            <v>MIDDLEZOY NETHERMOOR ROAD SPS</v>
          </cell>
          <cell r="C14201">
            <v>15402</v>
          </cell>
        </row>
        <row r="14202">
          <cell r="A14202" t="str">
            <v>CZ249</v>
          </cell>
          <cell r="B14202" t="str">
            <v>CHEDZOY WARD LANE SPS</v>
          </cell>
          <cell r="C14202">
            <v>15392</v>
          </cell>
        </row>
        <row r="14203">
          <cell r="A14203" t="str">
            <v>CZ250</v>
          </cell>
          <cell r="B14203" t="str">
            <v>OTHERY SPS</v>
          </cell>
          <cell r="C14203">
            <v>15388</v>
          </cell>
        </row>
        <row r="14204">
          <cell r="A14204" t="str">
            <v>CZ251</v>
          </cell>
          <cell r="B14204" t="str">
            <v>BATHPOOL PST UPDATE</v>
          </cell>
          <cell r="C14204">
            <v>15435</v>
          </cell>
          <cell r="D14204" t="str">
            <v>1543518</v>
          </cell>
        </row>
        <row r="14205">
          <cell r="A14205" t="str">
            <v>CZ256</v>
          </cell>
          <cell r="B14205" t="str">
            <v>KEYNSHAM LOW LEVEL SPS</v>
          </cell>
          <cell r="C14205">
            <v>15548</v>
          </cell>
        </row>
        <row r="14206">
          <cell r="A14206" t="str">
            <v>CZ257</v>
          </cell>
          <cell r="B14206" t="str">
            <v>BRANSGORE DIAL CLOSE SPS</v>
          </cell>
          <cell r="C14206">
            <v>15220</v>
          </cell>
        </row>
        <row r="14207">
          <cell r="A14207" t="str">
            <v>CZ258</v>
          </cell>
          <cell r="B14207" t="str">
            <v>BRISTOL BUTLERS WALK SPS TELEMETRY</v>
          </cell>
          <cell r="C14207">
            <v>14618</v>
          </cell>
        </row>
        <row r="14208">
          <cell r="A14208" t="str">
            <v>CZ259</v>
          </cell>
          <cell r="B14208" t="str">
            <v>Trowbridge, Hilperton Road (The Paddocks) Sewer Requisition</v>
          </cell>
          <cell r="C14208">
            <v>23318</v>
          </cell>
          <cell r="D14208" t="str">
            <v>2331818</v>
          </cell>
        </row>
        <row r="14209">
          <cell r="A14209" t="str">
            <v>CZ260</v>
          </cell>
          <cell r="B14209" t="str">
            <v>Radstock Knobsbury Close FW Sewer Requisition</v>
          </cell>
          <cell r="C14209">
            <v>23252</v>
          </cell>
          <cell r="D14209" t="str">
            <v>2325218</v>
          </cell>
        </row>
        <row r="14210">
          <cell r="A14210" t="str">
            <v>CZ261</v>
          </cell>
          <cell r="B14210" t="str">
            <v>York Road &amp; SW outfall Salisbury</v>
          </cell>
          <cell r="C14210">
            <v>13258</v>
          </cell>
          <cell r="D14210" t="str">
            <v>1325818</v>
          </cell>
        </row>
        <row r="14211">
          <cell r="A14211" t="str">
            <v>CZ262</v>
          </cell>
          <cell r="B14211" t="str">
            <v>Christchurch Road, West Parley S98 FW Requisition</v>
          </cell>
          <cell r="C14211">
            <v>23172</v>
          </cell>
          <cell r="D14211" t="str">
            <v>2317218</v>
          </cell>
        </row>
        <row r="14212">
          <cell r="A14212" t="str">
            <v>CZ263</v>
          </cell>
          <cell r="B14212" t="str">
            <v>Camborne Grove Yeovil S98 SW requisition</v>
          </cell>
          <cell r="C14212">
            <v>23366</v>
          </cell>
          <cell r="D14212" t="str">
            <v>UNKNOWN</v>
          </cell>
        </row>
        <row r="14213">
          <cell r="A14213" t="str">
            <v>CZ264</v>
          </cell>
          <cell r="B14213" t="str">
            <v>Dyson Expansion Malmesbury S98 SW Requisition</v>
          </cell>
          <cell r="C14213">
            <v>23193</v>
          </cell>
          <cell r="D14213" t="str">
            <v>2319318</v>
          </cell>
        </row>
        <row r="14214">
          <cell r="A14214" t="str">
            <v>CZ265</v>
          </cell>
          <cell r="B14214" t="str">
            <v>Marden Farm Calne S98 FW Sewer Requisition</v>
          </cell>
          <cell r="C14214">
            <v>23044</v>
          </cell>
          <cell r="D14214" t="str">
            <v>2304418</v>
          </cell>
        </row>
        <row r="14215">
          <cell r="A14215" t="str">
            <v>D0286</v>
          </cell>
          <cell r="B14215" t="str">
            <v>HANGING LANGFORD PUMPING M</v>
          </cell>
          <cell r="C14215">
            <v>14328</v>
          </cell>
        </row>
        <row r="14216">
          <cell r="A14216" t="str">
            <v>D0330</v>
          </cell>
          <cell r="B14216" t="str">
            <v>PEN MILL ELEC SWITCHGEAR</v>
          </cell>
          <cell r="C14216">
            <v>13366</v>
          </cell>
        </row>
        <row r="14217">
          <cell r="A14217" t="str">
            <v>D0999</v>
          </cell>
          <cell r="B14217" t="str">
            <v>UNKNOWN</v>
          </cell>
          <cell r="C14217">
            <v>20498</v>
          </cell>
        </row>
        <row r="14218">
          <cell r="A14218" t="str">
            <v>D1000</v>
          </cell>
          <cell r="B14218" t="str">
            <v>BIOSOLID TREAT YEO/WEY/DORCHES</v>
          </cell>
          <cell r="C14218">
            <v>13367</v>
          </cell>
          <cell r="D14218" t="str">
            <v>1336718</v>
          </cell>
        </row>
        <row r="14219">
          <cell r="A14219" t="str">
            <v>D1001</v>
          </cell>
          <cell r="B14219" t="str">
            <v>CORFE CASTLE STW</v>
          </cell>
          <cell r="C14219">
            <v>13077</v>
          </cell>
          <cell r="D14219" t="str">
            <v>1307718</v>
          </cell>
        </row>
        <row r="14220">
          <cell r="A14220" t="str">
            <v>D1004</v>
          </cell>
          <cell r="B14220" t="str">
            <v>OSMINGTON MILLS STW</v>
          </cell>
          <cell r="C14220">
            <v>13230</v>
          </cell>
          <cell r="D14220" t="str">
            <v>1323018</v>
          </cell>
        </row>
        <row r="14221">
          <cell r="A14221" t="str">
            <v>D1006</v>
          </cell>
          <cell r="B14221" t="str">
            <v>BADMINTON STW</v>
          </cell>
          <cell r="C14221">
            <v>13136</v>
          </cell>
          <cell r="D14221" t="str">
            <v>1313618</v>
          </cell>
        </row>
        <row r="14222">
          <cell r="A14222" t="str">
            <v>D1010</v>
          </cell>
          <cell r="B14222" t="str">
            <v>CHRISTCHURCH HARBOUR EFFLUENT</v>
          </cell>
          <cell r="C14222">
            <v>13066</v>
          </cell>
          <cell r="D14222" t="str">
            <v>1306618</v>
          </cell>
        </row>
        <row r="14223">
          <cell r="A14223" t="str">
            <v>D1011</v>
          </cell>
          <cell r="B14223" t="str">
            <v>TAUNTON STW AMP3 IMPROVEMENTS</v>
          </cell>
          <cell r="C14223">
            <v>13305</v>
          </cell>
          <cell r="D14223" t="str">
            <v>1330518</v>
          </cell>
        </row>
        <row r="14224">
          <cell r="A14224" t="str">
            <v>D1012</v>
          </cell>
          <cell r="B14224" t="str">
            <v>NORTH PETHERTON STW</v>
          </cell>
          <cell r="C14224">
            <v>13223</v>
          </cell>
          <cell r="D14224" t="str">
            <v>1322318</v>
          </cell>
        </row>
        <row r="14225">
          <cell r="A14225" t="str">
            <v>D1013</v>
          </cell>
          <cell r="B14225" t="str">
            <v>TARRANT CRAWFORD STW</v>
          </cell>
          <cell r="C14225">
            <v>13304</v>
          </cell>
          <cell r="D14225" t="str">
            <v>1330418</v>
          </cell>
        </row>
        <row r="14226">
          <cell r="A14226" t="str">
            <v>D1015</v>
          </cell>
          <cell r="B14226" t="str">
            <v>TROWBRIDGE CATCHMENT BIOSOLID</v>
          </cell>
          <cell r="C14226">
            <v>13318</v>
          </cell>
          <cell r="D14226" t="str">
            <v>1331818</v>
          </cell>
        </row>
        <row r="14227">
          <cell r="A14227" t="str">
            <v>D1017</v>
          </cell>
          <cell r="B14227" t="str">
            <v>WELLS SLUDGE TIP LICENSING</v>
          </cell>
          <cell r="C14227">
            <v>13332</v>
          </cell>
          <cell r="D14227" t="str">
            <v>1333218</v>
          </cell>
        </row>
        <row r="14228">
          <cell r="A14228" t="str">
            <v>D1019</v>
          </cell>
          <cell r="B14228" t="str">
            <v>FRESHFORD STW INLET RECON</v>
          </cell>
          <cell r="C14228">
            <v>13130</v>
          </cell>
        </row>
        <row r="14229">
          <cell r="A14229" t="str">
            <v>D1023</v>
          </cell>
          <cell r="B14229" t="str">
            <v>KEYNSHAM CATCHMENT BIOSOLID</v>
          </cell>
          <cell r="C14229">
            <v>13165</v>
          </cell>
          <cell r="D14229" t="str">
            <v>1316518</v>
          </cell>
        </row>
        <row r="14230">
          <cell r="A14230" t="str">
            <v>D1030</v>
          </cell>
          <cell r="B14230" t="str">
            <v>SOUTH BREWHAM SUNNYSIDE STW</v>
          </cell>
          <cell r="C14230">
            <v>13519</v>
          </cell>
          <cell r="D14230" t="str">
            <v>1351918</v>
          </cell>
        </row>
        <row r="14231">
          <cell r="A14231" t="str">
            <v>D1031</v>
          </cell>
          <cell r="B14231" t="str">
            <v>CHRISTCHURCH FINAL TANK</v>
          </cell>
          <cell r="C14231">
            <v>13066</v>
          </cell>
        </row>
        <row r="14232">
          <cell r="A14232" t="str">
            <v>D1032</v>
          </cell>
          <cell r="B14232" t="str">
            <v>WESTERN CATCHMENT DEWATERING</v>
          </cell>
          <cell r="C14232">
            <v>20496</v>
          </cell>
        </row>
        <row r="14233">
          <cell r="A14233" t="str">
            <v>D1036</v>
          </cell>
          <cell r="B14233" t="str">
            <v>EASTWOOD PARK STW COMPLIANCE</v>
          </cell>
          <cell r="C14233">
            <v>13112</v>
          </cell>
        </row>
        <row r="14234">
          <cell r="A14234" t="str">
            <v>D1037</v>
          </cell>
          <cell r="B14234" t="str">
            <v>SOUTHERN CATCHMENT DEWATERING</v>
          </cell>
          <cell r="C14234">
            <v>20495</v>
          </cell>
        </row>
        <row r="14235">
          <cell r="A14235" t="str">
            <v>D1043</v>
          </cell>
          <cell r="B14235" t="str">
            <v>CHIPPENHAM CATCHMENT BIOSOLIDS</v>
          </cell>
          <cell r="C14235">
            <v>20107</v>
          </cell>
          <cell r="D14235" t="str">
            <v>Y7251</v>
          </cell>
        </row>
        <row r="14236">
          <cell r="A14236" t="str">
            <v>D1046</v>
          </cell>
          <cell r="B14236" t="str">
            <v>HOLDENHURST STORM STORAGE</v>
          </cell>
          <cell r="C14236">
            <v>13152</v>
          </cell>
          <cell r="D14236" t="str">
            <v>1315218</v>
          </cell>
        </row>
        <row r="14237">
          <cell r="A14237" t="str">
            <v>D1047</v>
          </cell>
          <cell r="B14237" t="str">
            <v>PUDDLETOWN STW</v>
          </cell>
          <cell r="C14237">
            <v>13249</v>
          </cell>
          <cell r="D14237" t="str">
            <v>1324918</v>
          </cell>
        </row>
        <row r="14238">
          <cell r="A14238" t="str">
            <v>D1049</v>
          </cell>
          <cell r="B14238" t="str">
            <v>CERNE ABBAS STW</v>
          </cell>
          <cell r="C14238">
            <v>13050</v>
          </cell>
          <cell r="D14238" t="str">
            <v>1305018</v>
          </cell>
        </row>
        <row r="14239">
          <cell r="A14239" t="str">
            <v>D1061</v>
          </cell>
          <cell r="B14239" t="str">
            <v>POOLE BIOSOLIDS TREATMENT</v>
          </cell>
          <cell r="C14239">
            <v>13242</v>
          </cell>
        </row>
        <row r="14240">
          <cell r="A14240" t="str">
            <v>D1063</v>
          </cell>
          <cell r="B14240" t="str">
            <v>REG SLUDGE DEWATER(DO NOT USE)</v>
          </cell>
          <cell r="C14240">
            <v>20498</v>
          </cell>
          <cell r="D14240" t="str">
            <v>Y7251</v>
          </cell>
        </row>
        <row r="14241">
          <cell r="A14241" t="str">
            <v>D1072</v>
          </cell>
          <cell r="B14241" t="str">
            <v>WESTBURY NEW DEVELOPMENT PH 1</v>
          </cell>
          <cell r="C14241">
            <v>13338</v>
          </cell>
        </row>
        <row r="14242">
          <cell r="A14242" t="str">
            <v>D1073</v>
          </cell>
          <cell r="B14242" t="str">
            <v>FROME NEW DEVELOPMENT</v>
          </cell>
          <cell r="C14242">
            <v>13131</v>
          </cell>
          <cell r="D14242" t="str">
            <v>T3265</v>
          </cell>
        </row>
        <row r="14243">
          <cell r="A14243" t="str">
            <v>D1078</v>
          </cell>
          <cell r="B14243" t="str">
            <v>BRADFORD-ON-AVON STW</v>
          </cell>
          <cell r="C14243">
            <v>13031</v>
          </cell>
        </row>
        <row r="14244">
          <cell r="A14244" t="str">
            <v>D1083</v>
          </cell>
          <cell r="B14244" t="str">
            <v>KEYNSHAM STW</v>
          </cell>
          <cell r="C14244">
            <v>13165</v>
          </cell>
        </row>
        <row r="14245">
          <cell r="A14245" t="str">
            <v>D1084</v>
          </cell>
          <cell r="B14245" t="str">
            <v>DOULTING STW</v>
          </cell>
          <cell r="C14245">
            <v>13097</v>
          </cell>
        </row>
        <row r="14246">
          <cell r="A14246" t="str">
            <v>D1086</v>
          </cell>
          <cell r="B14246" t="str">
            <v>CHEDDAR EXTENSIONS</v>
          </cell>
          <cell r="C14246">
            <v>13057</v>
          </cell>
        </row>
        <row r="14247">
          <cell r="A14247" t="str">
            <v>D1090</v>
          </cell>
          <cell r="B14247" t="str">
            <v>AVONMOUTH SETTLEMENT</v>
          </cell>
          <cell r="C14247">
            <v>13013</v>
          </cell>
        </row>
        <row r="14248">
          <cell r="A14248" t="str">
            <v>D1091</v>
          </cell>
          <cell r="B14248" t="str">
            <v>WESTBURY STW - ES INCOME</v>
          </cell>
          <cell r="C14248">
            <v>13338</v>
          </cell>
          <cell r="D14248" t="str">
            <v>1333818</v>
          </cell>
        </row>
        <row r="14249">
          <cell r="A14249" t="str">
            <v>D1092</v>
          </cell>
          <cell r="B14249" t="str">
            <v>EASTWOOD PARK STW</v>
          </cell>
          <cell r="C14249">
            <v>13112</v>
          </cell>
          <cell r="D14249" t="str">
            <v>1311218</v>
          </cell>
        </row>
        <row r="14250">
          <cell r="A14250" t="str">
            <v>D1093</v>
          </cell>
          <cell r="B14250" t="str">
            <v>REDWICK STW-PROCESS SURVEY</v>
          </cell>
          <cell r="C14250">
            <v>13254</v>
          </cell>
        </row>
        <row r="14251">
          <cell r="A14251" t="str">
            <v>D1094</v>
          </cell>
          <cell r="B14251" t="str">
            <v>SHARPNESS STW-PROCESS SURVEY</v>
          </cell>
          <cell r="C14251">
            <v>13266</v>
          </cell>
        </row>
        <row r="14252">
          <cell r="A14252" t="str">
            <v>D1095</v>
          </cell>
          <cell r="B14252" t="str">
            <v>MICHAELWOOD STW</v>
          </cell>
          <cell r="C14252">
            <v>13209</v>
          </cell>
        </row>
        <row r="14253">
          <cell r="A14253" t="str">
            <v>D1096</v>
          </cell>
          <cell r="B14253" t="str">
            <v>BOWERHILL STW</v>
          </cell>
          <cell r="C14253">
            <v>13028</v>
          </cell>
        </row>
        <row r="14254">
          <cell r="A14254" t="str">
            <v>D1097</v>
          </cell>
          <cell r="B14254" t="str">
            <v>TROWBRIDGE STW OUTFALL</v>
          </cell>
          <cell r="C14254">
            <v>13318</v>
          </cell>
        </row>
        <row r="14255">
          <cell r="A14255" t="str">
            <v>D1098</v>
          </cell>
          <cell r="B14255" t="str">
            <v>TROWBRIDGE STW PHASE 2</v>
          </cell>
          <cell r="C14255">
            <v>13318</v>
          </cell>
        </row>
        <row r="14256">
          <cell r="A14256" t="str">
            <v>D1099</v>
          </cell>
          <cell r="B14256" t="str">
            <v>BERRY HILL SLUDGE DEWATERING</v>
          </cell>
          <cell r="C14256">
            <v>13018</v>
          </cell>
          <cell r="D14256" t="str">
            <v>1301818</v>
          </cell>
        </row>
        <row r="14257">
          <cell r="A14257" t="str">
            <v>D1100</v>
          </cell>
          <cell r="B14257" t="str">
            <v>MALMESBURY SLUDGE DEWATERING</v>
          </cell>
          <cell r="C14257">
            <v>13193</v>
          </cell>
          <cell r="D14257" t="str">
            <v>1319318</v>
          </cell>
        </row>
        <row r="14258">
          <cell r="A14258" t="str">
            <v>D1104</v>
          </cell>
          <cell r="B14258" t="str">
            <v>RATFYN SLUDGE DEWATERING</v>
          </cell>
          <cell r="C14258">
            <v>13253</v>
          </cell>
          <cell r="D14258" t="str">
            <v>1325318</v>
          </cell>
        </row>
        <row r="14259">
          <cell r="A14259" t="str">
            <v>D1105</v>
          </cell>
          <cell r="B14259" t="str">
            <v>TROWBRIDGE SLUDGE DEWATERING</v>
          </cell>
          <cell r="C14259">
            <v>13318</v>
          </cell>
          <cell r="D14259" t="str">
            <v>1331818</v>
          </cell>
        </row>
        <row r="14260">
          <cell r="A14260" t="str">
            <v>D1109</v>
          </cell>
          <cell r="B14260" t="str">
            <v>WINCANTON&amp;HAM SLUDGE DEWATERIN</v>
          </cell>
          <cell r="C14260">
            <v>13305</v>
          </cell>
          <cell r="D14260" t="str">
            <v>1330518</v>
          </cell>
        </row>
        <row r="14261">
          <cell r="A14261" t="str">
            <v>D1112</v>
          </cell>
          <cell r="B14261" t="str">
            <v>TROWBRIDGE STW INLET AND GRIT</v>
          </cell>
          <cell r="C14261">
            <v>13318</v>
          </cell>
          <cell r="D14261" t="str">
            <v>1331818</v>
          </cell>
        </row>
        <row r="14262">
          <cell r="A14262" t="str">
            <v>D1113</v>
          </cell>
          <cell r="B14262" t="str">
            <v>SUTTON BENGER STW</v>
          </cell>
          <cell r="C14262">
            <v>13298</v>
          </cell>
          <cell r="D14262" t="str">
            <v>1329818</v>
          </cell>
        </row>
        <row r="14263">
          <cell r="A14263" t="str">
            <v>D1115</v>
          </cell>
          <cell r="B14263" t="str">
            <v>BRADFORD ON AVON STW IMPROVEME</v>
          </cell>
          <cell r="C14263">
            <v>13031</v>
          </cell>
          <cell r="D14263" t="str">
            <v>1303118</v>
          </cell>
        </row>
        <row r="14264">
          <cell r="A14264" t="str">
            <v>D1116</v>
          </cell>
          <cell r="B14264" t="str">
            <v>FORDINGBRIDGE STW</v>
          </cell>
          <cell r="C14264">
            <v>13128</v>
          </cell>
          <cell r="D14264" t="str">
            <v>1312818</v>
          </cell>
        </row>
        <row r="14265">
          <cell r="A14265" t="str">
            <v>D1117</v>
          </cell>
          <cell r="B14265" t="str">
            <v>WARMWELL EMERGENCY WORKS</v>
          </cell>
          <cell r="C14265">
            <v>13326</v>
          </cell>
          <cell r="D14265" t="str">
            <v>1332618</v>
          </cell>
        </row>
        <row r="14266">
          <cell r="A14266" t="str">
            <v>D1118</v>
          </cell>
          <cell r="B14266" t="str">
            <v>AVENUE RD SPS -REF C7628</v>
          </cell>
          <cell r="C14266">
            <v>15027</v>
          </cell>
          <cell r="D14266" t="str">
            <v>1502718</v>
          </cell>
        </row>
        <row r="14267">
          <cell r="A14267" t="str">
            <v>D1119</v>
          </cell>
          <cell r="B14267" t="str">
            <v>STURMINSTER NEWTON CAPACITY RE</v>
          </cell>
          <cell r="C14267">
            <v>13297</v>
          </cell>
          <cell r="D14267" t="str">
            <v>1329718</v>
          </cell>
        </row>
        <row r="14268">
          <cell r="A14268" t="str">
            <v>D1120</v>
          </cell>
          <cell r="B14268" t="str">
            <v>LANGPORT STW PROCESS REVIEW</v>
          </cell>
          <cell r="C14268">
            <v>13175</v>
          </cell>
          <cell r="D14268" t="str">
            <v>1317518</v>
          </cell>
        </row>
        <row r="14269">
          <cell r="A14269" t="str">
            <v>D1121</v>
          </cell>
          <cell r="B14269" t="str">
            <v>WINCANTON STW PROCESS REVIEW</v>
          </cell>
          <cell r="C14269">
            <v>13350</v>
          </cell>
          <cell r="D14269" t="str">
            <v>1335018</v>
          </cell>
        </row>
        <row r="14270">
          <cell r="A14270" t="str">
            <v>D1122</v>
          </cell>
          <cell r="B14270" t="str">
            <v>YEOVIL STW PROCESS REVIEW</v>
          </cell>
          <cell r="C14270">
            <v>13366</v>
          </cell>
          <cell r="D14270" t="str">
            <v>1336618</v>
          </cell>
        </row>
        <row r="14271">
          <cell r="A14271" t="str">
            <v>D1123</v>
          </cell>
          <cell r="B14271" t="str">
            <v>THORNFORD STW PROCESS REVIEW</v>
          </cell>
          <cell r="C14271">
            <v>13310</v>
          </cell>
          <cell r="D14271" t="str">
            <v>1331018</v>
          </cell>
        </row>
        <row r="14272">
          <cell r="A14272" t="str">
            <v>D1124</v>
          </cell>
          <cell r="B14272" t="str">
            <v>SHERSTON STW CONSENT COMPLIANCE</v>
          </cell>
          <cell r="C14272">
            <v>13269</v>
          </cell>
          <cell r="D14272" t="str">
            <v>1326918</v>
          </cell>
        </row>
        <row r="14273">
          <cell r="A14273" t="str">
            <v>D1125</v>
          </cell>
          <cell r="B14273" t="str">
            <v>KEYNSHAM &amp; SALTFORD STWS FILTE</v>
          </cell>
          <cell r="C14273">
            <v>13165</v>
          </cell>
          <cell r="D14273" t="str">
            <v>1316518</v>
          </cell>
        </row>
        <row r="14274">
          <cell r="A14274" t="str">
            <v>D1126</v>
          </cell>
          <cell r="B14274" t="str">
            <v>SALISBURY INLET PUMPS REPLACEM</v>
          </cell>
          <cell r="C14274">
            <v>13258</v>
          </cell>
          <cell r="D14274" t="str">
            <v>1325818</v>
          </cell>
        </row>
        <row r="14275">
          <cell r="A14275" t="str">
            <v>D1127</v>
          </cell>
          <cell r="B14275" t="str">
            <v>MERRIOT STW</v>
          </cell>
          <cell r="C14275">
            <v>13208</v>
          </cell>
          <cell r="D14275" t="str">
            <v>1320818</v>
          </cell>
        </row>
        <row r="14276">
          <cell r="A14276" t="str">
            <v>D1128</v>
          </cell>
          <cell r="B14276" t="str">
            <v>HOLDENHURST AERATOR REPLACEMEN</v>
          </cell>
          <cell r="C14276">
            <v>13152</v>
          </cell>
          <cell r="D14276" t="str">
            <v>1315218</v>
          </cell>
        </row>
        <row r="14277">
          <cell r="A14277" t="str">
            <v>D1129</v>
          </cell>
          <cell r="B14277" t="str">
            <v>HOLDENHURST SLUDGE CHAMBERS</v>
          </cell>
          <cell r="C14277">
            <v>13152</v>
          </cell>
          <cell r="D14277" t="str">
            <v>1315218</v>
          </cell>
        </row>
        <row r="14278">
          <cell r="A14278" t="str">
            <v>D1130</v>
          </cell>
          <cell r="B14278" t="str">
            <v>POOLE INLET WORKS</v>
          </cell>
          <cell r="C14278">
            <v>13242</v>
          </cell>
          <cell r="D14278" t="str">
            <v>1324218</v>
          </cell>
        </row>
        <row r="14279">
          <cell r="A14279" t="str">
            <v>D1206</v>
          </cell>
          <cell r="B14279" t="str">
            <v>WOOTTON BASSETT STW</v>
          </cell>
          <cell r="C14279">
            <v>13360</v>
          </cell>
        </row>
        <row r="14280">
          <cell r="A14280" t="str">
            <v>D1208</v>
          </cell>
          <cell r="B14280" t="str">
            <v>PRIORY STORM TANK</v>
          </cell>
          <cell r="C14280">
            <v>20498</v>
          </cell>
          <cell r="D14280" t="str">
            <v>Y7251</v>
          </cell>
        </row>
        <row r="14281">
          <cell r="A14281" t="str">
            <v>D1210</v>
          </cell>
          <cell r="B14281" t="str">
            <v>SHIPHAM STW IMPROVEMENTS</v>
          </cell>
          <cell r="C14281">
            <v>13272</v>
          </cell>
        </row>
        <row r="14282">
          <cell r="A14282" t="str">
            <v>D1211</v>
          </cell>
          <cell r="B14282" t="str">
            <v>INLET WORKS, FINE SCREENS</v>
          </cell>
          <cell r="C14282">
            <v>20498</v>
          </cell>
        </row>
        <row r="14283">
          <cell r="A14283" t="str">
            <v>D1215</v>
          </cell>
          <cell r="B14283" t="str">
            <v>AVONMOUTH ST+D (COMBI DRYER)</v>
          </cell>
          <cell r="C14283">
            <v>13013</v>
          </cell>
        </row>
        <row r="14284">
          <cell r="A14284" t="str">
            <v>D1217</v>
          </cell>
          <cell r="B14284" t="str">
            <v>BRADFORD PEVERILL IMPROVEM</v>
          </cell>
          <cell r="C14284">
            <v>13033</v>
          </cell>
        </row>
        <row r="14285">
          <cell r="A14285" t="str">
            <v>D1218</v>
          </cell>
          <cell r="B14285" t="str">
            <v>SANDHILL PARK STW</v>
          </cell>
          <cell r="C14285">
            <v>13260</v>
          </cell>
        </row>
        <row r="14286">
          <cell r="A14286" t="str">
            <v>D1219</v>
          </cell>
          <cell r="B14286" t="str">
            <v>STANTON ST BERNARD ELIMINATION</v>
          </cell>
          <cell r="C14286">
            <v>13287</v>
          </cell>
          <cell r="D14286" t="str">
            <v>1328718</v>
          </cell>
        </row>
        <row r="14287">
          <cell r="A14287" t="str">
            <v>D1220</v>
          </cell>
          <cell r="B14287" t="str">
            <v>SALISBURY STW PHOS REMOVAL</v>
          </cell>
          <cell r="C14287">
            <v>13258</v>
          </cell>
          <cell r="D14287" t="str">
            <v>1325818</v>
          </cell>
        </row>
        <row r="14288">
          <cell r="A14288" t="str">
            <v>D1250</v>
          </cell>
          <cell r="B14288" t="str">
            <v>MIDSOMER NORTON STORM TANKS</v>
          </cell>
          <cell r="C14288">
            <v>13210</v>
          </cell>
        </row>
        <row r="14289">
          <cell r="A14289" t="str">
            <v>D1253</v>
          </cell>
          <cell r="B14289" t="str">
            <v>SALTFORD FILTER MEDIA REPLACMT</v>
          </cell>
          <cell r="C14289">
            <v>13016</v>
          </cell>
        </row>
        <row r="14290">
          <cell r="A14290" t="str">
            <v>D1254</v>
          </cell>
          <cell r="B14290" t="str">
            <v>WELLOW STW</v>
          </cell>
          <cell r="C14290">
            <v>13331</v>
          </cell>
        </row>
        <row r="14291">
          <cell r="A14291" t="str">
            <v>D1258</v>
          </cell>
          <cell r="B14291" t="str">
            <v>WESTWOOD</v>
          </cell>
          <cell r="C14291">
            <v>13341</v>
          </cell>
        </row>
        <row r="14292">
          <cell r="A14292" t="str">
            <v>D1264</v>
          </cell>
          <cell r="B14292" t="str">
            <v>CLUTTON CRUDE DISCHARGE</v>
          </cell>
          <cell r="C14292">
            <v>20119</v>
          </cell>
          <cell r="D14292" t="str">
            <v>Y7251</v>
          </cell>
        </row>
        <row r="14293">
          <cell r="A14293" t="str">
            <v>D1265</v>
          </cell>
          <cell r="B14293" t="str">
            <v>OPTIMISATION OF SLUDGE PLANT</v>
          </cell>
          <cell r="C14293">
            <v>20498</v>
          </cell>
          <cell r="D14293" t="str">
            <v>Y7251</v>
          </cell>
        </row>
        <row r="14294">
          <cell r="A14294" t="str">
            <v>D1266</v>
          </cell>
          <cell r="B14294" t="str">
            <v>HOLDENHURST STW PANEL REP</v>
          </cell>
          <cell r="C14294">
            <v>13152</v>
          </cell>
          <cell r="D14294" t="str">
            <v>1315218</v>
          </cell>
        </row>
        <row r="14295">
          <cell r="A14295" t="str">
            <v>D1267</v>
          </cell>
          <cell r="B14295" t="str">
            <v>MIDDLE STOFORD SEPTIC TANK</v>
          </cell>
          <cell r="C14295">
            <v>19503</v>
          </cell>
          <cell r="D14295" t="str">
            <v>1950318</v>
          </cell>
        </row>
        <row r="14296">
          <cell r="A14296" t="str">
            <v>D1268</v>
          </cell>
          <cell r="B14296" t="str">
            <v>POOLE STW DISINFECTION</v>
          </cell>
          <cell r="C14296">
            <v>13242</v>
          </cell>
          <cell r="D14296" t="str">
            <v>1324218</v>
          </cell>
        </row>
        <row r="14297">
          <cell r="A14297" t="str">
            <v>D1269</v>
          </cell>
          <cell r="B14297" t="str">
            <v>CALNE STW PHOSPHOROUS REMOVAL</v>
          </cell>
          <cell r="C14297">
            <v>13044</v>
          </cell>
          <cell r="D14297" t="str">
            <v>1304418</v>
          </cell>
        </row>
        <row r="14298">
          <cell r="A14298" t="str">
            <v>D1270</v>
          </cell>
          <cell r="B14298" t="str">
            <v>WATCHET &amp; DONIFORD SECONDARY T</v>
          </cell>
          <cell r="C14298">
            <v>13374</v>
          </cell>
          <cell r="D14298" t="str">
            <v>1337418</v>
          </cell>
        </row>
        <row r="14299">
          <cell r="A14299" t="str">
            <v>D1271</v>
          </cell>
          <cell r="B14299" t="str">
            <v>CHRISTCHURCH STW INLET</v>
          </cell>
          <cell r="C14299">
            <v>13066</v>
          </cell>
          <cell r="D14299" t="str">
            <v>1306618</v>
          </cell>
        </row>
        <row r="14300">
          <cell r="A14300" t="str">
            <v>D1272</v>
          </cell>
          <cell r="B14300" t="str">
            <v>BRIDGWATER SLUDGE TREAT &amp; DISP</v>
          </cell>
          <cell r="C14300">
            <v>13034</v>
          </cell>
          <cell r="D14300" t="str">
            <v>1303418</v>
          </cell>
        </row>
        <row r="14301">
          <cell r="A14301" t="str">
            <v>D1273</v>
          </cell>
          <cell r="B14301" t="str">
            <v>BRISTOL WWTW SITE DRAINAGE</v>
          </cell>
          <cell r="C14301">
            <v>13013</v>
          </cell>
          <cell r="D14301" t="str">
            <v>1301318</v>
          </cell>
        </row>
        <row r="14302">
          <cell r="A14302" t="str">
            <v>D1274</v>
          </cell>
          <cell r="B14302" t="str">
            <v>ZENECA PHARMACEUTICALS - ES INCOME</v>
          </cell>
          <cell r="C14302">
            <v>13013</v>
          </cell>
          <cell r="D14302" t="str">
            <v>TH001</v>
          </cell>
        </row>
        <row r="14303">
          <cell r="A14303" t="str">
            <v>D1275</v>
          </cell>
          <cell r="B14303" t="str">
            <v>REDWICK STW PROCESS(USE D1093)</v>
          </cell>
          <cell r="C14303">
            <v>13254</v>
          </cell>
        </row>
        <row r="14304">
          <cell r="A14304" t="str">
            <v>D1276</v>
          </cell>
          <cell r="B14304" t="str">
            <v>SALTFORD STW PHOSPHORUS REMOVL</v>
          </cell>
          <cell r="C14304">
            <v>13016</v>
          </cell>
          <cell r="D14304" t="str">
            <v>1301618</v>
          </cell>
        </row>
        <row r="14305">
          <cell r="A14305" t="str">
            <v>D1277</v>
          </cell>
          <cell r="B14305" t="str">
            <v>CHIPPENHAM STW PHOS REMOVAL</v>
          </cell>
          <cell r="C14305">
            <v>13064</v>
          </cell>
          <cell r="D14305" t="str">
            <v>1306418</v>
          </cell>
        </row>
        <row r="14306">
          <cell r="A14306" t="str">
            <v>D1278</v>
          </cell>
          <cell r="B14306" t="str">
            <v>KEYNSHAM STW PHOSPHORUS REMOVL</v>
          </cell>
          <cell r="C14306">
            <v>13165</v>
          </cell>
          <cell r="D14306" t="str">
            <v>1316518</v>
          </cell>
        </row>
        <row r="14307">
          <cell r="A14307" t="str">
            <v>D1279</v>
          </cell>
          <cell r="B14307" t="str">
            <v>MILBORNE PORT STW</v>
          </cell>
          <cell r="C14307">
            <v>13211</v>
          </cell>
          <cell r="D14307" t="str">
            <v>1321118</v>
          </cell>
        </row>
        <row r="14308">
          <cell r="A14308" t="str">
            <v>D1280</v>
          </cell>
          <cell r="B14308" t="str">
            <v>PEWSEY STW PHOSPHORUS REMOVAL</v>
          </cell>
          <cell r="C14308">
            <v>13237</v>
          </cell>
          <cell r="D14308" t="str">
            <v>1323718</v>
          </cell>
        </row>
        <row r="14309">
          <cell r="A14309" t="str">
            <v>D1281</v>
          </cell>
          <cell r="B14309" t="str">
            <v>RATFYN STW PHOSPHORUS REMOVAL</v>
          </cell>
          <cell r="C14309">
            <v>13253</v>
          </cell>
          <cell r="D14309" t="str">
            <v>1325318</v>
          </cell>
        </row>
        <row r="14310">
          <cell r="A14310" t="str">
            <v>D1282</v>
          </cell>
          <cell r="B14310" t="str">
            <v>SHAFTESBURY STW</v>
          </cell>
          <cell r="C14310">
            <v>13264</v>
          </cell>
          <cell r="D14310" t="str">
            <v>1326418</v>
          </cell>
        </row>
        <row r="14311">
          <cell r="A14311" t="str">
            <v>D1283</v>
          </cell>
          <cell r="B14311" t="str">
            <v>TROWBRIDGE STW PHOS REMOVAL</v>
          </cell>
          <cell r="C14311">
            <v>13318</v>
          </cell>
          <cell r="D14311" t="str">
            <v>1331818</v>
          </cell>
        </row>
        <row r="14312">
          <cell r="A14312" t="str">
            <v>D1284</v>
          </cell>
          <cell r="B14312" t="str">
            <v>WARMINSTER STW PHOS REMOVAL</v>
          </cell>
          <cell r="C14312">
            <v>13325</v>
          </cell>
          <cell r="D14312" t="str">
            <v>1332518</v>
          </cell>
        </row>
        <row r="14313">
          <cell r="A14313" t="str">
            <v>D1285</v>
          </cell>
          <cell r="B14313" t="str">
            <v>WESTBURY STW</v>
          </cell>
          <cell r="C14313">
            <v>13338</v>
          </cell>
          <cell r="D14313" t="str">
            <v>1333818</v>
          </cell>
        </row>
        <row r="14314">
          <cell r="A14314" t="str">
            <v>D1286</v>
          </cell>
          <cell r="B14314" t="str">
            <v>BLACKWELL HAMS STW DEV APPS</v>
          </cell>
          <cell r="C14314">
            <v>13064</v>
          </cell>
        </row>
        <row r="14315">
          <cell r="A14315" t="str">
            <v>D1287</v>
          </cell>
          <cell r="B14315" t="str">
            <v>MELKSHAM PHOSPHORUS REMOVAL</v>
          </cell>
          <cell r="C14315">
            <v>13204</v>
          </cell>
          <cell r="D14315" t="str">
            <v>1320418</v>
          </cell>
        </row>
        <row r="14316">
          <cell r="A14316" t="str">
            <v>D1288</v>
          </cell>
          <cell r="B14316" t="str">
            <v>PETERSFINGER STW STORM TANK EX</v>
          </cell>
          <cell r="C14316">
            <v>13258</v>
          </cell>
          <cell r="D14316" t="str">
            <v>1325818</v>
          </cell>
        </row>
        <row r="14317">
          <cell r="A14317" t="str">
            <v>D1289</v>
          </cell>
          <cell r="B14317" t="str">
            <v>HIGH VOLTAGE SWITCHGEAR REPLAC</v>
          </cell>
          <cell r="C14317">
            <v>15019</v>
          </cell>
          <cell r="D14317" t="str">
            <v>1501918</v>
          </cell>
        </row>
        <row r="14318">
          <cell r="A14318" t="str">
            <v>D1290</v>
          </cell>
          <cell r="B14318" t="str">
            <v>SEABANK PHASE 2</v>
          </cell>
          <cell r="C14318">
            <v>13013</v>
          </cell>
          <cell r="D14318" t="str">
            <v>T3265</v>
          </cell>
        </row>
        <row r="14319">
          <cell r="A14319" t="str">
            <v>D1291</v>
          </cell>
          <cell r="B14319" t="str">
            <v>BRITANNIA ZINC</v>
          </cell>
          <cell r="C14319">
            <v>13013</v>
          </cell>
          <cell r="D14319" t="str">
            <v>1301318</v>
          </cell>
        </row>
        <row r="14320">
          <cell r="A14320" t="str">
            <v>D1292</v>
          </cell>
          <cell r="B14320" t="str">
            <v>SHEPTON MALLET STW</v>
          </cell>
          <cell r="C14320">
            <v>13267</v>
          </cell>
          <cell r="D14320" t="str">
            <v>1326718</v>
          </cell>
        </row>
        <row r="14321">
          <cell r="A14321" t="str">
            <v>D1293</v>
          </cell>
          <cell r="B14321" t="str">
            <v>HOLDENHURST STW UV DISINFECT</v>
          </cell>
          <cell r="C14321">
            <v>13152</v>
          </cell>
          <cell r="D14321" t="str">
            <v>1315218</v>
          </cell>
        </row>
        <row r="14322">
          <cell r="A14322" t="str">
            <v>D1294</v>
          </cell>
          <cell r="B14322" t="str">
            <v>ILCHESTER STW</v>
          </cell>
          <cell r="C14322">
            <v>13160</v>
          </cell>
          <cell r="D14322" t="str">
            <v>1316018</v>
          </cell>
        </row>
        <row r="14323">
          <cell r="A14323" t="str">
            <v>D1295</v>
          </cell>
          <cell r="B14323" t="str">
            <v>UBLEY STW</v>
          </cell>
          <cell r="C14323">
            <v>13319</v>
          </cell>
          <cell r="D14323" t="str">
            <v>T3265</v>
          </cell>
        </row>
        <row r="14324">
          <cell r="A14324" t="str">
            <v>D1296</v>
          </cell>
          <cell r="B14324" t="str">
            <v>SYDLING ST NICHOLAS STW</v>
          </cell>
          <cell r="C14324">
            <v>13303</v>
          </cell>
          <cell r="D14324" t="str">
            <v>1330318</v>
          </cell>
        </row>
        <row r="14325">
          <cell r="A14325" t="str">
            <v>D1297</v>
          </cell>
          <cell r="B14325" t="str">
            <v>DONIFORD FLOW TRANSFER</v>
          </cell>
          <cell r="C14325">
            <v>13093</v>
          </cell>
          <cell r="D14325" t="str">
            <v>T3265</v>
          </cell>
        </row>
        <row r="14326">
          <cell r="A14326" t="str">
            <v>D1298</v>
          </cell>
          <cell r="B14326" t="str">
            <v>BRIDPORT STW STORM TANKS</v>
          </cell>
          <cell r="C14326">
            <v>13334</v>
          </cell>
          <cell r="D14326" t="str">
            <v>1333418</v>
          </cell>
        </row>
        <row r="14327">
          <cell r="A14327" t="str">
            <v>D1299</v>
          </cell>
          <cell r="B14327" t="str">
            <v>BRISTOL WWTW STORM TANKS</v>
          </cell>
          <cell r="C14327">
            <v>13013</v>
          </cell>
          <cell r="D14327" t="str">
            <v>1301318</v>
          </cell>
        </row>
        <row r="14328">
          <cell r="A14328" t="str">
            <v>D1301</v>
          </cell>
          <cell r="B14328" t="str">
            <v>PORLOCK &amp; PORLOCK WEIR</v>
          </cell>
          <cell r="C14328">
            <v>23515</v>
          </cell>
          <cell r="D14328" t="str">
            <v>2351518</v>
          </cell>
        </row>
        <row r="14329">
          <cell r="A14329" t="str">
            <v>D1307</v>
          </cell>
          <cell r="B14329" t="str">
            <v>SOUTH PETHERTON STW</v>
          </cell>
          <cell r="C14329">
            <v>13281</v>
          </cell>
        </row>
        <row r="14330">
          <cell r="A14330" t="str">
            <v>D1308</v>
          </cell>
          <cell r="B14330" t="str">
            <v>SOUTH PERROT STW EXTENSIONS</v>
          </cell>
          <cell r="C14330">
            <v>13280</v>
          </cell>
        </row>
        <row r="14331">
          <cell r="A14331" t="str">
            <v>D1310</v>
          </cell>
          <cell r="B14331" t="str">
            <v>CANNINGTON FILTER</v>
          </cell>
          <cell r="C14331">
            <v>13047</v>
          </cell>
        </row>
        <row r="14332">
          <cell r="A14332" t="str">
            <v>D1311</v>
          </cell>
          <cell r="B14332" t="str">
            <v>SOUTH SOMERSET STW ADOPTIONS</v>
          </cell>
          <cell r="C14332">
            <v>20485</v>
          </cell>
          <cell r="D14332" t="str">
            <v>Y7251</v>
          </cell>
        </row>
        <row r="14333">
          <cell r="A14333" t="str">
            <v>D1312</v>
          </cell>
          <cell r="B14333" t="str">
            <v>HINTON BLEWETT STW RBC</v>
          </cell>
          <cell r="C14333">
            <v>13150</v>
          </cell>
          <cell r="D14333" t="str">
            <v>1315018</v>
          </cell>
        </row>
        <row r="14334">
          <cell r="A14334" t="str">
            <v>D1313</v>
          </cell>
          <cell r="B14334" t="str">
            <v>POOLE STW SLUDGE OPTIMISATION</v>
          </cell>
          <cell r="C14334">
            <v>13242</v>
          </cell>
          <cell r="D14334" t="str">
            <v>1324218</v>
          </cell>
        </row>
        <row r="14335">
          <cell r="A14335" t="str">
            <v>D1314</v>
          </cell>
          <cell r="B14335" t="str">
            <v>CROWCOMBE STW - CLIENT</v>
          </cell>
          <cell r="C14335">
            <v>13088</v>
          </cell>
          <cell r="D14335" t="str">
            <v>1308818</v>
          </cell>
        </row>
        <row r="14336">
          <cell r="A14336" t="str">
            <v>D1315</v>
          </cell>
          <cell r="B14336" t="str">
            <v>TARRANT CRAWFORD SLUDGE</v>
          </cell>
          <cell r="C14336">
            <v>13304</v>
          </cell>
          <cell r="D14336" t="str">
            <v>1330418</v>
          </cell>
        </row>
        <row r="14337">
          <cell r="A14337" t="str">
            <v>D1316</v>
          </cell>
          <cell r="B14337" t="str">
            <v>WEYMOUTH &amp; BRIDPORT SLUDGE: Temporary Lime Treatment</v>
          </cell>
          <cell r="C14337">
            <v>13342</v>
          </cell>
          <cell r="D14337" t="str">
            <v>1334218</v>
          </cell>
        </row>
        <row r="14338">
          <cell r="A14338" t="str">
            <v>D1317</v>
          </cell>
          <cell r="B14338" t="str">
            <v>SLUDGE COMPOSTING PILOT PLANT</v>
          </cell>
          <cell r="C14338">
            <v>20498</v>
          </cell>
          <cell r="D14338" t="str">
            <v>Y7251</v>
          </cell>
        </row>
        <row r="14339">
          <cell r="A14339" t="str">
            <v>D1318</v>
          </cell>
          <cell r="B14339" t="str">
            <v>AMESBURY STW PHOS REMOVAL</v>
          </cell>
          <cell r="C14339">
            <v>13008</v>
          </cell>
          <cell r="D14339" t="str">
            <v>1300818</v>
          </cell>
        </row>
        <row r="14340">
          <cell r="A14340" t="str">
            <v>D1320</v>
          </cell>
          <cell r="B14340" t="str">
            <v>CALNE SLUDGE</v>
          </cell>
          <cell r="C14340">
            <v>13044</v>
          </cell>
          <cell r="D14340" t="str">
            <v>1304418</v>
          </cell>
        </row>
        <row r="14341">
          <cell r="A14341" t="str">
            <v>D1321</v>
          </cell>
          <cell r="B14341" t="str">
            <v>HAM SLUDGE</v>
          </cell>
          <cell r="C14341">
            <v>13305</v>
          </cell>
          <cell r="D14341" t="str">
            <v>1330518</v>
          </cell>
        </row>
        <row r="14342">
          <cell r="A14342" t="str">
            <v>D1322</v>
          </cell>
          <cell r="B14342" t="str">
            <v>CANNINGTON STW</v>
          </cell>
          <cell r="C14342">
            <v>13047</v>
          </cell>
          <cell r="D14342" t="str">
            <v>1304718</v>
          </cell>
        </row>
        <row r="14343">
          <cell r="A14343" t="str">
            <v>D1323</v>
          </cell>
          <cell r="B14343" t="str">
            <v>CHIDEOCK STW DISINFECTION</v>
          </cell>
          <cell r="C14343">
            <v>13060</v>
          </cell>
          <cell r="D14343" t="str">
            <v>1306018</v>
          </cell>
        </row>
        <row r="14344">
          <cell r="A14344" t="str">
            <v>D1324</v>
          </cell>
          <cell r="B14344" t="str">
            <v>CREWKERNE EAST STW</v>
          </cell>
          <cell r="C14344">
            <v>13084</v>
          </cell>
          <cell r="D14344" t="str">
            <v>1308418</v>
          </cell>
        </row>
        <row r="14345">
          <cell r="A14345" t="str">
            <v>D1325</v>
          </cell>
          <cell r="B14345" t="str">
            <v>EVERCREECH STW</v>
          </cell>
          <cell r="C14345">
            <v>13118</v>
          </cell>
          <cell r="D14345" t="str">
            <v>1311818</v>
          </cell>
        </row>
        <row r="14346">
          <cell r="A14346" t="str">
            <v>D1326</v>
          </cell>
          <cell r="B14346" t="str">
            <v>LAVINGTON STW</v>
          </cell>
          <cell r="C14346">
            <v>13177</v>
          </cell>
          <cell r="D14346" t="str">
            <v>1317718</v>
          </cell>
        </row>
        <row r="14347">
          <cell r="A14347" t="str">
            <v>D1327</v>
          </cell>
          <cell r="B14347" t="str">
            <v>LONGBRIDGE STW</v>
          </cell>
          <cell r="C14347">
            <v>13181</v>
          </cell>
          <cell r="D14347" t="str">
            <v>1318118</v>
          </cell>
        </row>
        <row r="14348">
          <cell r="A14348" t="str">
            <v>D1328</v>
          </cell>
          <cell r="B14348" t="str">
            <v>LYTCHETT MINSTER STW DISINFECT</v>
          </cell>
          <cell r="C14348">
            <v>13190</v>
          </cell>
          <cell r="D14348" t="str">
            <v>1319018</v>
          </cell>
        </row>
        <row r="14349">
          <cell r="A14349" t="str">
            <v>D1329</v>
          </cell>
          <cell r="B14349" t="str">
            <v>MARSHFIELD STW</v>
          </cell>
          <cell r="C14349">
            <v>13200</v>
          </cell>
          <cell r="D14349" t="str">
            <v>1320018</v>
          </cell>
        </row>
        <row r="14350">
          <cell r="A14350" t="str">
            <v>D1330</v>
          </cell>
          <cell r="B14350" t="str">
            <v>PRISTON STW</v>
          </cell>
          <cell r="C14350">
            <v>13247</v>
          </cell>
          <cell r="D14350" t="str">
            <v>1324718</v>
          </cell>
        </row>
        <row r="14351">
          <cell r="A14351" t="str">
            <v>D1331</v>
          </cell>
          <cell r="B14351" t="str">
            <v>ROWDE STW</v>
          </cell>
          <cell r="C14351">
            <v>13257</v>
          </cell>
          <cell r="D14351" t="str">
            <v>1325718</v>
          </cell>
        </row>
        <row r="14352">
          <cell r="A14352" t="str">
            <v>D1332</v>
          </cell>
          <cell r="B14352" t="str">
            <v>STOGURSEY STW</v>
          </cell>
          <cell r="C14352">
            <v>13288</v>
          </cell>
          <cell r="D14352" t="str">
            <v>1328818</v>
          </cell>
        </row>
        <row r="14353">
          <cell r="A14353" t="str">
            <v>D1333</v>
          </cell>
          <cell r="B14353" t="str">
            <v>Wootton-under-Edge STW - DWF Exceedence</v>
          </cell>
          <cell r="C14353">
            <v>13361</v>
          </cell>
          <cell r="D14353" t="str">
            <v>1336118</v>
          </cell>
        </row>
        <row r="14354">
          <cell r="A14354" t="str">
            <v>D1334</v>
          </cell>
          <cell r="B14354" t="str">
            <v>URCHFONT STW</v>
          </cell>
          <cell r="C14354">
            <v>13322</v>
          </cell>
          <cell r="D14354" t="str">
            <v>1332218</v>
          </cell>
        </row>
        <row r="14355">
          <cell r="A14355" t="str">
            <v>D1335</v>
          </cell>
          <cell r="B14355" t="str">
            <v>FLOW MEASUREMENT AT STWS</v>
          </cell>
          <cell r="C14355">
            <v>20498</v>
          </cell>
          <cell r="D14355" t="str">
            <v>Y7251</v>
          </cell>
        </row>
        <row r="14356">
          <cell r="A14356" t="str">
            <v>D1336</v>
          </cell>
          <cell r="B14356" t="str">
            <v>WEST WILTSHIRE STW ADOPTIONS</v>
          </cell>
          <cell r="C14356">
            <v>20492</v>
          </cell>
          <cell r="D14356" t="str">
            <v>Y7251</v>
          </cell>
        </row>
        <row r="14357">
          <cell r="A14357" t="str">
            <v>D1337</v>
          </cell>
          <cell r="B14357" t="str">
            <v>SLUDGE TO POWER GASIFIER EVAL</v>
          </cell>
          <cell r="C14357">
            <v>20498</v>
          </cell>
          <cell r="D14357" t="str">
            <v>Y7251</v>
          </cell>
        </row>
        <row r="14358">
          <cell r="A14358" t="str">
            <v>D1338</v>
          </cell>
          <cell r="B14358" t="str">
            <v>UWWTD COMPLIANCE MONITORING</v>
          </cell>
          <cell r="C14358">
            <v>20498</v>
          </cell>
          <cell r="D14358" t="str">
            <v>Y7251</v>
          </cell>
        </row>
        <row r="14359">
          <cell r="A14359" t="str">
            <v>D1339</v>
          </cell>
          <cell r="B14359" t="str">
            <v>SLUDGE PRODUCT TRIALS</v>
          </cell>
          <cell r="C14359">
            <v>20498</v>
          </cell>
        </row>
        <row r="14360">
          <cell r="A14360" t="str">
            <v>D1340</v>
          </cell>
          <cell r="B14360" t="str">
            <v>POOLE SLUDGE STORAGE</v>
          </cell>
          <cell r="C14360">
            <v>13242</v>
          </cell>
          <cell r="D14360" t="str">
            <v>1324218</v>
          </cell>
        </row>
        <row r="14361">
          <cell r="A14361" t="str">
            <v>D1341</v>
          </cell>
          <cell r="B14361" t="str">
            <v>IWERNE MINSTER STW</v>
          </cell>
          <cell r="C14361">
            <v>13163</v>
          </cell>
          <cell r="D14361" t="str">
            <v>1316318</v>
          </cell>
        </row>
        <row r="14362">
          <cell r="A14362" t="str">
            <v>D1342</v>
          </cell>
          <cell r="B14362" t="str">
            <v>HULLAVINGTON STW</v>
          </cell>
          <cell r="C14362">
            <v>13157</v>
          </cell>
          <cell r="D14362" t="str">
            <v>1315718</v>
          </cell>
        </row>
        <row r="14363">
          <cell r="A14363" t="str">
            <v>D1343</v>
          </cell>
          <cell r="B14363" t="str">
            <v>EDMONSHAM STW</v>
          </cell>
          <cell r="C14363">
            <v>13114</v>
          </cell>
          <cell r="D14363" t="str">
            <v>1311418</v>
          </cell>
        </row>
        <row r="14364">
          <cell r="A14364" t="str">
            <v>D1344</v>
          </cell>
          <cell r="B14364" t="str">
            <v>SIGS - WASTE WATER SITES</v>
          </cell>
          <cell r="C14364">
            <v>13018</v>
          </cell>
          <cell r="D14364" t="str">
            <v>1301818</v>
          </cell>
        </row>
        <row r="14365">
          <cell r="A14365" t="str">
            <v>D1345</v>
          </cell>
          <cell r="B14365" t="str">
            <v>RATFYN STW BIOFILT REF DJ022</v>
          </cell>
          <cell r="C14365">
            <v>13253</v>
          </cell>
          <cell r="D14365" t="str">
            <v>1325318</v>
          </cell>
        </row>
        <row r="14366">
          <cell r="A14366" t="str">
            <v>D1346</v>
          </cell>
          <cell r="B14366" t="str">
            <v>SLUDGE Q A SYSTEM</v>
          </cell>
          <cell r="C14366">
            <v>20498</v>
          </cell>
          <cell r="D14366" t="str">
            <v>Y7251</v>
          </cell>
        </row>
        <row r="14367">
          <cell r="A14367" t="str">
            <v>D1347</v>
          </cell>
          <cell r="B14367" t="str">
            <v>TAUNTON VALE ROAD LANDFILL</v>
          </cell>
          <cell r="C14367">
            <v>13165</v>
          </cell>
          <cell r="D14367" t="str">
            <v>1316518</v>
          </cell>
        </row>
        <row r="14368">
          <cell r="A14368" t="str">
            <v>D1348</v>
          </cell>
          <cell r="B14368" t="str">
            <v>WASTE REGIONAL TELEMETRY SYSTE</v>
          </cell>
          <cell r="C14368">
            <v>20498</v>
          </cell>
          <cell r="D14368" t="str">
            <v>P0217</v>
          </cell>
        </row>
        <row r="14369">
          <cell r="A14369" t="str">
            <v>D1349</v>
          </cell>
          <cell r="B14369" t="str">
            <v>SOUTH SOMERSET DISTRICT COUNCI</v>
          </cell>
          <cell r="C14369">
            <v>20485</v>
          </cell>
          <cell r="D14369" t="str">
            <v>Y7251</v>
          </cell>
        </row>
        <row r="14370">
          <cell r="A14370" t="str">
            <v>D1350</v>
          </cell>
          <cell r="B14370" t="str">
            <v>WEST HUNTSPILL SLUDGE</v>
          </cell>
          <cell r="C14370">
            <v>13336</v>
          </cell>
        </row>
        <row r="14371">
          <cell r="A14371" t="str">
            <v>D1354</v>
          </cell>
          <cell r="B14371" t="str">
            <v>BRISTOL INLET IMPROVEMENT</v>
          </cell>
          <cell r="C14371">
            <v>13013</v>
          </cell>
        </row>
        <row r="14372">
          <cell r="A14372" t="str">
            <v>D1355</v>
          </cell>
          <cell r="B14372" t="str">
            <v>KINGSTON SEYMOUR DESLUDGING</v>
          </cell>
          <cell r="C14372">
            <v>13171</v>
          </cell>
        </row>
        <row r="14373">
          <cell r="A14373" t="str">
            <v>D1356</v>
          </cell>
          <cell r="B14373" t="str">
            <v>AVONMOUTH FURTHER MODS</v>
          </cell>
          <cell r="C14373">
            <v>13013</v>
          </cell>
        </row>
        <row r="14374">
          <cell r="A14374" t="str">
            <v>D1357</v>
          </cell>
          <cell r="B14374" t="str">
            <v>BLACK ROCK (WSM) - GENERAT</v>
          </cell>
          <cell r="C14374">
            <v>13340</v>
          </cell>
        </row>
        <row r="14375">
          <cell r="A14375" t="str">
            <v>D1358</v>
          </cell>
          <cell r="B14375" t="str">
            <v>MINEHEAD STW SLUDGE TREATMENT</v>
          </cell>
          <cell r="C14375">
            <v>13215</v>
          </cell>
          <cell r="D14375" t="str">
            <v>1321518</v>
          </cell>
        </row>
        <row r="14376">
          <cell r="A14376" t="str">
            <v>D1359</v>
          </cell>
          <cell r="B14376" t="str">
            <v>WEST LULWORTH</v>
          </cell>
          <cell r="C14376">
            <v>13337</v>
          </cell>
          <cell r="D14376" t="str">
            <v>1333718</v>
          </cell>
        </row>
        <row r="14377">
          <cell r="A14377" t="str">
            <v>D1360</v>
          </cell>
          <cell r="B14377" t="str">
            <v>COULTINGS STW</v>
          </cell>
          <cell r="C14377">
            <v>19588</v>
          </cell>
          <cell r="D14377" t="str">
            <v>1958818</v>
          </cell>
        </row>
        <row r="14378">
          <cell r="A14378" t="str">
            <v>D1361</v>
          </cell>
          <cell r="B14378" t="str">
            <v>AVONMOUTH POWER GENERATION</v>
          </cell>
          <cell r="C14378">
            <v>13013</v>
          </cell>
          <cell r="D14378" t="str">
            <v>1301318</v>
          </cell>
        </row>
        <row r="14379">
          <cell r="A14379" t="str">
            <v>D1362</v>
          </cell>
          <cell r="B14379" t="str">
            <v>TRADE EFFLUENT RISK ASSESSMENT</v>
          </cell>
          <cell r="C14379">
            <v>20498</v>
          </cell>
          <cell r="D14379" t="str">
            <v>Y7251</v>
          </cell>
        </row>
        <row r="14380">
          <cell r="A14380" t="str">
            <v>D1363</v>
          </cell>
          <cell r="B14380" t="str">
            <v>WSM SLUDGE - AMP3</v>
          </cell>
          <cell r="C14380">
            <v>13340</v>
          </cell>
          <cell r="D14380" t="str">
            <v>1334018</v>
          </cell>
        </row>
        <row r="14381">
          <cell r="A14381" t="str">
            <v>D1364</v>
          </cell>
          <cell r="B14381" t="str">
            <v>KINGSTON SEYMOUR SLUDGE</v>
          </cell>
          <cell r="C14381">
            <v>13171</v>
          </cell>
          <cell r="D14381" t="str">
            <v>1317118</v>
          </cell>
        </row>
        <row r="14382">
          <cell r="A14382" t="str">
            <v>D1365</v>
          </cell>
          <cell r="B14382" t="str">
            <v>REGIONAL MOBILE DEWATERERS</v>
          </cell>
          <cell r="C14382">
            <v>20498</v>
          </cell>
          <cell r="D14382" t="str">
            <v>Y7251</v>
          </cell>
        </row>
        <row r="14383">
          <cell r="A14383" t="str">
            <v>D1366</v>
          </cell>
          <cell r="B14383" t="str">
            <v>WEST HUNTSPILL SLUDGE</v>
          </cell>
          <cell r="C14383">
            <v>13336</v>
          </cell>
          <cell r="D14383" t="str">
            <v>1333618</v>
          </cell>
        </row>
        <row r="14384">
          <cell r="A14384" t="str">
            <v>D1367</v>
          </cell>
          <cell r="B14384" t="str">
            <v>PORLOCK STW IMPROVEMENTS</v>
          </cell>
          <cell r="C14384">
            <v>13515</v>
          </cell>
          <cell r="D14384" t="str">
            <v>1351518</v>
          </cell>
        </row>
        <row r="14385">
          <cell r="A14385" t="str">
            <v>D1368</v>
          </cell>
          <cell r="B14385" t="str">
            <v>LUCKINGTON STW</v>
          </cell>
          <cell r="C14385">
            <v>13184</v>
          </cell>
          <cell r="D14385" t="str">
            <v>1318418</v>
          </cell>
        </row>
        <row r="14386">
          <cell r="A14386" t="str">
            <v>D1370</v>
          </cell>
          <cell r="B14386" t="str">
            <v>WOOTTON BASSETT PRIMARY TANK</v>
          </cell>
          <cell r="C14386">
            <v>13360</v>
          </cell>
          <cell r="D14386" t="str">
            <v>1336018</v>
          </cell>
        </row>
        <row r="14387">
          <cell r="A14387" t="str">
            <v>D1371</v>
          </cell>
          <cell r="B14387" t="str">
            <v>AUST STW</v>
          </cell>
          <cell r="C14387">
            <v>13012</v>
          </cell>
          <cell r="D14387" t="str">
            <v>1301218</v>
          </cell>
        </row>
        <row r="14388">
          <cell r="A14388" t="str">
            <v>D1373</v>
          </cell>
          <cell r="B14388" t="str">
            <v>BRADFORD PEVERELL STW STORM</v>
          </cell>
          <cell r="C14388">
            <v>20059</v>
          </cell>
          <cell r="D14388" t="str">
            <v>Y7251</v>
          </cell>
        </row>
        <row r="14389">
          <cell r="A14389" t="str">
            <v>D1374</v>
          </cell>
          <cell r="B14389" t="str">
            <v>BRADFORD-ON-AVON P REMOVAL</v>
          </cell>
          <cell r="C14389">
            <v>13031</v>
          </cell>
          <cell r="D14389" t="str">
            <v>1303118</v>
          </cell>
        </row>
        <row r="14390">
          <cell r="A14390" t="str">
            <v>D1375</v>
          </cell>
          <cell r="B14390" t="str">
            <v>WRINGTON STW STORM</v>
          </cell>
          <cell r="C14390">
            <v>20193</v>
          </cell>
          <cell r="D14390" t="str">
            <v>Y7251</v>
          </cell>
        </row>
        <row r="14391">
          <cell r="A14391" t="str">
            <v>D1376</v>
          </cell>
          <cell r="B14391" t="str">
            <v>CHARFIELD STW STORM</v>
          </cell>
          <cell r="C14391">
            <v>20480</v>
          </cell>
          <cell r="D14391" t="str">
            <v>Y7251</v>
          </cell>
        </row>
        <row r="14392">
          <cell r="A14392" t="str">
            <v>D1377</v>
          </cell>
          <cell r="B14392" t="str">
            <v>CHARMOUTH UWWTD</v>
          </cell>
          <cell r="C14392">
            <v>13056</v>
          </cell>
          <cell r="D14392" t="str">
            <v>1305618</v>
          </cell>
        </row>
        <row r="14393">
          <cell r="A14393" t="str">
            <v>D1380</v>
          </cell>
          <cell r="B14393" t="str">
            <v>COTSWOLD AREA STORM</v>
          </cell>
          <cell r="C14393">
            <v>20075</v>
          </cell>
          <cell r="D14393" t="str">
            <v>Y7251</v>
          </cell>
        </row>
        <row r="14394">
          <cell r="A14394" t="str">
            <v>D1381</v>
          </cell>
          <cell r="B14394" t="str">
            <v>DEVIZES STW P REMOVAL</v>
          </cell>
          <cell r="C14394">
            <v>13090</v>
          </cell>
          <cell r="D14394" t="str">
            <v>1309018</v>
          </cell>
        </row>
        <row r="14395">
          <cell r="A14395" t="str">
            <v>D1383</v>
          </cell>
          <cell r="B14395" t="str">
            <v>OSMINGTON MILLS</v>
          </cell>
          <cell r="C14395">
            <v>13230</v>
          </cell>
          <cell r="D14395" t="str">
            <v>1323018</v>
          </cell>
        </row>
        <row r="14396">
          <cell r="A14396" t="str">
            <v>D1384</v>
          </cell>
          <cell r="B14396" t="str">
            <v>FROME AREA STORM</v>
          </cell>
          <cell r="C14396">
            <v>20086</v>
          </cell>
          <cell r="D14396" t="str">
            <v>Y7251</v>
          </cell>
        </row>
        <row r="14397">
          <cell r="A14397" t="str">
            <v>D1386</v>
          </cell>
          <cell r="B14397" t="str">
            <v>FROME STW - P REMOVAL</v>
          </cell>
          <cell r="C14397">
            <v>13131</v>
          </cell>
          <cell r="D14397" t="str">
            <v>1313118</v>
          </cell>
        </row>
        <row r="14398">
          <cell r="A14398" t="str">
            <v>D1387</v>
          </cell>
          <cell r="B14398" t="str">
            <v>HILMARTON STW</v>
          </cell>
          <cell r="C14398">
            <v>13148</v>
          </cell>
          <cell r="D14398" t="str">
            <v>1314818</v>
          </cell>
        </row>
        <row r="14399">
          <cell r="A14399" t="str">
            <v>D1388</v>
          </cell>
          <cell r="B14399" t="str">
            <v>IN-VESSEL COMPOSTING PLANT</v>
          </cell>
          <cell r="C14399">
            <v>13367</v>
          </cell>
        </row>
        <row r="14400">
          <cell r="A14400" t="str">
            <v>D1389</v>
          </cell>
          <cell r="B14400" t="str">
            <v>KINSON DISINFECTION</v>
          </cell>
          <cell r="C14400">
            <v>13172</v>
          </cell>
          <cell r="D14400" t="str">
            <v>1317218</v>
          </cell>
        </row>
        <row r="14401">
          <cell r="A14401" t="str">
            <v>D1390</v>
          </cell>
          <cell r="B14401" t="str">
            <v>MALMESBURY STW</v>
          </cell>
          <cell r="C14401">
            <v>13193</v>
          </cell>
          <cell r="D14401" t="str">
            <v>1319318</v>
          </cell>
        </row>
        <row r="14402">
          <cell r="A14402" t="str">
            <v>D1391</v>
          </cell>
          <cell r="B14402" t="str">
            <v>MENDIP AREA STORM</v>
          </cell>
          <cell r="C14402">
            <v>20137</v>
          </cell>
          <cell r="D14402" t="str">
            <v>Y7251</v>
          </cell>
        </row>
        <row r="14403">
          <cell r="A14403" t="str">
            <v>D1392</v>
          </cell>
          <cell r="B14403" t="str">
            <v>MERRIOTT STW</v>
          </cell>
          <cell r="C14403">
            <v>13208</v>
          </cell>
          <cell r="D14403" t="str">
            <v>1320818</v>
          </cell>
        </row>
        <row r="14404">
          <cell r="A14404" t="str">
            <v>D1394</v>
          </cell>
          <cell r="B14404" t="str">
            <v>NETHERAVON STW P REMOVAL</v>
          </cell>
          <cell r="C14404">
            <v>13220</v>
          </cell>
          <cell r="D14404" t="str">
            <v>1322018</v>
          </cell>
        </row>
        <row r="14405">
          <cell r="A14405" t="str">
            <v>D1396</v>
          </cell>
          <cell r="B14405" t="str">
            <v>PALMERSFORD DISINFECTION</v>
          </cell>
          <cell r="C14405">
            <v>13232</v>
          </cell>
          <cell r="D14405" t="str">
            <v>1323218</v>
          </cell>
        </row>
        <row r="14406">
          <cell r="A14406" t="str">
            <v>D1398</v>
          </cell>
          <cell r="B14406" t="str">
            <v>POTTERNE STW P REMOVAL</v>
          </cell>
          <cell r="C14406">
            <v>13244</v>
          </cell>
          <cell r="D14406" t="str">
            <v>1324418</v>
          </cell>
        </row>
        <row r="14407">
          <cell r="A14407" t="str">
            <v>D1399</v>
          </cell>
          <cell r="B14407" t="str">
            <v>RADSTOCK STW P REMOVAL</v>
          </cell>
          <cell r="C14407">
            <v>13252</v>
          </cell>
          <cell r="D14407" t="str">
            <v>1325218</v>
          </cell>
        </row>
        <row r="14408">
          <cell r="A14408" t="str">
            <v>D1400</v>
          </cell>
          <cell r="B14408" t="str">
            <v>RINGWOOD STW P REMOVAL</v>
          </cell>
          <cell r="C14408">
            <v>13255</v>
          </cell>
          <cell r="D14408" t="str">
            <v>1325518</v>
          </cell>
        </row>
        <row r="14409">
          <cell r="A14409" t="str">
            <v>D1401</v>
          </cell>
          <cell r="B14409" t="str">
            <v>RODE STW STORM</v>
          </cell>
          <cell r="C14409">
            <v>20137</v>
          </cell>
          <cell r="D14409" t="str">
            <v>Y7251</v>
          </cell>
        </row>
        <row r="14410">
          <cell r="A14410" t="str">
            <v>D1403</v>
          </cell>
          <cell r="B14410" t="str">
            <v>SOUTH OF BATH AREA STORM</v>
          </cell>
          <cell r="C14410">
            <v>20065</v>
          </cell>
          <cell r="D14410" t="str">
            <v>Y7251</v>
          </cell>
        </row>
        <row r="14411">
          <cell r="A14411" t="str">
            <v>D1404</v>
          </cell>
          <cell r="B14411" t="str">
            <v>SOUTH SOMERSET AREA STORM</v>
          </cell>
          <cell r="C14411">
            <v>20162</v>
          </cell>
          <cell r="D14411" t="str">
            <v>Y7251</v>
          </cell>
        </row>
        <row r="14412">
          <cell r="A14412" t="str">
            <v>D1405</v>
          </cell>
          <cell r="B14412" t="str">
            <v>STURMINSTER NEWTON AREA STORM</v>
          </cell>
          <cell r="C14412">
            <v>20054</v>
          </cell>
          <cell r="D14412" t="str">
            <v>Y7251</v>
          </cell>
        </row>
        <row r="14413">
          <cell r="A14413" t="str">
            <v>D1406</v>
          </cell>
          <cell r="B14413" t="str">
            <v>THINGLEY STW P REMOVAL</v>
          </cell>
          <cell r="C14413">
            <v>13308</v>
          </cell>
          <cell r="D14413" t="str">
            <v>1330818</v>
          </cell>
        </row>
        <row r="14414">
          <cell r="A14414" t="str">
            <v>D1407</v>
          </cell>
          <cell r="B14414" t="str">
            <v>THORNBURY STW</v>
          </cell>
          <cell r="C14414">
            <v>13309</v>
          </cell>
          <cell r="D14414" t="str">
            <v>1330918</v>
          </cell>
        </row>
        <row r="14415">
          <cell r="A14415" t="str">
            <v>D1409</v>
          </cell>
          <cell r="B14415" t="str">
            <v>WEST SOMERSET AREA STORM</v>
          </cell>
          <cell r="C14415">
            <v>20177</v>
          </cell>
          <cell r="D14415" t="str">
            <v>Y7251</v>
          </cell>
        </row>
        <row r="14416">
          <cell r="A14416" t="str">
            <v>D1410</v>
          </cell>
          <cell r="B14416" t="str">
            <v>WIMBORNE DISINFECTION</v>
          </cell>
          <cell r="C14416">
            <v>13349</v>
          </cell>
          <cell r="D14416" t="str">
            <v>1334918</v>
          </cell>
        </row>
        <row r="14417">
          <cell r="A14417" t="str">
            <v>D1411</v>
          </cell>
          <cell r="B14417" t="str">
            <v>BRISTOL AIRPORT / CHEW STOKE</v>
          </cell>
          <cell r="C14417">
            <v>13058</v>
          </cell>
          <cell r="D14417" t="str">
            <v>1305818</v>
          </cell>
        </row>
        <row r="14418">
          <cell r="A14418" t="str">
            <v>D1412</v>
          </cell>
          <cell r="B14418" t="str">
            <v>ADVANCED SLUDGE TREATMENT</v>
          </cell>
          <cell r="C14418">
            <v>20498</v>
          </cell>
        </row>
        <row r="14419">
          <cell r="A14419" t="str">
            <v>D1413</v>
          </cell>
          <cell r="B14419" t="str">
            <v>BERRY HILL SLUDGE AMP3</v>
          </cell>
          <cell r="C14419">
            <v>20466</v>
          </cell>
          <cell r="D14419" t="str">
            <v>Y7251</v>
          </cell>
        </row>
        <row r="14420">
          <cell r="A14420" t="str">
            <v>D1414</v>
          </cell>
          <cell r="B14420" t="str">
            <v>CHRISTCHURCH SLUDGE AMP3</v>
          </cell>
          <cell r="C14420">
            <v>20015</v>
          </cell>
          <cell r="D14420" t="str">
            <v>Y7251</v>
          </cell>
        </row>
        <row r="14421">
          <cell r="A14421" t="str">
            <v>D1415</v>
          </cell>
          <cell r="B14421" t="str">
            <v>CORFE MULLEN SLUDGE</v>
          </cell>
          <cell r="C14421">
            <v>20021</v>
          </cell>
        </row>
        <row r="14422">
          <cell r="A14422" t="str">
            <v>D1416</v>
          </cell>
          <cell r="B14422" t="str">
            <v>DEVELOP SLUDGE LAND BANK</v>
          </cell>
          <cell r="C14422">
            <v>20498</v>
          </cell>
          <cell r="D14422" t="str">
            <v>Y7251</v>
          </cell>
        </row>
        <row r="14423">
          <cell r="A14423" t="str">
            <v>D1417</v>
          </cell>
          <cell r="B14423" t="str">
            <v>DOWNTON SLUDGE</v>
          </cell>
          <cell r="C14423">
            <v>20047</v>
          </cell>
        </row>
        <row r="14424">
          <cell r="A14424" t="str">
            <v>D1418</v>
          </cell>
          <cell r="B14424" t="str">
            <v>FROME SLUDGE</v>
          </cell>
          <cell r="C14424">
            <v>20086</v>
          </cell>
          <cell r="D14424" t="str">
            <v>Y7251</v>
          </cell>
        </row>
        <row r="14425">
          <cell r="A14425" t="str">
            <v>D1419</v>
          </cell>
          <cell r="B14425" t="str">
            <v>MILBORNE PORT SLUDGE</v>
          </cell>
          <cell r="C14425">
            <v>20157</v>
          </cell>
        </row>
        <row r="14426">
          <cell r="A14426" t="str">
            <v>D1420</v>
          </cell>
          <cell r="B14426" t="str">
            <v>NETHER STOWEY STW</v>
          </cell>
          <cell r="C14426">
            <v>13219</v>
          </cell>
          <cell r="D14426" t="str">
            <v>1321918</v>
          </cell>
        </row>
        <row r="14427">
          <cell r="A14427" t="str">
            <v>D1421</v>
          </cell>
          <cell r="B14427" t="str">
            <v>PALMERSFORD DIGESTION IMPS</v>
          </cell>
          <cell r="C14427">
            <v>20471</v>
          </cell>
          <cell r="D14427" t="str">
            <v>Y7251</v>
          </cell>
        </row>
        <row r="14428">
          <cell r="A14428" t="str">
            <v>D1422</v>
          </cell>
          <cell r="B14428" t="str">
            <v>PALMERSFORD SLUDGE DEWATERING</v>
          </cell>
          <cell r="C14428">
            <v>20471</v>
          </cell>
          <cell r="D14428" t="str">
            <v>Y7251</v>
          </cell>
        </row>
        <row r="14429">
          <cell r="A14429" t="str">
            <v>D1423</v>
          </cell>
          <cell r="B14429" t="str">
            <v>POOLE SLUDGE RECEPTION</v>
          </cell>
          <cell r="C14429">
            <v>13242</v>
          </cell>
          <cell r="D14429" t="str">
            <v>1324218</v>
          </cell>
        </row>
        <row r="14430">
          <cell r="A14430" t="str">
            <v>D1424</v>
          </cell>
          <cell r="B14430" t="str">
            <v>RATFYN SLUDGE TREATMENT</v>
          </cell>
          <cell r="C14430">
            <v>20483</v>
          </cell>
        </row>
        <row r="14431">
          <cell r="A14431" t="str">
            <v>D1425</v>
          </cell>
          <cell r="B14431" t="str">
            <v>SALISBURY SLUDGE THICKENING</v>
          </cell>
          <cell r="C14431">
            <v>20014</v>
          </cell>
          <cell r="D14431" t="str">
            <v>Y7251</v>
          </cell>
        </row>
        <row r="14432">
          <cell r="A14432" t="str">
            <v>D1426</v>
          </cell>
          <cell r="B14432" t="str">
            <v>SLUDGE COPPICING/FORESTRY TRIA</v>
          </cell>
          <cell r="C14432">
            <v>20498</v>
          </cell>
        </row>
        <row r="14433">
          <cell r="A14433" t="str">
            <v>D1427</v>
          </cell>
          <cell r="B14433" t="str">
            <v>SOMERTON SLUDGE</v>
          </cell>
          <cell r="C14433">
            <v>20158</v>
          </cell>
        </row>
        <row r="14434">
          <cell r="A14434" t="str">
            <v>D1428</v>
          </cell>
          <cell r="B14434" t="str">
            <v>TAUNTON DIGESTION AMP3</v>
          </cell>
          <cell r="C14434">
            <v>20169</v>
          </cell>
          <cell r="D14434" t="str">
            <v>Y7251</v>
          </cell>
        </row>
        <row r="14435">
          <cell r="A14435" t="str">
            <v>D1429</v>
          </cell>
          <cell r="B14435" t="str">
            <v>TROWBRIDGE DIGESTION AMP3</v>
          </cell>
          <cell r="C14435">
            <v>13318</v>
          </cell>
        </row>
        <row r="14436">
          <cell r="A14436" t="str">
            <v>D1430</v>
          </cell>
          <cell r="B14436" t="str">
            <v>WINCANTON LIME TREATMENT</v>
          </cell>
          <cell r="C14436">
            <v>20160</v>
          </cell>
          <cell r="D14436" t="str">
            <v>Y7251</v>
          </cell>
        </row>
        <row r="14437">
          <cell r="A14437" t="str">
            <v>D1431</v>
          </cell>
          <cell r="B14437" t="str">
            <v>WESTON-S-MARE SLUDGE DIGESTION</v>
          </cell>
          <cell r="C14437">
            <v>20190</v>
          </cell>
          <cell r="D14437" t="str">
            <v>Y7251</v>
          </cell>
        </row>
        <row r="14438">
          <cell r="A14438" t="str">
            <v>D1432</v>
          </cell>
          <cell r="B14438" t="str">
            <v>YEOVIL VALE RD SLUDGE TIP REMEDIALS</v>
          </cell>
          <cell r="C14438">
            <v>20161</v>
          </cell>
          <cell r="D14438" t="str">
            <v>Y7251</v>
          </cell>
        </row>
        <row r="14439">
          <cell r="A14439" t="str">
            <v>D1433</v>
          </cell>
          <cell r="B14439" t="str">
            <v>UWWTD COMPLIANCE-SMALLER STW</v>
          </cell>
          <cell r="C14439">
            <v>20498</v>
          </cell>
          <cell r="D14439" t="str">
            <v>Y7251</v>
          </cell>
        </row>
        <row r="14440">
          <cell r="A14440" t="str">
            <v>D1434</v>
          </cell>
          <cell r="B14440" t="str">
            <v>FLOW MEASUREMENT AT STWS PH2</v>
          </cell>
          <cell r="C14440">
            <v>20498</v>
          </cell>
          <cell r="D14440" t="str">
            <v>Y7251</v>
          </cell>
        </row>
        <row r="14441">
          <cell r="A14441" t="str">
            <v>D1435</v>
          </cell>
          <cell r="B14441" t="str">
            <v>GILLINGHAM STW LOAD REVIEW</v>
          </cell>
          <cell r="C14441">
            <v>13132</v>
          </cell>
          <cell r="D14441" t="str">
            <v>1313218</v>
          </cell>
        </row>
        <row r="14442">
          <cell r="A14442" t="str">
            <v>D1436</v>
          </cell>
          <cell r="B14442" t="str">
            <v>WOODBOROUGH HILL STW</v>
          </cell>
          <cell r="C14442">
            <v>13356</v>
          </cell>
          <cell r="D14442" t="str">
            <v>1335618</v>
          </cell>
        </row>
        <row r="14443">
          <cell r="A14443" t="str">
            <v>D1437</v>
          </cell>
          <cell r="B14443" t="str">
            <v>KEYNESHAM STW</v>
          </cell>
          <cell r="C14443">
            <v>13165</v>
          </cell>
          <cell r="D14443" t="str">
            <v>1316518</v>
          </cell>
        </row>
        <row r="14444">
          <cell r="A14444" t="str">
            <v>D1438</v>
          </cell>
          <cell r="B14444" t="str">
            <v>CHRISTCHURCH SCREENINGS PLANT</v>
          </cell>
          <cell r="C14444">
            <v>13066</v>
          </cell>
          <cell r="D14444" t="str">
            <v>1306618</v>
          </cell>
        </row>
        <row r="14445">
          <cell r="A14445" t="str">
            <v>D1439</v>
          </cell>
          <cell r="B14445" t="str">
            <v>MOBILE BAFF UNITS</v>
          </cell>
          <cell r="C14445">
            <v>20498</v>
          </cell>
          <cell r="D14445" t="str">
            <v>Y7251</v>
          </cell>
        </row>
        <row r="14446">
          <cell r="A14446" t="str">
            <v>D1440</v>
          </cell>
          <cell r="B14446" t="str">
            <v>WELLINGTON STW CAPACITY REVIEW</v>
          </cell>
          <cell r="C14446">
            <v>13330</v>
          </cell>
          <cell r="D14446" t="str">
            <v>1333018</v>
          </cell>
        </row>
        <row r="14447">
          <cell r="A14447" t="str">
            <v>D1441</v>
          </cell>
          <cell r="B14447" t="str">
            <v>ULTRASOUND SLUDGE TREATMENT</v>
          </cell>
          <cell r="C14447">
            <v>13013</v>
          </cell>
          <cell r="D14447" t="str">
            <v>1301318</v>
          </cell>
        </row>
        <row r="14448">
          <cell r="A14448" t="str">
            <v>D1442</v>
          </cell>
          <cell r="B14448" t="str">
            <v>THERMOPHILIC ANAEROBIC DIGESTI</v>
          </cell>
          <cell r="C14448">
            <v>13232</v>
          </cell>
          <cell r="D14448" t="str">
            <v>1323218</v>
          </cell>
        </row>
        <row r="14449">
          <cell r="A14449" t="str">
            <v>D1443</v>
          </cell>
          <cell r="B14449" t="str">
            <v>BRISTOL SLUDGE GRAVITY THICKENER</v>
          </cell>
          <cell r="C14449">
            <v>13013</v>
          </cell>
          <cell r="D14449" t="str">
            <v>1301318</v>
          </cell>
        </row>
        <row r="14450">
          <cell r="A14450" t="str">
            <v>D1446</v>
          </cell>
          <cell r="B14450" t="str">
            <v>SOMERSET EX COUNCIL STW PROCES</v>
          </cell>
          <cell r="C14450">
            <v>20485</v>
          </cell>
          <cell r="D14450" t="str">
            <v>Y7251</v>
          </cell>
        </row>
        <row r="14451">
          <cell r="A14451" t="str">
            <v>D1447</v>
          </cell>
          <cell r="B14451" t="str">
            <v>AVONMOUTH DIGESTOR IMPROVEMENTS</v>
          </cell>
          <cell r="C14451">
            <v>13013</v>
          </cell>
          <cell r="D14451" t="str">
            <v>1301318</v>
          </cell>
        </row>
        <row r="14452">
          <cell r="A14452" t="str">
            <v>D1448</v>
          </cell>
          <cell r="B14452" t="str">
            <v>TROWBRIDGE DIGESTOR IMPROVEMENT</v>
          </cell>
          <cell r="C14452">
            <v>13318</v>
          </cell>
          <cell r="D14452" t="str">
            <v>1331818</v>
          </cell>
        </row>
        <row r="14453">
          <cell r="A14453" t="str">
            <v>D1449</v>
          </cell>
          <cell r="B14453" t="str">
            <v>FROME DIGESTOR IMPROVEMENTS</v>
          </cell>
          <cell r="C14453">
            <v>13131</v>
          </cell>
          <cell r="D14453" t="str">
            <v>1313118</v>
          </cell>
        </row>
        <row r="14454">
          <cell r="A14454" t="str">
            <v>D1450</v>
          </cell>
          <cell r="B14454" t="str">
            <v>TAUNTON/HAM DIGESTOR IMPROVEME</v>
          </cell>
          <cell r="C14454">
            <v>13305</v>
          </cell>
          <cell r="D14454" t="str">
            <v>1330518</v>
          </cell>
        </row>
        <row r="14455">
          <cell r="A14455" t="str">
            <v>D1451</v>
          </cell>
          <cell r="B14455" t="str">
            <v>BERRY HILL DIGESTOR IMPROVEMENT</v>
          </cell>
          <cell r="C14455">
            <v>13018</v>
          </cell>
          <cell r="D14455" t="str">
            <v>1301818</v>
          </cell>
        </row>
        <row r="14456">
          <cell r="A14456" t="str">
            <v>D1452</v>
          </cell>
          <cell r="B14456" t="str">
            <v>PALMERSFORD DIGESTOR IMPROVEME</v>
          </cell>
          <cell r="C14456">
            <v>13232</v>
          </cell>
          <cell r="D14456" t="str">
            <v>1323218</v>
          </cell>
        </row>
        <row r="14457">
          <cell r="A14457" t="str">
            <v>D1453</v>
          </cell>
          <cell r="B14457" t="str">
            <v>POOLE DIGESTOR IMPROVEMENTS</v>
          </cell>
          <cell r="C14457">
            <v>13242</v>
          </cell>
          <cell r="D14457" t="str">
            <v>1324218</v>
          </cell>
        </row>
        <row r="14458">
          <cell r="A14458" t="str">
            <v>D1454</v>
          </cell>
          <cell r="B14458" t="str">
            <v>WIMBOURNE AERATION</v>
          </cell>
          <cell r="C14458">
            <v>13349</v>
          </cell>
          <cell r="D14458" t="str">
            <v>1334918</v>
          </cell>
        </row>
        <row r="14459">
          <cell r="A14459" t="str">
            <v>D1455</v>
          </cell>
          <cell r="B14459" t="str">
            <v>PALMERSFORD ADDITIONAL TREATMENT</v>
          </cell>
          <cell r="C14459">
            <v>13232</v>
          </cell>
          <cell r="D14459" t="str">
            <v>1323218</v>
          </cell>
        </row>
        <row r="14460">
          <cell r="A14460" t="str">
            <v>D1456</v>
          </cell>
          <cell r="B14460" t="str">
            <v>TAUNTON DEANE STW ADOPTIONS</v>
          </cell>
          <cell r="C14460">
            <v>20172</v>
          </cell>
          <cell r="D14460" t="str">
            <v>Y7251</v>
          </cell>
        </row>
        <row r="14461">
          <cell r="A14461" t="str">
            <v>D1457</v>
          </cell>
          <cell r="B14461" t="str">
            <v>Bristol Sludge Advanced Treatment</v>
          </cell>
          <cell r="C14461">
            <v>13013</v>
          </cell>
          <cell r="D14461" t="str">
            <v>1301318</v>
          </cell>
        </row>
        <row r="14462">
          <cell r="A14462" t="str">
            <v>D1458</v>
          </cell>
          <cell r="B14462" t="str">
            <v>AVONMOUTH LAGOON EMPTYING</v>
          </cell>
          <cell r="C14462">
            <v>13013</v>
          </cell>
          <cell r="D14462" t="str">
            <v>1301318</v>
          </cell>
        </row>
        <row r="14463">
          <cell r="A14463" t="str">
            <v>D1459</v>
          </cell>
          <cell r="B14463" t="str">
            <v>SITE SCADA RISK ASSESSMENT -</v>
          </cell>
          <cell r="C14463">
            <v>20498</v>
          </cell>
          <cell r="D14463" t="str">
            <v>Y7251</v>
          </cell>
        </row>
        <row r="14464">
          <cell r="A14464" t="str">
            <v>D1460</v>
          </cell>
          <cell r="B14464" t="str">
            <v>PENN MILL PRIMARY SED TANKS</v>
          </cell>
          <cell r="C14464">
            <v>13366</v>
          </cell>
          <cell r="D14464" t="str">
            <v>1336618</v>
          </cell>
        </row>
        <row r="14465">
          <cell r="A14465" t="str">
            <v>D1461</v>
          </cell>
          <cell r="B14465" t="str">
            <v>MESS ROOM HEATING</v>
          </cell>
          <cell r="C14465">
            <v>20498</v>
          </cell>
          <cell r="D14465" t="str">
            <v>Y7251</v>
          </cell>
        </row>
        <row r="14466">
          <cell r="A14466" t="str">
            <v>D1462</v>
          </cell>
          <cell r="B14466" t="str">
            <v>MESS ROOM HEATING TRIALS</v>
          </cell>
          <cell r="C14466">
            <v>20498</v>
          </cell>
          <cell r="D14466" t="str">
            <v>Y7251</v>
          </cell>
        </row>
        <row r="14467">
          <cell r="A14467" t="str">
            <v>D1463</v>
          </cell>
          <cell r="B14467" t="str">
            <v>PENMILL PST -DUPLICATE OF D1460</v>
          </cell>
          <cell r="C14467">
            <v>13366</v>
          </cell>
          <cell r="D14467" t="str">
            <v>1336618</v>
          </cell>
        </row>
        <row r="14468">
          <cell r="A14468" t="str">
            <v>D1465</v>
          </cell>
          <cell r="B14468" t="str">
            <v>WICK ST LAWRENCE STW UWWTD Compliance</v>
          </cell>
          <cell r="C14468">
            <v>13346</v>
          </cell>
          <cell r="D14468" t="str">
            <v>1334618</v>
          </cell>
        </row>
        <row r="14469">
          <cell r="A14469" t="str">
            <v>D1466</v>
          </cell>
          <cell r="B14469" t="str">
            <v>STW GROUNDWATER INVESTIGATIONS</v>
          </cell>
          <cell r="C14469">
            <v>20498</v>
          </cell>
          <cell r="D14469" t="str">
            <v>Y7251</v>
          </cell>
        </row>
        <row r="14470">
          <cell r="A14470" t="str">
            <v>D1467</v>
          </cell>
          <cell r="B14470" t="str">
            <v>WASTE IMPROVEMENT PROGRAMME</v>
          </cell>
          <cell r="C14470">
            <v>20498</v>
          </cell>
          <cell r="D14470" t="str">
            <v>Y7251</v>
          </cell>
        </row>
        <row r="14471">
          <cell r="A14471" t="str">
            <v>D1468</v>
          </cell>
          <cell r="B14471" t="str">
            <v>EVERCREECH STW</v>
          </cell>
          <cell r="C14471">
            <v>13118</v>
          </cell>
          <cell r="D14471" t="str">
            <v>1311818</v>
          </cell>
        </row>
        <row r="14472">
          <cell r="A14472" t="str">
            <v>D1469</v>
          </cell>
          <cell r="B14472" t="str">
            <v>GLASTONBURY LANDFILL</v>
          </cell>
          <cell r="C14472">
            <v>13134</v>
          </cell>
          <cell r="D14472" t="str">
            <v>1313418</v>
          </cell>
        </row>
        <row r="14473">
          <cell r="A14473" t="str">
            <v>D1470</v>
          </cell>
          <cell r="B14473" t="str">
            <v>BERRY HILL SLUDGE PIPELINE</v>
          </cell>
          <cell r="C14473">
            <v>13018</v>
          </cell>
          <cell r="D14473" t="str">
            <v>1301818</v>
          </cell>
        </row>
        <row r="14474">
          <cell r="A14474" t="str">
            <v>D1472</v>
          </cell>
          <cell r="B14474" t="str">
            <v>WRINGTON STW FILTER REFURBISHMENT</v>
          </cell>
          <cell r="C14474">
            <v>13364</v>
          </cell>
          <cell r="D14474" t="str">
            <v>1336418</v>
          </cell>
        </row>
        <row r="14475">
          <cell r="A14475" t="str">
            <v>D1473</v>
          </cell>
          <cell r="B14475" t="str">
            <v>RESIDUAL SLUDGE DISPOSAL</v>
          </cell>
          <cell r="C14475">
            <v>20498</v>
          </cell>
          <cell r="D14475" t="str">
            <v>Y7251</v>
          </cell>
        </row>
        <row r="14476">
          <cell r="A14476" t="str">
            <v>D1474</v>
          </cell>
          <cell r="B14476" t="str">
            <v>PAULTON STW IMPROVEMENTS</v>
          </cell>
          <cell r="C14476">
            <v>13235</v>
          </cell>
          <cell r="D14476" t="str">
            <v>1323518</v>
          </cell>
        </row>
        <row r="14477">
          <cell r="A14477" t="str">
            <v>D1475</v>
          </cell>
          <cell r="B14477" t="str">
            <v>RAF LYNEHAM - Sand Filters</v>
          </cell>
          <cell r="C14477">
            <v>13375</v>
          </cell>
          <cell r="D14477" t="str">
            <v>1337518</v>
          </cell>
        </row>
        <row r="14478">
          <cell r="A14478" t="str">
            <v>D1476</v>
          </cell>
          <cell r="B14478" t="str">
            <v>SWANAGE STW - AERATOR FLUSHING SYSTEM           </v>
          </cell>
          <cell r="C14478">
            <v>19541</v>
          </cell>
          <cell r="D14478" t="str">
            <v>1954118</v>
          </cell>
        </row>
        <row r="14479">
          <cell r="A14479" t="str">
            <v>D1477</v>
          </cell>
          <cell r="B14479" t="str">
            <v>AVONMOUTH SLUDGE LONG TERM SOLUTION</v>
          </cell>
          <cell r="C14479">
            <v>13013</v>
          </cell>
          <cell r="D14479" t="str">
            <v>1301318</v>
          </cell>
        </row>
        <row r="14480">
          <cell r="A14480" t="str">
            <v>D1478</v>
          </cell>
          <cell r="B14480" t="str">
            <v>SOMERSET EX COUNCIL SITES PHASE 2</v>
          </cell>
          <cell r="C14480">
            <v>20496</v>
          </cell>
          <cell r="D14480" t="str">
            <v>Y7251</v>
          </cell>
        </row>
        <row r="14481">
          <cell r="A14481" t="str">
            <v>D1479</v>
          </cell>
          <cell r="B14481" t="str">
            <v>Poole STW Sludge Compliance</v>
          </cell>
          <cell r="C14481">
            <v>13242</v>
          </cell>
          <cell r="D14481" t="str">
            <v>1324218</v>
          </cell>
        </row>
        <row r="14482">
          <cell r="A14482" t="str">
            <v>D1480</v>
          </cell>
          <cell r="B14482" t="str">
            <v>BERRY HILL DIGESTOR COMPLIANCE</v>
          </cell>
          <cell r="C14482">
            <v>13018</v>
          </cell>
          <cell r="D14482" t="str">
            <v>1301818</v>
          </cell>
        </row>
        <row r="14483">
          <cell r="A14483" t="str">
            <v>D1481</v>
          </cell>
          <cell r="B14483" t="str">
            <v>TROWBRIDGE STW DIGESTOR COMPLIANCE</v>
          </cell>
          <cell r="C14483">
            <v>13318</v>
          </cell>
          <cell r="D14483" t="str">
            <v>1331818</v>
          </cell>
        </row>
        <row r="14484">
          <cell r="A14484" t="str">
            <v>D1482</v>
          </cell>
          <cell r="B14484" t="str">
            <v>DORCHESTER DIGESTOR COMPLIANCE</v>
          </cell>
          <cell r="C14484">
            <v>13096</v>
          </cell>
          <cell r="D14484" t="str">
            <v>1309618</v>
          </cell>
        </row>
        <row r="14485">
          <cell r="A14485" t="str">
            <v>D1483</v>
          </cell>
          <cell r="B14485" t="str">
            <v>SALISBURY STW DIGESTOR COMPLIANCE</v>
          </cell>
          <cell r="C14485">
            <v>13258</v>
          </cell>
          <cell r="D14485" t="str">
            <v>1325818</v>
          </cell>
        </row>
        <row r="14486">
          <cell r="A14486" t="str">
            <v>D1484</v>
          </cell>
          <cell r="B14486" t="str">
            <v>TARRANT CRAWFORD DIGESTOR COMPLIANCE</v>
          </cell>
          <cell r="C14486">
            <v>13304</v>
          </cell>
          <cell r="D14486" t="str">
            <v>1330418</v>
          </cell>
        </row>
        <row r="14487">
          <cell r="A14487" t="str">
            <v>D1485</v>
          </cell>
          <cell r="B14487" t="str">
            <v>FROME DIGESTOR COMPLIANCE</v>
          </cell>
          <cell r="C14487">
            <v>13131</v>
          </cell>
          <cell r="D14487" t="str">
            <v>1313118</v>
          </cell>
        </row>
        <row r="14488">
          <cell r="A14488" t="str">
            <v>D1486</v>
          </cell>
          <cell r="B14488" t="str">
            <v>WEST HUNTSPILL SLUDGE TREATMENT</v>
          </cell>
          <cell r="C14488">
            <v>13336</v>
          </cell>
          <cell r="D14488" t="str">
            <v>1333618</v>
          </cell>
        </row>
        <row r="14489">
          <cell r="A14489" t="str">
            <v>D1487</v>
          </cell>
          <cell r="B14489" t="str">
            <v>WINCANTON SLUDGE - LIME TREATMENT</v>
          </cell>
          <cell r="C14489">
            <v>13350</v>
          </cell>
          <cell r="D14489" t="str">
            <v>1335018</v>
          </cell>
        </row>
        <row r="14490">
          <cell r="A14490" t="str">
            <v>D1488</v>
          </cell>
          <cell r="B14490" t="str">
            <v>RATFYN SLUDGE - LIME TREATMENT</v>
          </cell>
          <cell r="C14490">
            <v>13253</v>
          </cell>
          <cell r="D14490" t="str">
            <v>1325318</v>
          </cell>
        </row>
        <row r="14491">
          <cell r="A14491" t="str">
            <v>D1489</v>
          </cell>
          <cell r="B14491" t="str">
            <v>NORTH WILTS SLUDGE - LIME TREATMENT</v>
          </cell>
          <cell r="C14491">
            <v>20497</v>
          </cell>
          <cell r="D14491" t="str">
            <v>Y7251</v>
          </cell>
        </row>
        <row r="14492">
          <cell r="A14492" t="str">
            <v>D1490</v>
          </cell>
          <cell r="B14492" t="str">
            <v>YEOVIL SLUDGE TREATMENT</v>
          </cell>
          <cell r="C14492">
            <v>13367</v>
          </cell>
          <cell r="D14492" t="str">
            <v>1336718</v>
          </cell>
        </row>
        <row r="14493">
          <cell r="A14493" t="str">
            <v>D1491</v>
          </cell>
          <cell r="B14493" t="str">
            <v>BRISTOL STW SLUDGE - ULTRASOUND TREATMENT</v>
          </cell>
          <cell r="C14493">
            <v>13013</v>
          </cell>
          <cell r="D14493" t="str">
            <v>1301318</v>
          </cell>
        </row>
        <row r="14494">
          <cell r="A14494" t="str">
            <v>D1492</v>
          </cell>
          <cell r="B14494" t="str">
            <v>FLOW MEASUREMENT @ STW'S PH 3</v>
          </cell>
          <cell r="C14494">
            <v>20498</v>
          </cell>
          <cell r="D14494" t="str">
            <v>Y7251</v>
          </cell>
        </row>
        <row r="14495">
          <cell r="A14495" t="str">
            <v>D1493</v>
          </cell>
          <cell r="B14495" t="str">
            <v>TAUNTON POWER UPGRADE        </v>
          </cell>
          <cell r="C14495">
            <v>13305</v>
          </cell>
          <cell r="D14495" t="str">
            <v>1330518</v>
          </cell>
        </row>
        <row r="14496">
          <cell r="A14496" t="str">
            <v>D1494</v>
          </cell>
          <cell r="B14496" t="str">
            <v>W-S-M SBC REPAIRS</v>
          </cell>
          <cell r="C14496">
            <v>19155</v>
          </cell>
          <cell r="D14496" t="str">
            <v>1915518</v>
          </cell>
        </row>
        <row r="14497">
          <cell r="A14497" t="str">
            <v>D1495</v>
          </cell>
          <cell r="B14497" t="str">
            <v>TAUNTON STW ASSET IMPS</v>
          </cell>
          <cell r="C14497">
            <v>13305</v>
          </cell>
          <cell r="D14497" t="str">
            <v>1330518</v>
          </cell>
        </row>
        <row r="14498">
          <cell r="A14498" t="str">
            <v>D1496</v>
          </cell>
          <cell r="B14498" t="str">
            <v>TURBIDITY METERS ON STW'S</v>
          </cell>
          <cell r="C14498">
            <v>20498</v>
          </cell>
          <cell r="D14498" t="str">
            <v>Y7251</v>
          </cell>
        </row>
        <row r="14499">
          <cell r="A14499" t="str">
            <v>D1497</v>
          </cell>
          <cell r="B14499" t="str">
            <v>WASTE Y2K GENERATOR REMEDIAL PROGRAM</v>
          </cell>
          <cell r="C14499">
            <v>20498</v>
          </cell>
          <cell r="D14499" t="str">
            <v>Y7251</v>
          </cell>
        </row>
        <row r="14500">
          <cell r="A14500" t="str">
            <v>D1498</v>
          </cell>
          <cell r="B14500" t="str">
            <v>WESTON -S-MARE SLUDGE STORAGE</v>
          </cell>
          <cell r="C14500">
            <v>19155</v>
          </cell>
          <cell r="D14500" t="str">
            <v>1915518</v>
          </cell>
        </row>
        <row r="14501">
          <cell r="A14501" t="str">
            <v>D1499</v>
          </cell>
          <cell r="B14501" t="str">
            <v>PALMERSFORD DIGESTOR COMPLIANCE</v>
          </cell>
          <cell r="C14501">
            <v>13232</v>
          </cell>
          <cell r="D14501" t="str">
            <v>1323218</v>
          </cell>
        </row>
        <row r="14502">
          <cell r="A14502" t="str">
            <v>D1964</v>
          </cell>
          <cell r="B14502" t="str">
            <v>PENSFORD</v>
          </cell>
          <cell r="C14502">
            <v>13236</v>
          </cell>
        </row>
        <row r="14503">
          <cell r="A14503" t="str">
            <v>D2257</v>
          </cell>
          <cell r="B14503" t="str">
            <v>GLENAVON REFIT</v>
          </cell>
          <cell r="C14503">
            <v>13013</v>
          </cell>
        </row>
        <row r="14504">
          <cell r="A14504" t="str">
            <v>D2564</v>
          </cell>
          <cell r="B14504" t="str">
            <v>WRINGTON COX GREEN</v>
          </cell>
          <cell r="C14504">
            <v>13364</v>
          </cell>
        </row>
        <row r="14505">
          <cell r="A14505" t="str">
            <v>D2732</v>
          </cell>
          <cell r="B14505" t="str">
            <v>TETBURY STW INLET SCREEN</v>
          </cell>
          <cell r="C14505">
            <v>13307</v>
          </cell>
        </row>
        <row r="14506">
          <cell r="A14506" t="str">
            <v>D3999</v>
          </cell>
          <cell r="B14506" t="str">
            <v>NET CAPITAL EXPENDITURE CO</v>
          </cell>
          <cell r="C14506">
            <v>20498</v>
          </cell>
        </row>
        <row r="14507">
          <cell r="A14507" t="str">
            <v>D4004</v>
          </cell>
          <cell r="B14507" t="str">
            <v>KINSON STW EXTENSIONS</v>
          </cell>
          <cell r="C14507">
            <v>13172</v>
          </cell>
        </row>
        <row r="14508">
          <cell r="A14508" t="str">
            <v>D4007</v>
          </cell>
          <cell r="B14508" t="str">
            <v>SHILLINGSTONE STW IMPS</v>
          </cell>
          <cell r="C14508">
            <v>13271</v>
          </cell>
        </row>
        <row r="14509">
          <cell r="A14509" t="str">
            <v>D4028</v>
          </cell>
          <cell r="B14509" t="str">
            <v>SHAFTESBURY STW AERATION</v>
          </cell>
          <cell r="C14509">
            <v>13264</v>
          </cell>
          <cell r="D14509" t="str">
            <v>1326418</v>
          </cell>
        </row>
        <row r="14510">
          <cell r="A14510" t="str">
            <v>D4056</v>
          </cell>
          <cell r="B14510" t="str">
            <v>WAREHAM INLET WORKS</v>
          </cell>
          <cell r="C14510">
            <v>13324</v>
          </cell>
        </row>
        <row r="14511">
          <cell r="A14511" t="str">
            <v>D4060</v>
          </cell>
          <cell r="B14511" t="str">
            <v>PALMERSFORD STW EXTENSIONS</v>
          </cell>
          <cell r="C14511">
            <v>13232</v>
          </cell>
        </row>
        <row r="14512">
          <cell r="A14512" t="str">
            <v>D4071</v>
          </cell>
          <cell r="B14512" t="str">
            <v>PETERSFINGER INLET SCREENS</v>
          </cell>
          <cell r="C14512">
            <v>13258</v>
          </cell>
        </row>
        <row r="14513">
          <cell r="A14513" t="str">
            <v>D4073</v>
          </cell>
          <cell r="B14513" t="str">
            <v>HOLDENHURST STORM SCREENS</v>
          </cell>
          <cell r="C14513">
            <v>13152</v>
          </cell>
        </row>
        <row r="14514">
          <cell r="A14514" t="str">
            <v>D4074</v>
          </cell>
          <cell r="B14514" t="str">
            <v>HOLDENHURST STW IMPS</v>
          </cell>
          <cell r="C14514">
            <v>13152</v>
          </cell>
          <cell r="D14514" t="str">
            <v>1315218</v>
          </cell>
        </row>
        <row r="14515">
          <cell r="A14515" t="str">
            <v>D4075</v>
          </cell>
          <cell r="B14515" t="str">
            <v>CHIDEOCK STW IMPROVEMENTS</v>
          </cell>
          <cell r="C14515">
            <v>13060</v>
          </cell>
        </row>
        <row r="14516">
          <cell r="A14516" t="str">
            <v>D4076</v>
          </cell>
          <cell r="B14516" t="str">
            <v>GILLINGHAM TERMINAL PS IMPS</v>
          </cell>
          <cell r="C14516">
            <v>13132</v>
          </cell>
        </row>
        <row r="14517">
          <cell r="A14517" t="str">
            <v>D4082</v>
          </cell>
          <cell r="B14517" t="str">
            <v>MILBORNE ST ANDREWS STW EXTNS</v>
          </cell>
          <cell r="C14517">
            <v>13212</v>
          </cell>
        </row>
        <row r="14518">
          <cell r="A14518" t="str">
            <v>D4084</v>
          </cell>
          <cell r="B14518" t="str">
            <v>SALWAY ASH</v>
          </cell>
          <cell r="C14518">
            <v>15641</v>
          </cell>
        </row>
        <row r="14519">
          <cell r="A14519" t="str">
            <v>D4086</v>
          </cell>
          <cell r="B14519" t="str">
            <v>RATFYN &amp; SALISBURY SLUDGE</v>
          </cell>
          <cell r="C14519">
            <v>13253</v>
          </cell>
        </row>
        <row r="14520">
          <cell r="A14520" t="str">
            <v>D4096</v>
          </cell>
          <cell r="B14520" t="str">
            <v>BUCKLAND NEWTON STW FOR REQUISITION</v>
          </cell>
          <cell r="C14520">
            <v>19031</v>
          </cell>
        </row>
        <row r="14521">
          <cell r="A14521" t="str">
            <v>D4103</v>
          </cell>
          <cell r="B14521" t="str">
            <v>BLACKHEATH STW EXTENSIONS</v>
          </cell>
          <cell r="C14521">
            <v>13024</v>
          </cell>
        </row>
        <row r="14522">
          <cell r="A14522" t="str">
            <v>D4104</v>
          </cell>
          <cell r="B14522" t="str">
            <v>ILMINSTER STW EXTENSIONS</v>
          </cell>
          <cell r="C14522">
            <v>13161</v>
          </cell>
        </row>
        <row r="14523">
          <cell r="A14523" t="str">
            <v>D4105</v>
          </cell>
          <cell r="B14523" t="str">
            <v>MILBORNE PORT STW EXTENSIONS</v>
          </cell>
          <cell r="C14523">
            <v>13211</v>
          </cell>
          <cell r="D14523" t="str">
            <v>1321118</v>
          </cell>
        </row>
        <row r="14524">
          <cell r="A14524" t="str">
            <v>D4107</v>
          </cell>
          <cell r="B14524" t="str">
            <v>CORFE MULLEN STW</v>
          </cell>
          <cell r="C14524">
            <v>13078</v>
          </cell>
        </row>
        <row r="14525">
          <cell r="A14525" t="str">
            <v>D4109</v>
          </cell>
          <cell r="B14525" t="str">
            <v>LULWORTH STW IMPROVEMENTS</v>
          </cell>
          <cell r="C14525">
            <v>13337</v>
          </cell>
        </row>
        <row r="14526">
          <cell r="A14526" t="str">
            <v>D4111</v>
          </cell>
          <cell r="B14526" t="str">
            <v>WARMWELL STW EXTENSIONS</v>
          </cell>
          <cell r="C14526">
            <v>13326</v>
          </cell>
        </row>
        <row r="14527">
          <cell r="A14527" t="str">
            <v>D4112</v>
          </cell>
          <cell r="B14527" t="str">
            <v>CHRISTCHURCH STW IMPROVEMENTS</v>
          </cell>
          <cell r="C14527">
            <v>13066</v>
          </cell>
        </row>
        <row r="14528">
          <cell r="A14528" t="str">
            <v>D4117</v>
          </cell>
          <cell r="B14528" t="str">
            <v>HOLDENHURST STW SCREENS</v>
          </cell>
          <cell r="C14528">
            <v>13152</v>
          </cell>
        </row>
        <row r="14529">
          <cell r="A14529" t="str">
            <v>D4120</v>
          </cell>
          <cell r="B14529" t="str">
            <v>PALMERSFORD STOUR PIPELINE NEW</v>
          </cell>
          <cell r="C14529">
            <v>13232</v>
          </cell>
        </row>
        <row r="14530">
          <cell r="A14530" t="str">
            <v>D4121</v>
          </cell>
          <cell r="B14530" t="str">
            <v>RATFYN RWQ</v>
          </cell>
          <cell r="C14530">
            <v>13253</v>
          </cell>
        </row>
        <row r="14531">
          <cell r="A14531" t="str">
            <v>D4122</v>
          </cell>
          <cell r="B14531" t="str">
            <v>RINGWOOD RWQ</v>
          </cell>
          <cell r="C14531">
            <v>13255</v>
          </cell>
        </row>
        <row r="14532">
          <cell r="A14532" t="str">
            <v>D4123</v>
          </cell>
          <cell r="B14532" t="str">
            <v>AMESBURY RWQ</v>
          </cell>
          <cell r="C14532">
            <v>13008</v>
          </cell>
        </row>
        <row r="14533">
          <cell r="A14533" t="str">
            <v>D4124</v>
          </cell>
          <cell r="B14533" t="str">
            <v>PUDDLETOWN RWQ</v>
          </cell>
          <cell r="C14533">
            <v>13249</v>
          </cell>
        </row>
        <row r="14534">
          <cell r="A14534" t="str">
            <v>D4125</v>
          </cell>
          <cell r="B14534" t="str">
            <v>GILLINGHAM RWQ</v>
          </cell>
          <cell r="C14534">
            <v>13132</v>
          </cell>
        </row>
        <row r="14535">
          <cell r="A14535" t="str">
            <v>D4128</v>
          </cell>
          <cell r="B14535" t="str">
            <v>HOLDHURST STW AERATION IMPRV</v>
          </cell>
          <cell r="C14535">
            <v>13152</v>
          </cell>
        </row>
        <row r="14536">
          <cell r="A14536" t="str">
            <v>D4140</v>
          </cell>
          <cell r="B14536" t="str">
            <v>PORTISHEAD BEACH OUTFALLS</v>
          </cell>
          <cell r="C14536">
            <v>20497</v>
          </cell>
          <cell r="D14536" t="str">
            <v>T3265</v>
          </cell>
        </row>
        <row r="14537">
          <cell r="A14537" t="str">
            <v>D4202</v>
          </cell>
          <cell r="B14537" t="str">
            <v>BARFORD ST MARTIN</v>
          </cell>
          <cell r="C14537">
            <v>13015</v>
          </cell>
        </row>
        <row r="14538">
          <cell r="A14538" t="str">
            <v>D4205</v>
          </cell>
          <cell r="B14538" t="str">
            <v>PETERSFINGER STW IMPROVEMENTS</v>
          </cell>
          <cell r="C14538">
            <v>13258</v>
          </cell>
        </row>
        <row r="14539">
          <cell r="A14539" t="str">
            <v>D4208</v>
          </cell>
          <cell r="B14539" t="str">
            <v>CRANBORNE STW EXTENSIONS</v>
          </cell>
          <cell r="C14539">
            <v>13082</v>
          </cell>
        </row>
        <row r="14540">
          <cell r="A14540" t="str">
            <v>D4210</v>
          </cell>
          <cell r="B14540" t="str">
            <v>SHERBORNE AND THORNFORD STWS</v>
          </cell>
          <cell r="C14540">
            <v>13310</v>
          </cell>
          <cell r="D14540" t="str">
            <v>1331018</v>
          </cell>
        </row>
        <row r="14541">
          <cell r="A14541" t="str">
            <v>D4250</v>
          </cell>
          <cell r="B14541" t="str">
            <v>CORFE CASTLE</v>
          </cell>
          <cell r="C14541">
            <v>13077</v>
          </cell>
        </row>
        <row r="14542">
          <cell r="A14542" t="str">
            <v>D4251</v>
          </cell>
          <cell r="B14542" t="str">
            <v>DORCHESTER STW PH2</v>
          </cell>
          <cell r="C14542">
            <v>13096</v>
          </cell>
        </row>
        <row r="14543">
          <cell r="A14543" t="str">
            <v>D4252</v>
          </cell>
          <cell r="B14543" t="str">
            <v>DORCHESTER STW PH 3</v>
          </cell>
          <cell r="C14543">
            <v>13096</v>
          </cell>
          <cell r="D14543" t="str">
            <v>1309618</v>
          </cell>
        </row>
        <row r="14544">
          <cell r="A14544" t="str">
            <v>D4304</v>
          </cell>
          <cell r="B14544" t="str">
            <v>HOLDENHURST SURPLUS SLUDGE TR</v>
          </cell>
          <cell r="C14544">
            <v>13152</v>
          </cell>
        </row>
        <row r="14545">
          <cell r="A14545" t="str">
            <v>D4309</v>
          </cell>
          <cell r="B14545" t="str">
            <v>WIMBORNE STW</v>
          </cell>
          <cell r="C14545">
            <v>13349</v>
          </cell>
        </row>
        <row r="14546">
          <cell r="A14546" t="str">
            <v>D4312</v>
          </cell>
          <cell r="B14546" t="str">
            <v>SHAFTESBURY PHASE 2</v>
          </cell>
          <cell r="C14546">
            <v>13264</v>
          </cell>
        </row>
        <row r="14547">
          <cell r="A14547" t="str">
            <v>D4352</v>
          </cell>
          <cell r="B14547" t="str">
            <v>PUCKNOWLE STW EXTENSIONS</v>
          </cell>
          <cell r="C14547">
            <v>13250</v>
          </cell>
        </row>
        <row r="14548">
          <cell r="A14548" t="str">
            <v>D4450</v>
          </cell>
          <cell r="B14548" t="str">
            <v>POOLE STW IMPROVEMENTS</v>
          </cell>
          <cell r="C14548">
            <v>13242</v>
          </cell>
          <cell r="D14548" t="str">
            <v>1324218</v>
          </cell>
        </row>
        <row r="14549">
          <cell r="A14549" t="str">
            <v>D4704</v>
          </cell>
          <cell r="B14549" t="str">
            <v>SWANAGE STW</v>
          </cell>
          <cell r="C14549">
            <v>20495</v>
          </cell>
          <cell r="D14549" t="str">
            <v>Y7251</v>
          </cell>
        </row>
        <row r="14550">
          <cell r="A14550" t="str">
            <v>D4720</v>
          </cell>
          <cell r="B14550" t="str">
            <v>POOLE SLUDGE STORAGE PHASE 2</v>
          </cell>
          <cell r="C14550">
            <v>13242</v>
          </cell>
        </row>
        <row r="14551">
          <cell r="A14551" t="str">
            <v>D4730</v>
          </cell>
          <cell r="B14551" t="str">
            <v>SLUDGE TRIALS 95/6</v>
          </cell>
          <cell r="C14551">
            <v>20498</v>
          </cell>
        </row>
        <row r="14552">
          <cell r="A14552" t="str">
            <v>D4740</v>
          </cell>
          <cell r="B14552" t="str">
            <v>REGIONAL SLUDGE THICKENING</v>
          </cell>
          <cell r="C14552">
            <v>20498</v>
          </cell>
        </row>
        <row r="14553">
          <cell r="A14553" t="str">
            <v>D4741</v>
          </cell>
          <cell r="B14553" t="str">
            <v>DORCHESTER SLUDGE THICKENING</v>
          </cell>
          <cell r="C14553">
            <v>13096</v>
          </cell>
        </row>
        <row r="14554">
          <cell r="A14554" t="str">
            <v>D4742</v>
          </cell>
          <cell r="B14554" t="str">
            <v>SOUTH EAST DORSET SLUDGE</v>
          </cell>
          <cell r="C14554">
            <v>20495</v>
          </cell>
        </row>
        <row r="14555">
          <cell r="A14555" t="str">
            <v>D4746</v>
          </cell>
          <cell r="B14555" t="str">
            <v>BRISTOL STW</v>
          </cell>
          <cell r="C14555">
            <v>13013</v>
          </cell>
        </row>
        <row r="14556">
          <cell r="A14556" t="str">
            <v>D4748</v>
          </cell>
          <cell r="B14556" t="str">
            <v>FROME SLUDGE TANKS</v>
          </cell>
          <cell r="C14556">
            <v>13131</v>
          </cell>
        </row>
        <row r="14557">
          <cell r="A14557" t="str">
            <v>D4750</v>
          </cell>
          <cell r="B14557" t="str">
            <v>CHRISTCHURCH STW SLUDGE TRMNT</v>
          </cell>
          <cell r="C14557">
            <v>13066</v>
          </cell>
        </row>
        <row r="14558">
          <cell r="A14558" t="str">
            <v>D4751</v>
          </cell>
          <cell r="B14558" t="str">
            <v>PALMERSFORD DIGESTION IMPS</v>
          </cell>
          <cell r="C14558">
            <v>13232</v>
          </cell>
        </row>
        <row r="14559">
          <cell r="A14559" t="str">
            <v>D4752</v>
          </cell>
          <cell r="B14559" t="str">
            <v>RINGWOOD STW</v>
          </cell>
          <cell r="C14559">
            <v>13255</v>
          </cell>
        </row>
        <row r="14560">
          <cell r="A14560" t="str">
            <v>D4753</v>
          </cell>
          <cell r="B14560" t="str">
            <v>POOLE STW SLUDGE TREATMENT</v>
          </cell>
          <cell r="C14560">
            <v>13242</v>
          </cell>
          <cell r="D14560" t="str">
            <v>1324218</v>
          </cell>
        </row>
        <row r="14561">
          <cell r="A14561" t="str">
            <v>D4754</v>
          </cell>
          <cell r="B14561" t="str">
            <v>WIMBORNE STW SLUDGE TR</v>
          </cell>
          <cell r="C14561">
            <v>13349</v>
          </cell>
          <cell r="D14561" t="str">
            <v>1334918</v>
          </cell>
        </row>
        <row r="14562">
          <cell r="A14562" t="str">
            <v>D4756</v>
          </cell>
          <cell r="B14562" t="str">
            <v>WINCANTON SLUDGE CIVILS</v>
          </cell>
          <cell r="C14562">
            <v>13350</v>
          </cell>
        </row>
        <row r="14563">
          <cell r="A14563" t="str">
            <v>D4757</v>
          </cell>
          <cell r="B14563" t="str">
            <v>BERRY HILL SLUDGE STORAGE</v>
          </cell>
          <cell r="C14563">
            <v>13018</v>
          </cell>
        </row>
        <row r="14564">
          <cell r="A14564" t="str">
            <v>D4758</v>
          </cell>
          <cell r="B14564" t="str">
            <v>SHAFTESBURY SLUDGE</v>
          </cell>
          <cell r="C14564">
            <v>13264</v>
          </cell>
        </row>
        <row r="14565">
          <cell r="A14565" t="str">
            <v>D4761</v>
          </cell>
          <cell r="B14565" t="str">
            <v>AVONMOUTH SLUDGE T &amp; DISP 2</v>
          </cell>
          <cell r="C14565">
            <v>13013</v>
          </cell>
        </row>
        <row r="14566">
          <cell r="A14566" t="str">
            <v>D4763</v>
          </cell>
          <cell r="B14566" t="str">
            <v>SALISBURY DIGESTION AMP2</v>
          </cell>
          <cell r="C14566">
            <v>13258</v>
          </cell>
        </row>
        <row r="14567">
          <cell r="A14567" t="str">
            <v>D4764</v>
          </cell>
          <cell r="B14567" t="str">
            <v>VALE ROAD SLUDGE TREATMENT</v>
          </cell>
          <cell r="C14567">
            <v>13367</v>
          </cell>
        </row>
        <row r="14568">
          <cell r="A14568" t="str">
            <v>D4765</v>
          </cell>
          <cell r="B14568" t="str">
            <v>W.HUNTSPILL UWWTD IMPS</v>
          </cell>
          <cell r="C14568">
            <v>13336</v>
          </cell>
          <cell r="D14568" t="str">
            <v>1333618</v>
          </cell>
        </row>
        <row r="14569">
          <cell r="A14569" t="str">
            <v>D4767</v>
          </cell>
          <cell r="B14569" t="str">
            <v>AVONMOUTH SLUDGE LAGOONS</v>
          </cell>
          <cell r="C14569">
            <v>13013</v>
          </cell>
        </row>
        <row r="14570">
          <cell r="A14570" t="str">
            <v>D4769</v>
          </cell>
          <cell r="B14570" t="str">
            <v>MELKSHAM SLUDGE STORAGE</v>
          </cell>
          <cell r="C14570">
            <v>13204</v>
          </cell>
        </row>
        <row r="14571">
          <cell r="A14571" t="str">
            <v>D4770</v>
          </cell>
          <cell r="B14571" t="str">
            <v>POTTERNE SLUDGE DEWATERING</v>
          </cell>
          <cell r="C14571">
            <v>13244</v>
          </cell>
        </row>
        <row r="14572">
          <cell r="A14572" t="str">
            <v>D4771</v>
          </cell>
          <cell r="B14572" t="str">
            <v>RADSTOCK SLUDGE STORAGE</v>
          </cell>
          <cell r="C14572">
            <v>13252</v>
          </cell>
        </row>
        <row r="14573">
          <cell r="A14573" t="str">
            <v>D4772</v>
          </cell>
          <cell r="B14573" t="str">
            <v>THINGLEY SLUDGE STORAGE</v>
          </cell>
          <cell r="C14573">
            <v>13308</v>
          </cell>
        </row>
        <row r="14574">
          <cell r="A14574" t="str">
            <v>D4773</v>
          </cell>
          <cell r="B14574" t="str">
            <v>TROWBRIDGE STW SLUDGE</v>
          </cell>
          <cell r="C14574">
            <v>13318</v>
          </cell>
        </row>
        <row r="14575">
          <cell r="A14575" t="str">
            <v>D4774</v>
          </cell>
          <cell r="B14575" t="str">
            <v>CHRISTCHURCH SLUDGE THICKENING</v>
          </cell>
          <cell r="C14575">
            <v>13066</v>
          </cell>
          <cell r="D14575" t="str">
            <v>1306618</v>
          </cell>
        </row>
        <row r="14576">
          <cell r="A14576" t="str">
            <v>D4775</v>
          </cell>
          <cell r="B14576" t="str">
            <v>SALISBURY AREA BIOSOLIDS</v>
          </cell>
          <cell r="C14576">
            <v>13258</v>
          </cell>
          <cell r="D14576" t="str">
            <v>1325818</v>
          </cell>
        </row>
        <row r="14577">
          <cell r="A14577" t="str">
            <v>D4776</v>
          </cell>
          <cell r="B14577" t="str">
            <v>RATFYN SLUDGE STORAGE</v>
          </cell>
          <cell r="C14577">
            <v>13253</v>
          </cell>
        </row>
        <row r="14578">
          <cell r="A14578" t="str">
            <v>D4777</v>
          </cell>
          <cell r="B14578" t="str">
            <v>TARRANT CRAWFORD SLUDGE STORAGE</v>
          </cell>
          <cell r="C14578">
            <v>13304</v>
          </cell>
        </row>
        <row r="14579">
          <cell r="A14579" t="str">
            <v>D4778</v>
          </cell>
          <cell r="B14579" t="str">
            <v>BRIDGWATER SLUDGE STORAGE</v>
          </cell>
          <cell r="C14579">
            <v>13034</v>
          </cell>
        </row>
        <row r="14580">
          <cell r="A14580" t="str">
            <v>D4779</v>
          </cell>
          <cell r="B14580" t="str">
            <v>FROME SLUDGE STORAGE</v>
          </cell>
          <cell r="C14580">
            <v>13131</v>
          </cell>
        </row>
        <row r="14581">
          <cell r="A14581" t="str">
            <v>D4780</v>
          </cell>
          <cell r="B14581" t="str">
            <v>HAM TAUNTON SLUDGE STORAGE</v>
          </cell>
          <cell r="C14581">
            <v>13305</v>
          </cell>
        </row>
        <row r="14582">
          <cell r="A14582" t="str">
            <v>D4781</v>
          </cell>
          <cell r="B14582" t="str">
            <v>GLASTONBURY SLUDGE TIP</v>
          </cell>
          <cell r="C14582">
            <v>13134</v>
          </cell>
        </row>
        <row r="14583">
          <cell r="A14583" t="str">
            <v>D4782</v>
          </cell>
          <cell r="B14583" t="str">
            <v>PALMERSFORD SLUDGE STORAGE</v>
          </cell>
          <cell r="C14583">
            <v>13232</v>
          </cell>
        </row>
        <row r="14584">
          <cell r="A14584" t="str">
            <v>D4783</v>
          </cell>
          <cell r="B14584" t="str">
            <v>WELLS SLUDGE SYSTEM AND TIP</v>
          </cell>
          <cell r="C14584">
            <v>13332</v>
          </cell>
          <cell r="D14584" t="str">
            <v>1333218</v>
          </cell>
        </row>
        <row r="14585">
          <cell r="A14585" t="str">
            <v>D4787</v>
          </cell>
          <cell r="B14585" t="str">
            <v>BERRY HILL SLUDGE TREATMENT</v>
          </cell>
          <cell r="C14585">
            <v>13018</v>
          </cell>
          <cell r="D14585" t="str">
            <v>1301818</v>
          </cell>
        </row>
        <row r="14586">
          <cell r="A14586" t="str">
            <v>D4788</v>
          </cell>
          <cell r="B14586" t="str">
            <v>WIMBORNE SLUDGE STORAGE</v>
          </cell>
          <cell r="C14586">
            <v>13349</v>
          </cell>
        </row>
        <row r="14587">
          <cell r="A14587" t="str">
            <v>D4789</v>
          </cell>
          <cell r="B14587" t="str">
            <v>KINSON SLUDGE STORAGE IMPS</v>
          </cell>
          <cell r="C14587">
            <v>13172</v>
          </cell>
        </row>
        <row r="14588">
          <cell r="A14588" t="str">
            <v>D4790</v>
          </cell>
          <cell r="B14588" t="str">
            <v>BRISTOL SLUDGE THICKENING</v>
          </cell>
          <cell r="C14588">
            <v>13013</v>
          </cell>
          <cell r="D14588" t="str">
            <v>1301318</v>
          </cell>
        </row>
        <row r="14589">
          <cell r="A14589" t="str">
            <v>D4791</v>
          </cell>
          <cell r="B14589" t="str">
            <v>BRISTOL SLUDGE DIGESTION UWWTD</v>
          </cell>
          <cell r="C14589">
            <v>13013</v>
          </cell>
          <cell r="D14589" t="str">
            <v>1301318</v>
          </cell>
        </row>
        <row r="14590">
          <cell r="A14590" t="str">
            <v>D4792</v>
          </cell>
          <cell r="B14590" t="str">
            <v>AVON &amp; WILTS ADDITIONAL SLUDGE</v>
          </cell>
          <cell r="C14590">
            <v>20497</v>
          </cell>
          <cell r="D14590" t="str">
            <v>Y7251</v>
          </cell>
        </row>
        <row r="14591">
          <cell r="A14591" t="str">
            <v>D4793</v>
          </cell>
          <cell r="B14591" t="str">
            <v>MALMESBURY STW SLUDGE TREATMEN</v>
          </cell>
          <cell r="C14591">
            <v>13193</v>
          </cell>
          <cell r="D14591" t="str">
            <v>1319318</v>
          </cell>
        </row>
        <row r="14592">
          <cell r="A14592" t="str">
            <v>D4837</v>
          </cell>
          <cell r="B14592" t="str">
            <v>TISBURY STW</v>
          </cell>
          <cell r="C14592">
            <v>13313</v>
          </cell>
        </row>
        <row r="14593">
          <cell r="A14593" t="str">
            <v>D4846</v>
          </cell>
          <cell r="B14593" t="str">
            <v>STALBRIDGE REGIONAL SCHEME</v>
          </cell>
          <cell r="C14593">
            <v>14301</v>
          </cell>
        </row>
        <row r="14594">
          <cell r="A14594" t="str">
            <v>D4870</v>
          </cell>
          <cell r="B14594" t="str">
            <v>WEYMOUTH &amp; PORTLAND WWTW</v>
          </cell>
          <cell r="C14594">
            <v>13342</v>
          </cell>
          <cell r="D14594" t="str">
            <v>1334218</v>
          </cell>
        </row>
        <row r="14595">
          <cell r="A14595" t="str">
            <v>D4872</v>
          </cell>
          <cell r="B14595" t="str">
            <v>BRIDPORT UWWTD</v>
          </cell>
          <cell r="C14595">
            <v>13334</v>
          </cell>
          <cell r="D14595" t="str">
            <v>1333418</v>
          </cell>
        </row>
        <row r="14596">
          <cell r="A14596" t="str">
            <v>D4873</v>
          </cell>
          <cell r="B14596" t="str">
            <v>BRIDGWATER STW ECUWWTD</v>
          </cell>
          <cell r="C14596">
            <v>13034</v>
          </cell>
          <cell r="D14596" t="str">
            <v>1303418</v>
          </cell>
        </row>
        <row r="14597">
          <cell r="A14597" t="str">
            <v>D4876</v>
          </cell>
          <cell r="B14597" t="str">
            <v>CHRISTCHURCH STW (ECUWWTD)</v>
          </cell>
          <cell r="C14597">
            <v>13066</v>
          </cell>
        </row>
        <row r="14598">
          <cell r="A14598" t="str">
            <v>D4881</v>
          </cell>
          <cell r="B14598" t="str">
            <v>AVONMOUTH STW FINE SCREENS</v>
          </cell>
          <cell r="C14598">
            <v>13013</v>
          </cell>
          <cell r="D14598" t="str">
            <v>1301318</v>
          </cell>
        </row>
        <row r="14599">
          <cell r="A14599" t="str">
            <v>D4882</v>
          </cell>
          <cell r="B14599" t="str">
            <v>MINEHEAD TREATMENT ECUWWD</v>
          </cell>
          <cell r="C14599">
            <v>13215</v>
          </cell>
          <cell r="D14599" t="str">
            <v>1321518</v>
          </cell>
        </row>
        <row r="14600">
          <cell r="A14600" t="str">
            <v>D4883</v>
          </cell>
          <cell r="B14600" t="str">
            <v>PORTBURY WHARF UWWTD</v>
          </cell>
          <cell r="C14600">
            <v>20497</v>
          </cell>
          <cell r="D14600" t="str">
            <v>Y7251</v>
          </cell>
        </row>
        <row r="14601">
          <cell r="A14601" t="str">
            <v>D4884</v>
          </cell>
          <cell r="B14601" t="str">
            <v>KINGSTON SEYMOUR (ECUWWTD)</v>
          </cell>
          <cell r="C14601">
            <v>13171</v>
          </cell>
          <cell r="D14601" t="str">
            <v>1317118</v>
          </cell>
        </row>
        <row r="14602">
          <cell r="A14602" t="str">
            <v>D4885</v>
          </cell>
          <cell r="B14602" t="str">
            <v>UWWTD INVESTIGATIONS 94/5</v>
          </cell>
          <cell r="C14602">
            <v>20498</v>
          </cell>
        </row>
        <row r="14603">
          <cell r="A14603" t="str">
            <v>D4886</v>
          </cell>
          <cell r="B14603" t="str">
            <v>THORNBURY UWWTD - PHASE 1</v>
          </cell>
          <cell r="C14603">
            <v>13309</v>
          </cell>
        </row>
        <row r="14604">
          <cell r="A14604" t="str">
            <v>D4887</v>
          </cell>
          <cell r="B14604" t="str">
            <v>BRIDGWATER</v>
          </cell>
          <cell r="C14604">
            <v>13034</v>
          </cell>
        </row>
        <row r="14605">
          <cell r="A14605" t="str">
            <v>D4888</v>
          </cell>
          <cell r="B14605" t="str">
            <v>COASTAL INVESTIGATION 1995/6</v>
          </cell>
          <cell r="C14605">
            <v>20498</v>
          </cell>
        </row>
        <row r="14606">
          <cell r="A14606" t="str">
            <v>D4889</v>
          </cell>
          <cell r="B14606" t="str">
            <v>AVO STORM OVERFLOW FINE SCREEN</v>
          </cell>
          <cell r="C14606">
            <v>13013</v>
          </cell>
          <cell r="D14606" t="str">
            <v>1301318</v>
          </cell>
        </row>
        <row r="14607">
          <cell r="A14607" t="str">
            <v>D4890</v>
          </cell>
          <cell r="B14607" t="str">
            <v>PORLOCK U.W.W.T.D.</v>
          </cell>
          <cell r="C14607">
            <v>13515</v>
          </cell>
          <cell r="D14607" t="str">
            <v>1351518</v>
          </cell>
        </row>
        <row r="14608">
          <cell r="A14608" t="str">
            <v>D4891</v>
          </cell>
          <cell r="B14608" t="str">
            <v>PORTBURY SECONDARY TREATMENT</v>
          </cell>
          <cell r="C14608">
            <v>13243</v>
          </cell>
          <cell r="D14608" t="str">
            <v>1324318</v>
          </cell>
        </row>
        <row r="14609">
          <cell r="A14609" t="str">
            <v>D4892</v>
          </cell>
          <cell r="B14609" t="str">
            <v>ADDITONAL UWWTD</v>
          </cell>
          <cell r="C14609">
            <v>20498</v>
          </cell>
        </row>
        <row r="14610">
          <cell r="A14610" t="str">
            <v>D4893</v>
          </cell>
          <cell r="B14610" t="str">
            <v>KINGSTON SEYMOUR UV</v>
          </cell>
          <cell r="C14610">
            <v>13171</v>
          </cell>
          <cell r="D14610" t="str">
            <v>1317118</v>
          </cell>
        </row>
        <row r="14611">
          <cell r="A14611" t="str">
            <v>D4894</v>
          </cell>
          <cell r="B14611" t="str">
            <v>EFFLUENT CULVERT INVESTIGATION</v>
          </cell>
          <cell r="C14611">
            <v>20498</v>
          </cell>
        </row>
        <row r="14612">
          <cell r="A14612" t="str">
            <v>D4895</v>
          </cell>
          <cell r="B14612" t="str">
            <v>SLUDGE REMOVAL/G.MOORES       J4455</v>
          </cell>
          <cell r="C14612">
            <v>13309</v>
          </cell>
          <cell r="D14612" t="str">
            <v>1330918</v>
          </cell>
        </row>
        <row r="14613">
          <cell r="A14613" t="str">
            <v>D4896</v>
          </cell>
          <cell r="B14613" t="str">
            <v>BRISTOL WWTW UWWTD ENERGY</v>
          </cell>
          <cell r="C14613">
            <v>13013</v>
          </cell>
          <cell r="D14613" t="str">
            <v>1301318</v>
          </cell>
        </row>
        <row r="14614">
          <cell r="A14614" t="str">
            <v>D4897</v>
          </cell>
          <cell r="B14614" t="str">
            <v>WEST HUNTSPILL UV</v>
          </cell>
          <cell r="C14614">
            <v>13336</v>
          </cell>
          <cell r="D14614" t="str">
            <v>1333618</v>
          </cell>
        </row>
        <row r="14615">
          <cell r="A14615" t="str">
            <v>D4959</v>
          </cell>
          <cell r="B14615" t="str">
            <v>WISHFORD STW EXTENS</v>
          </cell>
          <cell r="C14615">
            <v>13353</v>
          </cell>
        </row>
        <row r="14616">
          <cell r="A14616" t="str">
            <v>D5953</v>
          </cell>
          <cell r="B14616" t="str">
            <v>BRADFORD PEVERILL IMPROVEM</v>
          </cell>
          <cell r="C14616">
            <v>13033</v>
          </cell>
        </row>
        <row r="14617">
          <cell r="A14617" t="str">
            <v>D6999</v>
          </cell>
          <cell r="B14617" t="str">
            <v>NET CAPITAL EXPENDITURE CO</v>
          </cell>
          <cell r="C14617">
            <v>20498</v>
          </cell>
        </row>
        <row r="14618">
          <cell r="A14618" t="str">
            <v>D7003</v>
          </cell>
          <cell r="B14618" t="str">
            <v>KINGSTON SEYMOUR STW FINE SCREENS</v>
          </cell>
          <cell r="C14618">
            <v>13171</v>
          </cell>
        </row>
        <row r="14619">
          <cell r="A14619" t="str">
            <v>D7007</v>
          </cell>
          <cell r="B14619" t="str">
            <v>ILCHESTER STW RECON</v>
          </cell>
          <cell r="C14619">
            <v>13160</v>
          </cell>
        </row>
        <row r="14620">
          <cell r="A14620" t="str">
            <v>D7009</v>
          </cell>
          <cell r="B14620" t="str">
            <v>WATCHET MARINE TREATMENT</v>
          </cell>
          <cell r="C14620">
            <v>20498</v>
          </cell>
          <cell r="D14620" t="str">
            <v>Y7251</v>
          </cell>
        </row>
        <row r="14621">
          <cell r="A14621" t="str">
            <v>D7013</v>
          </cell>
          <cell r="B14621" t="str">
            <v>WESTON-S-MARE MARINE TREATMENT</v>
          </cell>
          <cell r="C14621">
            <v>19155</v>
          </cell>
          <cell r="D14621" t="str">
            <v>1915518</v>
          </cell>
        </row>
        <row r="14622">
          <cell r="A14622" t="str">
            <v>D7014</v>
          </cell>
          <cell r="B14622" t="str">
            <v>MINEHEAD VILLAGES</v>
          </cell>
          <cell r="C14622">
            <v>23215</v>
          </cell>
        </row>
        <row r="14623">
          <cell r="A14623" t="str">
            <v>D7025</v>
          </cell>
          <cell r="B14623" t="str">
            <v>WICK ST LAWRENCE STW EXTENSION</v>
          </cell>
          <cell r="C14623">
            <v>13346</v>
          </cell>
        </row>
        <row r="14624">
          <cell r="A14624" t="str">
            <v>D7055</v>
          </cell>
          <cell r="B14624" t="str">
            <v>DONIFORD OUTFALL</v>
          </cell>
          <cell r="C14624">
            <v>13093</v>
          </cell>
          <cell r="D14624" t="str">
            <v>1309318</v>
          </cell>
        </row>
        <row r="14625">
          <cell r="A14625" t="str">
            <v>D7059</v>
          </cell>
          <cell r="B14625" t="str">
            <v>BABCARY</v>
          </cell>
          <cell r="C14625">
            <v>13369</v>
          </cell>
        </row>
        <row r="14626">
          <cell r="A14626" t="str">
            <v>D7067</v>
          </cell>
          <cell r="B14626" t="str">
            <v>CENTRE PARC, WARMINSTER</v>
          </cell>
          <cell r="C14626">
            <v>13325</v>
          </cell>
        </row>
        <row r="14627">
          <cell r="A14627" t="str">
            <v>D7069</v>
          </cell>
          <cell r="B14627" t="str">
            <v>CHILTON TRINITY STW GENERATOR</v>
          </cell>
          <cell r="C14627">
            <v>13034</v>
          </cell>
        </row>
        <row r="14628">
          <cell r="A14628" t="str">
            <v>D7071</v>
          </cell>
          <cell r="B14628" t="str">
            <v>DEVIZES STW (STORM)</v>
          </cell>
          <cell r="C14628">
            <v>13090</v>
          </cell>
        </row>
        <row r="14629">
          <cell r="A14629" t="str">
            <v>D7072</v>
          </cell>
          <cell r="B14629" t="str">
            <v>GILLINGHAM STW INLET WORKS</v>
          </cell>
          <cell r="C14629">
            <v>13132</v>
          </cell>
        </row>
        <row r="14630">
          <cell r="A14630" t="str">
            <v>D7074</v>
          </cell>
          <cell r="B14630" t="str">
            <v>MELKSHAM WIRING</v>
          </cell>
          <cell r="C14630">
            <v>13204</v>
          </cell>
        </row>
        <row r="14631">
          <cell r="A14631" t="str">
            <v>D7076</v>
          </cell>
          <cell r="B14631" t="str">
            <v>PEWSEY STW EXTENSIONS</v>
          </cell>
          <cell r="C14631">
            <v>13237</v>
          </cell>
        </row>
        <row r="14632">
          <cell r="A14632" t="str">
            <v>D7078</v>
          </cell>
          <cell r="B14632" t="str">
            <v>POTTERNE</v>
          </cell>
          <cell r="C14632">
            <v>13244</v>
          </cell>
        </row>
        <row r="14633">
          <cell r="A14633" t="str">
            <v>D7079</v>
          </cell>
          <cell r="B14633" t="str">
            <v>SEEND STW IMPROVEMENTS</v>
          </cell>
          <cell r="C14633">
            <v>13262</v>
          </cell>
        </row>
        <row r="14634">
          <cell r="A14634" t="str">
            <v>D7084</v>
          </cell>
          <cell r="B14634" t="str">
            <v>CROMHALL STW</v>
          </cell>
          <cell r="C14634">
            <v>13086</v>
          </cell>
        </row>
        <row r="14635">
          <cell r="A14635" t="str">
            <v>D7085</v>
          </cell>
          <cell r="B14635" t="str">
            <v>EDFORD 2</v>
          </cell>
          <cell r="C14635">
            <v>13113</v>
          </cell>
        </row>
        <row r="14636">
          <cell r="A14636" t="str">
            <v>D7086</v>
          </cell>
          <cell r="B14636" t="str">
            <v>ERLESTOKE 2</v>
          </cell>
          <cell r="C14636">
            <v>13116</v>
          </cell>
        </row>
        <row r="14637">
          <cell r="A14637" t="str">
            <v>D7088</v>
          </cell>
          <cell r="B14637" t="str">
            <v>FROME STW GENERATORS</v>
          </cell>
          <cell r="C14637">
            <v>13131</v>
          </cell>
        </row>
        <row r="14638">
          <cell r="A14638" t="str">
            <v>D7090</v>
          </cell>
          <cell r="B14638" t="str">
            <v>HINTON BLEWITT</v>
          </cell>
          <cell r="C14638">
            <v>13150</v>
          </cell>
        </row>
        <row r="14639">
          <cell r="A14639" t="str">
            <v>D7094</v>
          </cell>
          <cell r="B14639" t="str">
            <v>MARDEN STW</v>
          </cell>
          <cell r="C14639">
            <v>13196</v>
          </cell>
        </row>
        <row r="14640">
          <cell r="A14640" t="str">
            <v>D7097</v>
          </cell>
          <cell r="B14640" t="str">
            <v>OSMINGTON MILLS</v>
          </cell>
          <cell r="C14640">
            <v>13230</v>
          </cell>
        </row>
        <row r="14641">
          <cell r="A14641" t="str">
            <v>D7098</v>
          </cell>
          <cell r="B14641" t="str">
            <v>PIDDLEHINTON</v>
          </cell>
          <cell r="C14641">
            <v>13238</v>
          </cell>
        </row>
        <row r="14642">
          <cell r="A14642" t="str">
            <v>D7099</v>
          </cell>
          <cell r="B14642" t="str">
            <v>PUDDLETOWN</v>
          </cell>
          <cell r="C14642">
            <v>13249</v>
          </cell>
        </row>
        <row r="14643">
          <cell r="A14643" t="str">
            <v>D7100</v>
          </cell>
          <cell r="B14643" t="str">
            <v>GLASTONBURY STORM TANKS</v>
          </cell>
          <cell r="C14643">
            <v>13134</v>
          </cell>
        </row>
        <row r="14644">
          <cell r="A14644" t="str">
            <v>D7101</v>
          </cell>
          <cell r="B14644" t="str">
            <v>POLDEN VILLAGES</v>
          </cell>
          <cell r="C14644">
            <v>20498</v>
          </cell>
        </row>
        <row r="14645">
          <cell r="A14645" t="str">
            <v>D7103</v>
          </cell>
          <cell r="B14645" t="str">
            <v>MELPLASH STW REQ</v>
          </cell>
          <cell r="C14645">
            <v>13206</v>
          </cell>
          <cell r="D14645" t="str">
            <v>1320618</v>
          </cell>
        </row>
        <row r="14646">
          <cell r="A14646" t="str">
            <v>D7106</v>
          </cell>
          <cell r="B14646" t="str">
            <v>HINTON ST MARY STW</v>
          </cell>
          <cell r="C14646">
            <v>13151</v>
          </cell>
        </row>
        <row r="14647">
          <cell r="A14647" t="str">
            <v>D7107</v>
          </cell>
          <cell r="B14647" t="str">
            <v>ERLESTOKE</v>
          </cell>
          <cell r="C14647">
            <v>13116</v>
          </cell>
        </row>
        <row r="14648">
          <cell r="A14648" t="str">
            <v>D7108</v>
          </cell>
          <cell r="B14648" t="str">
            <v>PEWSEY STW PLASTIC MEDIA FILTR</v>
          </cell>
          <cell r="C14648">
            <v>13237</v>
          </cell>
        </row>
        <row r="14649">
          <cell r="A14649" t="str">
            <v>D7174</v>
          </cell>
          <cell r="B14649" t="str">
            <v>LYMPSHAM COPA2</v>
          </cell>
          <cell r="C14649">
            <v>13189</v>
          </cell>
        </row>
        <row r="14650">
          <cell r="A14650" t="str">
            <v>D7202</v>
          </cell>
          <cell r="B14650" t="str">
            <v>CASTLE CARY FINAL TANKS</v>
          </cell>
          <cell r="C14650">
            <v>13048</v>
          </cell>
        </row>
        <row r="14651">
          <cell r="A14651" t="str">
            <v>D7251</v>
          </cell>
          <cell r="B14651" t="str">
            <v>YEOVIL (PEN MILL) STW-STORM TK</v>
          </cell>
          <cell r="C14651">
            <v>13366</v>
          </cell>
        </row>
        <row r="14652">
          <cell r="A14652" t="str">
            <v>D7252</v>
          </cell>
          <cell r="B14652" t="str">
            <v>YEOVIL(PEN MILL) STW ODOUR PH2</v>
          </cell>
          <cell r="C14652">
            <v>13366</v>
          </cell>
        </row>
        <row r="14653">
          <cell r="A14653" t="str">
            <v>D7301</v>
          </cell>
          <cell r="B14653" t="str">
            <v>ASHTON AVENUE PUMP REPL.</v>
          </cell>
          <cell r="C14653">
            <v>14016</v>
          </cell>
        </row>
        <row r="14654">
          <cell r="A14654" t="str">
            <v>D7303</v>
          </cell>
          <cell r="B14654" t="str">
            <v>HIGHBRIDGE PUMPING STATION</v>
          </cell>
          <cell r="C14654">
            <v>23336</v>
          </cell>
        </row>
        <row r="14655">
          <cell r="A14655" t="str">
            <v>D7305</v>
          </cell>
          <cell r="B14655" t="str">
            <v>STREET P.S. IMPS</v>
          </cell>
          <cell r="C14655">
            <v>20496</v>
          </cell>
        </row>
        <row r="14656">
          <cell r="A14656" t="str">
            <v>D7306</v>
          </cell>
          <cell r="B14656" t="str">
            <v>TWERTON TANKS</v>
          </cell>
          <cell r="C14656">
            <v>20498</v>
          </cell>
        </row>
        <row r="14657">
          <cell r="A14657" t="str">
            <v>D7307</v>
          </cell>
          <cell r="B14657" t="str">
            <v>WILTSHIRE GARDENS GENERATOR</v>
          </cell>
          <cell r="C14657">
            <v>14132</v>
          </cell>
        </row>
        <row r="14658">
          <cell r="A14658" t="str">
            <v>D7310</v>
          </cell>
          <cell r="B14658" t="str">
            <v>PILHEAD P.STN</v>
          </cell>
          <cell r="C14658">
            <v>20498</v>
          </cell>
        </row>
        <row r="14659">
          <cell r="A14659" t="str">
            <v>D7311</v>
          </cell>
          <cell r="B14659" t="str">
            <v>BROADMEAD P.STATION</v>
          </cell>
          <cell r="C14659">
            <v>14021</v>
          </cell>
        </row>
        <row r="14660">
          <cell r="A14660" t="str">
            <v>D7313</v>
          </cell>
          <cell r="B14660" t="str">
            <v>MOORLAND WAY PSTN UPTON</v>
          </cell>
          <cell r="C14660">
            <v>14265</v>
          </cell>
        </row>
        <row r="14661">
          <cell r="A14661" t="str">
            <v>D7314</v>
          </cell>
          <cell r="B14661" t="str">
            <v>WAREHAM STW (HOLTON HEATH)</v>
          </cell>
          <cell r="C14661">
            <v>13324</v>
          </cell>
          <cell r="D14661" t="str">
            <v>1332418</v>
          </cell>
        </row>
        <row r="14662">
          <cell r="A14662" t="str">
            <v>D7317</v>
          </cell>
          <cell r="B14662" t="str">
            <v>WAREHAM PS</v>
          </cell>
          <cell r="C14662">
            <v>20498</v>
          </cell>
        </row>
        <row r="14663">
          <cell r="A14663" t="str">
            <v>D7318</v>
          </cell>
          <cell r="B14663" t="str">
            <v>SLOWAY LANE PS</v>
          </cell>
          <cell r="C14663">
            <v>15347</v>
          </cell>
          <cell r="D14663" t="str">
            <v>1534718</v>
          </cell>
        </row>
        <row r="14664">
          <cell r="A14664" t="str">
            <v>D7319</v>
          </cell>
          <cell r="B14664" t="str">
            <v>BALTONSBOROIGH RISING MAIN</v>
          </cell>
          <cell r="C14664">
            <v>20498</v>
          </cell>
        </row>
        <row r="14665">
          <cell r="A14665" t="str">
            <v>D7352</v>
          </cell>
          <cell r="B14665" t="str">
            <v>SHERSTON BUSTLERS HILL ELIMIN</v>
          </cell>
          <cell r="C14665">
            <v>13270</v>
          </cell>
        </row>
        <row r="14666">
          <cell r="A14666" t="str">
            <v>D7354</v>
          </cell>
          <cell r="B14666" t="str">
            <v>WEST BAGBOROUGH</v>
          </cell>
          <cell r="C14666">
            <v>13333</v>
          </cell>
        </row>
        <row r="14667">
          <cell r="A14667" t="str">
            <v>D7360</v>
          </cell>
          <cell r="B14667" t="str">
            <v>M &amp; E PS UPDATE-SOMERSET</v>
          </cell>
          <cell r="C14667">
            <v>20496</v>
          </cell>
        </row>
        <row r="14668">
          <cell r="A14668" t="str">
            <v>D7368</v>
          </cell>
          <cell r="B14668" t="str">
            <v>EAST LYNG STW TAUNTON</v>
          </cell>
          <cell r="C14668">
            <v>13109</v>
          </cell>
        </row>
        <row r="14669">
          <cell r="A14669" t="str">
            <v>D7373</v>
          </cell>
          <cell r="B14669" t="str">
            <v>HALSE STW IMPROVEMENTS</v>
          </cell>
          <cell r="C14669">
            <v>13179</v>
          </cell>
        </row>
        <row r="14670">
          <cell r="A14670" t="str">
            <v>D7376</v>
          </cell>
          <cell r="B14670" t="str">
            <v>E&amp;M ASSET IMPS 93/94 AVON/WILT</v>
          </cell>
          <cell r="C14670">
            <v>20497</v>
          </cell>
        </row>
        <row r="14671">
          <cell r="A14671" t="str">
            <v>D7390</v>
          </cell>
          <cell r="B14671" t="str">
            <v>MANAGEMENT INFORMATION</v>
          </cell>
          <cell r="C14671">
            <v>20498</v>
          </cell>
        </row>
        <row r="14672">
          <cell r="A14672" t="str">
            <v>D7391</v>
          </cell>
          <cell r="B14672" t="str">
            <v>E&amp;M 94/5 - AVON AREA</v>
          </cell>
          <cell r="C14672">
            <v>20497</v>
          </cell>
        </row>
        <row r="14673">
          <cell r="A14673" t="str">
            <v>D7392</v>
          </cell>
          <cell r="B14673" t="str">
            <v>E&amp;M 94/5 - BATH &amp; WILTS AREA</v>
          </cell>
          <cell r="C14673">
            <v>20497</v>
          </cell>
        </row>
        <row r="14674">
          <cell r="A14674" t="str">
            <v>D7393</v>
          </cell>
          <cell r="B14674" t="str">
            <v>E&amp;M 94/5 - DORSET AREA</v>
          </cell>
          <cell r="C14674">
            <v>20495</v>
          </cell>
        </row>
        <row r="14675">
          <cell r="A14675" t="str">
            <v>D7394</v>
          </cell>
          <cell r="B14675" t="str">
            <v>E&amp;M 94/5 - SOMERSET AREA</v>
          </cell>
          <cell r="C14675">
            <v>20496</v>
          </cell>
        </row>
        <row r="14676">
          <cell r="A14676" t="str">
            <v>D7395</v>
          </cell>
          <cell r="B14676" t="str">
            <v>PSTN UPDATE 94/5 - SOMERSET</v>
          </cell>
          <cell r="C14676">
            <v>20496</v>
          </cell>
        </row>
        <row r="14677">
          <cell r="A14677" t="str">
            <v>D7396</v>
          </cell>
          <cell r="B14677" t="str">
            <v>PSTN UPDATE 94/5 - DORSET</v>
          </cell>
          <cell r="C14677">
            <v>20495</v>
          </cell>
        </row>
        <row r="14678">
          <cell r="A14678" t="str">
            <v>D7397</v>
          </cell>
          <cell r="B14678" t="str">
            <v>PSTN UPDATE 94/5 - WILTS</v>
          </cell>
          <cell r="C14678">
            <v>20497</v>
          </cell>
        </row>
        <row r="14679">
          <cell r="A14679" t="str">
            <v>D7398</v>
          </cell>
          <cell r="B14679" t="str">
            <v>PSTN UPDATE 94/5 - AVON</v>
          </cell>
          <cell r="C14679">
            <v>20497</v>
          </cell>
        </row>
        <row r="14680">
          <cell r="A14680" t="str">
            <v>D7399</v>
          </cell>
          <cell r="B14680" t="str">
            <v>PSTN UPDATE 94/5 - SITE INVESI</v>
          </cell>
          <cell r="C14680">
            <v>20498</v>
          </cell>
        </row>
        <row r="14681">
          <cell r="A14681" t="str">
            <v>D7406</v>
          </cell>
          <cell r="B14681" t="str">
            <v>SYDLING ST.NICHOLAS</v>
          </cell>
          <cell r="C14681">
            <v>20498</v>
          </cell>
        </row>
        <row r="14682">
          <cell r="A14682" t="str">
            <v>D7407</v>
          </cell>
          <cell r="B14682" t="str">
            <v>TEMPLECOMBE STW</v>
          </cell>
          <cell r="C14682">
            <v>13306</v>
          </cell>
        </row>
        <row r="14683">
          <cell r="A14683" t="str">
            <v>D7409</v>
          </cell>
          <cell r="B14683" t="str">
            <v>WELLINGTON STW</v>
          </cell>
          <cell r="C14683">
            <v>13330</v>
          </cell>
        </row>
        <row r="14684">
          <cell r="A14684" t="str">
            <v>D7416</v>
          </cell>
          <cell r="B14684" t="str">
            <v>PUCKLECHURCH EXTENSIONS</v>
          </cell>
          <cell r="C14684">
            <v>13248</v>
          </cell>
        </row>
        <row r="14685">
          <cell r="A14685" t="str">
            <v>D7417</v>
          </cell>
          <cell r="B14685" t="str">
            <v>PALMERS ELM STW</v>
          </cell>
          <cell r="C14685">
            <v>13391</v>
          </cell>
        </row>
        <row r="14686">
          <cell r="A14686" t="str">
            <v>D7418</v>
          </cell>
          <cell r="B14686" t="str">
            <v>ELM TREE - COTTAGES</v>
          </cell>
          <cell r="C14686">
            <v>13394</v>
          </cell>
        </row>
        <row r="14687">
          <cell r="A14687" t="str">
            <v>D7419</v>
          </cell>
          <cell r="B14687" t="str">
            <v>TARRANT CRAWFORD STW PH3</v>
          </cell>
          <cell r="C14687">
            <v>13304</v>
          </cell>
        </row>
        <row r="14688">
          <cell r="A14688" t="str">
            <v>D7421</v>
          </cell>
          <cell r="B14688" t="str">
            <v>CORFE MULLEN OUTFALL</v>
          </cell>
          <cell r="C14688">
            <v>13078</v>
          </cell>
          <cell r="D14688" t="str">
            <v>1307818</v>
          </cell>
        </row>
        <row r="14689">
          <cell r="A14689" t="str">
            <v>D7422</v>
          </cell>
          <cell r="B14689" t="str">
            <v>RATFYN GENERAL IMPROVEMENTS</v>
          </cell>
          <cell r="C14689">
            <v>13253</v>
          </cell>
        </row>
        <row r="14690">
          <cell r="A14690" t="str">
            <v>D7423</v>
          </cell>
          <cell r="B14690" t="str">
            <v>RINGWOOD STW IMPS PH2</v>
          </cell>
          <cell r="C14690">
            <v>13255</v>
          </cell>
          <cell r="D14690" t="str">
            <v>1325518</v>
          </cell>
        </row>
        <row r="14691">
          <cell r="A14691" t="str">
            <v>D7424</v>
          </cell>
          <cell r="B14691" t="str">
            <v>WOOL STW E &amp; M</v>
          </cell>
          <cell r="C14691">
            <v>13359</v>
          </cell>
        </row>
        <row r="14692">
          <cell r="A14692" t="str">
            <v>D7425</v>
          </cell>
          <cell r="B14692" t="str">
            <v>CHIPPENHAM, BLACKWELL HAM PH2</v>
          </cell>
          <cell r="C14692">
            <v>13064</v>
          </cell>
        </row>
        <row r="14693">
          <cell r="A14693" t="str">
            <v>D7426</v>
          </cell>
          <cell r="B14693" t="str">
            <v>NORTON MALREWARD</v>
          </cell>
          <cell r="C14693">
            <v>13225</v>
          </cell>
        </row>
        <row r="14694">
          <cell r="A14694" t="str">
            <v>D7428</v>
          </cell>
          <cell r="B14694" t="str">
            <v>THINGLEY EXTENSIONS</v>
          </cell>
          <cell r="C14694">
            <v>13308</v>
          </cell>
        </row>
        <row r="14695">
          <cell r="A14695" t="str">
            <v>D7432</v>
          </cell>
          <cell r="B14695" t="str">
            <v>HORNSEY BRIDGE STW</v>
          </cell>
          <cell r="C14695">
            <v>13156</v>
          </cell>
        </row>
        <row r="14696">
          <cell r="A14696" t="str">
            <v>D7433</v>
          </cell>
          <cell r="B14696" t="str">
            <v>LONGBRIDGE PHASE 2</v>
          </cell>
          <cell r="C14696">
            <v>13181</v>
          </cell>
        </row>
        <row r="14697">
          <cell r="A14697" t="str">
            <v>D7434</v>
          </cell>
          <cell r="B14697" t="str">
            <v>SHIPTON GORGE IMPROVEMENTS</v>
          </cell>
          <cell r="C14697">
            <v>13273</v>
          </cell>
        </row>
        <row r="14698">
          <cell r="A14698" t="str">
            <v>D7437</v>
          </cell>
          <cell r="B14698" t="str">
            <v>DEVIZES CONSENT TIGHTENING</v>
          </cell>
          <cell r="C14698">
            <v>13090</v>
          </cell>
          <cell r="D14698" t="str">
            <v>1309018</v>
          </cell>
        </row>
        <row r="14699">
          <cell r="A14699" t="str">
            <v>D7440</v>
          </cell>
          <cell r="B14699" t="str">
            <v>KINSON STW EXTENSION PHASE 2</v>
          </cell>
          <cell r="C14699">
            <v>13172</v>
          </cell>
          <cell r="D14699" t="str">
            <v>1317218</v>
          </cell>
        </row>
        <row r="14700">
          <cell r="A14700" t="str">
            <v>D7442</v>
          </cell>
          <cell r="B14700" t="str">
            <v>MARTOCK IMPS</v>
          </cell>
          <cell r="C14700">
            <v>13201</v>
          </cell>
        </row>
        <row r="14701">
          <cell r="A14701" t="str">
            <v>D7444</v>
          </cell>
          <cell r="B14701" t="str">
            <v>PAULTON STW</v>
          </cell>
          <cell r="C14701">
            <v>13235</v>
          </cell>
        </row>
        <row r="14702">
          <cell r="A14702" t="str">
            <v>D7445</v>
          </cell>
          <cell r="B14702" t="str">
            <v>SALISBURY (PETERSFINGER) STW PHASE 1</v>
          </cell>
          <cell r="C14702">
            <v>13258</v>
          </cell>
        </row>
        <row r="14703">
          <cell r="A14703" t="str">
            <v>D7448</v>
          </cell>
          <cell r="B14703" t="str">
            <v>TAUNTON (HAM) STW</v>
          </cell>
          <cell r="C14703">
            <v>13305</v>
          </cell>
        </row>
        <row r="14704">
          <cell r="A14704" t="str">
            <v>D7452</v>
          </cell>
          <cell r="B14704" t="str">
            <v>CHEWSTOKE STW IMPROVEMENTS</v>
          </cell>
          <cell r="C14704">
            <v>13058</v>
          </cell>
        </row>
        <row r="14705">
          <cell r="A14705" t="str">
            <v>D7455</v>
          </cell>
          <cell r="B14705" t="str">
            <v>LYNEHAM FINAL TANKS</v>
          </cell>
          <cell r="C14705">
            <v>13375</v>
          </cell>
        </row>
        <row r="14706">
          <cell r="A14706" t="str">
            <v>D7456</v>
          </cell>
          <cell r="B14706" t="str">
            <v>PODIMORE STW &amp; PSTN IMPS</v>
          </cell>
          <cell r="C14706">
            <v>13241</v>
          </cell>
        </row>
        <row r="14707">
          <cell r="A14707" t="str">
            <v>D7457</v>
          </cell>
          <cell r="B14707" t="str">
            <v>YEOVIL PEN MILL IMPS</v>
          </cell>
          <cell r="C14707">
            <v>13366</v>
          </cell>
          <cell r="D14707" t="str">
            <v>1336618</v>
          </cell>
        </row>
        <row r="14708">
          <cell r="A14708" t="str">
            <v>D7459</v>
          </cell>
          <cell r="B14708" t="str">
            <v>FORDINGBRIDGE STW (OLD CODE)</v>
          </cell>
          <cell r="C14708">
            <v>13128</v>
          </cell>
        </row>
        <row r="14709">
          <cell r="A14709" t="str">
            <v>D7463</v>
          </cell>
          <cell r="B14709" t="str">
            <v>DITCHEAT STW FOR ALHAMPTON FTS</v>
          </cell>
          <cell r="C14709">
            <v>13094</v>
          </cell>
        </row>
        <row r="14710">
          <cell r="A14710" t="str">
            <v>D7473</v>
          </cell>
          <cell r="B14710" t="str">
            <v>WESTBURY PH 2</v>
          </cell>
          <cell r="C14710">
            <v>13338</v>
          </cell>
        </row>
        <row r="14711">
          <cell r="A14711" t="str">
            <v>D7474</v>
          </cell>
          <cell r="B14711" t="str">
            <v>PUCKLECHURCH STW</v>
          </cell>
          <cell r="C14711">
            <v>13248</v>
          </cell>
        </row>
        <row r="14712">
          <cell r="A14712" t="str">
            <v>D7475</v>
          </cell>
          <cell r="B14712" t="str">
            <v>LYNEHAM R A F  STW</v>
          </cell>
          <cell r="C14712">
            <v>13522</v>
          </cell>
          <cell r="D14712" t="str">
            <v>1352218</v>
          </cell>
        </row>
        <row r="14713">
          <cell r="A14713" t="str">
            <v>D7476</v>
          </cell>
          <cell r="B14713" t="str">
            <v>YEOVIL SCREENS &amp; E&amp;M IMPS</v>
          </cell>
          <cell r="C14713">
            <v>13366</v>
          </cell>
          <cell r="D14713" t="str">
            <v>1336618</v>
          </cell>
        </row>
        <row r="14714">
          <cell r="A14714" t="str">
            <v>D7477</v>
          </cell>
          <cell r="B14714" t="str">
            <v>RATFYN FILTER MEDIA/AMESBURY S</v>
          </cell>
          <cell r="C14714">
            <v>13253</v>
          </cell>
        </row>
        <row r="14715">
          <cell r="A14715" t="str">
            <v>D7478</v>
          </cell>
          <cell r="B14715" t="str">
            <v>MELKSHAM STW,SMELL ALLEVIA</v>
          </cell>
          <cell r="C14715">
            <v>13204</v>
          </cell>
        </row>
        <row r="14716">
          <cell r="A14716" t="str">
            <v>D7479</v>
          </cell>
          <cell r="B14716" t="str">
            <v>KEYNSHAM SLUDGE MAIN</v>
          </cell>
          <cell r="C14716">
            <v>13165</v>
          </cell>
        </row>
        <row r="14717">
          <cell r="A14717" t="str">
            <v>D7480</v>
          </cell>
          <cell r="B14717" t="str">
            <v>RINGWOOD AUTODESLUDGING</v>
          </cell>
          <cell r="C14717">
            <v>13255</v>
          </cell>
        </row>
        <row r="14718">
          <cell r="A14718" t="str">
            <v>D7481</v>
          </cell>
          <cell r="B14718" t="str">
            <v>FORDINGBRIDGE AUTODESLUDGING</v>
          </cell>
          <cell r="C14718">
            <v>13128</v>
          </cell>
        </row>
        <row r="14719">
          <cell r="A14719" t="str">
            <v>D7482</v>
          </cell>
          <cell r="B14719" t="str">
            <v>AUTOMATION - DOWNTON STW</v>
          </cell>
          <cell r="C14719">
            <v>13099</v>
          </cell>
          <cell r="D14719" t="str">
            <v>1309918</v>
          </cell>
        </row>
        <row r="14720">
          <cell r="A14720" t="str">
            <v>D7483</v>
          </cell>
          <cell r="B14720" t="str">
            <v>GILLINGHAM AUTODESLUDGING</v>
          </cell>
          <cell r="C14720">
            <v>13132</v>
          </cell>
        </row>
        <row r="14721">
          <cell r="A14721" t="str">
            <v>D7484</v>
          </cell>
          <cell r="B14721" t="str">
            <v>FONTMILL MAGNA AUTODESLUDGING</v>
          </cell>
          <cell r="C14721">
            <v>13126</v>
          </cell>
        </row>
        <row r="14722">
          <cell r="A14722" t="str">
            <v>D7485</v>
          </cell>
          <cell r="B14722" t="str">
            <v>MARNHULL AUTODESLUDGING</v>
          </cell>
          <cell r="C14722">
            <v>13198</v>
          </cell>
        </row>
        <row r="14723">
          <cell r="A14723" t="str">
            <v>D7486</v>
          </cell>
          <cell r="B14723" t="str">
            <v>YEOVIL (PEN MILL) STW HRF'S</v>
          </cell>
          <cell r="C14723">
            <v>13366</v>
          </cell>
          <cell r="D14723" t="str">
            <v>1336618</v>
          </cell>
        </row>
        <row r="14724">
          <cell r="A14724" t="str">
            <v>D7487</v>
          </cell>
          <cell r="B14724" t="str">
            <v>AUTOMATION 95/6 - BLAGDON</v>
          </cell>
          <cell r="C14724">
            <v>13025</v>
          </cell>
        </row>
        <row r="14725">
          <cell r="A14725" t="str">
            <v>D7488</v>
          </cell>
          <cell r="B14725" t="str">
            <v>AUTOMATION 95/6 - BUTCOMBE</v>
          </cell>
          <cell r="C14725">
            <v>13042</v>
          </cell>
        </row>
        <row r="14726">
          <cell r="A14726" t="str">
            <v>D7489</v>
          </cell>
          <cell r="B14726" t="str">
            <v>AUTOMATION 95/6 - WEDMORE</v>
          </cell>
          <cell r="C14726">
            <v>13329</v>
          </cell>
        </row>
        <row r="14727">
          <cell r="A14727" t="str">
            <v>D7490</v>
          </cell>
          <cell r="B14727" t="str">
            <v>AUTOMATION 95/6 - WICK ST</v>
          </cell>
          <cell r="C14727">
            <v>13346</v>
          </cell>
        </row>
        <row r="14728">
          <cell r="A14728" t="str">
            <v>D7491</v>
          </cell>
          <cell r="B14728" t="str">
            <v>AUTOMATION 95/6 - WINSCOMB</v>
          </cell>
          <cell r="C14728">
            <v>13351</v>
          </cell>
        </row>
        <row r="14729">
          <cell r="A14729" t="str">
            <v>D7492</v>
          </cell>
          <cell r="B14729" t="str">
            <v>BRISTOL WWTW SECONDARY TREATMENT</v>
          </cell>
          <cell r="C14729">
            <v>13013</v>
          </cell>
          <cell r="D14729" t="str">
            <v>1301318</v>
          </cell>
        </row>
        <row r="14730">
          <cell r="A14730" t="str">
            <v>D7493</v>
          </cell>
          <cell r="B14730" t="str">
            <v>TETBURY TERTIARY TREATMENT</v>
          </cell>
          <cell r="C14730">
            <v>13307</v>
          </cell>
          <cell r="D14730" t="str">
            <v>1330718</v>
          </cell>
        </row>
        <row r="14731">
          <cell r="A14731" t="str">
            <v>D7494</v>
          </cell>
          <cell r="B14731" t="str">
            <v>SAND ROAD RISING MAIN</v>
          </cell>
          <cell r="C14731">
            <v>14497</v>
          </cell>
        </row>
        <row r="14732">
          <cell r="A14732" t="str">
            <v>D7500</v>
          </cell>
          <cell r="B14732" t="str">
            <v>94/5 FIXED PLANT RENEWALS A&amp;W</v>
          </cell>
          <cell r="C14732">
            <v>20498</v>
          </cell>
        </row>
        <row r="14733">
          <cell r="A14733" t="str">
            <v>D7501</v>
          </cell>
          <cell r="B14733" t="str">
            <v>94/5 FIXED PLANT RENEWALS SOM</v>
          </cell>
          <cell r="C14733">
            <v>20496</v>
          </cell>
        </row>
        <row r="14734">
          <cell r="A14734" t="str">
            <v>D7502</v>
          </cell>
          <cell r="B14734" t="str">
            <v>94/5 FIXED PLANT RENEWALS DORS</v>
          </cell>
          <cell r="C14734">
            <v>20495</v>
          </cell>
        </row>
        <row r="14735">
          <cell r="A14735" t="str">
            <v>D7503</v>
          </cell>
          <cell r="B14735" t="str">
            <v>DEVELOPMENT PROGRAMME 94/5</v>
          </cell>
          <cell r="C14735">
            <v>20498</v>
          </cell>
        </row>
        <row r="14736">
          <cell r="A14736" t="str">
            <v>D7504</v>
          </cell>
          <cell r="B14736" t="str">
            <v>94/5 PLANT MONITORING</v>
          </cell>
          <cell r="C14736">
            <v>20498</v>
          </cell>
        </row>
        <row r="14737">
          <cell r="A14737" t="str">
            <v>D7505</v>
          </cell>
          <cell r="B14737" t="str">
            <v>ASSET IMPROVEMENTS - 94/95</v>
          </cell>
          <cell r="C14737">
            <v>20498</v>
          </cell>
        </row>
        <row r="14738">
          <cell r="A14738" t="str">
            <v>D7506</v>
          </cell>
          <cell r="B14738" t="str">
            <v>ICA ASSET IMPROVEMENTS - 94/95</v>
          </cell>
          <cell r="C14738">
            <v>20498</v>
          </cell>
        </row>
        <row r="14739">
          <cell r="A14739" t="str">
            <v>D7507</v>
          </cell>
          <cell r="B14739" t="str">
            <v>DEVELOPMENT PROGRAMME - 95</v>
          </cell>
          <cell r="C14739">
            <v>20498</v>
          </cell>
        </row>
        <row r="14740">
          <cell r="A14740" t="str">
            <v>D7508</v>
          </cell>
          <cell r="B14740" t="str">
            <v>SECURITY 95/6</v>
          </cell>
          <cell r="C14740">
            <v>20498</v>
          </cell>
        </row>
        <row r="14741">
          <cell r="A14741" t="str">
            <v>D7509</v>
          </cell>
          <cell r="B14741" t="str">
            <v>TROWBRIDGE STW ACCESS ROAD</v>
          </cell>
          <cell r="C14741">
            <v>13318</v>
          </cell>
        </row>
        <row r="14742">
          <cell r="A14742" t="str">
            <v>D7510</v>
          </cell>
          <cell r="B14742" t="str">
            <v>WASTE WATER TELEMETRY</v>
          </cell>
          <cell r="C14742">
            <v>20498</v>
          </cell>
          <cell r="D14742" t="str">
            <v>Y7251</v>
          </cell>
        </row>
        <row r="14743">
          <cell r="A14743" t="str">
            <v>D7511</v>
          </cell>
          <cell r="B14743" t="str">
            <v>AVONMOUTH ADDITIONAL AERATION</v>
          </cell>
          <cell r="C14743">
            <v>13013</v>
          </cell>
          <cell r="D14743" t="str">
            <v>1301318</v>
          </cell>
        </row>
        <row r="14744">
          <cell r="A14744" t="str">
            <v>D7512</v>
          </cell>
          <cell r="B14744" t="str">
            <v>BRITANNIA ZINC</v>
          </cell>
          <cell r="C14744">
            <v>20498</v>
          </cell>
        </row>
        <row r="14745">
          <cell r="A14745" t="str">
            <v>D7513</v>
          </cell>
          <cell r="B14745" t="str">
            <v>ASSET IMPROVEMENT - AVON WILTS</v>
          </cell>
          <cell r="C14745">
            <v>20497</v>
          </cell>
        </row>
        <row r="14746">
          <cell r="A14746" t="str">
            <v>D7514</v>
          </cell>
          <cell r="B14746" t="str">
            <v>ASSET IMPROVEMENT - SOMERSET</v>
          </cell>
          <cell r="C14746">
            <v>20496</v>
          </cell>
        </row>
        <row r="14747">
          <cell r="A14747" t="str">
            <v>D7515</v>
          </cell>
          <cell r="B14747" t="str">
            <v>ASSET IMPROVEMENT - DORSET</v>
          </cell>
          <cell r="C14747">
            <v>20495</v>
          </cell>
        </row>
        <row r="14748">
          <cell r="A14748" t="str">
            <v>D7516</v>
          </cell>
          <cell r="B14748" t="str">
            <v>E, M &amp; I FIXED PLANT RENEWALS</v>
          </cell>
          <cell r="C14748">
            <v>20498</v>
          </cell>
        </row>
        <row r="14749">
          <cell r="A14749" t="str">
            <v>D7520</v>
          </cell>
          <cell r="B14749" t="str">
            <v>E M I STATUTORY OBLIGATIONS</v>
          </cell>
          <cell r="C14749">
            <v>20498</v>
          </cell>
        </row>
        <row r="14750">
          <cell r="A14750" t="str">
            <v>D7521</v>
          </cell>
          <cell r="B14750" t="str">
            <v>STW ACCESS ROAD IMPS W SOMERSE</v>
          </cell>
          <cell r="C14750">
            <v>20496</v>
          </cell>
        </row>
        <row r="14751">
          <cell r="A14751" t="str">
            <v>D7522</v>
          </cell>
          <cell r="B14751" t="str">
            <v>STW ACCESS ROAD IMPS E SOMERSE</v>
          </cell>
          <cell r="C14751">
            <v>20496</v>
          </cell>
        </row>
        <row r="14752">
          <cell r="A14752" t="str">
            <v>D7523</v>
          </cell>
          <cell r="B14752" t="str">
            <v>RIVERSIDE OFFICE EXTENSION</v>
          </cell>
          <cell r="C14752">
            <v>13034</v>
          </cell>
        </row>
        <row r="14753">
          <cell r="A14753" t="str">
            <v>D7524</v>
          </cell>
          <cell r="B14753" t="str">
            <v>WARMWELL STW Elimination - Transfer to Dorchester STW</v>
          </cell>
          <cell r="C14753">
            <v>13326</v>
          </cell>
          <cell r="D14753" t="str">
            <v>1332618</v>
          </cell>
        </row>
        <row r="14754">
          <cell r="A14754" t="str">
            <v>D7525</v>
          </cell>
          <cell r="B14754" t="str">
            <v>WARMINSTER STW -ODOUR CONT</v>
          </cell>
          <cell r="C14754">
            <v>13325</v>
          </cell>
        </row>
        <row r="14755">
          <cell r="A14755" t="str">
            <v>D7526</v>
          </cell>
          <cell r="B14755" t="str">
            <v>AMESBURY FILTERS</v>
          </cell>
          <cell r="C14755">
            <v>13008</v>
          </cell>
        </row>
        <row r="14756">
          <cell r="A14756" t="str">
            <v>D7527</v>
          </cell>
          <cell r="B14756" t="str">
            <v>SHEPTON MALLET WORKS ASSESMENT</v>
          </cell>
          <cell r="C14756">
            <v>13267</v>
          </cell>
          <cell r="D14756" t="str">
            <v>1326718</v>
          </cell>
        </row>
        <row r="14757">
          <cell r="A14757" t="str">
            <v>D7528</v>
          </cell>
          <cell r="B14757" t="str">
            <v>AVONMOUTH REFURBISH AERATION LANES</v>
          </cell>
          <cell r="C14757">
            <v>13013</v>
          </cell>
        </row>
        <row r="14758">
          <cell r="A14758" t="str">
            <v>D7529</v>
          </cell>
          <cell r="B14758" t="str">
            <v>AVONMOUTH RETURN SEWER</v>
          </cell>
          <cell r="C14758">
            <v>13013</v>
          </cell>
        </row>
        <row r="14759">
          <cell r="A14759" t="str">
            <v>D7530</v>
          </cell>
          <cell r="B14759" t="str">
            <v>BRINKWORTH STW IMPROVEMENTS</v>
          </cell>
          <cell r="C14759">
            <v>13035</v>
          </cell>
        </row>
        <row r="14760">
          <cell r="A14760" t="str">
            <v>D7531</v>
          </cell>
          <cell r="B14760" t="str">
            <v>SLUDGE TREATMENT @ W-S-M</v>
          </cell>
          <cell r="C14760">
            <v>20496</v>
          </cell>
          <cell r="D14760" t="str">
            <v>Y7251</v>
          </cell>
        </row>
        <row r="14761">
          <cell r="A14761" t="str">
            <v>D7532</v>
          </cell>
          <cell r="B14761" t="str">
            <v>REGIONAL HNDA SURVEYS</v>
          </cell>
          <cell r="C14761">
            <v>20498</v>
          </cell>
          <cell r="D14761" t="str">
            <v>Y7251</v>
          </cell>
        </row>
        <row r="14762">
          <cell r="A14762" t="str">
            <v>D7533</v>
          </cell>
          <cell r="B14762" t="str">
            <v>E, M &amp; I STATUTORY OBLIGATIONS 1996/7</v>
          </cell>
          <cell r="C14762">
            <v>20498</v>
          </cell>
        </row>
        <row r="14763">
          <cell r="A14763" t="str">
            <v>D7534</v>
          </cell>
          <cell r="B14763" t="str">
            <v>E, M &amp; I FIXED PLANT RENEWALS 96/7</v>
          </cell>
          <cell r="C14763">
            <v>20498</v>
          </cell>
        </row>
        <row r="14764">
          <cell r="A14764" t="str">
            <v>D7535</v>
          </cell>
          <cell r="B14764" t="str">
            <v>CHRISTCHURCH HYDRAULIC APPRAISAL</v>
          </cell>
          <cell r="C14764">
            <v>13066</v>
          </cell>
        </row>
        <row r="14765">
          <cell r="A14765" t="str">
            <v>D7536</v>
          </cell>
          <cell r="B14765" t="str">
            <v>S.E.DORSET SLUDGE DRYER</v>
          </cell>
          <cell r="C14765">
            <v>13018</v>
          </cell>
          <cell r="D14765" t="str">
            <v>1301818</v>
          </cell>
        </row>
        <row r="14766">
          <cell r="A14766" t="str">
            <v>D7537</v>
          </cell>
          <cell r="B14766" t="str">
            <v>BRADFORD ON AVON ACCESS ROAD</v>
          </cell>
          <cell r="C14766">
            <v>13031</v>
          </cell>
        </row>
        <row r="14767">
          <cell r="A14767" t="str">
            <v>D7538</v>
          </cell>
          <cell r="B14767" t="str">
            <v>BOWERHILL NEW DEV. EXTS.</v>
          </cell>
          <cell r="C14767">
            <v>13028</v>
          </cell>
          <cell r="D14767" t="str">
            <v>1302818</v>
          </cell>
        </row>
        <row r="14768">
          <cell r="A14768" t="str">
            <v>D7539</v>
          </cell>
          <cell r="B14768" t="str">
            <v>AVONMOUTH EFFLUENT PUMPING STATION</v>
          </cell>
          <cell r="C14768">
            <v>13013</v>
          </cell>
        </row>
        <row r="14769">
          <cell r="A14769" t="str">
            <v>D7540</v>
          </cell>
          <cell r="B14769" t="str">
            <v>RINGWOOD STW</v>
          </cell>
          <cell r="C14769">
            <v>13255</v>
          </cell>
        </row>
        <row r="14770">
          <cell r="A14770" t="str">
            <v>D7541</v>
          </cell>
          <cell r="B14770" t="str">
            <v>WARMINSTER PH2 PROCESS IMPS</v>
          </cell>
          <cell r="C14770">
            <v>13325</v>
          </cell>
        </row>
        <row r="14771">
          <cell r="A14771" t="str">
            <v>D7542</v>
          </cell>
          <cell r="B14771" t="str">
            <v>THINGLEY PROCESS IMPS</v>
          </cell>
          <cell r="C14771">
            <v>13308</v>
          </cell>
        </row>
        <row r="14772">
          <cell r="A14772" t="str">
            <v>D7543</v>
          </cell>
          <cell r="B14772" t="str">
            <v>PROCESS DEVELOPMENT 96/7</v>
          </cell>
          <cell r="C14772">
            <v>20498</v>
          </cell>
        </row>
        <row r="14773">
          <cell r="A14773" t="str">
            <v>D7544</v>
          </cell>
          <cell r="B14773" t="str">
            <v>WINSLEY STW - BIOLOGICAL TREAT</v>
          </cell>
          <cell r="C14773">
            <v>13352</v>
          </cell>
        </row>
        <row r="14774">
          <cell r="A14774" t="str">
            <v>D7545</v>
          </cell>
          <cell r="B14774" t="str">
            <v>DOULTING STW REED BED</v>
          </cell>
          <cell r="C14774">
            <v>13097</v>
          </cell>
        </row>
        <row r="14775">
          <cell r="A14775" t="str">
            <v>D7546</v>
          </cell>
          <cell r="B14775" t="str">
            <v>SALISBURY STW PH.2</v>
          </cell>
          <cell r="C14775">
            <v>13258</v>
          </cell>
          <cell r="D14775" t="str">
            <v>1325818</v>
          </cell>
        </row>
        <row r="14776">
          <cell r="A14776" t="str">
            <v>D7547</v>
          </cell>
          <cell r="B14776" t="str">
            <v>WINCANTON STW EQUIP.REPLACE.</v>
          </cell>
          <cell r="C14776">
            <v>13350</v>
          </cell>
        </row>
        <row r="14777">
          <cell r="A14777" t="str">
            <v>D7548</v>
          </cell>
          <cell r="B14777" t="str">
            <v>COLERNE STW PRIMARY TANK DIST.</v>
          </cell>
          <cell r="C14777">
            <v>13070</v>
          </cell>
        </row>
        <row r="14778">
          <cell r="A14778" t="str">
            <v>D7549</v>
          </cell>
          <cell r="B14778" t="str">
            <v>SOMERSET 96/7 HEATH &amp; SAFETY</v>
          </cell>
          <cell r="C14778">
            <v>13332</v>
          </cell>
        </row>
        <row r="14779">
          <cell r="A14779" t="str">
            <v>D7550</v>
          </cell>
          <cell r="B14779" t="str">
            <v>SALISBURY STW ODOUR ALLEVIATIO</v>
          </cell>
          <cell r="C14779">
            <v>13258</v>
          </cell>
        </row>
        <row r="14780">
          <cell r="A14780" t="str">
            <v>D7551</v>
          </cell>
          <cell r="B14780" t="str">
            <v>KINSON STW ODOUR ALLEVIATION</v>
          </cell>
          <cell r="C14780">
            <v>13172</v>
          </cell>
        </row>
        <row r="14781">
          <cell r="A14781" t="str">
            <v>D7552</v>
          </cell>
          <cell r="B14781" t="str">
            <v>EAST HARPTREE STW PROCESS IMPS</v>
          </cell>
          <cell r="C14781">
            <v>13502</v>
          </cell>
        </row>
        <row r="14782">
          <cell r="A14782" t="str">
            <v>D7553</v>
          </cell>
          <cell r="B14782" t="str">
            <v>TOCKINGTON STW &amp; SEWERAGE IMPS</v>
          </cell>
          <cell r="C14782">
            <v>13315</v>
          </cell>
          <cell r="D14782" t="str">
            <v>1331518</v>
          </cell>
        </row>
        <row r="14783">
          <cell r="A14783" t="str">
            <v>D7554</v>
          </cell>
          <cell r="B14783" t="str">
            <v>GRITTLETON STW PROCESS IMPS</v>
          </cell>
          <cell r="C14783">
            <v>13138</v>
          </cell>
        </row>
        <row r="14784">
          <cell r="A14784" t="str">
            <v>D7555</v>
          </cell>
          <cell r="B14784" t="str">
            <v>WATCHET OUTFALL</v>
          </cell>
          <cell r="C14784">
            <v>13374</v>
          </cell>
          <cell r="D14784" t="str">
            <v>1337418</v>
          </cell>
        </row>
        <row r="14785">
          <cell r="A14785" t="str">
            <v>D7556</v>
          </cell>
          <cell r="B14785" t="str">
            <v>WIMBORNE STW 2</v>
          </cell>
          <cell r="C14785">
            <v>13349</v>
          </cell>
        </row>
        <row r="14786">
          <cell r="A14786" t="str">
            <v>D7557</v>
          </cell>
          <cell r="B14786" t="str">
            <v>MINEHEAD B.W.D.</v>
          </cell>
          <cell r="C14786">
            <v>13215</v>
          </cell>
          <cell r="D14786" t="str">
            <v>1321518</v>
          </cell>
        </row>
        <row r="14787">
          <cell r="A14787" t="str">
            <v>D7558</v>
          </cell>
          <cell r="B14787" t="str">
            <v>MARTOCK STW - RWQ</v>
          </cell>
          <cell r="C14787">
            <v>13201</v>
          </cell>
          <cell r="D14787" t="str">
            <v>1320118</v>
          </cell>
        </row>
        <row r="14788">
          <cell r="A14788" t="str">
            <v>D7559</v>
          </cell>
          <cell r="B14788" t="str">
            <v>LDC IMPORT YEOVIL</v>
          </cell>
          <cell r="C14788">
            <v>13366</v>
          </cell>
        </row>
        <row r="14789">
          <cell r="A14789" t="str">
            <v>D7560</v>
          </cell>
          <cell r="B14789" t="str">
            <v>CALNE, STATION RD OVERFLOW</v>
          </cell>
          <cell r="C14789">
            <v>13044</v>
          </cell>
        </row>
        <row r="14790">
          <cell r="A14790" t="str">
            <v>D7561</v>
          </cell>
          <cell r="B14790" t="str">
            <v>SALTFORD STW LOAD BALANCING</v>
          </cell>
          <cell r="C14790">
            <v>13016</v>
          </cell>
        </row>
        <row r="14791">
          <cell r="A14791" t="str">
            <v>D7562</v>
          </cell>
          <cell r="B14791" t="str">
            <v>TROWBRIDGE CONTROL PANEL</v>
          </cell>
          <cell r="C14791">
            <v>13318</v>
          </cell>
        </row>
        <row r="14792">
          <cell r="A14792" t="str">
            <v>D7565</v>
          </cell>
          <cell r="B14792" t="str">
            <v>IWERNE MINSTER STW</v>
          </cell>
          <cell r="C14792">
            <v>13163</v>
          </cell>
        </row>
        <row r="14793">
          <cell r="A14793" t="str">
            <v>D7566</v>
          </cell>
          <cell r="B14793" t="str">
            <v>BRISTOL PST COMPLIANCE</v>
          </cell>
          <cell r="C14793">
            <v>13013</v>
          </cell>
        </row>
        <row r="14794">
          <cell r="A14794" t="str">
            <v>D7567</v>
          </cell>
          <cell r="B14794" t="str">
            <v>REGIONAL STATUTORY OBLIGATIONS 97/8</v>
          </cell>
          <cell r="C14794">
            <v>20498</v>
          </cell>
        </row>
        <row r="14795">
          <cell r="A14795" t="str">
            <v>D7568</v>
          </cell>
          <cell r="B14795" t="str">
            <v>E.M&amp;I FIXED PLANT RENEWAL 97/8</v>
          </cell>
          <cell r="C14795">
            <v>20498</v>
          </cell>
        </row>
        <row r="14796">
          <cell r="A14796" t="str">
            <v>D7569</v>
          </cell>
          <cell r="B14796" t="str">
            <v>TIDWORTH SEWAGE TREATMENT</v>
          </cell>
          <cell r="C14796">
            <v>13402</v>
          </cell>
        </row>
        <row r="14797">
          <cell r="A14797" t="str">
            <v>D7570</v>
          </cell>
          <cell r="B14797" t="str">
            <v>MELKSHAM STW OUTFALL</v>
          </cell>
          <cell r="C14797">
            <v>13204</v>
          </cell>
          <cell r="D14797" t="str">
            <v>1320418</v>
          </cell>
        </row>
        <row r="14798">
          <cell r="A14798" t="str">
            <v>D7571</v>
          </cell>
          <cell r="B14798" t="str">
            <v>W-S-M DISINFECTION</v>
          </cell>
          <cell r="C14798">
            <v>19155</v>
          </cell>
          <cell r="D14798" t="str">
            <v>1915518</v>
          </cell>
        </row>
        <row r="14799">
          <cell r="A14799" t="str">
            <v>D7572</v>
          </cell>
          <cell r="B14799" t="str">
            <v>EM&amp;I WASTE STATUT OBLIGS 98/9</v>
          </cell>
          <cell r="C14799">
            <v>20498</v>
          </cell>
          <cell r="D14799" t="str">
            <v>Y7251</v>
          </cell>
        </row>
        <row r="14800">
          <cell r="A14800" t="str">
            <v>D7573</v>
          </cell>
          <cell r="B14800" t="str">
            <v>EM&amp;I WASTE FIXED PLANT 98/9</v>
          </cell>
          <cell r="C14800">
            <v>20498</v>
          </cell>
        </row>
        <row r="14801">
          <cell r="A14801" t="str">
            <v>D7574</v>
          </cell>
          <cell r="B14801" t="str">
            <v>BRISTOL WWTW BIOSOLIDS TREATME</v>
          </cell>
          <cell r="C14801">
            <v>13013</v>
          </cell>
          <cell r="D14801" t="str">
            <v>1301318</v>
          </cell>
        </row>
        <row r="14802">
          <cell r="A14802" t="str">
            <v>D7575</v>
          </cell>
          <cell r="B14802" t="str">
            <v>EM&amp;I WASTE STAT OBLIGAT 1999</v>
          </cell>
          <cell r="C14802">
            <v>20498</v>
          </cell>
          <cell r="D14802" t="str">
            <v>Y7251</v>
          </cell>
        </row>
        <row r="14803">
          <cell r="A14803" t="str">
            <v>D7576</v>
          </cell>
          <cell r="B14803" t="str">
            <v>EM&amp;I WASTE FIXED PLANT RN 1999</v>
          </cell>
          <cell r="C14803">
            <v>20498</v>
          </cell>
          <cell r="D14803" t="str">
            <v>Y7251</v>
          </cell>
        </row>
        <row r="14804">
          <cell r="A14804" t="str">
            <v>D7577</v>
          </cell>
          <cell r="B14804" t="str">
            <v>LYNEHAM MOBILE BAF UNITS</v>
          </cell>
          <cell r="C14804">
            <v>13522</v>
          </cell>
          <cell r="D14804" t="str">
            <v>1352218</v>
          </cell>
        </row>
        <row r="14805">
          <cell r="A14805" t="str">
            <v>D7578</v>
          </cell>
          <cell r="B14805" t="str">
            <v>EM&amp;I WASTE STAT OBLIGAT 2000</v>
          </cell>
          <cell r="C14805">
            <v>20498</v>
          </cell>
          <cell r="D14805" t="str">
            <v>Y7251</v>
          </cell>
        </row>
        <row r="14806">
          <cell r="A14806" t="str">
            <v>D7579</v>
          </cell>
          <cell r="B14806" t="str">
            <v>EM&amp;I WASTE FIXED PLANT RN 2000</v>
          </cell>
          <cell r="C14806">
            <v>20498</v>
          </cell>
          <cell r="D14806" t="str">
            <v>Y7251</v>
          </cell>
        </row>
        <row r="14807">
          <cell r="A14807" t="str">
            <v>D7580</v>
          </cell>
          <cell r="B14807" t="str">
            <v>EM&amp;I WASTE STAT OBLIGAT 2001</v>
          </cell>
          <cell r="C14807">
            <v>20498</v>
          </cell>
          <cell r="D14807" t="str">
            <v>Y7251</v>
          </cell>
        </row>
        <row r="14808">
          <cell r="A14808" t="str">
            <v>D7581</v>
          </cell>
          <cell r="B14808" t="str">
            <v>EM&amp;I WASTE FIXED PLANT RN 2001</v>
          </cell>
          <cell r="C14808">
            <v>20498</v>
          </cell>
          <cell r="D14808" t="str">
            <v>Y7251</v>
          </cell>
        </row>
        <row r="14809">
          <cell r="A14809" t="str">
            <v>D7582</v>
          </cell>
          <cell r="B14809" t="str">
            <v>SHAFTESBURY STW - New ASP</v>
          </cell>
          <cell r="C14809">
            <v>13264</v>
          </cell>
          <cell r="D14809" t="str">
            <v>1326418</v>
          </cell>
        </row>
        <row r="14810">
          <cell r="A14810" t="str">
            <v>D7583</v>
          </cell>
          <cell r="B14810" t="str">
            <v>BRISTOL SLUDGE REVIEW</v>
          </cell>
          <cell r="C14810">
            <v>13013</v>
          </cell>
          <cell r="D14810" t="str">
            <v>1301318</v>
          </cell>
        </row>
        <row r="14811">
          <cell r="A14811" t="str">
            <v>D7584</v>
          </cell>
          <cell r="B14811" t="str">
            <v>TIN TIN HULL LIME DOSING PLANT</v>
          </cell>
          <cell r="C14811">
            <v>13312</v>
          </cell>
          <cell r="D14811" t="str">
            <v>1331218</v>
          </cell>
        </row>
        <row r="14812">
          <cell r="A14812" t="str">
            <v>D7585</v>
          </cell>
          <cell r="B14812" t="str">
            <v>POOLE BAF PLANT REPAIRS</v>
          </cell>
          <cell r="C14812">
            <v>13242</v>
          </cell>
          <cell r="D14812" t="str">
            <v>1324218</v>
          </cell>
        </row>
        <row r="14813">
          <cell r="A14813" t="str">
            <v>D7586</v>
          </cell>
          <cell r="B14813" t="str">
            <v>EMERGENCY SLUDGE STORAGE</v>
          </cell>
          <cell r="C14813">
            <v>20498</v>
          </cell>
          <cell r="D14813" t="str">
            <v>Y7251</v>
          </cell>
        </row>
        <row r="14814">
          <cell r="A14814" t="str">
            <v>D7587</v>
          </cell>
          <cell r="B14814" t="str">
            <v>BLACK ROCK SPS IMPROVEMENTS</v>
          </cell>
          <cell r="C14814">
            <v>13340</v>
          </cell>
          <cell r="D14814" t="str">
            <v>1334018</v>
          </cell>
        </row>
        <row r="14815">
          <cell r="A14815" t="str">
            <v>D7588</v>
          </cell>
          <cell r="B14815" t="str">
            <v>H &amp; S ACTION PROGRAMME PHASE 1</v>
          </cell>
          <cell r="C14815">
            <v>20498</v>
          </cell>
          <cell r="D14815" t="str">
            <v>Y7251</v>
          </cell>
        </row>
        <row r="14816">
          <cell r="A14816" t="str">
            <v>D7589</v>
          </cell>
          <cell r="B14816" t="str">
            <v>WESTBURY ANCILLIARY WORKS</v>
          </cell>
          <cell r="C14816">
            <v>13338</v>
          </cell>
          <cell r="D14816" t="str">
            <v>1333818</v>
          </cell>
        </row>
        <row r="14817">
          <cell r="A14817" t="str">
            <v>D7590</v>
          </cell>
          <cell r="B14817" t="str">
            <v>EM&amp;I WASTE STAT OBLIGATION 2002</v>
          </cell>
          <cell r="C14817">
            <v>20498</v>
          </cell>
          <cell r="D14817" t="str">
            <v>Y7251</v>
          </cell>
        </row>
        <row r="14818">
          <cell r="A14818" t="str">
            <v>D7592</v>
          </cell>
          <cell r="B14818" t="str">
            <v>BLACK ROCK WSM PSTN STANDBY</v>
          </cell>
          <cell r="C14818">
            <v>20190</v>
          </cell>
          <cell r="D14818" t="str">
            <v>Y7251</v>
          </cell>
        </row>
        <row r="14819">
          <cell r="A14819" t="str">
            <v>D7593</v>
          </cell>
          <cell r="B14819" t="str">
            <v>SHEPTON MALLETT STW ADDITIONAL</v>
          </cell>
          <cell r="C14819">
            <v>13267</v>
          </cell>
          <cell r="D14819" t="str">
            <v>1326718</v>
          </cell>
        </row>
        <row r="14820">
          <cell r="A14820" t="str">
            <v>D7594</v>
          </cell>
          <cell r="B14820" t="str">
            <v>POOLE DISINFECTION ADDITIONAL</v>
          </cell>
          <cell r="C14820">
            <v>13242</v>
          </cell>
          <cell r="D14820" t="str">
            <v>1324218</v>
          </cell>
        </row>
        <row r="14821">
          <cell r="A14821" t="str">
            <v>D7595</v>
          </cell>
          <cell r="B14821" t="str">
            <v>DORCHESTER STW ADDITIONAL WORK</v>
          </cell>
          <cell r="C14821">
            <v>13096</v>
          </cell>
          <cell r="D14821" t="str">
            <v>1309618</v>
          </cell>
        </row>
        <row r="14822">
          <cell r="A14822" t="str">
            <v>D7597</v>
          </cell>
          <cell r="B14822" t="str">
            <v>REGIONAL CATHODIC PROTECTION -</v>
          </cell>
          <cell r="C14822">
            <v>20498</v>
          </cell>
          <cell r="D14822" t="str">
            <v>T0640</v>
          </cell>
        </row>
        <row r="14823">
          <cell r="A14823" t="str">
            <v>D7598</v>
          </cell>
          <cell r="B14823" t="str">
            <v>WELLS SLUDGE AMP 3</v>
          </cell>
          <cell r="C14823">
            <v>13332</v>
          </cell>
          <cell r="D14823" t="str">
            <v>1333218</v>
          </cell>
        </row>
        <row r="14824">
          <cell r="A14824" t="str">
            <v>D7600</v>
          </cell>
          <cell r="B14824" t="str">
            <v>WASTE EM&amp;I FPR 2002 NORTH</v>
          </cell>
          <cell r="C14824">
            <v>20497</v>
          </cell>
          <cell r="D14824" t="str">
            <v>Y7251</v>
          </cell>
        </row>
        <row r="14825">
          <cell r="A14825" t="str">
            <v>D7601</v>
          </cell>
          <cell r="B14825" t="str">
            <v>WASTE E&amp;M FPR 2002 SOUTH</v>
          </cell>
          <cell r="C14825">
            <v>20495</v>
          </cell>
          <cell r="D14825" t="str">
            <v>Y7251</v>
          </cell>
        </row>
        <row r="14826">
          <cell r="A14826" t="str">
            <v>D7602</v>
          </cell>
          <cell r="B14826" t="str">
            <v>WASTE E&amp;M FPR 2002 WEST</v>
          </cell>
          <cell r="C14826">
            <v>20496</v>
          </cell>
          <cell r="D14826" t="str">
            <v>Y7251</v>
          </cell>
        </row>
        <row r="14827">
          <cell r="A14827" t="str">
            <v>D7605</v>
          </cell>
          <cell r="B14827" t="str">
            <v>KEWSTOKE&amp;CONGS S&amp;SD</v>
          </cell>
          <cell r="C14827">
            <v>20498</v>
          </cell>
        </row>
        <row r="14828">
          <cell r="A14828" t="str">
            <v>D7606</v>
          </cell>
          <cell r="B14828" t="str">
            <v>REGIONAL INTER-SITE SLUDGE</v>
          </cell>
          <cell r="C14828">
            <v>20498</v>
          </cell>
          <cell r="D14828" t="str">
            <v>Y7251</v>
          </cell>
        </row>
        <row r="14829">
          <cell r="A14829" t="str">
            <v>D7607</v>
          </cell>
          <cell r="B14829" t="str">
            <v>STATUTORY COMPLIANCE IN POTENTIALLY HAZARDOUS AREA</v>
          </cell>
          <cell r="C14829">
            <v>20498</v>
          </cell>
          <cell r="D14829" t="str">
            <v>Y7251</v>
          </cell>
        </row>
        <row r="14830">
          <cell r="A14830" t="str">
            <v>D7608</v>
          </cell>
          <cell r="B14830" t="str">
            <v>CHARD STW - Remedial Work</v>
          </cell>
          <cell r="C14830">
            <v>19156</v>
          </cell>
          <cell r="D14830" t="str">
            <v>1915618</v>
          </cell>
        </row>
        <row r="14831">
          <cell r="A14831" t="str">
            <v>D7609</v>
          </cell>
          <cell r="B14831" t="str">
            <v>WAREHAM STW ADDITIONAL WORKS</v>
          </cell>
          <cell r="C14831">
            <v>13324</v>
          </cell>
          <cell r="D14831" t="str">
            <v>1332418</v>
          </cell>
        </row>
        <row r="14832">
          <cell r="A14832" t="str">
            <v>D7610</v>
          </cell>
          <cell r="B14832" t="str">
            <v>ILMINSTER STW DEVELOPMENT</v>
          </cell>
          <cell r="C14832">
            <v>13161</v>
          </cell>
          <cell r="D14832" t="str">
            <v>1316118</v>
          </cell>
        </row>
        <row r="14833">
          <cell r="A14833" t="str">
            <v>D7611</v>
          </cell>
          <cell r="B14833" t="str">
            <v>BOURNE LEISURE STW IMPS</v>
          </cell>
          <cell r="C14833">
            <v>20498</v>
          </cell>
          <cell r="D14833" t="str">
            <v>Y7251</v>
          </cell>
        </row>
        <row r="14834">
          <cell r="A14834" t="str">
            <v>D7612</v>
          </cell>
          <cell r="B14834" t="str">
            <v>BRISTOL WWTW ADDITIONAL LIME TREATMENT</v>
          </cell>
          <cell r="C14834">
            <v>13013</v>
          </cell>
          <cell r="D14834" t="str">
            <v>1301318</v>
          </cell>
        </row>
        <row r="14835">
          <cell r="A14835" t="str">
            <v>D7613</v>
          </cell>
          <cell r="B14835" t="str">
            <v>YEOVIL STW DEVELOPMENT</v>
          </cell>
          <cell r="C14835">
            <v>13366</v>
          </cell>
          <cell r="D14835" t="str">
            <v>1336618</v>
          </cell>
        </row>
        <row r="14836">
          <cell r="A14836" t="str">
            <v>D7614</v>
          </cell>
          <cell r="B14836" t="str">
            <v>WESTON SUPER MARE H&amp;S WORKS AND AMP 2 REMEDIALS</v>
          </cell>
          <cell r="C14836">
            <v>19155</v>
          </cell>
          <cell r="D14836" t="str">
            <v>1915518</v>
          </cell>
        </row>
        <row r="14837">
          <cell r="A14837" t="str">
            <v>D7615</v>
          </cell>
          <cell r="B14837" t="str">
            <v>CHARD STW - NEW WORKS</v>
          </cell>
          <cell r="C14837">
            <v>19156</v>
          </cell>
          <cell r="D14837" t="str">
            <v>1915618</v>
          </cell>
        </row>
        <row r="14838">
          <cell r="A14838" t="str">
            <v>D7618</v>
          </cell>
          <cell r="B14838" t="str">
            <v>CLEVEDON P.S. M&amp;E EQUIPMENT</v>
          </cell>
          <cell r="C14838">
            <v>14495</v>
          </cell>
        </row>
        <row r="14839">
          <cell r="A14839" t="str">
            <v>D7621</v>
          </cell>
          <cell r="B14839" t="str">
            <v>MINEHEAD SEA OUTFALL</v>
          </cell>
          <cell r="C14839">
            <v>13215</v>
          </cell>
        </row>
        <row r="14840">
          <cell r="A14840" t="str">
            <v>D7647</v>
          </cell>
          <cell r="B14840" t="str">
            <v>CHEDDAR STW</v>
          </cell>
          <cell r="C14840">
            <v>13057</v>
          </cell>
        </row>
        <row r="14841">
          <cell r="A14841" t="str">
            <v>D7663</v>
          </cell>
          <cell r="B14841" t="str">
            <v>BUTLEIGH STW</v>
          </cell>
          <cell r="C14841">
            <v>13043</v>
          </cell>
        </row>
        <row r="14842">
          <cell r="A14842" t="str">
            <v>D7665</v>
          </cell>
          <cell r="B14842" t="str">
            <v>DARSHILL STW EXTENSIONS PH 3</v>
          </cell>
          <cell r="C14842">
            <v>13267</v>
          </cell>
        </row>
        <row r="14843">
          <cell r="A14843" t="str">
            <v>D7671</v>
          </cell>
          <cell r="B14843" t="str">
            <v>WINSCOMBE STW</v>
          </cell>
          <cell r="C14843">
            <v>13351</v>
          </cell>
        </row>
        <row r="14844">
          <cell r="A14844" t="str">
            <v>D7683</v>
          </cell>
          <cell r="B14844" t="str">
            <v>HAM DIGESTER PRESSURE INVESTIG</v>
          </cell>
          <cell r="C14844">
            <v>13305</v>
          </cell>
        </row>
        <row r="14845">
          <cell r="A14845" t="str">
            <v>D7750</v>
          </cell>
          <cell r="B14845" t="str">
            <v>DIDMARTON STW</v>
          </cell>
          <cell r="C14845">
            <v>13091</v>
          </cell>
        </row>
        <row r="14846">
          <cell r="A14846" t="str">
            <v>D7835</v>
          </cell>
          <cell r="B14846" t="str">
            <v>CREWKERNE E STW</v>
          </cell>
          <cell r="C14846">
            <v>13084</v>
          </cell>
        </row>
        <row r="14847">
          <cell r="A14847" t="str">
            <v>D7882</v>
          </cell>
          <cell r="B14847" t="str">
            <v>HASELBURY PLUCKNETT STW</v>
          </cell>
          <cell r="C14847">
            <v>13144</v>
          </cell>
        </row>
        <row r="14848">
          <cell r="A14848" t="str">
            <v>D7884</v>
          </cell>
          <cell r="B14848" t="str">
            <v>NORTH CADBURY STW IMPROVEMENTS</v>
          </cell>
          <cell r="C14848">
            <v>13221</v>
          </cell>
        </row>
        <row r="14849">
          <cell r="A14849" t="str">
            <v>D7888</v>
          </cell>
          <cell r="B14849" t="str">
            <v>CHILTON TRINITY STW EXTENS</v>
          </cell>
          <cell r="C14849">
            <v>13034</v>
          </cell>
        </row>
        <row r="14850">
          <cell r="A14850" t="str">
            <v>D7889</v>
          </cell>
          <cell r="B14850" t="str">
            <v>W HUNTSPILL STW UWWTD</v>
          </cell>
          <cell r="C14850">
            <v>13336</v>
          </cell>
        </row>
        <row r="14851">
          <cell r="A14851" t="str">
            <v>D7892</v>
          </cell>
          <cell r="B14851" t="str">
            <v>AXBRIDGE STW ELIM</v>
          </cell>
          <cell r="C14851">
            <v>20498</v>
          </cell>
        </row>
        <row r="14852">
          <cell r="A14852" t="str">
            <v>D7895</v>
          </cell>
          <cell r="B14852" t="str">
            <v>KINGSBURY EPISCOPI FOR REQUIS</v>
          </cell>
          <cell r="C14852">
            <v>13170</v>
          </cell>
        </row>
        <row r="14853">
          <cell r="A14853" t="str">
            <v>D7897</v>
          </cell>
          <cell r="B14853" t="str">
            <v>ACCESS BRIDGES TO OPS SITES</v>
          </cell>
          <cell r="C14853">
            <v>20498</v>
          </cell>
          <cell r="D14853" t="str">
            <v>Y7251</v>
          </cell>
        </row>
        <row r="14854">
          <cell r="A14854" t="str">
            <v>D8057</v>
          </cell>
          <cell r="B14854" t="str">
            <v>5 SITES</v>
          </cell>
          <cell r="C14854">
            <v>20498</v>
          </cell>
        </row>
        <row r="14855">
          <cell r="A14855" t="str">
            <v>D8163</v>
          </cell>
          <cell r="B14855" t="str">
            <v>STH PETHERTON STW FILTER W</v>
          </cell>
          <cell r="C14855">
            <v>13281</v>
          </cell>
        </row>
        <row r="14856">
          <cell r="A14856" t="str">
            <v>D8252</v>
          </cell>
          <cell r="B14856" t="str">
            <v>WATERROW PACKAGE PLANT</v>
          </cell>
          <cell r="C14856">
            <v>13327</v>
          </cell>
          <cell r="D14856" t="str">
            <v>1332718</v>
          </cell>
        </row>
        <row r="14857">
          <cell r="A14857" t="str">
            <v>D9031</v>
          </cell>
          <cell r="B14857" t="str">
            <v>Replacement of Regional Mini CHP</v>
          </cell>
          <cell r="C14857">
            <v>13242</v>
          </cell>
          <cell r="D14857" t="str">
            <v>1324218</v>
          </cell>
        </row>
        <row r="14858">
          <cell r="A14858" t="str">
            <v>D9032</v>
          </cell>
          <cell r="B14858" t="str">
            <v>Saltford STW Filter Media Replacement</v>
          </cell>
          <cell r="C14858">
            <v>13016</v>
          </cell>
          <cell r="D14858" t="str">
            <v>1301618</v>
          </cell>
        </row>
        <row r="14859">
          <cell r="A14859" t="str">
            <v>D9033</v>
          </cell>
          <cell r="B14859" t="str">
            <v>Holdenhurst STW Diffuser replacement</v>
          </cell>
          <cell r="C14859">
            <v>13152</v>
          </cell>
          <cell r="D14859" t="str">
            <v>1315218</v>
          </cell>
        </row>
        <row r="14860">
          <cell r="A14860" t="str">
            <v>D9034</v>
          </cell>
          <cell r="B14860" t="str">
            <v>Holdenhurst STW Inlet Wet Well repairs</v>
          </cell>
          <cell r="C14860">
            <v>13152</v>
          </cell>
          <cell r="D14860" t="str">
            <v>1315218</v>
          </cell>
        </row>
        <row r="14861">
          <cell r="A14861" t="str">
            <v>D9035</v>
          </cell>
          <cell r="B14861" t="str">
            <v>Salisbury STW - Flood Prevention</v>
          </cell>
          <cell r="C14861">
            <v>13258</v>
          </cell>
          <cell r="D14861" t="str">
            <v>1325818</v>
          </cell>
        </row>
        <row r="14862">
          <cell r="A14862" t="str">
            <v>D9036</v>
          </cell>
          <cell r="B14862" t="str">
            <v>Dorchester STW - plastic media filters</v>
          </cell>
          <cell r="C14862">
            <v>13096</v>
          </cell>
          <cell r="D14862" t="str">
            <v>1309618</v>
          </cell>
        </row>
        <row r="14863">
          <cell r="A14863" t="str">
            <v>D9037</v>
          </cell>
          <cell r="B14863" t="str">
            <v>Bridgwater STW Remedial Works</v>
          </cell>
          <cell r="C14863">
            <v>13034</v>
          </cell>
          <cell r="D14863" t="str">
            <v>1303418</v>
          </cell>
        </row>
        <row r="14864">
          <cell r="A14864" t="str">
            <v>D9038</v>
          </cell>
          <cell r="B14864" t="str">
            <v>New CHPs at Poole STW and Berry Hill</v>
          </cell>
          <cell r="C14864">
            <v>13242</v>
          </cell>
          <cell r="D14864" t="str">
            <v>1324218</v>
          </cell>
        </row>
        <row r="14865">
          <cell r="A14865" t="str">
            <v>D9039</v>
          </cell>
          <cell r="B14865" t="str">
            <v>Kilve Secondary Treatment</v>
          </cell>
          <cell r="C14865">
            <v>13168</v>
          </cell>
          <cell r="D14865" t="str">
            <v>1316818</v>
          </cell>
        </row>
        <row r="14866">
          <cell r="A14866" t="str">
            <v>D9040</v>
          </cell>
          <cell r="B14866" t="str">
            <v>Northern Div Waste EM&amp;I Fixed Plant Renewal 03/04</v>
          </cell>
          <cell r="C14866">
            <v>20497</v>
          </cell>
          <cell r="D14866" t="str">
            <v>Y7251</v>
          </cell>
        </row>
        <row r="14867">
          <cell r="A14867" t="str">
            <v>D9041</v>
          </cell>
          <cell r="B14867" t="str">
            <v>Southern Div Waste EM&amp;I Fixed Plant Renewal 03/04</v>
          </cell>
          <cell r="C14867">
            <v>20495</v>
          </cell>
          <cell r="D14867" t="str">
            <v>Y7251</v>
          </cell>
        </row>
        <row r="14868">
          <cell r="A14868" t="str">
            <v>D9042</v>
          </cell>
          <cell r="B14868" t="str">
            <v>Western Div Waste EM&amp;I Fixed Plant Renewal 03/04</v>
          </cell>
          <cell r="C14868">
            <v>20496</v>
          </cell>
          <cell r="D14868" t="str">
            <v>Y7251</v>
          </cell>
        </row>
        <row r="14869">
          <cell r="A14869" t="str">
            <v>D9043</v>
          </cell>
          <cell r="B14869" t="str">
            <v>Northern Div Waste Asset Improvement 03/04</v>
          </cell>
          <cell r="C14869">
            <v>20497</v>
          </cell>
          <cell r="D14869" t="str">
            <v>Y7251</v>
          </cell>
        </row>
        <row r="14870">
          <cell r="A14870" t="str">
            <v>D9044</v>
          </cell>
          <cell r="B14870" t="str">
            <v>Southern Div Waste Asset Improvement 03/04</v>
          </cell>
          <cell r="C14870">
            <v>20495</v>
          </cell>
          <cell r="D14870" t="str">
            <v>Y7251</v>
          </cell>
        </row>
        <row r="14871">
          <cell r="A14871" t="str">
            <v>D9045</v>
          </cell>
          <cell r="B14871" t="str">
            <v>Western Div Waste Asset  Improvement 03/04</v>
          </cell>
          <cell r="C14871">
            <v>20496</v>
          </cell>
          <cell r="D14871" t="str">
            <v>Y7251</v>
          </cell>
        </row>
        <row r="14872">
          <cell r="A14872" t="str">
            <v>D9046</v>
          </cell>
          <cell r="B14872" t="str">
            <v>Waste Statutory Obligations 2003/4</v>
          </cell>
          <cell r="C14872">
            <v>20498</v>
          </cell>
          <cell r="D14872" t="str">
            <v>Y7251</v>
          </cell>
        </row>
        <row r="14873">
          <cell r="A14873" t="str">
            <v>D9047</v>
          </cell>
          <cell r="B14873" t="str">
            <v>Securing agricultural outlets for sewage sludge</v>
          </cell>
          <cell r="C14873">
            <v>20498</v>
          </cell>
          <cell r="D14873" t="str">
            <v>Y7251</v>
          </cell>
        </row>
        <row r="14874">
          <cell r="A14874" t="str">
            <v>D9048</v>
          </cell>
          <cell r="B14874" t="str">
            <v>Dorchester STW Inlet Works Improvements</v>
          </cell>
          <cell r="C14874">
            <v>13096</v>
          </cell>
          <cell r="D14874" t="str">
            <v>1309618</v>
          </cell>
        </row>
        <row r="14875">
          <cell r="A14875" t="str">
            <v>D9049</v>
          </cell>
          <cell r="B14875" t="str">
            <v>Berry Hill Biodryer evaluation of plant use</v>
          </cell>
          <cell r="C14875">
            <v>13018</v>
          </cell>
          <cell r="D14875" t="str">
            <v>1301818</v>
          </cell>
        </row>
        <row r="14876">
          <cell r="A14876" t="str">
            <v>D9050</v>
          </cell>
          <cell r="B14876" t="str">
            <v>Bristol WWTW Strategic Development</v>
          </cell>
          <cell r="C14876">
            <v>13013</v>
          </cell>
          <cell r="D14876" t="str">
            <v>1301318</v>
          </cell>
        </row>
        <row r="14877">
          <cell r="A14877" t="str">
            <v>D9051</v>
          </cell>
          <cell r="B14877" t="str">
            <v>Keynsham to Willsbridge Sludge Main Replacement</v>
          </cell>
          <cell r="C14877">
            <v>13165</v>
          </cell>
          <cell r="D14877" t="str">
            <v>1316518</v>
          </cell>
        </row>
        <row r="14878">
          <cell r="A14878" t="str">
            <v>D9052</v>
          </cell>
          <cell r="B14878" t="str">
            <v>Wootton Bassett STW Phosphorus Removal</v>
          </cell>
          <cell r="C14878">
            <v>13360</v>
          </cell>
          <cell r="D14878" t="str">
            <v>1336018</v>
          </cell>
        </row>
        <row r="14879">
          <cell r="A14879" t="str">
            <v>D9053</v>
          </cell>
          <cell r="B14879" t="str">
            <v>Avonmouth Engines – Completion Works</v>
          </cell>
          <cell r="C14879">
            <v>13013</v>
          </cell>
          <cell r="D14879" t="str">
            <v>1301318</v>
          </cell>
        </row>
        <row r="14880">
          <cell r="A14880" t="str">
            <v>D9054</v>
          </cell>
          <cell r="B14880" t="str">
            <v>Glastonbury Lime Treatment</v>
          </cell>
          <cell r="C14880">
            <v>13134</v>
          </cell>
          <cell r="D14880" t="str">
            <v>1313418</v>
          </cell>
        </row>
        <row r="14881">
          <cell r="A14881" t="str">
            <v>D9055</v>
          </cell>
          <cell r="B14881" t="str">
            <v>West Huntspill STW Process Review</v>
          </cell>
          <cell r="C14881">
            <v>13336</v>
          </cell>
          <cell r="D14881" t="str">
            <v>1333618</v>
          </cell>
        </row>
        <row r="14882">
          <cell r="A14882" t="str">
            <v>D9056</v>
          </cell>
          <cell r="B14882" t="str">
            <v>Wrington STW Growth</v>
          </cell>
          <cell r="C14882">
            <v>13364</v>
          </cell>
          <cell r="D14882" t="str">
            <v>1336418</v>
          </cell>
        </row>
        <row r="14883">
          <cell r="A14883" t="str">
            <v>D9057</v>
          </cell>
          <cell r="B14883" t="str">
            <v>Puriton STW</v>
          </cell>
          <cell r="C14883">
            <v>19589</v>
          </cell>
          <cell r="D14883" t="str">
            <v>1958918</v>
          </cell>
        </row>
        <row r="14884">
          <cell r="A14884" t="str">
            <v>D9058</v>
          </cell>
          <cell r="B14884" t="str">
            <v>Minehead Sludge - Lime Treatment</v>
          </cell>
          <cell r="C14884">
            <v>13215</v>
          </cell>
          <cell r="D14884" t="str">
            <v>1321518</v>
          </cell>
        </row>
        <row r="14885">
          <cell r="A14885" t="str">
            <v>D9059</v>
          </cell>
          <cell r="B14885" t="str">
            <v>Dorchester STW Additional Phosphorus Removal</v>
          </cell>
          <cell r="C14885">
            <v>13096</v>
          </cell>
          <cell r="D14885" t="str">
            <v>1309618</v>
          </cell>
        </row>
        <row r="14886">
          <cell r="A14886" t="str">
            <v>D9060</v>
          </cell>
          <cell r="B14886" t="str">
            <v>Bridport STW Remedial Work</v>
          </cell>
          <cell r="C14886">
            <v>19539</v>
          </cell>
          <cell r="D14886" t="str">
            <v>1953918</v>
          </cell>
        </row>
        <row r="14887">
          <cell r="A14887" t="str">
            <v>D9061</v>
          </cell>
          <cell r="B14887" t="str">
            <v>Seend STW Capacity Review</v>
          </cell>
          <cell r="C14887">
            <v>13262</v>
          </cell>
          <cell r="D14887" t="str">
            <v>1326218</v>
          </cell>
        </row>
        <row r="14888">
          <cell r="A14888" t="str">
            <v>D9062</v>
          </cell>
          <cell r="B14888" t="str">
            <v>Bridgwater STW BAFF Optimisation</v>
          </cell>
          <cell r="C14888">
            <v>13034</v>
          </cell>
          <cell r="D14888" t="str">
            <v>1303418</v>
          </cell>
        </row>
        <row r="14889">
          <cell r="A14889" t="str">
            <v>D9063</v>
          </cell>
          <cell r="B14889" t="str">
            <v>Saltford STW Emergency Ammonia Works</v>
          </cell>
          <cell r="C14889">
            <v>13016</v>
          </cell>
          <cell r="D14889" t="str">
            <v>1301618</v>
          </cell>
        </row>
        <row r="14890">
          <cell r="A14890" t="str">
            <v>D9064</v>
          </cell>
          <cell r="B14890" t="str">
            <v>Flow Measurement Phase 4</v>
          </cell>
          <cell r="C14890">
            <v>13007</v>
          </cell>
          <cell r="D14890" t="str">
            <v>1300718</v>
          </cell>
        </row>
        <row r="14891">
          <cell r="A14891" t="str">
            <v>D9065</v>
          </cell>
          <cell r="B14891" t="str">
            <v>Paradox Sludge Conditioning Units</v>
          </cell>
          <cell r="C14891">
            <v>13018</v>
          </cell>
          <cell r="D14891" t="str">
            <v>1301818</v>
          </cell>
        </row>
        <row r="14892">
          <cell r="A14892" t="str">
            <v>D9066</v>
          </cell>
          <cell r="B14892" t="str">
            <v>Combe Florey STW UWWTD</v>
          </cell>
          <cell r="C14892">
            <v>13072</v>
          </cell>
          <cell r="D14892" t="str">
            <v>1307218</v>
          </cell>
        </row>
        <row r="14893">
          <cell r="A14893" t="str">
            <v>D9067</v>
          </cell>
          <cell r="B14893" t="str">
            <v>Dinnington STW UWWTD</v>
          </cell>
          <cell r="C14893">
            <v>19636</v>
          </cell>
          <cell r="D14893" t="str">
            <v>1963618</v>
          </cell>
        </row>
        <row r="14894">
          <cell r="A14894" t="str">
            <v>D9068</v>
          </cell>
          <cell r="B14894" t="str">
            <v>Holywell Lake STW UWWTD</v>
          </cell>
          <cell r="C14894">
            <v>13155</v>
          </cell>
          <cell r="D14894" t="str">
            <v>1315518</v>
          </cell>
        </row>
        <row r="14895">
          <cell r="A14895" t="str">
            <v>D9069</v>
          </cell>
          <cell r="B14895" t="str">
            <v>Monkton Deverill STW UWWTD</v>
          </cell>
          <cell r="C14895">
            <v>13216</v>
          </cell>
          <cell r="D14895" t="str">
            <v>1321618</v>
          </cell>
        </row>
        <row r="14896">
          <cell r="A14896" t="str">
            <v>D9070</v>
          </cell>
          <cell r="B14896" t="str">
            <v>Sandylands STW UWWTD</v>
          </cell>
          <cell r="C14896">
            <v>13261</v>
          </cell>
          <cell r="D14896" t="str">
            <v>1326118</v>
          </cell>
        </row>
        <row r="14897">
          <cell r="A14897" t="str">
            <v>D9071</v>
          </cell>
          <cell r="B14897" t="str">
            <v>Wrangway STW UWWTD</v>
          </cell>
          <cell r="C14897">
            <v>13363</v>
          </cell>
          <cell r="D14897" t="str">
            <v>1336318</v>
          </cell>
        </row>
        <row r="14898">
          <cell r="A14898" t="str">
            <v>D9072</v>
          </cell>
          <cell r="B14898" t="str">
            <v>Fordingbridge STW Filters</v>
          </cell>
          <cell r="C14898">
            <v>13128</v>
          </cell>
          <cell r="D14898" t="str">
            <v>1312818</v>
          </cell>
        </row>
        <row r="14899">
          <cell r="A14899" t="str">
            <v>D9073</v>
          </cell>
          <cell r="B14899" t="str">
            <v>Bradford Peverell STW Capacity Review</v>
          </cell>
          <cell r="C14899">
            <v>13033</v>
          </cell>
          <cell r="D14899" t="str">
            <v>1303318</v>
          </cell>
        </row>
        <row r="14900">
          <cell r="A14900" t="str">
            <v>D9074</v>
          </cell>
          <cell r="B14900" t="str">
            <v>Sherborne STW Capacity &amp; Performance Review</v>
          </cell>
          <cell r="C14900">
            <v>13268</v>
          </cell>
          <cell r="D14900" t="str">
            <v>1326818</v>
          </cell>
        </row>
        <row r="14901">
          <cell r="A14901" t="str">
            <v>D9075</v>
          </cell>
          <cell r="B14901" t="str">
            <v>Holdenhurst - Berry Hill AC Sludge Main Repairs</v>
          </cell>
          <cell r="C14901">
            <v>13152</v>
          </cell>
          <cell r="D14901" t="str">
            <v>1315218</v>
          </cell>
        </row>
        <row r="14902">
          <cell r="A14902" t="str">
            <v>D9076</v>
          </cell>
          <cell r="B14902" t="str">
            <v>Thornford STW - Additional Treatment</v>
          </cell>
          <cell r="C14902">
            <v>13310</v>
          </cell>
          <cell r="D14902" t="str">
            <v>1331018</v>
          </cell>
        </row>
        <row r="14903">
          <cell r="A14903" t="str">
            <v>D9077</v>
          </cell>
          <cell r="B14903" t="str">
            <v>Poole STW - Inlet Works</v>
          </cell>
          <cell r="C14903">
            <v>13242</v>
          </cell>
          <cell r="D14903" t="str">
            <v>1324218</v>
          </cell>
        </row>
        <row r="14904">
          <cell r="A14904" t="str">
            <v>D9078</v>
          </cell>
          <cell r="B14904" t="str">
            <v>Dorchester STW - Sludge Strain Press</v>
          </cell>
          <cell r="C14904">
            <v>13096</v>
          </cell>
          <cell r="D14904" t="str">
            <v>1309618</v>
          </cell>
        </row>
        <row r="14905">
          <cell r="A14905" t="str">
            <v>D9079</v>
          </cell>
          <cell r="B14905" t="str">
            <v>Rode STW Filters</v>
          </cell>
          <cell r="C14905">
            <v>13256</v>
          </cell>
          <cell r="D14905" t="str">
            <v>1325618</v>
          </cell>
        </row>
        <row r="14906">
          <cell r="A14906" t="str">
            <v>D9080</v>
          </cell>
          <cell r="B14906" t="str">
            <v>Pen Mill Scrapers Phase 2</v>
          </cell>
          <cell r="C14906">
            <v>13366</v>
          </cell>
          <cell r="D14906" t="str">
            <v>1336618</v>
          </cell>
        </row>
        <row r="14907">
          <cell r="A14907" t="str">
            <v>D9081</v>
          </cell>
          <cell r="B14907" t="str">
            <v>Shepton Mallet Flow Balancing</v>
          </cell>
          <cell r="C14907">
            <v>13267</v>
          </cell>
          <cell r="D14907" t="str">
            <v>1326718</v>
          </cell>
        </row>
        <row r="14908">
          <cell r="A14908" t="str">
            <v>D9082</v>
          </cell>
          <cell r="B14908" t="str">
            <v>Yeovil Pen Mill Generator</v>
          </cell>
          <cell r="C14908">
            <v>13366</v>
          </cell>
          <cell r="D14908" t="str">
            <v>T0640</v>
          </cell>
        </row>
        <row r="14909">
          <cell r="A14909" t="str">
            <v>D9083</v>
          </cell>
          <cell r="B14909" t="str">
            <v>Wincanton Sludge Tanks</v>
          </cell>
          <cell r="C14909">
            <v>13350</v>
          </cell>
          <cell r="D14909" t="str">
            <v>1335018</v>
          </cell>
        </row>
        <row r="14910">
          <cell r="A14910" t="str">
            <v>D9084</v>
          </cell>
          <cell r="B14910" t="str">
            <v>Yeovil Digester Demolition</v>
          </cell>
          <cell r="C14910">
            <v>13367</v>
          </cell>
          <cell r="D14910" t="str">
            <v>1336718</v>
          </cell>
        </row>
        <row r="14911">
          <cell r="A14911" t="str">
            <v>D9085</v>
          </cell>
          <cell r="B14911" t="str">
            <v>Weston-super-Mare STW Process Improvements</v>
          </cell>
          <cell r="C14911">
            <v>19155</v>
          </cell>
          <cell r="D14911" t="str">
            <v>1915518</v>
          </cell>
        </row>
        <row r="14912">
          <cell r="A14912" t="str">
            <v>D9086</v>
          </cell>
          <cell r="B14912" t="str">
            <v>Northern Waste EM&amp;I Fixed Plant Renewal 04/05</v>
          </cell>
          <cell r="C14912">
            <v>20497</v>
          </cell>
          <cell r="D14912" t="str">
            <v>Y7251</v>
          </cell>
        </row>
        <row r="14913">
          <cell r="A14913" t="str">
            <v>D9087</v>
          </cell>
          <cell r="B14913" t="str">
            <v>Southern Waste EM&amp;I Fixed Plant Renewal 04/05</v>
          </cell>
          <cell r="C14913">
            <v>20495</v>
          </cell>
          <cell r="D14913" t="str">
            <v>Y7251</v>
          </cell>
        </row>
        <row r="14914">
          <cell r="A14914" t="str">
            <v>D9088</v>
          </cell>
          <cell r="B14914" t="str">
            <v>Western Waste EM&amp;I Fixed Plant Renewal 04/05</v>
          </cell>
          <cell r="C14914">
            <v>20496</v>
          </cell>
          <cell r="D14914" t="str">
            <v>Y7251</v>
          </cell>
        </row>
        <row r="14915">
          <cell r="A14915" t="str">
            <v>D9089</v>
          </cell>
          <cell r="B14915" t="str">
            <v>Regional Sludge Skips</v>
          </cell>
          <cell r="C14915">
            <v>20498</v>
          </cell>
          <cell r="D14915" t="str">
            <v>Y7251</v>
          </cell>
        </row>
        <row r="14916">
          <cell r="A14916" t="str">
            <v>D9090</v>
          </cell>
          <cell r="B14916" t="str">
            <v>Waste Statutory Obligations 2004/05</v>
          </cell>
          <cell r="C14916">
            <v>20498</v>
          </cell>
          <cell r="D14916" t="str">
            <v>Y7251</v>
          </cell>
        </row>
        <row r="14917">
          <cell r="A14917" t="str">
            <v>D9091</v>
          </cell>
          <cell r="B14917" t="str">
            <v>Trowbridge STW Lime Treatment</v>
          </cell>
          <cell r="C14917">
            <v>13318</v>
          </cell>
          <cell r="D14917" t="str">
            <v>1331818</v>
          </cell>
        </row>
        <row r="14918">
          <cell r="A14918" t="str">
            <v>D9092</v>
          </cell>
          <cell r="B14918" t="str">
            <v>Farmborough STW Storm</v>
          </cell>
          <cell r="C14918">
            <v>13121</v>
          </cell>
          <cell r="D14918" t="str">
            <v>1312118</v>
          </cell>
        </row>
        <row r="14919">
          <cell r="A14919" t="str">
            <v>D9093</v>
          </cell>
          <cell r="B14919" t="str">
            <v>Wool STW Extensions including Phosphorus Removal</v>
          </cell>
          <cell r="C14919">
            <v>13359</v>
          </cell>
          <cell r="D14919" t="str">
            <v>1335918</v>
          </cell>
        </row>
        <row r="14920">
          <cell r="A14920" t="str">
            <v>D9094</v>
          </cell>
          <cell r="B14920" t="str">
            <v>Weymouth STW Remedial Works</v>
          </cell>
          <cell r="C14920">
            <v>13342</v>
          </cell>
          <cell r="D14920" t="str">
            <v>1334218</v>
          </cell>
        </row>
        <row r="14921">
          <cell r="A14921" t="str">
            <v>D9095</v>
          </cell>
          <cell r="B14921" t="str">
            <v>Bristol Industrial Effluent Development</v>
          </cell>
          <cell r="C14921">
            <v>13013</v>
          </cell>
          <cell r="D14921" t="str">
            <v>1301318</v>
          </cell>
        </row>
        <row r="14922">
          <cell r="A14922" t="str">
            <v>D9096</v>
          </cell>
          <cell r="B14922" t="str">
            <v>Salisbury STW Additional P removal and Effluent Pipeline</v>
          </cell>
          <cell r="C14922">
            <v>13258</v>
          </cell>
          <cell r="D14922" t="str">
            <v>1325818</v>
          </cell>
        </row>
        <row r="14923">
          <cell r="A14923" t="str">
            <v>D9097</v>
          </cell>
          <cell r="B14923" t="str">
            <v>Compton Bassett STW - UWWTD Compliance</v>
          </cell>
          <cell r="C14923">
            <v>13075</v>
          </cell>
          <cell r="D14923" t="str">
            <v>1307518</v>
          </cell>
        </row>
        <row r="14924">
          <cell r="A14924" t="str">
            <v>D9098</v>
          </cell>
          <cell r="B14924" t="str">
            <v>Weymouth: Permanent Lime Treatment</v>
          </cell>
          <cell r="C14924">
            <v>13342</v>
          </cell>
          <cell r="D14924" t="str">
            <v>1334218</v>
          </cell>
        </row>
        <row r="14925">
          <cell r="A14925" t="str">
            <v>D9099</v>
          </cell>
          <cell r="B14925" t="str">
            <v>Bridport: Permanent Lime Treatment</v>
          </cell>
          <cell r="C14925">
            <v>19539</v>
          </cell>
          <cell r="D14925" t="str">
            <v>1953918</v>
          </cell>
        </row>
        <row r="14926">
          <cell r="A14926" t="str">
            <v>D9100</v>
          </cell>
          <cell r="B14926" t="str">
            <v>Regional Outfall Inspections 2005-06</v>
          </cell>
          <cell r="C14926">
            <v>20498</v>
          </cell>
          <cell r="D14926" t="str">
            <v>P0217</v>
          </cell>
        </row>
        <row r="14927">
          <cell r="A14927" t="str">
            <v>D9101</v>
          </cell>
          <cell r="B14927" t="str">
            <v>Glastonbury STW Odour Control</v>
          </cell>
          <cell r="C14927">
            <v>13134</v>
          </cell>
          <cell r="D14927" t="str">
            <v>1313418</v>
          </cell>
        </row>
        <row r="14928">
          <cell r="A14928" t="str">
            <v>D9102</v>
          </cell>
          <cell r="B14928" t="str">
            <v>Weston Super Mare STW H&amp;S Modifications</v>
          </cell>
          <cell r="C14928">
            <v>19155</v>
          </cell>
          <cell r="D14928" t="str">
            <v>1915518</v>
          </cell>
        </row>
        <row r="14929">
          <cell r="A14929" t="str">
            <v>D9103</v>
          </cell>
          <cell r="B14929" t="str">
            <v>Christchurch STW Hydraulic Review</v>
          </cell>
          <cell r="C14929">
            <v>13066</v>
          </cell>
          <cell r="D14929" t="str">
            <v>1306618</v>
          </cell>
        </row>
        <row r="14930">
          <cell r="A14930" t="str">
            <v>D9104</v>
          </cell>
          <cell r="B14930" t="str">
            <v>Charlton Horethorne STW Consent Tightening</v>
          </cell>
          <cell r="C14930">
            <v>13055</v>
          </cell>
          <cell r="D14930" t="str">
            <v>1305518</v>
          </cell>
        </row>
        <row r="14931">
          <cell r="A14931" t="str">
            <v>D9105</v>
          </cell>
          <cell r="B14931" t="str">
            <v>Saltford STW New Inlet Works</v>
          </cell>
          <cell r="C14931">
            <v>13016</v>
          </cell>
          <cell r="D14931" t="str">
            <v>1301618</v>
          </cell>
        </row>
        <row r="14932">
          <cell r="A14932" t="str">
            <v>D9106</v>
          </cell>
          <cell r="B14932" t="str">
            <v>Flow Measurement Phase 5</v>
          </cell>
          <cell r="C14932">
            <v>20498</v>
          </cell>
          <cell r="D14932" t="str">
            <v>T0640</v>
          </cell>
        </row>
        <row r="14933">
          <cell r="A14933" t="str">
            <v>D9107</v>
          </cell>
          <cell r="B14933" t="str">
            <v>Crewkerne East STW Wash Water Upgrade</v>
          </cell>
          <cell r="C14933">
            <v>13084</v>
          </cell>
          <cell r="D14933" t="str">
            <v>1308418</v>
          </cell>
        </row>
        <row r="14934">
          <cell r="A14934" t="str">
            <v>D9108</v>
          </cell>
          <cell r="B14934" t="str">
            <v>Poole STW - Nitrogen Removal</v>
          </cell>
          <cell r="C14934">
            <v>13242</v>
          </cell>
          <cell r="D14934" t="str">
            <v>1324218</v>
          </cell>
        </row>
        <row r="14935">
          <cell r="A14935" t="str">
            <v>D9109</v>
          </cell>
          <cell r="B14935" t="str">
            <v>Yarlington, West Orchard STW - Growth</v>
          </cell>
          <cell r="C14935">
            <v>19651</v>
          </cell>
          <cell r="D14935" t="str">
            <v>1965118</v>
          </cell>
        </row>
        <row r="14936">
          <cell r="A14936" t="str">
            <v>D9110</v>
          </cell>
          <cell r="B14936" t="str">
            <v>Chideock STW Flooding</v>
          </cell>
          <cell r="C14936">
            <v>13060</v>
          </cell>
          <cell r="D14936" t="str">
            <v>1306018</v>
          </cell>
        </row>
        <row r="14937">
          <cell r="A14937" t="str">
            <v>D9111</v>
          </cell>
          <cell r="B14937" t="str">
            <v>Glastonbury STW Access Modifications (Morlands)</v>
          </cell>
          <cell r="C14937">
            <v>13134</v>
          </cell>
          <cell r="D14937" t="str">
            <v>1313418</v>
          </cell>
        </row>
        <row r="14938">
          <cell r="A14938" t="str">
            <v>D9112</v>
          </cell>
          <cell r="B14938" t="str">
            <v>Glastonbury STW Landscaping (Morlands)</v>
          </cell>
          <cell r="C14938">
            <v>13134</v>
          </cell>
          <cell r="D14938" t="str">
            <v>1313418</v>
          </cell>
        </row>
        <row r="14939">
          <cell r="A14939" t="str">
            <v>D9113</v>
          </cell>
          <cell r="B14939" t="str">
            <v>Taunton STW Sludge Tanks Odour Control</v>
          </cell>
          <cell r="C14939">
            <v>13305</v>
          </cell>
          <cell r="D14939" t="str">
            <v>1330518</v>
          </cell>
        </row>
        <row r="14940">
          <cell r="A14940" t="str">
            <v>D9114</v>
          </cell>
          <cell r="B14940" t="str">
            <v>Falfield, Eastwood Park STW</v>
          </cell>
          <cell r="C14940">
            <v>13112</v>
          </cell>
          <cell r="D14940" t="str">
            <v>1311218</v>
          </cell>
        </row>
        <row r="14941">
          <cell r="A14941" t="str">
            <v>D9115</v>
          </cell>
          <cell r="B14941" t="str">
            <v>Yeovil STW Growth</v>
          </cell>
          <cell r="C14941">
            <v>13366</v>
          </cell>
          <cell r="D14941" t="str">
            <v>T0640</v>
          </cell>
        </row>
        <row r="14942">
          <cell r="A14942" t="str">
            <v>D9116</v>
          </cell>
          <cell r="B14942" t="str">
            <v>Cannington STW Storm Storage</v>
          </cell>
          <cell r="C14942">
            <v>13047</v>
          </cell>
          <cell r="D14942" t="str">
            <v>T0640</v>
          </cell>
        </row>
        <row r="14943">
          <cell r="A14943" t="str">
            <v>D9117</v>
          </cell>
          <cell r="B14943" t="str">
            <v>Combwich STW Storm Storage</v>
          </cell>
          <cell r="C14943">
            <v>13074</v>
          </cell>
          <cell r="D14943" t="str">
            <v>T0640</v>
          </cell>
        </row>
        <row r="14944">
          <cell r="A14944" t="str">
            <v>D9118</v>
          </cell>
          <cell r="B14944" t="str">
            <v>Somerton STW Storm Storage</v>
          </cell>
          <cell r="C14944">
            <v>13278</v>
          </cell>
          <cell r="D14944" t="str">
            <v>T0640</v>
          </cell>
        </row>
        <row r="14945">
          <cell r="A14945" t="str">
            <v>D9119</v>
          </cell>
          <cell r="B14945" t="str">
            <v>Norton St. Philip STW - DWF exceedence</v>
          </cell>
          <cell r="C14945">
            <v>13226</v>
          </cell>
          <cell r="D14945" t="str">
            <v>T0640</v>
          </cell>
        </row>
        <row r="14946">
          <cell r="A14946" t="str">
            <v>D9120</v>
          </cell>
          <cell r="B14946" t="str">
            <v>Wellington STW Growth</v>
          </cell>
          <cell r="C14946">
            <v>13330</v>
          </cell>
          <cell r="D14946" t="str">
            <v>T0640</v>
          </cell>
        </row>
        <row r="14947">
          <cell r="A14947" t="str">
            <v>D9121</v>
          </cell>
          <cell r="B14947" t="str">
            <v>Sludge Cake Reception</v>
          </cell>
          <cell r="C14947">
            <v>20498</v>
          </cell>
          <cell r="D14947" t="str">
            <v>T0640</v>
          </cell>
        </row>
        <row r="14948">
          <cell r="A14948" t="str">
            <v>D9122</v>
          </cell>
          <cell r="B14948" t="str">
            <v>Avonmouth STW Siloxane Removal Plant</v>
          </cell>
          <cell r="C14948">
            <v>13013</v>
          </cell>
          <cell r="D14948" t="str">
            <v>1301318</v>
          </cell>
        </row>
        <row r="14949">
          <cell r="A14949" t="str">
            <v>D9123</v>
          </cell>
          <cell r="B14949" t="str">
            <v>Osmington Mills STW Capacity Review</v>
          </cell>
          <cell r="C14949">
            <v>13230</v>
          </cell>
          <cell r="D14949" t="str">
            <v>1323018</v>
          </cell>
        </row>
        <row r="14950">
          <cell r="A14950" t="str">
            <v>D9124</v>
          </cell>
          <cell r="B14950" t="str">
            <v>KEYNSHAM STW PROCESS REVIEW</v>
          </cell>
          <cell r="C14950">
            <v>13165</v>
          </cell>
          <cell r="D14950" t="str">
            <v>1316518</v>
          </cell>
        </row>
        <row r="14951">
          <cell r="A14951" t="str">
            <v>D9125</v>
          </cell>
          <cell r="B14951" t="str">
            <v>Waste Management Licensing</v>
          </cell>
          <cell r="C14951">
            <v>20498</v>
          </cell>
          <cell r="D14951" t="str">
            <v>Y7251</v>
          </cell>
        </row>
        <row r="14952">
          <cell r="A14952" t="str">
            <v>D9126</v>
          </cell>
          <cell r="B14952" t="str">
            <v>Tisbury STW Phosphorus Removal</v>
          </cell>
          <cell r="C14952">
            <v>13313</v>
          </cell>
          <cell r="D14952" t="str">
            <v>T0640</v>
          </cell>
        </row>
        <row r="14953">
          <cell r="A14953" t="str">
            <v>D9127</v>
          </cell>
          <cell r="B14953" t="str">
            <v>Fovant STW P removal and Consent Tightening</v>
          </cell>
          <cell r="C14953">
            <v>13129</v>
          </cell>
          <cell r="D14953" t="str">
            <v>Y7251</v>
          </cell>
        </row>
        <row r="14954">
          <cell r="A14954" t="str">
            <v>D9128</v>
          </cell>
          <cell r="B14954" t="str">
            <v>Abbotsbury STW – P removal &amp; Consent Compliance</v>
          </cell>
          <cell r="C14954">
            <v>13001</v>
          </cell>
          <cell r="D14954" t="str">
            <v>Y7251</v>
          </cell>
        </row>
        <row r="14955">
          <cell r="A14955" t="str">
            <v>D9129</v>
          </cell>
          <cell r="B14955" t="str">
            <v>Downton STW P removal</v>
          </cell>
          <cell r="C14955">
            <v>13099</v>
          </cell>
          <cell r="D14955" t="str">
            <v>T0640</v>
          </cell>
        </row>
        <row r="14956">
          <cell r="A14956" t="str">
            <v>D9130</v>
          </cell>
          <cell r="B14956" t="str">
            <v>Fontmell Magna, Collyers Rise STW Capacity Review</v>
          </cell>
          <cell r="C14956">
            <v>13126</v>
          </cell>
          <cell r="D14956" t="str">
            <v>1312618</v>
          </cell>
        </row>
        <row r="14957">
          <cell r="A14957" t="str">
            <v>D9131</v>
          </cell>
          <cell r="B14957" t="str">
            <v>Ringwood STW Additional P removal/ Consent Tightening</v>
          </cell>
          <cell r="C14957">
            <v>13255</v>
          </cell>
          <cell r="D14957" t="str">
            <v>1325518</v>
          </cell>
        </row>
        <row r="14958">
          <cell r="A14958" t="str">
            <v>D9132</v>
          </cell>
          <cell r="B14958" t="str">
            <v>Shroton STW - DWF Exceedence</v>
          </cell>
          <cell r="C14958">
            <v>13276</v>
          </cell>
          <cell r="D14958" t="str">
            <v>1327618</v>
          </cell>
        </row>
        <row r="14959">
          <cell r="A14959" t="str">
            <v>D9133</v>
          </cell>
          <cell r="B14959" t="str">
            <v>Corfe Castle STW - DWF Exceedence</v>
          </cell>
          <cell r="C14959">
            <v>13077</v>
          </cell>
          <cell r="D14959" t="str">
            <v>1307718</v>
          </cell>
        </row>
        <row r="14960">
          <cell r="A14960" t="str">
            <v>D9134</v>
          </cell>
          <cell r="B14960" t="str">
            <v>Fordingbridge STW - P removal</v>
          </cell>
          <cell r="C14960">
            <v>13128</v>
          </cell>
          <cell r="D14960" t="str">
            <v>1312818</v>
          </cell>
        </row>
        <row r="14961">
          <cell r="A14961" t="str">
            <v>D9135</v>
          </cell>
          <cell r="B14961" t="str">
            <v>Tetbury STW - P removal</v>
          </cell>
          <cell r="C14961">
            <v>13307</v>
          </cell>
          <cell r="D14961" t="str">
            <v>1330718</v>
          </cell>
        </row>
        <row r="14962">
          <cell r="A14962" t="str">
            <v>D9136</v>
          </cell>
          <cell r="B14962" t="str">
            <v>Sludge Lagoon Remediation</v>
          </cell>
          <cell r="C14962">
            <v>20498</v>
          </cell>
          <cell r="D14962" t="str">
            <v>T0640</v>
          </cell>
        </row>
        <row r="14963">
          <cell r="A14963" t="str">
            <v>D9137</v>
          </cell>
          <cell r="B14963" t="str">
            <v>Nunney STW - DWF Exceedence</v>
          </cell>
          <cell r="C14963">
            <v>13227</v>
          </cell>
          <cell r="D14963" t="str">
            <v>1322718</v>
          </cell>
        </row>
        <row r="14964">
          <cell r="A14964" t="str">
            <v>D9138</v>
          </cell>
          <cell r="B14964" t="str">
            <v>Hatch Beauchamp STW - DWF Exceedence</v>
          </cell>
          <cell r="C14964">
            <v>13145</v>
          </cell>
          <cell r="D14964" t="str">
            <v>1314518</v>
          </cell>
        </row>
        <row r="14965">
          <cell r="A14965" t="str">
            <v>D9139</v>
          </cell>
          <cell r="B14965" t="str">
            <v>Combe St Nicholas STW - DWF Exceedence</v>
          </cell>
          <cell r="C14965">
            <v>13073</v>
          </cell>
          <cell r="D14965" t="str">
            <v>1307318</v>
          </cell>
        </row>
        <row r="14966">
          <cell r="A14966" t="str">
            <v>D9140</v>
          </cell>
          <cell r="B14966" t="str">
            <v>Tockington STW Storm Storage</v>
          </cell>
          <cell r="C14966">
            <v>13315</v>
          </cell>
          <cell r="D14966" t="str">
            <v>1331518</v>
          </cell>
        </row>
        <row r="14967">
          <cell r="A14967" t="str">
            <v>D9141</v>
          </cell>
          <cell r="B14967" t="str">
            <v>Warminster STW Additional P removal and Consent Tightening</v>
          </cell>
          <cell r="C14967">
            <v>13325</v>
          </cell>
          <cell r="D14967" t="str">
            <v>1332518</v>
          </cell>
        </row>
        <row r="14968">
          <cell r="A14968" t="str">
            <v>D9142</v>
          </cell>
          <cell r="B14968" t="str">
            <v>Ratfyn STW Additional P removal</v>
          </cell>
          <cell r="C14968">
            <v>13253</v>
          </cell>
          <cell r="D14968" t="str">
            <v>1325318</v>
          </cell>
        </row>
        <row r="14969">
          <cell r="A14969" t="str">
            <v>D9143</v>
          </cell>
          <cell r="B14969" t="str">
            <v>Christchurch STW UV Refurbishment</v>
          </cell>
          <cell r="C14969">
            <v>13066</v>
          </cell>
          <cell r="D14969" t="str">
            <v>1306618</v>
          </cell>
        </row>
        <row r="14970">
          <cell r="A14970" t="str">
            <v>D9144</v>
          </cell>
          <cell r="B14970" t="str">
            <v>Regional Waste Treatment Odour Surveys</v>
          </cell>
          <cell r="C14970">
            <v>20498</v>
          </cell>
          <cell r="D14970" t="str">
            <v>T0640</v>
          </cell>
        </row>
        <row r="14971">
          <cell r="A14971" t="str">
            <v>D9145</v>
          </cell>
          <cell r="B14971" t="str">
            <v>Regional Odour Control Media Replacement</v>
          </cell>
          <cell r="C14971">
            <v>20498</v>
          </cell>
          <cell r="D14971" t="str">
            <v>T0640</v>
          </cell>
        </row>
        <row r="14972">
          <cell r="A14972" t="str">
            <v>D9146</v>
          </cell>
          <cell r="B14972" t="str">
            <v>Bristol Waste Treatment EM&amp;I Fixed Plant Renewal 05/06</v>
          </cell>
          <cell r="C14972">
            <v>20497</v>
          </cell>
          <cell r="D14972" t="str">
            <v>T0640</v>
          </cell>
        </row>
        <row r="14973">
          <cell r="A14973" t="str">
            <v>D9147</v>
          </cell>
          <cell r="B14973" t="str">
            <v>Wilts Waste Treatment EM&amp;I Fixed Plant Renewal 05/06</v>
          </cell>
          <cell r="C14973">
            <v>20497</v>
          </cell>
          <cell r="D14973" t="str">
            <v>T0640</v>
          </cell>
        </row>
        <row r="14974">
          <cell r="A14974" t="str">
            <v>D9148</v>
          </cell>
          <cell r="B14974" t="str">
            <v>Dorset Waste Treatment EM&amp;I Fixed Plant Renewal 05/06</v>
          </cell>
          <cell r="C14974">
            <v>20495</v>
          </cell>
          <cell r="D14974" t="str">
            <v>T0640</v>
          </cell>
        </row>
        <row r="14975">
          <cell r="A14975" t="str">
            <v>D9149</v>
          </cell>
          <cell r="B14975" t="str">
            <v>Somerset Waste Treatment EM&amp;I Fixed Plant Renewal 05/06</v>
          </cell>
          <cell r="C14975">
            <v>20496</v>
          </cell>
          <cell r="D14975" t="str">
            <v>T0640</v>
          </cell>
        </row>
        <row r="14976">
          <cell r="A14976" t="str">
            <v>D9150</v>
          </cell>
          <cell r="B14976" t="str">
            <v>Regional Sludge Digester Cleaning Programme</v>
          </cell>
          <cell r="C14976">
            <v>20498</v>
          </cell>
          <cell r="D14976" t="str">
            <v>T0640</v>
          </cell>
        </row>
        <row r="14977">
          <cell r="A14977" t="str">
            <v>D9151</v>
          </cell>
          <cell r="B14977" t="str">
            <v>Brinkworth STW Final Settlement Tank</v>
          </cell>
          <cell r="C14977">
            <v>13035</v>
          </cell>
          <cell r="D14977" t="str">
            <v>1303518</v>
          </cell>
        </row>
        <row r="14978">
          <cell r="A14978" t="str">
            <v>D9152</v>
          </cell>
          <cell r="B14978" t="str">
            <v>Poole STW Odour Control</v>
          </cell>
          <cell r="C14978">
            <v>13242</v>
          </cell>
          <cell r="D14978" t="str">
            <v>1324218</v>
          </cell>
        </row>
        <row r="14979">
          <cell r="A14979" t="str">
            <v>D9153</v>
          </cell>
          <cell r="B14979" t="str">
            <v>Sherborne STW Inlet Works</v>
          </cell>
          <cell r="C14979">
            <v>13268</v>
          </cell>
          <cell r="D14979" t="str">
            <v>1326818</v>
          </cell>
        </row>
        <row r="14980">
          <cell r="A14980" t="str">
            <v>D9154</v>
          </cell>
          <cell r="B14980" t="str">
            <v>Bradford Peverell STW Inlet Works</v>
          </cell>
          <cell r="C14980">
            <v>13033</v>
          </cell>
          <cell r="D14980" t="str">
            <v>1303318</v>
          </cell>
        </row>
        <row r="14981">
          <cell r="A14981" t="str">
            <v>D9155</v>
          </cell>
          <cell r="B14981" t="str">
            <v>Downton STW Inlet Works</v>
          </cell>
          <cell r="C14981">
            <v>13099</v>
          </cell>
          <cell r="D14981" t="str">
            <v>1309918</v>
          </cell>
        </row>
        <row r="14982">
          <cell r="A14982" t="str">
            <v>D9156</v>
          </cell>
          <cell r="B14982" t="str">
            <v>Corfe Mullen STW Inlet Works</v>
          </cell>
          <cell r="C14982">
            <v>13078</v>
          </cell>
          <cell r="D14982" t="str">
            <v>1307818</v>
          </cell>
        </row>
        <row r="14983">
          <cell r="A14983" t="str">
            <v>D9157</v>
          </cell>
          <cell r="B14983" t="str">
            <v>Thornford STW Inlet Works</v>
          </cell>
          <cell r="C14983">
            <v>13310</v>
          </cell>
          <cell r="D14983" t="str">
            <v>1331018</v>
          </cell>
        </row>
        <row r="14984">
          <cell r="A14984" t="str">
            <v>D9158</v>
          </cell>
          <cell r="B14984" t="str">
            <v>Radstock STW Inlet Screens Replacement</v>
          </cell>
          <cell r="C14984">
            <v>13252</v>
          </cell>
          <cell r="D14984" t="str">
            <v>1325218</v>
          </cell>
        </row>
        <row r="14985">
          <cell r="A14985" t="str">
            <v>D9159</v>
          </cell>
          <cell r="B14985" t="str">
            <v>Kingston Seymour STW Inlet Screens Replacement</v>
          </cell>
          <cell r="C14985">
            <v>13171</v>
          </cell>
          <cell r="D14985" t="str">
            <v>1317118</v>
          </cell>
        </row>
        <row r="14986">
          <cell r="A14986" t="str">
            <v>D9160</v>
          </cell>
          <cell r="B14986" t="str">
            <v>Weymouth STW Centrifuge Feed Modifications</v>
          </cell>
          <cell r="C14986">
            <v>13342</v>
          </cell>
          <cell r="D14986" t="str">
            <v>1334218</v>
          </cell>
        </row>
        <row r="14987">
          <cell r="A14987" t="str">
            <v>D9161</v>
          </cell>
          <cell r="B14987" t="str">
            <v>Christchurch STW Surge Tower Repair</v>
          </cell>
          <cell r="C14987">
            <v>13066</v>
          </cell>
          <cell r="D14987" t="str">
            <v>1306618</v>
          </cell>
        </row>
        <row r="14988">
          <cell r="A14988" t="str">
            <v>D9162</v>
          </cell>
          <cell r="B14988" t="str">
            <v>Salisbury STW Inlet Screen Replacement</v>
          </cell>
          <cell r="C14988">
            <v>13258</v>
          </cell>
          <cell r="D14988" t="str">
            <v>1325818</v>
          </cell>
        </row>
        <row r="14989">
          <cell r="A14989" t="str">
            <v>D9163</v>
          </cell>
          <cell r="B14989" t="str">
            <v>Tarrant Crawford STW Refurbishment</v>
          </cell>
          <cell r="C14989">
            <v>13304</v>
          </cell>
          <cell r="D14989" t="str">
            <v>1330418</v>
          </cell>
        </row>
        <row r="14990">
          <cell r="A14990" t="str">
            <v>D9164</v>
          </cell>
          <cell r="B14990" t="str">
            <v>Bristol Waste Treatment H&amp;S 05/06</v>
          </cell>
          <cell r="C14990">
            <v>20497</v>
          </cell>
          <cell r="D14990" t="str">
            <v>T0640</v>
          </cell>
        </row>
        <row r="14991">
          <cell r="A14991" t="str">
            <v>D9165</v>
          </cell>
          <cell r="B14991" t="str">
            <v>Wilts Waste Treatment H&amp;S 05/06</v>
          </cell>
          <cell r="C14991">
            <v>20497</v>
          </cell>
          <cell r="D14991" t="str">
            <v>T0640</v>
          </cell>
        </row>
        <row r="14992">
          <cell r="A14992" t="str">
            <v>D9166</v>
          </cell>
          <cell r="B14992" t="str">
            <v>Dorset Waste Treatment H&amp;S 05/06</v>
          </cell>
          <cell r="C14992">
            <v>20495</v>
          </cell>
          <cell r="D14992" t="str">
            <v>T0640</v>
          </cell>
        </row>
        <row r="14993">
          <cell r="A14993" t="str">
            <v>D9167</v>
          </cell>
          <cell r="B14993" t="str">
            <v>Somerset Waste Treatment H&amp;S 05/06</v>
          </cell>
          <cell r="C14993">
            <v>20496</v>
          </cell>
          <cell r="D14993" t="str">
            <v>T0640</v>
          </cell>
        </row>
        <row r="14994">
          <cell r="A14994" t="str">
            <v>D9168</v>
          </cell>
          <cell r="B14994" t="str">
            <v>West Huntspill STW Refurbishment</v>
          </cell>
          <cell r="C14994">
            <v>13336</v>
          </cell>
          <cell r="D14994" t="str">
            <v>1333618</v>
          </cell>
        </row>
        <row r="14995">
          <cell r="A14995" t="str">
            <v>D9169</v>
          </cell>
          <cell r="B14995" t="str">
            <v>Osmington Mills STW Process Improvements</v>
          </cell>
          <cell r="C14995">
            <v>13230</v>
          </cell>
          <cell r="D14995" t="str">
            <v>1323018</v>
          </cell>
        </row>
        <row r="14996">
          <cell r="A14996" t="str">
            <v>D9170</v>
          </cell>
          <cell r="B14996" t="str">
            <v>Avonmouth STW Digested Sludge Dewatering</v>
          </cell>
          <cell r="C14996">
            <v>13013</v>
          </cell>
          <cell r="D14996" t="str">
            <v>1301318</v>
          </cell>
        </row>
        <row r="14997">
          <cell r="A14997" t="str">
            <v>D9171</v>
          </cell>
          <cell r="B14997" t="str">
            <v>Avonmouth STW Tidal PS Refurbishment</v>
          </cell>
          <cell r="C14997">
            <v>13013</v>
          </cell>
          <cell r="D14997" t="str">
            <v>1301318</v>
          </cell>
        </row>
        <row r="14998">
          <cell r="A14998" t="str">
            <v>D9172</v>
          </cell>
          <cell r="B14998" t="str">
            <v>Bristol Waste Treatment Asset Improvement 05/06</v>
          </cell>
          <cell r="C14998">
            <v>20497</v>
          </cell>
          <cell r="D14998" t="str">
            <v>T0640</v>
          </cell>
        </row>
        <row r="14999">
          <cell r="A14999" t="str">
            <v>D9173</v>
          </cell>
          <cell r="B14999" t="str">
            <v>Wilts Waste Treatment Asset Improvement 05/06</v>
          </cell>
          <cell r="C14999">
            <v>20497</v>
          </cell>
          <cell r="D14999" t="str">
            <v>T0640</v>
          </cell>
        </row>
        <row r="15000">
          <cell r="A15000" t="str">
            <v>D9174</v>
          </cell>
          <cell r="B15000" t="str">
            <v>Dorset Waste Treatment Asset Improvement 05/06</v>
          </cell>
          <cell r="C15000">
            <v>20495</v>
          </cell>
          <cell r="D15000" t="str">
            <v>T0640</v>
          </cell>
        </row>
        <row r="15001">
          <cell r="A15001" t="str">
            <v>D9175</v>
          </cell>
          <cell r="B15001" t="str">
            <v>Somerset Waste Treatment Asset Improvement 05/06</v>
          </cell>
          <cell r="C15001">
            <v>20496</v>
          </cell>
          <cell r="D15001" t="str">
            <v>T0640</v>
          </cell>
        </row>
        <row r="15002">
          <cell r="A15002" t="str">
            <v>D9176</v>
          </cell>
          <cell r="B15002" t="str">
            <v>Holdenhurst Sludge Main Replacement</v>
          </cell>
          <cell r="C15002">
            <v>13152</v>
          </cell>
          <cell r="D15002" t="str">
            <v>1315218</v>
          </cell>
        </row>
        <row r="15003">
          <cell r="A15003" t="str">
            <v>D9177</v>
          </cell>
          <cell r="B15003" t="str">
            <v>Berry Hill Access Track</v>
          </cell>
          <cell r="C15003">
            <v>13018</v>
          </cell>
          <cell r="D15003" t="str">
            <v>1301818</v>
          </cell>
        </row>
        <row r="15004">
          <cell r="A15004" t="str">
            <v>D9178</v>
          </cell>
          <cell r="B15004" t="str">
            <v>Holdenhurst STW Inlet Screenings Equipment Replacement</v>
          </cell>
          <cell r="C15004">
            <v>13152</v>
          </cell>
          <cell r="D15004" t="str">
            <v>1315218</v>
          </cell>
        </row>
        <row r="15005">
          <cell r="A15005" t="str">
            <v>D9179</v>
          </cell>
          <cell r="B15005" t="str">
            <v>Fordingbridge STW Process Review</v>
          </cell>
          <cell r="C15005">
            <v>13128</v>
          </cell>
          <cell r="D15005" t="str">
            <v>1312818</v>
          </cell>
        </row>
        <row r="15006">
          <cell r="A15006" t="str">
            <v>D9180</v>
          </cell>
          <cell r="B15006" t="str">
            <v>Somerset Ex-Council STWs Phase 3</v>
          </cell>
          <cell r="C15006">
            <v>20496</v>
          </cell>
          <cell r="D15006" t="str">
            <v>T0640</v>
          </cell>
        </row>
        <row r="15007">
          <cell r="A15007" t="str">
            <v>D9181</v>
          </cell>
          <cell r="B15007" t="str">
            <v>Shrewton STW P removal &amp; Storm Storage</v>
          </cell>
          <cell r="C15007">
            <v>13275</v>
          </cell>
          <cell r="D15007" t="str">
            <v>1327518</v>
          </cell>
        </row>
        <row r="15008">
          <cell r="A15008" t="str">
            <v>D9182</v>
          </cell>
          <cell r="B15008" t="str">
            <v>Pewsey STW Additional P Removal &amp; Consent Tightening</v>
          </cell>
          <cell r="C15008">
            <v>13237</v>
          </cell>
          <cell r="D15008" t="str">
            <v>1323718</v>
          </cell>
        </row>
        <row r="15009">
          <cell r="A15009" t="str">
            <v>D9183</v>
          </cell>
          <cell r="B15009" t="str">
            <v>Bradford Peverell STW P removal</v>
          </cell>
          <cell r="C15009">
            <v>13033</v>
          </cell>
          <cell r="D15009" t="str">
            <v>1303318</v>
          </cell>
        </row>
        <row r="15010">
          <cell r="A15010" t="str">
            <v>D9184</v>
          </cell>
          <cell r="B15010" t="str">
            <v>Waste Treatment Statutory Obligations 2005/06</v>
          </cell>
          <cell r="C15010">
            <v>20498</v>
          </cell>
          <cell r="D15010" t="str">
            <v>T0640</v>
          </cell>
        </row>
        <row r="15011">
          <cell r="A15011" t="str">
            <v>D9185</v>
          </cell>
          <cell r="B15011" t="str">
            <v>Bridport STW Additional SBR</v>
          </cell>
          <cell r="C15011">
            <v>19539</v>
          </cell>
          <cell r="D15011" t="str">
            <v>1953918</v>
          </cell>
        </row>
        <row r="15012">
          <cell r="A15012" t="str">
            <v>D9186</v>
          </cell>
          <cell r="B15012" t="str">
            <v>Asbestos Surveys on Operations Sites</v>
          </cell>
          <cell r="C15012">
            <v>20498</v>
          </cell>
          <cell r="D15012" t="str">
            <v>T0640</v>
          </cell>
        </row>
        <row r="15013">
          <cell r="A15013" t="str">
            <v>D9187</v>
          </cell>
          <cell r="B15013" t="str">
            <v>Castle Cary STW Appraisal</v>
          </cell>
          <cell r="C15013">
            <v>13048</v>
          </cell>
          <cell r="D15013" t="str">
            <v>1304818</v>
          </cell>
        </row>
        <row r="15014">
          <cell r="A15014" t="str">
            <v>D9188</v>
          </cell>
          <cell r="B15014" t="str">
            <v>Evershot STW Growth</v>
          </cell>
          <cell r="C15014">
            <v>13120</v>
          </cell>
          <cell r="D15014" t="str">
            <v>1312018</v>
          </cell>
        </row>
        <row r="15015">
          <cell r="A15015" t="str">
            <v>D9189</v>
          </cell>
          <cell r="B15015" t="str">
            <v>Luckington STW Improvements</v>
          </cell>
          <cell r="C15015">
            <v>13184</v>
          </cell>
          <cell r="D15015" t="str">
            <v>1318418</v>
          </cell>
        </row>
        <row r="15016">
          <cell r="A15016" t="str">
            <v>D9190</v>
          </cell>
          <cell r="B15016" t="str">
            <v>Poole STW Chemical Dosing Equipment Refurbishment</v>
          </cell>
          <cell r="C15016">
            <v>13242</v>
          </cell>
          <cell r="D15016" t="str">
            <v>1324218</v>
          </cell>
        </row>
        <row r="15017">
          <cell r="A15017" t="str">
            <v>D9191</v>
          </cell>
          <cell r="B15017" t="str">
            <v>Holdenhurst STW Aeration Control Panel Replacement</v>
          </cell>
          <cell r="C15017">
            <v>13152</v>
          </cell>
          <cell r="D15017" t="str">
            <v>1315218</v>
          </cell>
        </row>
        <row r="15018">
          <cell r="A15018" t="str">
            <v>D9192</v>
          </cell>
          <cell r="B15018" t="str">
            <v>Mobile Sludge Liming Plant</v>
          </cell>
          <cell r="C15018">
            <v>20498</v>
          </cell>
          <cell r="D15018" t="str">
            <v>T0640</v>
          </cell>
        </row>
        <row r="15019">
          <cell r="A15019" t="str">
            <v>D9193</v>
          </cell>
          <cell r="B15019" t="str">
            <v>Erlestoke STW Process Review &amp; Extension</v>
          </cell>
          <cell r="C15019">
            <v>13116</v>
          </cell>
          <cell r="D15019" t="str">
            <v>1311618</v>
          </cell>
        </row>
        <row r="15020">
          <cell r="A15020" t="str">
            <v>D9194</v>
          </cell>
          <cell r="B15020" t="str">
            <v>Tarrant Crawford STW Growth</v>
          </cell>
          <cell r="C15020">
            <v>13304</v>
          </cell>
          <cell r="D15020" t="str">
            <v>1330418</v>
          </cell>
        </row>
        <row r="15021">
          <cell r="A15021" t="str">
            <v>D9195</v>
          </cell>
          <cell r="B15021" t="str">
            <v>Glastonbury STW Process Review</v>
          </cell>
          <cell r="C15021">
            <v>13134</v>
          </cell>
          <cell r="D15021" t="str">
            <v>1313418</v>
          </cell>
        </row>
        <row r="15022">
          <cell r="A15022" t="str">
            <v>D9196</v>
          </cell>
          <cell r="B15022" t="str">
            <v>Frome STW Inlet Screens</v>
          </cell>
          <cell r="C15022">
            <v>13131</v>
          </cell>
          <cell r="D15022" t="str">
            <v>1313118</v>
          </cell>
        </row>
        <row r="15023">
          <cell r="A15023" t="str">
            <v>D9197</v>
          </cell>
          <cell r="B15023" t="str">
            <v>Berry Hill STW Sludge Treatment Automation &amp; E&amp;M Refurbishment</v>
          </cell>
          <cell r="C15023">
            <v>13018</v>
          </cell>
          <cell r="D15023" t="str">
            <v>1301818</v>
          </cell>
        </row>
        <row r="15024">
          <cell r="A15024" t="str">
            <v>D9198</v>
          </cell>
          <cell r="B15024" t="str">
            <v>Poole STW E&amp;M Refurbishment</v>
          </cell>
          <cell r="C15024">
            <v>13242</v>
          </cell>
          <cell r="D15024" t="str">
            <v>1324218</v>
          </cell>
        </row>
        <row r="15025">
          <cell r="A15025" t="str">
            <v>D9199</v>
          </cell>
          <cell r="B15025" t="str">
            <v>Kinson STW Inlet screens and screenings handling equipment replacement.</v>
          </cell>
          <cell r="C15025">
            <v>13172</v>
          </cell>
          <cell r="D15025" t="str">
            <v>1317218</v>
          </cell>
        </row>
        <row r="15026">
          <cell r="A15026" t="str">
            <v>D9200</v>
          </cell>
          <cell r="B15026" t="str">
            <v>Avonmouth STW E&amp;M Refurbishment</v>
          </cell>
          <cell r="C15026">
            <v>13013</v>
          </cell>
          <cell r="D15026" t="str">
            <v>1301318</v>
          </cell>
        </row>
        <row r="15027">
          <cell r="A15027" t="str">
            <v>D9201</v>
          </cell>
          <cell r="B15027" t="str">
            <v>Yeovil, Pen Mill STW Inlet Works</v>
          </cell>
          <cell r="C15027">
            <v>13366</v>
          </cell>
          <cell r="D15027" t="str">
            <v>1336618</v>
          </cell>
        </row>
        <row r="15028">
          <cell r="A15028" t="str">
            <v>D9202</v>
          </cell>
          <cell r="B15028" t="str">
            <v>Trowbridge STW E&amp;M Refurbishment</v>
          </cell>
          <cell r="C15028">
            <v>13318</v>
          </cell>
          <cell r="D15028" t="str">
            <v>1331818</v>
          </cell>
        </row>
        <row r="15029">
          <cell r="A15029" t="str">
            <v>D9203</v>
          </cell>
          <cell r="B15029" t="str">
            <v>Portbury STW Inlet Screens</v>
          </cell>
          <cell r="C15029">
            <v>13243</v>
          </cell>
          <cell r="D15029" t="str">
            <v>1324318</v>
          </cell>
        </row>
        <row r="15030">
          <cell r="A15030" t="str">
            <v>D9204</v>
          </cell>
          <cell r="B15030" t="str">
            <v>Keynsham Sludge Main Replacement</v>
          </cell>
          <cell r="C15030">
            <v>13165</v>
          </cell>
          <cell r="D15030" t="str">
            <v>1316518</v>
          </cell>
        </row>
        <row r="15031">
          <cell r="A15031" t="str">
            <v>D9205</v>
          </cell>
          <cell r="B15031" t="str">
            <v>Cerne Abbas STW Improvements</v>
          </cell>
          <cell r="C15031">
            <v>13050</v>
          </cell>
          <cell r="D15031" t="str">
            <v>1305018</v>
          </cell>
        </row>
        <row r="15032">
          <cell r="A15032" t="str">
            <v>D9206</v>
          </cell>
          <cell r="B15032" t="str">
            <v>Wimborne STW Improvements</v>
          </cell>
          <cell r="C15032">
            <v>13349</v>
          </cell>
          <cell r="D15032" t="str">
            <v>1334918</v>
          </cell>
        </row>
        <row r="15033">
          <cell r="A15033" t="str">
            <v>D9207</v>
          </cell>
          <cell r="B15033" t="str">
            <v>Avonmouth Generation Station Metering &amp; Spares</v>
          </cell>
          <cell r="C15033">
            <v>13013</v>
          </cell>
          <cell r="D15033" t="str">
            <v>T0640</v>
          </cell>
        </row>
        <row r="15034">
          <cell r="A15034" t="str">
            <v>D9208</v>
          </cell>
          <cell r="B15034" t="str">
            <v>Weston Super Mare STW Sludge Dryer</v>
          </cell>
          <cell r="C15034">
            <v>13340</v>
          </cell>
          <cell r="D15034" t="str">
            <v>1334018</v>
          </cell>
        </row>
        <row r="15035">
          <cell r="A15035" t="str">
            <v>D9209</v>
          </cell>
          <cell r="B15035" t="str">
            <v>Swanage STW - Endocrine Monitoring</v>
          </cell>
          <cell r="C15035">
            <v>19541</v>
          </cell>
          <cell r="D15035" t="str">
            <v>TB300</v>
          </cell>
        </row>
        <row r="15036">
          <cell r="A15036" t="str">
            <v>D9210</v>
          </cell>
          <cell r="B15036" t="str">
            <v>Wootton Bassett STW - Endocrine Monitoring</v>
          </cell>
          <cell r="C15036">
            <v>13360</v>
          </cell>
          <cell r="D15036" t="str">
            <v>TB300</v>
          </cell>
        </row>
        <row r="15037">
          <cell r="A15037" t="str">
            <v>D9211</v>
          </cell>
          <cell r="B15037" t="str">
            <v>Bristol Enhanced Digestion</v>
          </cell>
          <cell r="C15037">
            <v>13013</v>
          </cell>
          <cell r="D15037" t="str">
            <v>1301318</v>
          </cell>
        </row>
        <row r="15038">
          <cell r="A15038" t="str">
            <v>D9212</v>
          </cell>
          <cell r="B15038" t="str">
            <v>Combwich STW Process Improvements</v>
          </cell>
          <cell r="C15038">
            <v>13074</v>
          </cell>
          <cell r="D15038" t="str">
            <v>1307418</v>
          </cell>
        </row>
        <row r="15039">
          <cell r="A15039" t="str">
            <v>D9213</v>
          </cell>
          <cell r="B15039" t="str">
            <v>Buckland Newton STW - DWF Exceedence</v>
          </cell>
          <cell r="C15039">
            <v>19031</v>
          </cell>
          <cell r="D15039" t="str">
            <v>1903118</v>
          </cell>
        </row>
        <row r="15040">
          <cell r="A15040" t="str">
            <v>D9214</v>
          </cell>
          <cell r="B15040" t="str">
            <v>Hornsey Bridge STW - DWF Exceedence</v>
          </cell>
          <cell r="C15040">
            <v>13156</v>
          </cell>
          <cell r="D15040" t="str">
            <v>1315618</v>
          </cell>
        </row>
        <row r="15041">
          <cell r="A15041" t="str">
            <v>D9215</v>
          </cell>
          <cell r="B15041" t="str">
            <v>Calne STW Storm Storage &amp; Growth</v>
          </cell>
          <cell r="C15041">
            <v>13044</v>
          </cell>
          <cell r="D15041" t="str">
            <v>1304418</v>
          </cell>
        </row>
        <row r="15042">
          <cell r="A15042" t="str">
            <v>D9216</v>
          </cell>
          <cell r="B15042" t="str">
            <v>Wimborne STW Growth</v>
          </cell>
          <cell r="C15042">
            <v>13349</v>
          </cell>
          <cell r="D15042" t="str">
            <v>1334918</v>
          </cell>
        </row>
        <row r="15043">
          <cell r="A15043" t="str">
            <v>D9217</v>
          </cell>
          <cell r="B15043" t="str">
            <v>Wells STW Sludge Thickening</v>
          </cell>
          <cell r="C15043">
            <v>13332</v>
          </cell>
          <cell r="D15043" t="str">
            <v>1333218</v>
          </cell>
        </row>
        <row r="15044">
          <cell r="A15044" t="str">
            <v>D9218</v>
          </cell>
          <cell r="B15044" t="str">
            <v>Yarlington, Stag's Head Inn</v>
          </cell>
          <cell r="C15044">
            <v>19651</v>
          </cell>
          <cell r="D15044" t="str">
            <v>1965118</v>
          </cell>
        </row>
        <row r="15045">
          <cell r="A15045" t="str">
            <v>D9219</v>
          </cell>
          <cell r="B15045" t="str">
            <v>Salisbury STW Organic Waste Facility</v>
          </cell>
          <cell r="C15045">
            <v>13258</v>
          </cell>
          <cell r="D15045" t="str">
            <v>TH001</v>
          </cell>
        </row>
        <row r="15046">
          <cell r="A15046" t="str">
            <v>D9220</v>
          </cell>
          <cell r="B15046" t="str">
            <v>Poole STW RSPS1 Controls</v>
          </cell>
          <cell r="C15046">
            <v>13242</v>
          </cell>
          <cell r="D15046" t="str">
            <v>1324218</v>
          </cell>
        </row>
        <row r="15047">
          <cell r="A15047" t="str">
            <v>D9221</v>
          </cell>
          <cell r="B15047" t="str">
            <v>Hurdcott STW - P removal &amp; Storm Treatment</v>
          </cell>
          <cell r="C15047">
            <v>13158</v>
          </cell>
          <cell r="D15047" t="str">
            <v>1315818</v>
          </cell>
        </row>
        <row r="15048">
          <cell r="A15048" t="str">
            <v>D9222</v>
          </cell>
          <cell r="B15048" t="str">
            <v>Dilton Marsh STW - DWF Exceedence</v>
          </cell>
          <cell r="C15048">
            <v>13092</v>
          </cell>
          <cell r="D15048" t="str">
            <v>1309218</v>
          </cell>
        </row>
        <row r="15049">
          <cell r="A15049" t="str">
            <v>D9223</v>
          </cell>
          <cell r="B15049" t="str">
            <v>Pucklechurch STW Storm / CSO at Marsh Farm</v>
          </cell>
          <cell r="C15049">
            <v>13248</v>
          </cell>
          <cell r="D15049" t="str">
            <v>1324818</v>
          </cell>
        </row>
        <row r="15050">
          <cell r="A15050" t="str">
            <v>D9224</v>
          </cell>
          <cell r="B15050" t="str">
            <v>Draycott STW - DWF Exceedence</v>
          </cell>
          <cell r="C15050">
            <v>13101</v>
          </cell>
          <cell r="D15050" t="str">
            <v>1310118</v>
          </cell>
        </row>
        <row r="15051">
          <cell r="A15051" t="str">
            <v>D9225</v>
          </cell>
          <cell r="B15051" t="str">
            <v>Cromhall STW - DWF Exceedence</v>
          </cell>
          <cell r="C15051">
            <v>13086</v>
          </cell>
          <cell r="D15051" t="str">
            <v>1308618</v>
          </cell>
        </row>
        <row r="15052">
          <cell r="A15052" t="str">
            <v>D9226</v>
          </cell>
          <cell r="B15052" t="str">
            <v>Treatment Asbestos Survey Remedial Works</v>
          </cell>
          <cell r="C15052">
            <v>20498</v>
          </cell>
          <cell r="D15052" t="str">
            <v>T0640</v>
          </cell>
        </row>
        <row r="15053">
          <cell r="A15053" t="str">
            <v>D9227</v>
          </cell>
          <cell r="B15053" t="str">
            <v>Somerset Ex-Council STWs - 'Sunnyside' Modifications</v>
          </cell>
          <cell r="C15053">
            <v>19621</v>
          </cell>
          <cell r="D15053" t="str">
            <v>1962118</v>
          </cell>
        </row>
        <row r="15054">
          <cell r="A15054" t="str">
            <v>D9228</v>
          </cell>
          <cell r="B15054" t="str">
            <v>Poole STW CHP Gas Feed Appraisal</v>
          </cell>
          <cell r="C15054">
            <v>13242</v>
          </cell>
          <cell r="D15054" t="str">
            <v>1324218</v>
          </cell>
        </row>
        <row r="15055">
          <cell r="A15055" t="str">
            <v>D9229</v>
          </cell>
          <cell r="B15055" t="str">
            <v>Chilton Trinity STW Growth</v>
          </cell>
          <cell r="C15055">
            <v>13034</v>
          </cell>
          <cell r="D15055" t="str">
            <v>1303418</v>
          </cell>
        </row>
        <row r="15056">
          <cell r="A15056" t="str">
            <v>D9230</v>
          </cell>
          <cell r="B15056" t="str">
            <v>Stourpaine STW Storm</v>
          </cell>
          <cell r="C15056">
            <v>13291</v>
          </cell>
          <cell r="D15056" t="str">
            <v>1329118</v>
          </cell>
        </row>
        <row r="15057">
          <cell r="A15057" t="str">
            <v>D9231</v>
          </cell>
          <cell r="B15057" t="str">
            <v>Stourton Caundle STW Storm</v>
          </cell>
          <cell r="C15057">
            <v>13292</v>
          </cell>
          <cell r="D15057" t="str">
            <v>1329218</v>
          </cell>
        </row>
        <row r="15058">
          <cell r="A15058" t="str">
            <v>D9232</v>
          </cell>
          <cell r="B15058" t="str">
            <v>Freshford STW Storm</v>
          </cell>
          <cell r="C15058">
            <v>13130</v>
          </cell>
          <cell r="D15058" t="str">
            <v>1313018</v>
          </cell>
        </row>
        <row r="15059">
          <cell r="A15059" t="str">
            <v>D9233</v>
          </cell>
          <cell r="B15059" t="str">
            <v>Great Wishford STW P removal</v>
          </cell>
          <cell r="C15059">
            <v>13353</v>
          </cell>
          <cell r="D15059" t="str">
            <v>1335318</v>
          </cell>
        </row>
        <row r="15060">
          <cell r="A15060" t="str">
            <v>D9234</v>
          </cell>
          <cell r="B15060" t="str">
            <v>Amesbury STW Additional P removal</v>
          </cell>
          <cell r="C15060">
            <v>13008</v>
          </cell>
          <cell r="D15060" t="str">
            <v>1300818</v>
          </cell>
        </row>
        <row r="15061">
          <cell r="A15061" t="str">
            <v>D9235</v>
          </cell>
          <cell r="B15061" t="str">
            <v>Cranborne STW - P removal</v>
          </cell>
          <cell r="C15061">
            <v>13082</v>
          </cell>
          <cell r="D15061" t="str">
            <v>1308218</v>
          </cell>
        </row>
        <row r="15062">
          <cell r="A15062" t="str">
            <v>D9236</v>
          </cell>
          <cell r="B15062" t="str">
            <v>Barford St Martin STW - P removal</v>
          </cell>
          <cell r="C15062">
            <v>13015</v>
          </cell>
          <cell r="D15062" t="str">
            <v>1301518</v>
          </cell>
        </row>
        <row r="15063">
          <cell r="A15063" t="str">
            <v>D9237</v>
          </cell>
          <cell r="B15063" t="str">
            <v>Marden STW - P removal</v>
          </cell>
          <cell r="C15063">
            <v>13196</v>
          </cell>
          <cell r="D15063" t="str">
            <v>1319618</v>
          </cell>
        </row>
        <row r="15064">
          <cell r="A15064" t="str">
            <v>D9238</v>
          </cell>
          <cell r="B15064" t="str">
            <v>Upavon STW - P removal</v>
          </cell>
          <cell r="C15064">
            <v>13320</v>
          </cell>
          <cell r="D15064" t="str">
            <v>1332018</v>
          </cell>
        </row>
        <row r="15065">
          <cell r="A15065" t="str">
            <v>D9239</v>
          </cell>
          <cell r="B15065" t="str">
            <v>Netheravon STW Additional P removal</v>
          </cell>
          <cell r="C15065">
            <v>13220</v>
          </cell>
          <cell r="D15065" t="str">
            <v>1322018</v>
          </cell>
        </row>
        <row r="15066">
          <cell r="A15066" t="str">
            <v>D9240</v>
          </cell>
          <cell r="B15066" t="str">
            <v>Seend STW Capacity Review</v>
          </cell>
          <cell r="C15066">
            <v>13262</v>
          </cell>
          <cell r="D15066" t="str">
            <v>1326218</v>
          </cell>
        </row>
        <row r="15067">
          <cell r="A15067" t="str">
            <v>D9241</v>
          </cell>
          <cell r="B15067" t="str">
            <v>Bristol - IPPC for Generation Station</v>
          </cell>
          <cell r="C15067">
            <v>13013</v>
          </cell>
          <cell r="D15067" t="str">
            <v>1301318</v>
          </cell>
        </row>
        <row r="15068">
          <cell r="A15068" t="str">
            <v>D9242</v>
          </cell>
          <cell r="B15068" t="str">
            <v>Puddletown STW DWF Exceedence</v>
          </cell>
          <cell r="C15068">
            <v>13249</v>
          </cell>
          <cell r="D15068" t="str">
            <v>1324918</v>
          </cell>
        </row>
        <row r="15069">
          <cell r="A15069" t="str">
            <v>D9243</v>
          </cell>
          <cell r="B15069" t="str">
            <v>Weston Super Mare STW Process Review</v>
          </cell>
          <cell r="C15069">
            <v>19155</v>
          </cell>
          <cell r="D15069" t="str">
            <v>1915518</v>
          </cell>
        </row>
        <row r="15070">
          <cell r="A15070" t="str">
            <v>D9244</v>
          </cell>
          <cell r="B15070" t="str">
            <v>Christchurch STW Digestion Options Appraisal</v>
          </cell>
          <cell r="C15070">
            <v>13066</v>
          </cell>
          <cell r="D15070" t="str">
            <v>1306618</v>
          </cell>
        </row>
        <row r="15071">
          <cell r="A15071" t="str">
            <v>D9245</v>
          </cell>
          <cell r="B15071" t="str">
            <v>Hazelbury Bryan STW Re-consenting</v>
          </cell>
          <cell r="C15071">
            <v>13146</v>
          </cell>
          <cell r="D15071" t="str">
            <v>1314618</v>
          </cell>
        </row>
        <row r="15072">
          <cell r="A15072" t="str">
            <v>D9246</v>
          </cell>
          <cell r="B15072" t="str">
            <v>Weston Super Mare STW SBC Remedial Works</v>
          </cell>
          <cell r="C15072">
            <v>19155</v>
          </cell>
          <cell r="D15072" t="str">
            <v>1915518</v>
          </cell>
        </row>
        <row r="15073">
          <cell r="A15073" t="str">
            <v>D9247</v>
          </cell>
          <cell r="B15073" t="str">
            <v>ABF Bintulu - Wastewater Treatment Facility</v>
          </cell>
          <cell r="C15073">
            <v>20498</v>
          </cell>
          <cell r="D15073" t="str">
            <v>TH001</v>
          </cell>
        </row>
        <row r="15074">
          <cell r="A15074" t="str">
            <v>D9248</v>
          </cell>
          <cell r="B15074" t="str">
            <v>Sludge Skip Replacements</v>
          </cell>
          <cell r="C15074">
            <v>13342</v>
          </cell>
          <cell r="D15074" t="str">
            <v>1334218</v>
          </cell>
        </row>
        <row r="15075">
          <cell r="A15075" t="str">
            <v>D9249</v>
          </cell>
          <cell r="B15075" t="str">
            <v>Bristol Secondary Digesters Upgrade</v>
          </cell>
          <cell r="C15075">
            <v>13013</v>
          </cell>
          <cell r="D15075" t="str">
            <v>1301318</v>
          </cell>
        </row>
        <row r="15076">
          <cell r="A15076" t="str">
            <v>D9250</v>
          </cell>
          <cell r="B15076" t="str">
            <v>Weymouth STW Aeration Improvements</v>
          </cell>
          <cell r="C15076">
            <v>13342</v>
          </cell>
          <cell r="D15076" t="str">
            <v>1334218</v>
          </cell>
        </row>
        <row r="15077">
          <cell r="A15077" t="str">
            <v>D9251</v>
          </cell>
          <cell r="B15077" t="str">
            <v>Chilton Trinity STW Sludge Thickening</v>
          </cell>
          <cell r="C15077">
            <v>13034</v>
          </cell>
          <cell r="D15077" t="str">
            <v>1303418</v>
          </cell>
        </row>
        <row r="15078">
          <cell r="A15078" t="str">
            <v>D9252</v>
          </cell>
          <cell r="B15078" t="str">
            <v>West Huntspill STW Sludge Thickening</v>
          </cell>
          <cell r="C15078">
            <v>13336</v>
          </cell>
          <cell r="D15078" t="str">
            <v>1333618</v>
          </cell>
        </row>
        <row r="15079">
          <cell r="A15079" t="str">
            <v>D9253</v>
          </cell>
          <cell r="B15079" t="str">
            <v>Wellington STW E&amp;M Improvements</v>
          </cell>
          <cell r="C15079">
            <v>13330</v>
          </cell>
          <cell r="D15079" t="str">
            <v>1333018</v>
          </cell>
        </row>
        <row r="15080">
          <cell r="A15080" t="str">
            <v>D9254</v>
          </cell>
          <cell r="B15080" t="str">
            <v>Langport STW Process Improvements</v>
          </cell>
          <cell r="C15080">
            <v>13175</v>
          </cell>
          <cell r="D15080" t="str">
            <v>1317518</v>
          </cell>
        </row>
        <row r="15081">
          <cell r="A15081" t="str">
            <v>D9255</v>
          </cell>
          <cell r="B15081" t="str">
            <v>Sparkford STW Process Improvements</v>
          </cell>
          <cell r="C15081">
            <v>13282</v>
          </cell>
          <cell r="D15081" t="str">
            <v>1328218</v>
          </cell>
        </row>
        <row r="15082">
          <cell r="A15082" t="str">
            <v>D9256</v>
          </cell>
          <cell r="B15082" t="str">
            <v>South Petherton STW Process Improvements</v>
          </cell>
          <cell r="C15082">
            <v>13281</v>
          </cell>
          <cell r="D15082" t="str">
            <v>1328118</v>
          </cell>
        </row>
        <row r="15083">
          <cell r="A15083" t="str">
            <v>D9257</v>
          </cell>
          <cell r="B15083" t="str">
            <v>Stanton Drew STW Additional Treatment</v>
          </cell>
          <cell r="C15083">
            <v>13286</v>
          </cell>
          <cell r="D15083" t="str">
            <v>1328618</v>
          </cell>
        </row>
        <row r="15084">
          <cell r="A15084" t="str">
            <v>D9258</v>
          </cell>
          <cell r="B15084" t="str">
            <v>Wiveliscombe Hillsmoor STW - Growth</v>
          </cell>
          <cell r="C15084">
            <v>13354</v>
          </cell>
          <cell r="D15084" t="str">
            <v>1335418</v>
          </cell>
        </row>
        <row r="15085">
          <cell r="A15085" t="str">
            <v>D9259</v>
          </cell>
          <cell r="B15085" t="str">
            <v>Broadway STW Process Improvements</v>
          </cell>
          <cell r="C15085">
            <v>13037</v>
          </cell>
          <cell r="D15085" t="str">
            <v>1303718</v>
          </cell>
        </row>
        <row r="15086">
          <cell r="A15086" t="str">
            <v>D9260</v>
          </cell>
          <cell r="B15086" t="str">
            <v>Thingley STW Final Settlement Tank</v>
          </cell>
          <cell r="C15086">
            <v>13308</v>
          </cell>
          <cell r="D15086" t="str">
            <v>1330818</v>
          </cell>
        </row>
        <row r="15087">
          <cell r="A15087" t="str">
            <v>D9261</v>
          </cell>
          <cell r="B15087" t="str">
            <v>Amesbury STW Growth</v>
          </cell>
          <cell r="C15087">
            <v>13008</v>
          </cell>
          <cell r="D15087" t="str">
            <v>1300818</v>
          </cell>
        </row>
        <row r="15088">
          <cell r="A15088" t="str">
            <v>D9262</v>
          </cell>
          <cell r="B15088" t="str">
            <v>Weymouth STW - OTVB Contract Remedial Work</v>
          </cell>
          <cell r="C15088">
            <v>13342</v>
          </cell>
          <cell r="D15088" t="str">
            <v>1334218</v>
          </cell>
        </row>
        <row r="15089">
          <cell r="A15089" t="str">
            <v>D9263</v>
          </cell>
          <cell r="B15089" t="str">
            <v>Waste Treatment Statutory Obligations 06/07</v>
          </cell>
          <cell r="C15089">
            <v>20498</v>
          </cell>
          <cell r="D15089" t="str">
            <v>T0640</v>
          </cell>
        </row>
        <row r="15090">
          <cell r="A15090" t="str">
            <v>D9264</v>
          </cell>
          <cell r="B15090" t="str">
            <v>Shaftesbury STW Sludge Thickening</v>
          </cell>
          <cell r="C15090">
            <v>13264</v>
          </cell>
          <cell r="D15090" t="str">
            <v>1326418</v>
          </cell>
        </row>
        <row r="15091">
          <cell r="A15091" t="str">
            <v>D9265</v>
          </cell>
          <cell r="B15091" t="str">
            <v>Christchurch stw -  Inlet Screens and Screenings Equipment</v>
          </cell>
          <cell r="C15091">
            <v>13066</v>
          </cell>
          <cell r="D15091" t="str">
            <v>1306618</v>
          </cell>
        </row>
        <row r="15092">
          <cell r="A15092" t="str">
            <v>D9266</v>
          </cell>
          <cell r="B15092" t="str">
            <v>Sherborne STW   MCC Control Panels Replacement</v>
          </cell>
          <cell r="C15092">
            <v>13268</v>
          </cell>
          <cell r="D15092" t="str">
            <v>1326818</v>
          </cell>
        </row>
        <row r="15093">
          <cell r="A15093" t="str">
            <v>D9267</v>
          </cell>
          <cell r="B15093" t="str">
            <v>Holton Heath STW Inlet and Site Improvements</v>
          </cell>
          <cell r="C15093">
            <v>13153</v>
          </cell>
          <cell r="D15093" t="str">
            <v>1315318</v>
          </cell>
        </row>
        <row r="15094">
          <cell r="A15094" t="str">
            <v>D9268</v>
          </cell>
          <cell r="B15094" t="str">
            <v>Palmersford STW - Inlet screens and screenings handling equipment.</v>
          </cell>
          <cell r="C15094">
            <v>13232</v>
          </cell>
          <cell r="D15094" t="str">
            <v>T0640</v>
          </cell>
        </row>
        <row r="15095">
          <cell r="A15095" t="str">
            <v>D9269</v>
          </cell>
          <cell r="B15095" t="str">
            <v>Swanage stw - membrane replacement</v>
          </cell>
          <cell r="C15095">
            <v>19541</v>
          </cell>
          <cell r="D15095" t="str">
            <v>1954118</v>
          </cell>
        </row>
        <row r="15096">
          <cell r="A15096" t="str">
            <v>D9270</v>
          </cell>
          <cell r="B15096" t="str">
            <v>Shipton Gorge STW - DWF Exceedence</v>
          </cell>
          <cell r="C15096">
            <v>13273</v>
          </cell>
          <cell r="D15096" t="str">
            <v>1327318</v>
          </cell>
        </row>
        <row r="15097">
          <cell r="A15097" t="str">
            <v>D9271</v>
          </cell>
          <cell r="B15097" t="str">
            <v>Lytchett Minster STW Inlet Screen &amp; Screenings Handling</v>
          </cell>
          <cell r="C15097">
            <v>13190</v>
          </cell>
          <cell r="D15097" t="str">
            <v>1319018</v>
          </cell>
        </row>
        <row r="15098">
          <cell r="A15098" t="str">
            <v>D9272</v>
          </cell>
          <cell r="B15098" t="str">
            <v>Western Area STW Grass Plots</v>
          </cell>
          <cell r="C15098">
            <v>13332</v>
          </cell>
          <cell r="D15098" t="str">
            <v>1333218</v>
          </cell>
        </row>
        <row r="15099">
          <cell r="A15099" t="str">
            <v>D9273</v>
          </cell>
          <cell r="B15099" t="str">
            <v>Southern Waste Treatment EM&amp;I Fixed Plant Renewals 06/07</v>
          </cell>
          <cell r="C15099">
            <v>20495</v>
          </cell>
          <cell r="D15099" t="str">
            <v>T0640</v>
          </cell>
        </row>
        <row r="15100">
          <cell r="A15100" t="str">
            <v>D9274</v>
          </cell>
          <cell r="B15100" t="str">
            <v>Western Waste Treatment EM&amp;I Fixed Plant Renewals 06/07</v>
          </cell>
          <cell r="C15100">
            <v>20496</v>
          </cell>
          <cell r="D15100" t="str">
            <v>T0640</v>
          </cell>
        </row>
        <row r="15101">
          <cell r="A15101" t="str">
            <v>D9275</v>
          </cell>
          <cell r="B15101" t="str">
            <v>Wilts Waste Treatment Fixed Plant Renewals 06/07</v>
          </cell>
          <cell r="C15101">
            <v>20497</v>
          </cell>
          <cell r="D15101" t="str">
            <v>T0640</v>
          </cell>
        </row>
        <row r="15102">
          <cell r="A15102" t="str">
            <v>D9276</v>
          </cell>
          <cell r="B15102" t="str">
            <v>Bristol Waste Treatment EM&amp;I Fixed Plant Renewals 06/07</v>
          </cell>
          <cell r="C15102">
            <v>20497</v>
          </cell>
          <cell r="D15102" t="str">
            <v>T0640</v>
          </cell>
        </row>
        <row r="15103">
          <cell r="A15103" t="str">
            <v>D9277</v>
          </cell>
          <cell r="B15103" t="str">
            <v>Melksham STW Capacity Review</v>
          </cell>
          <cell r="C15103">
            <v>13204</v>
          </cell>
          <cell r="D15103" t="str">
            <v>P0213</v>
          </cell>
        </row>
        <row r="15104">
          <cell r="A15104" t="str">
            <v>D9278</v>
          </cell>
          <cell r="B15104" t="str">
            <v>Bridport STW Additional Treatment</v>
          </cell>
          <cell r="C15104">
            <v>19539</v>
          </cell>
          <cell r="D15104" t="str">
            <v>1953918</v>
          </cell>
        </row>
        <row r="15105">
          <cell r="A15105" t="str">
            <v>D9279</v>
          </cell>
          <cell r="B15105" t="str">
            <v>Trowbridge Liquid Slaking Plant</v>
          </cell>
          <cell r="C15105">
            <v>13318</v>
          </cell>
          <cell r="D15105" t="str">
            <v>1331818</v>
          </cell>
        </row>
        <row r="15106">
          <cell r="A15106" t="str">
            <v>D9280</v>
          </cell>
          <cell r="B15106" t="str">
            <v>Trowbridge STW Sludge Reception and Screening</v>
          </cell>
          <cell r="C15106">
            <v>13318</v>
          </cell>
          <cell r="D15106" t="str">
            <v>1331818</v>
          </cell>
        </row>
        <row r="15107">
          <cell r="A15107" t="str">
            <v>D9281</v>
          </cell>
          <cell r="B15107" t="str">
            <v>Poole stw - Replace PC's and Scadas</v>
          </cell>
          <cell r="C15107">
            <v>13242</v>
          </cell>
          <cell r="D15107" t="str">
            <v>1324218</v>
          </cell>
        </row>
        <row r="15108">
          <cell r="A15108" t="str">
            <v>D9282</v>
          </cell>
          <cell r="B15108" t="str">
            <v>Holdenhurst stw - Replace PC's, Scada's and fibre optic links</v>
          </cell>
          <cell r="C15108">
            <v>13152</v>
          </cell>
          <cell r="D15108" t="str">
            <v>1315218</v>
          </cell>
        </row>
        <row r="15109">
          <cell r="A15109" t="str">
            <v>D9283</v>
          </cell>
          <cell r="B15109" t="str">
            <v>Emergency Treatment Plant - SAF Unit</v>
          </cell>
          <cell r="C15109">
            <v>20498</v>
          </cell>
          <cell r="D15109" t="str">
            <v>T0640</v>
          </cell>
        </row>
        <row r="15110">
          <cell r="A15110" t="str">
            <v>D9284</v>
          </cell>
          <cell r="B15110" t="str">
            <v>Weston-super-mare Additional Settlement</v>
          </cell>
          <cell r="C15110">
            <v>19155</v>
          </cell>
          <cell r="D15110" t="str">
            <v>1915518</v>
          </cell>
        </row>
        <row r="15111">
          <cell r="A15111" t="str">
            <v>D9285</v>
          </cell>
          <cell r="B15111" t="str">
            <v>Load Management Implementation</v>
          </cell>
          <cell r="C15111">
            <v>12058</v>
          </cell>
          <cell r="D15111" t="str">
            <v>1205818</v>
          </cell>
        </row>
        <row r="15112">
          <cell r="A15112" t="str">
            <v>D9286</v>
          </cell>
          <cell r="B15112" t="str">
            <v>Shepton Mallet STW Microscreen Installation</v>
          </cell>
          <cell r="C15112">
            <v>13267</v>
          </cell>
          <cell r="D15112" t="str">
            <v>1326718</v>
          </cell>
        </row>
        <row r="15113">
          <cell r="A15113" t="str">
            <v>D9287</v>
          </cell>
          <cell r="B15113" t="str">
            <v>Oakford Lane, N of Batheaston, Septic Tank</v>
          </cell>
          <cell r="C15113">
            <v>17297</v>
          </cell>
          <cell r="D15113" t="str">
            <v>P0213</v>
          </cell>
        </row>
        <row r="15114">
          <cell r="A15114" t="str">
            <v>D9288</v>
          </cell>
          <cell r="B15114" t="str">
            <v>Weymouth STW Odour Control Refubishment</v>
          </cell>
          <cell r="C15114">
            <v>13342</v>
          </cell>
          <cell r="D15114" t="str">
            <v>1334218</v>
          </cell>
        </row>
        <row r="15115">
          <cell r="A15115" t="str">
            <v>D9289</v>
          </cell>
          <cell r="B15115" t="str">
            <v>Trowbridge Liquid Lime Delivery System</v>
          </cell>
          <cell r="C15115">
            <v>13318</v>
          </cell>
          <cell r="D15115" t="str">
            <v>1331818</v>
          </cell>
        </row>
        <row r="15116">
          <cell r="A15116" t="str">
            <v>D9290</v>
          </cell>
          <cell r="B15116" t="str">
            <v>Sherston STW - Additional Treatment</v>
          </cell>
          <cell r="C15116">
            <v>13269</v>
          </cell>
          <cell r="D15116" t="str">
            <v>1326918</v>
          </cell>
        </row>
        <row r="15117">
          <cell r="A15117" t="str">
            <v>D9291</v>
          </cell>
          <cell r="B15117" t="str">
            <v>Remote Site Operation Trial</v>
          </cell>
          <cell r="C15117">
            <v>13200</v>
          </cell>
          <cell r="D15117" t="str">
            <v>1320018</v>
          </cell>
        </row>
        <row r="15118">
          <cell r="A15118" t="str">
            <v>D9292</v>
          </cell>
          <cell r="B15118" t="str">
            <v>Maiden Newton STW Inlet &amp; Filter Media</v>
          </cell>
          <cell r="C15118">
            <v>13192</v>
          </cell>
          <cell r="D15118" t="str">
            <v>1319218</v>
          </cell>
        </row>
        <row r="15119">
          <cell r="A15119" t="str">
            <v>D9293</v>
          </cell>
          <cell r="B15119" t="str">
            <v>Taunton (Ham) STW Odour Phase 2</v>
          </cell>
          <cell r="C15119">
            <v>13305</v>
          </cell>
          <cell r="D15119" t="str">
            <v>1330518</v>
          </cell>
        </row>
        <row r="15120">
          <cell r="A15120" t="str">
            <v>D9294</v>
          </cell>
          <cell r="B15120" t="str">
            <v>Avonmouth STW Washpactor</v>
          </cell>
          <cell r="C15120">
            <v>13013</v>
          </cell>
          <cell r="D15120" t="str">
            <v>1301318</v>
          </cell>
        </row>
        <row r="15121">
          <cell r="A15121" t="str">
            <v>D9295</v>
          </cell>
          <cell r="B15121" t="str">
            <v>Dorchester STW Filter Media Replacement</v>
          </cell>
          <cell r="C15121">
            <v>13096</v>
          </cell>
          <cell r="D15121" t="str">
            <v>1309618</v>
          </cell>
        </row>
        <row r="15122">
          <cell r="A15122" t="str">
            <v>D9296</v>
          </cell>
          <cell r="B15122" t="str">
            <v>Wareham STW Inlet Screen &amp; Screenings Handling Replacement</v>
          </cell>
          <cell r="C15122">
            <v>13324</v>
          </cell>
          <cell r="D15122" t="str">
            <v>T0640</v>
          </cell>
        </row>
        <row r="15123">
          <cell r="A15123" t="str">
            <v>D9297</v>
          </cell>
          <cell r="B15123" t="str">
            <v>West Huntspill STW Inlet Penstocks &amp; HRF pump rate</v>
          </cell>
          <cell r="C15123">
            <v>13336</v>
          </cell>
          <cell r="D15123" t="str">
            <v>1333618</v>
          </cell>
        </row>
        <row r="15124">
          <cell r="A15124" t="str">
            <v>D9298</v>
          </cell>
          <cell r="B15124" t="str">
            <v>Salisbury STW E&amp;M Refurbishment</v>
          </cell>
          <cell r="C15124">
            <v>13258</v>
          </cell>
          <cell r="D15124" t="str">
            <v>T0640</v>
          </cell>
        </row>
        <row r="15125">
          <cell r="A15125" t="str">
            <v>D9299</v>
          </cell>
          <cell r="B15125" t="str">
            <v>Holdenhurst STW - Inlet Screens and screenings handling Phase 2</v>
          </cell>
          <cell r="C15125">
            <v>13152</v>
          </cell>
          <cell r="D15125" t="str">
            <v>T0640</v>
          </cell>
        </row>
        <row r="15126">
          <cell r="A15126" t="str">
            <v>D9300</v>
          </cell>
          <cell r="B15126" t="str">
            <v>Tarrant Crawford STW - Screen &amp; Screenings Handling Equipment</v>
          </cell>
          <cell r="C15126">
            <v>13304</v>
          </cell>
          <cell r="D15126" t="str">
            <v>1330418</v>
          </cell>
        </row>
        <row r="15127">
          <cell r="A15127" t="str">
            <v>D9301</v>
          </cell>
          <cell r="B15127" t="str">
            <v>Spaxton STW - DWF Exceedence</v>
          </cell>
          <cell r="C15127">
            <v>13283</v>
          </cell>
          <cell r="D15127" t="str">
            <v>P0213</v>
          </cell>
        </row>
        <row r="15128">
          <cell r="A15128" t="str">
            <v>D9302</v>
          </cell>
          <cell r="B15128" t="str">
            <v>Templecombe STW - DWF Exceedence</v>
          </cell>
          <cell r="C15128">
            <v>13306</v>
          </cell>
          <cell r="D15128" t="str">
            <v>P0213</v>
          </cell>
        </row>
        <row r="15129">
          <cell r="A15129" t="str">
            <v>D9303</v>
          </cell>
          <cell r="B15129" t="str">
            <v>East Harptree STW Growth</v>
          </cell>
          <cell r="C15129">
            <v>13106</v>
          </cell>
          <cell r="D15129" t="str">
            <v>P0213</v>
          </cell>
        </row>
        <row r="15130">
          <cell r="A15130" t="str">
            <v>D9304</v>
          </cell>
          <cell r="B15130" t="str">
            <v>Lydlinch STW Growth</v>
          </cell>
          <cell r="C15130">
            <v>13188</v>
          </cell>
          <cell r="D15130" t="str">
            <v>P0213</v>
          </cell>
        </row>
        <row r="15131">
          <cell r="A15131" t="str">
            <v>D9305</v>
          </cell>
          <cell r="B15131" t="str">
            <v>Rural STW Growth Works 07/08</v>
          </cell>
          <cell r="C15131">
            <v>20498</v>
          </cell>
          <cell r="D15131" t="str">
            <v>P0213</v>
          </cell>
        </row>
        <row r="15132">
          <cell r="A15132" t="str">
            <v>D9306</v>
          </cell>
          <cell r="B15132" t="str">
            <v>Upgrading Works for MCERTS Flow Measurement Re-certification</v>
          </cell>
          <cell r="C15132">
            <v>20498</v>
          </cell>
          <cell r="D15132" t="str">
            <v>TB300</v>
          </cell>
        </row>
        <row r="15133">
          <cell r="A15133" t="str">
            <v>D9307</v>
          </cell>
          <cell r="B15133" t="str">
            <v>Swanage STW - Capacity Review</v>
          </cell>
          <cell r="C15133">
            <v>19541</v>
          </cell>
          <cell r="D15133" t="str">
            <v>1954118</v>
          </cell>
        </row>
        <row r="15134">
          <cell r="A15134" t="str">
            <v>D9308</v>
          </cell>
          <cell r="B15134" t="str">
            <v>Weymouth STW Replacement Doors, SBR building</v>
          </cell>
          <cell r="C15134">
            <v>13342</v>
          </cell>
          <cell r="D15134" t="str">
            <v>1334218</v>
          </cell>
        </row>
        <row r="15135">
          <cell r="A15135" t="str">
            <v>D9309</v>
          </cell>
          <cell r="B15135" t="str">
            <v>Holton Heath DWF Exceedence</v>
          </cell>
          <cell r="C15135">
            <v>13153</v>
          </cell>
          <cell r="D15135" t="str">
            <v>1315318</v>
          </cell>
        </row>
        <row r="15136">
          <cell r="A15136" t="str">
            <v>D9310</v>
          </cell>
          <cell r="B15136" t="str">
            <v>Weston Super Mare Sludge Liquors Treatment</v>
          </cell>
          <cell r="C15136">
            <v>19155</v>
          </cell>
          <cell r="D15136" t="str">
            <v>1915518</v>
          </cell>
        </row>
        <row r="15137">
          <cell r="A15137" t="str">
            <v>D9311</v>
          </cell>
          <cell r="B15137" t="str">
            <v>Avonmouth Biodrier - ex Koge</v>
          </cell>
          <cell r="C15137">
            <v>13013</v>
          </cell>
          <cell r="D15137" t="str">
            <v>T0640</v>
          </cell>
        </row>
        <row r="15138">
          <cell r="A15138" t="str">
            <v>D9312</v>
          </cell>
          <cell r="B15138" t="str">
            <v>Avonmouth Lagoon Emptying H&amp;S Improvements</v>
          </cell>
          <cell r="C15138">
            <v>13013</v>
          </cell>
          <cell r="D15138" t="str">
            <v>1301318</v>
          </cell>
        </row>
        <row r="15139">
          <cell r="A15139" t="str">
            <v>D9313</v>
          </cell>
          <cell r="B15139" t="str">
            <v>HACCP Plan Development - Improved control &amp; instrumentation</v>
          </cell>
          <cell r="C15139">
            <v>20498</v>
          </cell>
          <cell r="D15139" t="str">
            <v>T0640</v>
          </cell>
        </row>
        <row r="15140">
          <cell r="A15140" t="str">
            <v>D9314</v>
          </cell>
          <cell r="B15140" t="str">
            <v>Avonmouth SAS Thickening</v>
          </cell>
          <cell r="C15140">
            <v>13013</v>
          </cell>
          <cell r="D15140" t="str">
            <v>1301318</v>
          </cell>
        </row>
        <row r="15141">
          <cell r="A15141" t="str">
            <v>D9315</v>
          </cell>
          <cell r="B15141" t="str">
            <v>Southern Waste Treatment EM&amp;I Fixed Plant Renewals 07/08</v>
          </cell>
          <cell r="C15141">
            <v>20495</v>
          </cell>
          <cell r="D15141" t="str">
            <v>T0640</v>
          </cell>
        </row>
        <row r="15142">
          <cell r="A15142" t="str">
            <v>D9316</v>
          </cell>
          <cell r="B15142" t="str">
            <v>Northern Waste Treatment EM&amp;I Fixed Plant Renewals 07/08</v>
          </cell>
          <cell r="C15142">
            <v>20497</v>
          </cell>
          <cell r="D15142" t="str">
            <v>T0640</v>
          </cell>
        </row>
        <row r="15143">
          <cell r="A15143" t="str">
            <v>D9317</v>
          </cell>
          <cell r="B15143" t="str">
            <v>Western Waste Treatment EM&amp;I Fixed Plant Renewals 07/08</v>
          </cell>
          <cell r="C15143">
            <v>20496</v>
          </cell>
          <cell r="D15143" t="str">
            <v>T0640</v>
          </cell>
        </row>
        <row r="15144">
          <cell r="A15144" t="str">
            <v>D9318</v>
          </cell>
          <cell r="B15144" t="str">
            <v>Waste Treatment Statutory Obligations 07/08</v>
          </cell>
          <cell r="C15144">
            <v>20498</v>
          </cell>
          <cell r="D15144" t="str">
            <v>T0640</v>
          </cell>
        </row>
        <row r="15145">
          <cell r="A15145" t="str">
            <v>D9319</v>
          </cell>
          <cell r="B15145" t="str">
            <v>Regional Emergency Waste Treatment Plant</v>
          </cell>
          <cell r="C15145">
            <v>13096</v>
          </cell>
          <cell r="D15145" t="str">
            <v>1309618</v>
          </cell>
        </row>
        <row r="15146">
          <cell r="A15146" t="str">
            <v>D9320</v>
          </cell>
          <cell r="B15146" t="str">
            <v>Bradford on Avon STW Replacement Screens</v>
          </cell>
          <cell r="C15146">
            <v>13031</v>
          </cell>
          <cell r="D15146" t="str">
            <v>1303118</v>
          </cell>
        </row>
        <row r="15147">
          <cell r="A15147" t="str">
            <v>D9321</v>
          </cell>
          <cell r="B15147" t="str">
            <v>Avonmouth STW grit classifiers</v>
          </cell>
          <cell r="C15147">
            <v>13013</v>
          </cell>
          <cell r="D15147" t="str">
            <v>T0640</v>
          </cell>
        </row>
        <row r="15148">
          <cell r="A15148" t="str">
            <v>D9322</v>
          </cell>
          <cell r="B15148" t="str">
            <v>Studland STW - Inlet Screen and Screenings Plant.</v>
          </cell>
          <cell r="C15148">
            <v>13295</v>
          </cell>
          <cell r="D15148" t="str">
            <v>T0640</v>
          </cell>
        </row>
        <row r="15149">
          <cell r="A15149" t="str">
            <v>D9323</v>
          </cell>
          <cell r="B15149" t="str">
            <v>Cerne Abbas STW  Inlet screen</v>
          </cell>
          <cell r="C15149">
            <v>13050</v>
          </cell>
          <cell r="D15149" t="str">
            <v>1305018</v>
          </cell>
        </row>
        <row r="15150">
          <cell r="A15150" t="str">
            <v>D9324</v>
          </cell>
          <cell r="B15150" t="str">
            <v>East Knoyle STW Inlet Screen</v>
          </cell>
          <cell r="C15150">
            <v>13107</v>
          </cell>
          <cell r="D15150" t="str">
            <v>1310718</v>
          </cell>
        </row>
        <row r="15151">
          <cell r="A15151" t="str">
            <v>D9325</v>
          </cell>
          <cell r="B15151" t="str">
            <v>Stourpaine STW Inlet Works</v>
          </cell>
          <cell r="C15151">
            <v>13291</v>
          </cell>
          <cell r="D15151" t="str">
            <v>T0640</v>
          </cell>
        </row>
        <row r="15152">
          <cell r="A15152" t="str">
            <v>D9326</v>
          </cell>
          <cell r="B15152" t="str">
            <v>Stourton Caundle STW Inlet Screen</v>
          </cell>
          <cell r="C15152">
            <v>13292</v>
          </cell>
          <cell r="D15152" t="str">
            <v>1329218</v>
          </cell>
        </row>
        <row r="15153">
          <cell r="A15153" t="str">
            <v>D9327</v>
          </cell>
          <cell r="B15153" t="str">
            <v>Pucklechurch STW screen replacement</v>
          </cell>
          <cell r="C15153">
            <v>13248</v>
          </cell>
          <cell r="D15153" t="str">
            <v>1324818</v>
          </cell>
        </row>
        <row r="15154">
          <cell r="A15154" t="str">
            <v>D9328</v>
          </cell>
          <cell r="B15154" t="str">
            <v>Weymouth STW - Odour Control Oxidising Tower Replacement</v>
          </cell>
          <cell r="C15154">
            <v>13342</v>
          </cell>
          <cell r="D15154" t="str">
            <v>1334218</v>
          </cell>
        </row>
        <row r="15155">
          <cell r="A15155" t="str">
            <v>D9329</v>
          </cell>
          <cell r="B15155" t="str">
            <v>Fordingbridge STW Filter Repairs</v>
          </cell>
          <cell r="C15155">
            <v>13128</v>
          </cell>
          <cell r="D15155" t="str">
            <v>1312818</v>
          </cell>
        </row>
        <row r="15156">
          <cell r="A15156" t="str">
            <v>D9330</v>
          </cell>
          <cell r="B15156" t="str">
            <v>Puddletown STW Inlet Screen Installation</v>
          </cell>
          <cell r="C15156">
            <v>13249</v>
          </cell>
          <cell r="D15156" t="str">
            <v>T0640</v>
          </cell>
        </row>
        <row r="15157">
          <cell r="A15157" t="str">
            <v>D9331</v>
          </cell>
          <cell r="B15157" t="str">
            <v>Portbury STW Screens Refurbishment</v>
          </cell>
          <cell r="C15157">
            <v>13243</v>
          </cell>
          <cell r="D15157" t="str">
            <v>T0640</v>
          </cell>
        </row>
        <row r="15158">
          <cell r="A15158" t="str">
            <v>D9332</v>
          </cell>
          <cell r="B15158" t="str">
            <v>Potterne STW - Storm Screening and Storage</v>
          </cell>
          <cell r="C15158">
            <v>13244</v>
          </cell>
          <cell r="D15158" t="str">
            <v>1324418</v>
          </cell>
        </row>
        <row r="15159">
          <cell r="A15159" t="str">
            <v>D9333</v>
          </cell>
          <cell r="B15159" t="str">
            <v>Gillingham Auto de-sludging</v>
          </cell>
          <cell r="C15159">
            <v>13132</v>
          </cell>
          <cell r="D15159" t="str">
            <v>1313218</v>
          </cell>
        </row>
        <row r="15160">
          <cell r="A15160" t="str">
            <v>D9334</v>
          </cell>
          <cell r="B15160" t="str">
            <v>Emergency Treatment Equipment - Microstrainers</v>
          </cell>
          <cell r="C15160">
            <v>20498</v>
          </cell>
          <cell r="D15160" t="str">
            <v>T0640</v>
          </cell>
        </row>
        <row r="15161">
          <cell r="A15161" t="str">
            <v>D9335</v>
          </cell>
          <cell r="B15161" t="str">
            <v>Watchet STW Odour Unit</v>
          </cell>
          <cell r="C15161">
            <v>19705</v>
          </cell>
          <cell r="D15161" t="str">
            <v>1970518</v>
          </cell>
        </row>
        <row r="15162">
          <cell r="A15162" t="str">
            <v>D9336</v>
          </cell>
          <cell r="B15162" t="str">
            <v>Butcombe STW Standby Generator Installation</v>
          </cell>
          <cell r="C15162">
            <v>13042</v>
          </cell>
          <cell r="D15162" t="str">
            <v>1304218</v>
          </cell>
        </row>
        <row r="15163">
          <cell r="A15163" t="str">
            <v>D9337</v>
          </cell>
          <cell r="B15163" t="str">
            <v>Blagdon STW Standby generator installation</v>
          </cell>
          <cell r="C15163">
            <v>13025</v>
          </cell>
          <cell r="D15163" t="str">
            <v>1302518</v>
          </cell>
        </row>
        <row r="15164">
          <cell r="A15164" t="str">
            <v>D9338</v>
          </cell>
          <cell r="B15164" t="str">
            <v>Tilshead STW Site Refurbishment</v>
          </cell>
          <cell r="C15164">
            <v>13311</v>
          </cell>
          <cell r="D15164" t="str">
            <v>T0640</v>
          </cell>
        </row>
        <row r="15165">
          <cell r="A15165" t="str">
            <v>D9339</v>
          </cell>
          <cell r="B15165" t="str">
            <v>Wells STW Site Refurbishment</v>
          </cell>
          <cell r="C15165">
            <v>13332</v>
          </cell>
          <cell r="D15165" t="str">
            <v>1333218</v>
          </cell>
        </row>
        <row r="15166">
          <cell r="A15166" t="str">
            <v>D9340</v>
          </cell>
          <cell r="B15166" t="str">
            <v>Glastonbury STW Site Refurbishment</v>
          </cell>
          <cell r="C15166">
            <v>13134</v>
          </cell>
          <cell r="D15166" t="str">
            <v>1313418</v>
          </cell>
        </row>
        <row r="15167">
          <cell r="A15167" t="str">
            <v>D9341</v>
          </cell>
          <cell r="B15167" t="str">
            <v>Gillingham STW Site Refurbishment</v>
          </cell>
          <cell r="C15167">
            <v>13132</v>
          </cell>
          <cell r="D15167" t="str">
            <v>1313218</v>
          </cell>
        </row>
        <row r="15168">
          <cell r="A15168" t="str">
            <v>D9342</v>
          </cell>
          <cell r="B15168" t="str">
            <v>Shoscombe STW Site Refurbishment</v>
          </cell>
          <cell r="C15168">
            <v>13274</v>
          </cell>
          <cell r="D15168" t="str">
            <v>T0640</v>
          </cell>
        </row>
        <row r="15169">
          <cell r="A15169" t="str">
            <v>D9343</v>
          </cell>
          <cell r="B15169" t="str">
            <v>Frome STW Inlet Pumping Station Refurbishment</v>
          </cell>
          <cell r="C15169">
            <v>13131</v>
          </cell>
          <cell r="D15169" t="str">
            <v>1313118</v>
          </cell>
        </row>
        <row r="15170">
          <cell r="A15170" t="str">
            <v>D9344</v>
          </cell>
          <cell r="B15170" t="str">
            <v>Taunton (Ham) STW E&amp;M Refurbishment</v>
          </cell>
          <cell r="C15170">
            <v>13305</v>
          </cell>
          <cell r="D15170" t="str">
            <v>1330518</v>
          </cell>
        </row>
        <row r="15171">
          <cell r="A15171" t="str">
            <v>D9345</v>
          </cell>
          <cell r="B15171" t="str">
            <v>Shepton Mallet STW Process Review</v>
          </cell>
          <cell r="C15171">
            <v>13267</v>
          </cell>
          <cell r="D15171" t="str">
            <v>1326718</v>
          </cell>
        </row>
        <row r="15172">
          <cell r="A15172" t="str">
            <v>D9346</v>
          </cell>
          <cell r="B15172" t="str">
            <v>Shepton Montague, The Montague Inn</v>
          </cell>
          <cell r="C15172">
            <v>19645</v>
          </cell>
          <cell r="D15172" t="str">
            <v>P0213</v>
          </cell>
        </row>
        <row r="15173">
          <cell r="A15173" t="str">
            <v>D9347</v>
          </cell>
          <cell r="B15173" t="str">
            <v>Chilthorne Domer - Halfway House STW Elimination</v>
          </cell>
          <cell r="C15173">
            <v>17280</v>
          </cell>
          <cell r="D15173" t="str">
            <v>1728018</v>
          </cell>
        </row>
        <row r="15174">
          <cell r="A15174" t="str">
            <v>D9348</v>
          </cell>
          <cell r="B15174" t="str">
            <v>Avonmouth STW - Additional Screening</v>
          </cell>
          <cell r="C15174">
            <v>13013</v>
          </cell>
          <cell r="D15174" t="str">
            <v>1301318</v>
          </cell>
        </row>
        <row r="15175">
          <cell r="A15175" t="str">
            <v>D9349</v>
          </cell>
          <cell r="B15175" t="str">
            <v>Wick St Lawrence STW UWWTD Hydraulics</v>
          </cell>
          <cell r="C15175">
            <v>13346</v>
          </cell>
          <cell r="D15175" t="str">
            <v>1334618</v>
          </cell>
        </row>
        <row r="15176">
          <cell r="A15176" t="str">
            <v>D9350</v>
          </cell>
          <cell r="B15176" t="str">
            <v>Wick St Lawrence STW UWWTD Compliance Phase 2</v>
          </cell>
          <cell r="C15176">
            <v>13346</v>
          </cell>
          <cell r="D15176" t="str">
            <v>1334618</v>
          </cell>
        </row>
        <row r="15177">
          <cell r="A15177" t="str">
            <v>D9351</v>
          </cell>
          <cell r="B15177" t="str">
            <v>Cranborne P Removal Trial</v>
          </cell>
          <cell r="C15177">
            <v>13082</v>
          </cell>
          <cell r="D15177" t="str">
            <v>1308218</v>
          </cell>
        </row>
        <row r="15178">
          <cell r="A15178" t="str">
            <v>D9352</v>
          </cell>
          <cell r="B15178" t="str">
            <v>Poole STW - Inlet Screenings Equipment.</v>
          </cell>
          <cell r="C15178">
            <v>13242</v>
          </cell>
          <cell r="D15178" t="str">
            <v>T0640</v>
          </cell>
        </row>
        <row r="15179">
          <cell r="A15179" t="str">
            <v>D9353</v>
          </cell>
          <cell r="B15179" t="str">
            <v>Regional Odour Control Media Replacement</v>
          </cell>
          <cell r="C15179">
            <v>20498</v>
          </cell>
          <cell r="D15179" t="str">
            <v>T0640</v>
          </cell>
        </row>
        <row r="15180">
          <cell r="A15180" t="str">
            <v>D9354</v>
          </cell>
          <cell r="B15180" t="str">
            <v>Bridport STW Washwater Capacity Improvements</v>
          </cell>
          <cell r="C15180">
            <v>19539</v>
          </cell>
          <cell r="D15180" t="str">
            <v>1953918</v>
          </cell>
        </row>
        <row r="15181">
          <cell r="A15181" t="str">
            <v>D9355</v>
          </cell>
          <cell r="B15181" t="str">
            <v>Trowbridge STW Filter Carriage Conversions</v>
          </cell>
          <cell r="C15181">
            <v>13318</v>
          </cell>
          <cell r="D15181" t="str">
            <v>1331818</v>
          </cell>
        </row>
        <row r="15182">
          <cell r="A15182" t="str">
            <v>D9356</v>
          </cell>
          <cell r="B15182" t="str">
            <v>Regional Fuel Storage Tanks (Waste)</v>
          </cell>
          <cell r="C15182">
            <v>20498</v>
          </cell>
          <cell r="D15182" t="str">
            <v>T0640</v>
          </cell>
        </row>
        <row r="15183">
          <cell r="A15183" t="str">
            <v>D9357</v>
          </cell>
          <cell r="B15183" t="str">
            <v>Falfield (Eastwood Park) STW DWF Exceedence</v>
          </cell>
          <cell r="C15183">
            <v>13112</v>
          </cell>
          <cell r="D15183" t="str">
            <v>1311218</v>
          </cell>
        </row>
        <row r="15184">
          <cell r="A15184" t="str">
            <v>D9358</v>
          </cell>
          <cell r="B15184" t="str">
            <v>Castle Cary STW - Tertiary Filter</v>
          </cell>
          <cell r="C15184">
            <v>13048</v>
          </cell>
          <cell r="D15184" t="str">
            <v>1304818</v>
          </cell>
        </row>
        <row r="15185">
          <cell r="A15185" t="str">
            <v>D9359</v>
          </cell>
          <cell r="B15185" t="str">
            <v>Chard STW - Tertiary Sand Filters</v>
          </cell>
          <cell r="C15185">
            <v>19156</v>
          </cell>
          <cell r="D15185" t="str">
            <v>1915618</v>
          </cell>
        </row>
        <row r="15186">
          <cell r="A15186" t="str">
            <v>D9360</v>
          </cell>
          <cell r="B15186" t="str">
            <v>Osmington Mills STW - Flow Transfer</v>
          </cell>
          <cell r="C15186">
            <v>13230</v>
          </cell>
          <cell r="D15186" t="str">
            <v>1323018</v>
          </cell>
        </row>
        <row r="15187">
          <cell r="A15187" t="str">
            <v>D9361</v>
          </cell>
          <cell r="B15187" t="str">
            <v>Kinson STW Filter Media Replacement</v>
          </cell>
          <cell r="C15187">
            <v>13172</v>
          </cell>
          <cell r="D15187" t="str">
            <v>1317218</v>
          </cell>
        </row>
        <row r="15188">
          <cell r="A15188" t="str">
            <v>D9362</v>
          </cell>
          <cell r="B15188" t="str">
            <v>Wells STW Filter Media Replacement</v>
          </cell>
          <cell r="C15188">
            <v>13332</v>
          </cell>
          <cell r="D15188" t="str">
            <v>1333218</v>
          </cell>
        </row>
        <row r="15189">
          <cell r="A15189" t="str">
            <v>D9363</v>
          </cell>
          <cell r="B15189" t="str">
            <v>Corfe Mullen STW Sludge Tanks Covers</v>
          </cell>
          <cell r="C15189">
            <v>13078</v>
          </cell>
          <cell r="D15189" t="str">
            <v>1307818</v>
          </cell>
        </row>
        <row r="15190">
          <cell r="A15190" t="str">
            <v>D9364</v>
          </cell>
          <cell r="B15190" t="str">
            <v>Poole/Holdenhurst/Berry Hill/Palmersford STW's - Obsolete Electrical Equipment</v>
          </cell>
          <cell r="C15190">
            <v>13152</v>
          </cell>
          <cell r="D15190" t="str">
            <v>1315218</v>
          </cell>
        </row>
        <row r="15191">
          <cell r="A15191" t="str">
            <v>D9365</v>
          </cell>
          <cell r="B15191" t="str">
            <v>Saltford STW Filter Media Replacement Phase 2</v>
          </cell>
          <cell r="C15191">
            <v>13016</v>
          </cell>
          <cell r="D15191" t="str">
            <v>1301618</v>
          </cell>
        </row>
        <row r="15192">
          <cell r="A15192" t="str">
            <v>D9366</v>
          </cell>
          <cell r="B15192" t="str">
            <v>Puddletown STW Filter Media Replacement</v>
          </cell>
          <cell r="C15192">
            <v>13249</v>
          </cell>
          <cell r="D15192" t="str">
            <v>1324918</v>
          </cell>
        </row>
        <row r="15193">
          <cell r="A15193" t="str">
            <v>D9367</v>
          </cell>
          <cell r="B15193" t="str">
            <v>Keynsham Filter Media Replacement</v>
          </cell>
          <cell r="C15193">
            <v>13165</v>
          </cell>
          <cell r="D15193" t="str">
            <v>1316518</v>
          </cell>
        </row>
        <row r="15194">
          <cell r="A15194" t="str">
            <v>D9368</v>
          </cell>
          <cell r="B15194" t="str">
            <v>Wells STW - Hydraulic Assesment</v>
          </cell>
          <cell r="C15194">
            <v>13332</v>
          </cell>
          <cell r="D15194" t="str">
            <v>1333218</v>
          </cell>
        </row>
        <row r="15195">
          <cell r="A15195" t="str">
            <v>D9369</v>
          </cell>
          <cell r="B15195" t="str">
            <v>Swanage STW Membrane Replacement - Tanks 2 to 6</v>
          </cell>
          <cell r="C15195">
            <v>19541</v>
          </cell>
          <cell r="D15195" t="str">
            <v>1954118</v>
          </cell>
        </row>
        <row r="15196">
          <cell r="A15196" t="str">
            <v>D9370</v>
          </cell>
          <cell r="B15196" t="str">
            <v>STW Generator Replacement</v>
          </cell>
          <cell r="C15196">
            <v>20498</v>
          </cell>
          <cell r="D15196" t="str">
            <v>T0640</v>
          </cell>
        </row>
        <row r="15197">
          <cell r="A15197" t="str">
            <v>D9371</v>
          </cell>
          <cell r="B15197" t="str">
            <v>Wimborne STW - Filter Media Replacement</v>
          </cell>
          <cell r="C15197">
            <v>13349</v>
          </cell>
          <cell r="D15197" t="str">
            <v>1334918</v>
          </cell>
        </row>
        <row r="15198">
          <cell r="A15198" t="str">
            <v>D9372</v>
          </cell>
          <cell r="B15198" t="str">
            <v>Ashton Avenue SPS - Electrical Infrastructure Improvements</v>
          </cell>
          <cell r="C15198">
            <v>14016</v>
          </cell>
          <cell r="D15198" t="str">
            <v>1401618</v>
          </cell>
        </row>
        <row r="15199">
          <cell r="A15199" t="str">
            <v>D9373</v>
          </cell>
          <cell r="B15199" t="str">
            <v>Avonmouth STW - Electrical Infrastructure Improvements</v>
          </cell>
          <cell r="C15199">
            <v>13013</v>
          </cell>
          <cell r="D15199" t="str">
            <v>1301318</v>
          </cell>
        </row>
        <row r="15200">
          <cell r="A15200" t="str">
            <v>D9374</v>
          </cell>
          <cell r="B15200" t="str">
            <v>Western Bioclere Plant Replacements</v>
          </cell>
          <cell r="C15200">
            <v>13034</v>
          </cell>
          <cell r="D15200" t="str">
            <v>1303418</v>
          </cell>
        </row>
        <row r="15201">
          <cell r="A15201" t="str">
            <v>D9375</v>
          </cell>
          <cell r="B15201" t="str">
            <v>Trowbridge STW - Electrical Infrastructure Improvements</v>
          </cell>
          <cell r="C15201">
            <v>13318</v>
          </cell>
          <cell r="D15201" t="str">
            <v>T0705</v>
          </cell>
        </row>
        <row r="15202">
          <cell r="A15202" t="str">
            <v>D9376</v>
          </cell>
          <cell r="B15202" t="str">
            <v>Poole STW - Electrical Infrastructure Improvements</v>
          </cell>
          <cell r="C15202">
            <v>13242</v>
          </cell>
          <cell r="D15202" t="str">
            <v>1324218</v>
          </cell>
        </row>
        <row r="15203">
          <cell r="A15203" t="str">
            <v>D9377</v>
          </cell>
          <cell r="B15203" t="str">
            <v>Crowcombe STW - AMP5 Improvements</v>
          </cell>
          <cell r="C15203">
            <v>13088</v>
          </cell>
          <cell r="D15203" t="str">
            <v>1308818</v>
          </cell>
        </row>
        <row r="15204">
          <cell r="A15204" t="str">
            <v>D9378</v>
          </cell>
          <cell r="B15204" t="str">
            <v>Radipole SPS Overflow Pump Test Facility</v>
          </cell>
          <cell r="C15204">
            <v>15556</v>
          </cell>
          <cell r="D15204" t="str">
            <v>1555618</v>
          </cell>
        </row>
        <row r="15205">
          <cell r="A15205" t="str">
            <v>D9379</v>
          </cell>
          <cell r="B15205" t="str">
            <v>Regional Digester Waste Gas Burners</v>
          </cell>
          <cell r="C15205">
            <v>13131</v>
          </cell>
          <cell r="D15205" t="str">
            <v>T0640</v>
          </cell>
        </row>
        <row r="15206">
          <cell r="A15206" t="str">
            <v>D9380</v>
          </cell>
          <cell r="B15206" t="str">
            <v>Access Track Improvements</v>
          </cell>
          <cell r="C15206">
            <v>13305</v>
          </cell>
          <cell r="D15206" t="str">
            <v>1330518</v>
          </cell>
        </row>
        <row r="15207">
          <cell r="A15207" t="str">
            <v>D9381</v>
          </cell>
          <cell r="B15207" t="str">
            <v>Ham (Taunton) STW - Enhanced CHP</v>
          </cell>
          <cell r="C15207">
            <v>13305</v>
          </cell>
          <cell r="D15207" t="str">
            <v>1330518</v>
          </cell>
        </row>
        <row r="15208">
          <cell r="A15208" t="str">
            <v>D9382</v>
          </cell>
          <cell r="B15208" t="str">
            <v>Trowbridge STW - Humus Return</v>
          </cell>
          <cell r="C15208">
            <v>13318</v>
          </cell>
          <cell r="D15208" t="str">
            <v>1331818</v>
          </cell>
        </row>
        <row r="15209">
          <cell r="A15209" t="str">
            <v>D9383</v>
          </cell>
          <cell r="B15209" t="str">
            <v>Sludge Lagoon Refurbishment</v>
          </cell>
          <cell r="C15209">
            <v>13013</v>
          </cell>
          <cell r="D15209" t="str">
            <v>1301318</v>
          </cell>
        </row>
        <row r="15210">
          <cell r="A15210" t="str">
            <v>D9384</v>
          </cell>
          <cell r="B15210" t="str">
            <v>Poole STW Flood Prevention</v>
          </cell>
          <cell r="C15210">
            <v>13242</v>
          </cell>
          <cell r="D15210" t="str">
            <v>1324218</v>
          </cell>
        </row>
        <row r="15211">
          <cell r="A15211" t="str">
            <v>D9385</v>
          </cell>
          <cell r="B15211" t="str">
            <v>Sutton Benger STW Filter Walls</v>
          </cell>
          <cell r="C15211">
            <v>13298</v>
          </cell>
          <cell r="D15211" t="str">
            <v>1329818</v>
          </cell>
        </row>
        <row r="15212">
          <cell r="A15212" t="str">
            <v>D9386</v>
          </cell>
          <cell r="B15212" t="str">
            <v>Langport STW - Treatment Extensions</v>
          </cell>
          <cell r="C15212">
            <v>13175</v>
          </cell>
          <cell r="D15212" t="str">
            <v>1317518</v>
          </cell>
        </row>
        <row r="15213">
          <cell r="A15213" t="str">
            <v>D9387</v>
          </cell>
          <cell r="B15213" t="str">
            <v>Trowbridge STW Humus Tanks Subsidence</v>
          </cell>
          <cell r="C15213">
            <v>13318</v>
          </cell>
          <cell r="D15213" t="str">
            <v>1331818</v>
          </cell>
        </row>
        <row r="15214">
          <cell r="A15214" t="str">
            <v>D9388</v>
          </cell>
          <cell r="B15214" t="str">
            <v>Additional Minor M&amp;E Improvements - Southern Waste</v>
          </cell>
          <cell r="C15214">
            <v>20498</v>
          </cell>
          <cell r="D15214" t="str">
            <v>T0640</v>
          </cell>
        </row>
        <row r="15215">
          <cell r="A15215" t="str">
            <v>D9389</v>
          </cell>
          <cell r="B15215" t="str">
            <v>Additional Minor M&amp;E Improvements - Western Waste</v>
          </cell>
          <cell r="C15215">
            <v>20496</v>
          </cell>
          <cell r="D15215" t="str">
            <v>T0640</v>
          </cell>
        </row>
        <row r="15216">
          <cell r="A15216" t="str">
            <v>D9390</v>
          </cell>
          <cell r="B15216" t="str">
            <v>Additional Minor M&amp;E Improvements - Northern Waste</v>
          </cell>
          <cell r="C15216">
            <v>20497</v>
          </cell>
          <cell r="D15216" t="str">
            <v>T0640</v>
          </cell>
        </row>
        <row r="15217">
          <cell r="A15217" t="str">
            <v>D9391</v>
          </cell>
          <cell r="B15217" t="str">
            <v>Additional Minor M&amp;E Improvements - Eastern Waste</v>
          </cell>
          <cell r="C15217">
            <v>20495</v>
          </cell>
          <cell r="D15217" t="str">
            <v>T0640</v>
          </cell>
        </row>
        <row r="15218">
          <cell r="A15218" t="str">
            <v>D9392</v>
          </cell>
          <cell r="B15218" t="str">
            <v>Poole STW - RSPS1 Pump Replacement</v>
          </cell>
          <cell r="C15218">
            <v>13242</v>
          </cell>
          <cell r="D15218" t="str">
            <v>T0640</v>
          </cell>
        </row>
        <row r="15219">
          <cell r="A15219" t="str">
            <v>D9393</v>
          </cell>
          <cell r="B15219" t="str">
            <v>Avonmouth Workshop Pump Test Facility</v>
          </cell>
          <cell r="C15219">
            <v>13013</v>
          </cell>
          <cell r="D15219" t="str">
            <v>1301318</v>
          </cell>
        </row>
        <row r="15220">
          <cell r="A15220" t="str">
            <v>D9394</v>
          </cell>
          <cell r="B15220" t="str">
            <v>Refurbishment of Critical Spares</v>
          </cell>
          <cell r="C15220">
            <v>20498</v>
          </cell>
          <cell r="D15220" t="str">
            <v>T0640</v>
          </cell>
        </row>
        <row r="15221">
          <cell r="A15221" t="str">
            <v>D9395</v>
          </cell>
          <cell r="B15221" t="str">
            <v>Critical Spare Treatment Plant</v>
          </cell>
          <cell r="C15221">
            <v>20498</v>
          </cell>
          <cell r="D15221" t="str">
            <v>T0640</v>
          </cell>
        </row>
        <row r="15222">
          <cell r="A15222" t="str">
            <v>D9396</v>
          </cell>
          <cell r="B15222" t="str">
            <v>Evershot STW - DWF Exceedence</v>
          </cell>
          <cell r="C15222">
            <v>13120</v>
          </cell>
          <cell r="D15222" t="str">
            <v>1312018</v>
          </cell>
        </row>
        <row r="15223">
          <cell r="A15223" t="str">
            <v>D9397</v>
          </cell>
          <cell r="B15223" t="str">
            <v>Marnhull Common STW - M&amp;E Refurbishment</v>
          </cell>
          <cell r="C15223">
            <v>13199</v>
          </cell>
          <cell r="D15223" t="str">
            <v>1319918</v>
          </cell>
        </row>
        <row r="15224">
          <cell r="A15224" t="str">
            <v>D9398</v>
          </cell>
          <cell r="B15224" t="str">
            <v>Bridport West Bay Headworks - Refurbishment</v>
          </cell>
          <cell r="C15224">
            <v>13334</v>
          </cell>
          <cell r="D15224" t="str">
            <v>1333418</v>
          </cell>
        </row>
        <row r="15225">
          <cell r="A15225" t="str">
            <v>D9399</v>
          </cell>
          <cell r="B15225" t="str">
            <v>Waste Treatment Site Chemical Tank Inspections</v>
          </cell>
          <cell r="C15225">
            <v>20498</v>
          </cell>
          <cell r="D15225" t="str">
            <v>T0640</v>
          </cell>
        </row>
        <row r="15226">
          <cell r="A15226" t="str">
            <v>D9400</v>
          </cell>
          <cell r="B15226" t="str">
            <v>Holdenhurst STW - M &amp; E Refurbishment</v>
          </cell>
          <cell r="C15226">
            <v>13152</v>
          </cell>
          <cell r="D15226" t="str">
            <v>1315218</v>
          </cell>
        </row>
        <row r="15227">
          <cell r="A15227" t="str">
            <v>D9401</v>
          </cell>
          <cell r="B15227" t="str">
            <v>Ringwood STW - Standby Inlet Screen</v>
          </cell>
          <cell r="C15227">
            <v>13255</v>
          </cell>
          <cell r="D15227" t="str">
            <v>1325518</v>
          </cell>
        </row>
        <row r="15228">
          <cell r="A15228" t="str">
            <v>D9402</v>
          </cell>
          <cell r="B15228" t="str">
            <v>Poole STW - UV Fine Screening</v>
          </cell>
          <cell r="C15228">
            <v>13242</v>
          </cell>
          <cell r="D15228" t="str">
            <v>1324218</v>
          </cell>
        </row>
        <row r="15229">
          <cell r="A15229" t="str">
            <v>D9403</v>
          </cell>
          <cell r="B15229" t="str">
            <v>Christchurch STW - UV Fine Screens</v>
          </cell>
          <cell r="C15229">
            <v>13066</v>
          </cell>
          <cell r="D15229" t="str">
            <v>1306618</v>
          </cell>
        </row>
        <row r="15230">
          <cell r="A15230" t="str">
            <v>D9404</v>
          </cell>
          <cell r="B15230" t="str">
            <v>Wareham STW - UV Fine Screens</v>
          </cell>
          <cell r="C15230">
            <v>13324</v>
          </cell>
          <cell r="D15230" t="str">
            <v>1332418</v>
          </cell>
        </row>
        <row r="15231">
          <cell r="A15231" t="str">
            <v>D9405</v>
          </cell>
          <cell r="B15231" t="str">
            <v>Palmersford STW - UV Fine Screening</v>
          </cell>
          <cell r="C15231">
            <v>13232</v>
          </cell>
          <cell r="D15231" t="str">
            <v>1323218</v>
          </cell>
        </row>
        <row r="15232">
          <cell r="A15232" t="str">
            <v>D9406</v>
          </cell>
          <cell r="B15232" t="str">
            <v>Holdenhurst STW - UV Fine Screens</v>
          </cell>
          <cell r="C15232">
            <v>13152</v>
          </cell>
          <cell r="D15232" t="str">
            <v>1315218</v>
          </cell>
        </row>
        <row r="15233">
          <cell r="A15233" t="str">
            <v>D9407</v>
          </cell>
          <cell r="B15233" t="str">
            <v>Wimborne STW - UV Fine Screens</v>
          </cell>
          <cell r="C15233">
            <v>13349</v>
          </cell>
          <cell r="D15233" t="str">
            <v>1334918</v>
          </cell>
        </row>
        <row r="15234">
          <cell r="A15234" t="str">
            <v>D9408</v>
          </cell>
          <cell r="B15234" t="str">
            <v>Trowbridge STW - Standby Generator</v>
          </cell>
          <cell r="C15234">
            <v>13318</v>
          </cell>
          <cell r="D15234" t="str">
            <v>1331818</v>
          </cell>
        </row>
        <row r="15235">
          <cell r="A15235" t="str">
            <v>D9409</v>
          </cell>
          <cell r="B15235" t="str">
            <v>Dorchester STW - Inlet Works Rebuild</v>
          </cell>
          <cell r="C15235">
            <v>13096</v>
          </cell>
          <cell r="D15235" t="str">
            <v>1309618</v>
          </cell>
        </row>
        <row r="15236">
          <cell r="A15236" t="str">
            <v>D9410</v>
          </cell>
          <cell r="B15236" t="str">
            <v>Poole STW - Inlet Screens Replacement</v>
          </cell>
          <cell r="C15236">
            <v>13242</v>
          </cell>
          <cell r="D15236" t="str">
            <v>1324218</v>
          </cell>
        </row>
        <row r="15237">
          <cell r="A15237" t="str">
            <v>D9411</v>
          </cell>
          <cell r="B15237" t="str">
            <v>Bridgwater, Bristol Road SPS - Refurbishment</v>
          </cell>
          <cell r="C15237">
            <v>14385</v>
          </cell>
          <cell r="D15237" t="str">
            <v>1438518</v>
          </cell>
        </row>
        <row r="15238">
          <cell r="A15238" t="str">
            <v>D9412</v>
          </cell>
          <cell r="B15238" t="str">
            <v>Kingston Seymour STW - E&amp;M Refurbishment</v>
          </cell>
          <cell r="C15238">
            <v>13171</v>
          </cell>
          <cell r="D15238" t="str">
            <v>1317118</v>
          </cell>
        </row>
        <row r="15239">
          <cell r="A15239" t="str">
            <v>D9413</v>
          </cell>
          <cell r="B15239" t="str">
            <v>Wick St Lawrence STW - Site Refurbishment</v>
          </cell>
          <cell r="C15239">
            <v>13346</v>
          </cell>
          <cell r="D15239" t="str">
            <v>1334618</v>
          </cell>
        </row>
        <row r="15240">
          <cell r="A15240" t="str">
            <v>D9414</v>
          </cell>
          <cell r="B15240" t="str">
            <v>Avonmouth STW - E&amp;M Refurbishment Phase 2</v>
          </cell>
          <cell r="C15240">
            <v>13013</v>
          </cell>
          <cell r="D15240" t="str">
            <v>1301318</v>
          </cell>
        </row>
        <row r="15241">
          <cell r="A15241" t="str">
            <v>D9415</v>
          </cell>
          <cell r="B15241" t="str">
            <v>Thornbury STW - Sludge/Return Liquors PS</v>
          </cell>
          <cell r="C15241">
            <v>13309</v>
          </cell>
          <cell r="D15241" t="str">
            <v>1330918</v>
          </cell>
        </row>
        <row r="15242">
          <cell r="A15242" t="str">
            <v>D9416</v>
          </cell>
          <cell r="B15242" t="str">
            <v>Weston super Mare STW - Sludge Thickening</v>
          </cell>
          <cell r="C15242">
            <v>19155</v>
          </cell>
          <cell r="D15242" t="str">
            <v>T0640</v>
          </cell>
        </row>
        <row r="15243">
          <cell r="A15243" t="str">
            <v>D9417</v>
          </cell>
          <cell r="B15243" t="str">
            <v>Salisbury STW - Screenings Compactors</v>
          </cell>
          <cell r="C15243">
            <v>13258</v>
          </cell>
          <cell r="D15243" t="str">
            <v>T0640</v>
          </cell>
        </row>
        <row r="15244">
          <cell r="A15244" t="str">
            <v>D9418</v>
          </cell>
          <cell r="B15244" t="str">
            <v>Piddlehinton STW - Inlet Screen &amp; Screenings Handling</v>
          </cell>
          <cell r="C15244">
            <v>13238</v>
          </cell>
          <cell r="D15244" t="str">
            <v>1323818</v>
          </cell>
        </row>
        <row r="15245">
          <cell r="A15245" t="str">
            <v>D9419</v>
          </cell>
          <cell r="B15245" t="str">
            <v>South Perrott STW - Inlet Screen &amp; Screenings Handling</v>
          </cell>
          <cell r="C15245">
            <v>13280</v>
          </cell>
          <cell r="D15245" t="str">
            <v>1328018</v>
          </cell>
        </row>
        <row r="15246">
          <cell r="A15246" t="str">
            <v>D9420</v>
          </cell>
          <cell r="B15246" t="str">
            <v>Castle Cary STW- Replace Inlet Screen</v>
          </cell>
          <cell r="C15246">
            <v>13048</v>
          </cell>
          <cell r="D15246" t="str">
            <v>1304818</v>
          </cell>
        </row>
        <row r="15247">
          <cell r="A15247" t="str">
            <v>D9421</v>
          </cell>
          <cell r="B15247" t="str">
            <v>Wotton Under Edge STW - Inlet Screen</v>
          </cell>
          <cell r="C15247">
            <v>13361</v>
          </cell>
          <cell r="D15247" t="str">
            <v>1336118</v>
          </cell>
        </row>
        <row r="15248">
          <cell r="A15248" t="str">
            <v>D9422</v>
          </cell>
          <cell r="B15248" t="str">
            <v>Wootton Bassett STW - Inlet Screens Replacement</v>
          </cell>
          <cell r="C15248">
            <v>13360</v>
          </cell>
          <cell r="D15248" t="str">
            <v>1336018</v>
          </cell>
        </row>
        <row r="15249">
          <cell r="A15249" t="str">
            <v>D9423</v>
          </cell>
          <cell r="B15249" t="str">
            <v>Treatment Coastal Outfalls - Refurbishment</v>
          </cell>
          <cell r="C15249">
            <v>20498</v>
          </cell>
          <cell r="D15249" t="str">
            <v>T0640</v>
          </cell>
        </row>
        <row r="15250">
          <cell r="A15250" t="str">
            <v>D9424</v>
          </cell>
          <cell r="B15250" t="str">
            <v>Waste Cathodic Protection Reinstatement</v>
          </cell>
          <cell r="C15250">
            <v>20498</v>
          </cell>
          <cell r="D15250" t="str">
            <v>T0640</v>
          </cell>
        </row>
        <row r="15251">
          <cell r="A15251" t="str">
            <v>D9425</v>
          </cell>
          <cell r="B15251" t="str">
            <v>Trowbridge STW - E&amp;M Refurbishment Phase 2</v>
          </cell>
          <cell r="C15251">
            <v>13318</v>
          </cell>
          <cell r="D15251" t="str">
            <v>1331818</v>
          </cell>
        </row>
        <row r="15252">
          <cell r="A15252" t="str">
            <v>D9426</v>
          </cell>
          <cell r="B15252" t="str">
            <v>Wool STW - WPL Filter</v>
          </cell>
          <cell r="C15252">
            <v>13359</v>
          </cell>
          <cell r="D15252" t="str">
            <v>1335918</v>
          </cell>
        </row>
        <row r="15253">
          <cell r="A15253" t="str">
            <v>D9427</v>
          </cell>
          <cell r="B15253" t="str">
            <v>Poole STW - Replacement of PLCs</v>
          </cell>
          <cell r="C15253">
            <v>13242</v>
          </cell>
          <cell r="D15253" t="str">
            <v>1324218</v>
          </cell>
        </row>
        <row r="15254">
          <cell r="A15254" t="str">
            <v>D9428</v>
          </cell>
          <cell r="B15254" t="str">
            <v>Yeovil, Vale Road - Duty/ Standby Sludge Dewaterers</v>
          </cell>
          <cell r="C15254">
            <v>13367</v>
          </cell>
          <cell r="D15254" t="str">
            <v>1336718</v>
          </cell>
        </row>
        <row r="15255">
          <cell r="A15255" t="str">
            <v>D9429</v>
          </cell>
          <cell r="B15255" t="str">
            <v>Yeovil Pen Mill STW - Sludge Mixing &amp; Strainpress</v>
          </cell>
          <cell r="C15255">
            <v>13366</v>
          </cell>
          <cell r="D15255" t="str">
            <v>1336618</v>
          </cell>
        </row>
        <row r="15256">
          <cell r="A15256" t="str">
            <v>D9430</v>
          </cell>
          <cell r="B15256" t="str">
            <v>Yeovil, Pen Mill STW - E&amp;M Refurbishment</v>
          </cell>
          <cell r="C15256">
            <v>13366</v>
          </cell>
          <cell r="D15256" t="str">
            <v>1336618</v>
          </cell>
        </row>
        <row r="15257">
          <cell r="A15257" t="str">
            <v>D9431</v>
          </cell>
          <cell r="B15257" t="str">
            <v>Lydford STW - Filter Walls</v>
          </cell>
          <cell r="C15257">
            <v>13187</v>
          </cell>
          <cell r="D15257" t="str">
            <v>1318718</v>
          </cell>
        </row>
        <row r="15258">
          <cell r="A15258" t="str">
            <v>D9432</v>
          </cell>
          <cell r="B15258" t="str">
            <v>Wincanton STW E&amp;M Refurbishment</v>
          </cell>
          <cell r="C15258">
            <v>13350</v>
          </cell>
          <cell r="D15258" t="str">
            <v>1335018</v>
          </cell>
        </row>
        <row r="15259">
          <cell r="A15259" t="str">
            <v>D9433</v>
          </cell>
          <cell r="B15259" t="str">
            <v>Stoke St Gregory STW FFT Control</v>
          </cell>
          <cell r="C15259">
            <v>13290</v>
          </cell>
          <cell r="D15259" t="str">
            <v>T0705</v>
          </cell>
        </row>
        <row r="15260">
          <cell r="A15260" t="str">
            <v>D9434</v>
          </cell>
          <cell r="B15260" t="str">
            <v>Rural STW Growth Works 08/09</v>
          </cell>
          <cell r="C15260">
            <v>20498</v>
          </cell>
          <cell r="D15260" t="str">
            <v>P0213</v>
          </cell>
        </row>
        <row r="15261">
          <cell r="A15261" t="str">
            <v>D9435</v>
          </cell>
          <cell r="B15261" t="str">
            <v>Cerne Abbas STW Storm Overflow and Capacity Improvements</v>
          </cell>
          <cell r="C15261">
            <v>13050</v>
          </cell>
          <cell r="D15261" t="str">
            <v>1305018</v>
          </cell>
        </row>
        <row r="15262">
          <cell r="A15262" t="str">
            <v>D9436</v>
          </cell>
          <cell r="B15262" t="str">
            <v>Poole STW Sludge Digester 2 Clean</v>
          </cell>
          <cell r="C15262">
            <v>13242</v>
          </cell>
          <cell r="D15262" t="str">
            <v>1324218</v>
          </cell>
        </row>
        <row r="15263">
          <cell r="A15263" t="str">
            <v>D9437</v>
          </cell>
          <cell r="B15263" t="str">
            <v>West Waste Treatment Asset Refurbishment 08/09</v>
          </cell>
          <cell r="C15263">
            <v>20496</v>
          </cell>
          <cell r="D15263" t="str">
            <v>T0640</v>
          </cell>
        </row>
        <row r="15264">
          <cell r="A15264" t="str">
            <v>D9438</v>
          </cell>
          <cell r="B15264" t="str">
            <v>South Waste Treatment Asset Refurbishment 08/09</v>
          </cell>
          <cell r="C15264">
            <v>20498</v>
          </cell>
          <cell r="D15264" t="str">
            <v>T0640</v>
          </cell>
        </row>
        <row r="15265">
          <cell r="A15265" t="str">
            <v>D9439</v>
          </cell>
          <cell r="B15265" t="str">
            <v>North Waste Treatment Asset Refurbishment 08/09</v>
          </cell>
          <cell r="C15265">
            <v>20497</v>
          </cell>
          <cell r="D15265" t="str">
            <v>T0640</v>
          </cell>
        </row>
        <row r="15266">
          <cell r="A15266" t="str">
            <v>D9440</v>
          </cell>
          <cell r="B15266" t="str">
            <v>Dorchester STW Sludge Lagoon Remedial Works</v>
          </cell>
          <cell r="C15266">
            <v>13096</v>
          </cell>
          <cell r="D15266" t="str">
            <v>1309618</v>
          </cell>
        </row>
        <row r="15267">
          <cell r="A15267" t="str">
            <v>D9441</v>
          </cell>
          <cell r="B15267" t="str">
            <v>Sludge Skip Tractor Units</v>
          </cell>
          <cell r="C15267">
            <v>20498</v>
          </cell>
          <cell r="D15267" t="str">
            <v>T0646</v>
          </cell>
        </row>
        <row r="15268">
          <cell r="A15268" t="str">
            <v>D9442</v>
          </cell>
          <cell r="B15268" t="str">
            <v>Weigh Cells for Sludge Cake Sites</v>
          </cell>
          <cell r="C15268">
            <v>20498</v>
          </cell>
          <cell r="D15268" t="str">
            <v>T0640</v>
          </cell>
        </row>
        <row r="15269">
          <cell r="A15269" t="str">
            <v>D9443</v>
          </cell>
          <cell r="B15269" t="str">
            <v>Blagdon STW Screen and Rising Main Diversion</v>
          </cell>
          <cell r="C15269">
            <v>13025</v>
          </cell>
          <cell r="D15269" t="str">
            <v>1302518</v>
          </cell>
        </row>
        <row r="15270">
          <cell r="A15270" t="str">
            <v>D9444</v>
          </cell>
          <cell r="B15270" t="str">
            <v>Regional Odour Control Media Replacement 08/09</v>
          </cell>
          <cell r="C15270">
            <v>20498</v>
          </cell>
          <cell r="D15270" t="str">
            <v>T0640</v>
          </cell>
        </row>
        <row r="15271">
          <cell r="A15271" t="str">
            <v>D9445</v>
          </cell>
          <cell r="B15271" t="str">
            <v>Bridgwater Baff Remedials Claim</v>
          </cell>
          <cell r="C15271">
            <v>13034</v>
          </cell>
          <cell r="D15271" t="str">
            <v>1303418</v>
          </cell>
        </row>
        <row r="15272">
          <cell r="A15272" t="str">
            <v>D9446</v>
          </cell>
          <cell r="B15272" t="str">
            <v>Poole STW Western Works Flow Separation</v>
          </cell>
          <cell r="C15272">
            <v>13242</v>
          </cell>
          <cell r="D15272" t="str">
            <v>1324218</v>
          </cell>
        </row>
        <row r="15273">
          <cell r="A15273" t="str">
            <v>D9447</v>
          </cell>
          <cell r="B15273" t="str">
            <v>Station Road, Cheddar, Septic Tank</v>
          </cell>
          <cell r="C15273">
            <v>19622</v>
          </cell>
          <cell r="D15273" t="str">
            <v>1962218</v>
          </cell>
        </row>
        <row r="15274">
          <cell r="A15274" t="str">
            <v>D9448</v>
          </cell>
          <cell r="B15274" t="str">
            <v>Avonmouth STW Generator House Repairs</v>
          </cell>
          <cell r="C15274">
            <v>13013</v>
          </cell>
          <cell r="D15274" t="str">
            <v>T0640</v>
          </cell>
        </row>
        <row r="15275">
          <cell r="A15275" t="str">
            <v>D9449</v>
          </cell>
          <cell r="B15275" t="str">
            <v>Poole STW Biofor Plant Refurbishment</v>
          </cell>
          <cell r="C15275">
            <v>13242</v>
          </cell>
          <cell r="D15275" t="str">
            <v>1324218</v>
          </cell>
        </row>
        <row r="15276">
          <cell r="A15276" t="str">
            <v>D9450</v>
          </cell>
          <cell r="B15276" t="str">
            <v>Poole Washwater Supply To Screens</v>
          </cell>
          <cell r="C15276">
            <v>13242</v>
          </cell>
          <cell r="D15276" t="str">
            <v>1324218</v>
          </cell>
        </row>
        <row r="15277">
          <cell r="A15277" t="str">
            <v>D9451</v>
          </cell>
          <cell r="B15277" t="str">
            <v>Poole STW Digester Temporary Sludge Treatment</v>
          </cell>
          <cell r="C15277">
            <v>13242</v>
          </cell>
          <cell r="D15277" t="str">
            <v>1324218</v>
          </cell>
        </row>
        <row r="15278">
          <cell r="A15278" t="str">
            <v>D9452</v>
          </cell>
          <cell r="B15278" t="str">
            <v>Holdenhurst STW Sludge Wells Refurbishment</v>
          </cell>
          <cell r="C15278">
            <v>13152</v>
          </cell>
          <cell r="D15278" t="str">
            <v>1315218</v>
          </cell>
        </row>
        <row r="15279">
          <cell r="A15279" t="str">
            <v>D9453</v>
          </cell>
          <cell r="B15279" t="str">
            <v>Taunton (Ham) STW Sludge Digester Clean</v>
          </cell>
          <cell r="C15279">
            <v>13305</v>
          </cell>
          <cell r="D15279" t="str">
            <v>1330518</v>
          </cell>
        </row>
        <row r="15280">
          <cell r="A15280" t="str">
            <v>D9454</v>
          </cell>
          <cell r="B15280" t="str">
            <v>Poole STW Sludge Digester 3 Clean</v>
          </cell>
          <cell r="C15280">
            <v>13242</v>
          </cell>
          <cell r="D15280" t="str">
            <v>1324218</v>
          </cell>
        </row>
        <row r="15281">
          <cell r="A15281" t="str">
            <v>D9455</v>
          </cell>
          <cell r="B15281" t="str">
            <v>Poole STW Sludge Digester 1 Clean</v>
          </cell>
          <cell r="C15281">
            <v>13242</v>
          </cell>
          <cell r="D15281" t="str">
            <v>1324218</v>
          </cell>
        </row>
        <row r="15282">
          <cell r="A15282" t="str">
            <v>D9456</v>
          </cell>
          <cell r="B15282" t="str">
            <v>Wick St Lawrence STW - IPPC</v>
          </cell>
          <cell r="C15282">
            <v>13346</v>
          </cell>
          <cell r="D15282" t="str">
            <v>1334618</v>
          </cell>
        </row>
        <row r="15283">
          <cell r="A15283" t="str">
            <v>D9457</v>
          </cell>
          <cell r="B15283" t="str">
            <v>Thornbury STW - IPPC</v>
          </cell>
          <cell r="C15283">
            <v>13309</v>
          </cell>
          <cell r="D15283" t="str">
            <v>1330918</v>
          </cell>
        </row>
        <row r="15284">
          <cell r="A15284" t="str">
            <v>D9458</v>
          </cell>
          <cell r="B15284" t="str">
            <v>Portbury Whatf STW - IPPC</v>
          </cell>
          <cell r="C15284">
            <v>13243</v>
          </cell>
          <cell r="D15284" t="str">
            <v>1324318</v>
          </cell>
        </row>
        <row r="15285">
          <cell r="A15285" t="str">
            <v>D9459</v>
          </cell>
          <cell r="B15285" t="str">
            <v>Kingston Seymour STW - IPPC</v>
          </cell>
          <cell r="C15285">
            <v>13171</v>
          </cell>
          <cell r="D15285" t="str">
            <v>1317118</v>
          </cell>
        </row>
        <row r="15286">
          <cell r="A15286" t="str">
            <v>D9460</v>
          </cell>
          <cell r="B15286" t="str">
            <v>Chilton Trinity STW - IPPC</v>
          </cell>
          <cell r="C15286">
            <v>13034</v>
          </cell>
          <cell r="D15286" t="str">
            <v>1303418</v>
          </cell>
        </row>
        <row r="15287">
          <cell r="A15287" t="str">
            <v>D9461</v>
          </cell>
          <cell r="B15287" t="str">
            <v>Treatment Energy Savings Initiatives</v>
          </cell>
          <cell r="C15287">
            <v>20498</v>
          </cell>
          <cell r="D15287" t="str">
            <v>T0640</v>
          </cell>
        </row>
        <row r="15288">
          <cell r="A15288" t="str">
            <v>D9462</v>
          </cell>
          <cell r="B15288" t="str">
            <v>Wootton Bassett STW Additional Secondary Treatment</v>
          </cell>
          <cell r="C15288">
            <v>13360</v>
          </cell>
          <cell r="D15288" t="str">
            <v>1336018</v>
          </cell>
        </row>
        <row r="15289">
          <cell r="A15289" t="str">
            <v>D9463</v>
          </cell>
          <cell r="B15289" t="str">
            <v>Holdenhurst STW Inlet PS Wet Well Repairs</v>
          </cell>
          <cell r="C15289">
            <v>13152</v>
          </cell>
          <cell r="D15289" t="str">
            <v>1315218</v>
          </cell>
        </row>
        <row r="15290">
          <cell r="A15290" t="str">
            <v>D9464</v>
          </cell>
          <cell r="B15290" t="str">
            <v>Keynsham Sludge - Environmental Permit</v>
          </cell>
          <cell r="C15290">
            <v>13165</v>
          </cell>
          <cell r="D15290" t="str">
            <v>1316518</v>
          </cell>
        </row>
        <row r="15291">
          <cell r="A15291" t="str">
            <v>D9465</v>
          </cell>
          <cell r="B15291" t="str">
            <v>Saltford Sludge - Environmental Permit</v>
          </cell>
          <cell r="C15291">
            <v>13016</v>
          </cell>
          <cell r="D15291" t="str">
            <v>1301618</v>
          </cell>
        </row>
        <row r="15292">
          <cell r="A15292" t="str">
            <v>D9466</v>
          </cell>
          <cell r="B15292" t="str">
            <v>Taunton (Ham) STW - CHP Environmental Permit</v>
          </cell>
          <cell r="C15292">
            <v>13305</v>
          </cell>
          <cell r="D15292" t="str">
            <v>1330518</v>
          </cell>
        </row>
        <row r="15293">
          <cell r="A15293" t="str">
            <v>D9467</v>
          </cell>
          <cell r="B15293" t="str">
            <v>Berry Hill STC - CHP Environmental Permit</v>
          </cell>
          <cell r="C15293">
            <v>13018</v>
          </cell>
          <cell r="D15293" t="str">
            <v>1301818</v>
          </cell>
        </row>
        <row r="15294">
          <cell r="A15294" t="str">
            <v>D9468</v>
          </cell>
          <cell r="B15294" t="str">
            <v>Poole STW Digester Blending Tank Appraisal</v>
          </cell>
          <cell r="C15294">
            <v>13242</v>
          </cell>
          <cell r="D15294" t="str">
            <v>1324218</v>
          </cell>
        </row>
        <row r="15295">
          <cell r="A15295" t="str">
            <v>D9469</v>
          </cell>
          <cell r="B15295" t="str">
            <v>Regional Odour Control Media Replacement 09/10</v>
          </cell>
          <cell r="C15295">
            <v>20498</v>
          </cell>
          <cell r="D15295" t="str">
            <v>T0640</v>
          </cell>
        </row>
        <row r="15296">
          <cell r="A15296" t="str">
            <v>D9470</v>
          </cell>
          <cell r="B15296" t="str">
            <v>South Waste Treatment EM&amp;I Fixed Plant Renewals 09/10</v>
          </cell>
          <cell r="C15296">
            <v>20495</v>
          </cell>
          <cell r="D15296" t="str">
            <v>T0640</v>
          </cell>
        </row>
        <row r="15297">
          <cell r="A15297" t="str">
            <v>D9471</v>
          </cell>
          <cell r="B15297" t="str">
            <v>North Waste Treatment EM&amp;I Fixed Plant Renewals 09/10</v>
          </cell>
          <cell r="C15297">
            <v>20497</v>
          </cell>
          <cell r="D15297" t="str">
            <v>T0640</v>
          </cell>
        </row>
        <row r="15298">
          <cell r="A15298" t="str">
            <v>D9472</v>
          </cell>
          <cell r="B15298" t="str">
            <v>West Waste Treatment EM&amp;I Fixed Plant Renewals 09/10</v>
          </cell>
          <cell r="C15298">
            <v>20496</v>
          </cell>
          <cell r="D15298" t="str">
            <v>T0640</v>
          </cell>
        </row>
        <row r="15299">
          <cell r="A15299" t="str">
            <v>D9473</v>
          </cell>
          <cell r="B15299" t="str">
            <v>East Waste Treatment EM&amp;I Fixed Plant Renewals 09/10</v>
          </cell>
          <cell r="C15299">
            <v>20495</v>
          </cell>
          <cell r="D15299" t="str">
            <v>T0640</v>
          </cell>
        </row>
        <row r="15300">
          <cell r="A15300" t="str">
            <v>D9474</v>
          </cell>
          <cell r="B15300" t="str">
            <v>Waste Treatment Statutory Obligations 09/10</v>
          </cell>
          <cell r="C15300">
            <v>20498</v>
          </cell>
          <cell r="D15300" t="str">
            <v>T0640</v>
          </cell>
        </row>
        <row r="15301">
          <cell r="A15301" t="str">
            <v>D9475</v>
          </cell>
          <cell r="B15301" t="str">
            <v>South Waste Treatment Asset Refurbishment 09/10</v>
          </cell>
          <cell r="C15301">
            <v>20498</v>
          </cell>
          <cell r="D15301" t="str">
            <v>T0640</v>
          </cell>
        </row>
        <row r="15302">
          <cell r="A15302" t="str">
            <v>D9476</v>
          </cell>
          <cell r="B15302" t="str">
            <v>West Waste Treatment Asset Refurbishment 09/10</v>
          </cell>
          <cell r="C15302">
            <v>20496</v>
          </cell>
          <cell r="D15302" t="str">
            <v>T0640</v>
          </cell>
        </row>
        <row r="15303">
          <cell r="A15303" t="str">
            <v>D9477</v>
          </cell>
          <cell r="B15303" t="str">
            <v>North Waste Treatment Asset Refurbishment 09/10</v>
          </cell>
          <cell r="C15303">
            <v>20497</v>
          </cell>
          <cell r="D15303" t="str">
            <v>T0640</v>
          </cell>
        </row>
        <row r="15304">
          <cell r="A15304" t="str">
            <v>D9478</v>
          </cell>
          <cell r="B15304" t="str">
            <v>Rural STW Growth Works 09/10</v>
          </cell>
          <cell r="C15304">
            <v>20498</v>
          </cell>
          <cell r="D15304" t="str">
            <v>P0213</v>
          </cell>
        </row>
        <row r="15305">
          <cell r="A15305" t="str">
            <v>D9479</v>
          </cell>
          <cell r="B15305" t="str">
            <v>Weston-super-Mare STW Revised BWD Improvements</v>
          </cell>
          <cell r="C15305">
            <v>19155</v>
          </cell>
          <cell r="D15305" t="str">
            <v>1915518</v>
          </cell>
        </row>
        <row r="15306">
          <cell r="A15306" t="str">
            <v>D9480</v>
          </cell>
          <cell r="B15306" t="str">
            <v>Doulting STW Elimination</v>
          </cell>
          <cell r="C15306">
            <v>13097</v>
          </cell>
          <cell r="D15306" t="str">
            <v>1309718</v>
          </cell>
        </row>
        <row r="15307">
          <cell r="A15307" t="str">
            <v>D9481</v>
          </cell>
          <cell r="B15307" t="str">
            <v>Holdenhurst STW Replacement of PLCs</v>
          </cell>
          <cell r="C15307">
            <v>13152</v>
          </cell>
          <cell r="D15307" t="str">
            <v>T0640</v>
          </cell>
        </row>
        <row r="15308">
          <cell r="A15308" t="str">
            <v>D9482</v>
          </cell>
          <cell r="B15308" t="str">
            <v>Christchurch STW Replacement of PLCs</v>
          </cell>
          <cell r="C15308">
            <v>13066</v>
          </cell>
          <cell r="D15308" t="str">
            <v>T0640</v>
          </cell>
        </row>
        <row r="15309">
          <cell r="A15309" t="str">
            <v>D9483</v>
          </cell>
          <cell r="B15309" t="str">
            <v>Poole STW Digester No. 2 Temporary Sludge Treatment</v>
          </cell>
          <cell r="C15309">
            <v>13242</v>
          </cell>
          <cell r="D15309" t="str">
            <v>1324218</v>
          </cell>
        </row>
        <row r="15310">
          <cell r="A15310" t="str">
            <v>D9484</v>
          </cell>
          <cell r="B15310" t="str">
            <v>Poole STW Digester No. 3 Temporary Sludge Treatment</v>
          </cell>
          <cell r="C15310">
            <v>13242</v>
          </cell>
          <cell r="D15310" t="str">
            <v>1324218</v>
          </cell>
        </row>
        <row r="15311">
          <cell r="A15311" t="str">
            <v>D9485</v>
          </cell>
          <cell r="B15311" t="str">
            <v>Temporary Mobile SAF Provision</v>
          </cell>
          <cell r="C15311">
            <v>13172</v>
          </cell>
          <cell r="D15311" t="str">
            <v>1317218</v>
          </cell>
        </row>
        <row r="15312">
          <cell r="A15312" t="str">
            <v>D9486</v>
          </cell>
          <cell r="B15312" t="str">
            <v>Blast Furnace Slag Media Provision</v>
          </cell>
          <cell r="C15312">
            <v>13172</v>
          </cell>
          <cell r="D15312" t="str">
            <v>1317218</v>
          </cell>
        </row>
        <row r="15313">
          <cell r="A15313" t="str">
            <v>D9487</v>
          </cell>
          <cell r="B15313" t="str">
            <v>Holton Heath STW Shellfish Waters Directives</v>
          </cell>
          <cell r="C15313">
            <v>13153</v>
          </cell>
          <cell r="D15313" t="str">
            <v>1315318</v>
          </cell>
        </row>
        <row r="15314">
          <cell r="A15314" t="str">
            <v>D9488</v>
          </cell>
          <cell r="B15314" t="str">
            <v>Salisbury STW - CHP Environmental Permit</v>
          </cell>
          <cell r="C15314">
            <v>13258</v>
          </cell>
          <cell r="D15314" t="str">
            <v>1331818</v>
          </cell>
        </row>
        <row r="15315">
          <cell r="A15315" t="str">
            <v>D9489</v>
          </cell>
          <cell r="B15315" t="str">
            <v>Avonmouth (GEN) Fixed Plant Renewal (FPR) 09/10</v>
          </cell>
          <cell r="C15315">
            <v>13013</v>
          </cell>
          <cell r="D15315" t="str">
            <v>1301318</v>
          </cell>
        </row>
        <row r="15316">
          <cell r="A15316" t="str">
            <v>D9490</v>
          </cell>
          <cell r="B15316" t="str">
            <v>Berry Hill (GEN) Fixed Plant Renewal (FPR) 09/10</v>
          </cell>
          <cell r="C15316">
            <v>13018</v>
          </cell>
          <cell r="D15316" t="str">
            <v>1301818</v>
          </cell>
        </row>
        <row r="15317">
          <cell r="A15317" t="str">
            <v>D9491</v>
          </cell>
          <cell r="B15317" t="str">
            <v>Taunton (Ham) STW - DWF Improvements</v>
          </cell>
          <cell r="C15317">
            <v>13305</v>
          </cell>
          <cell r="D15317" t="str">
            <v>1330518</v>
          </cell>
        </row>
        <row r="15318">
          <cell r="A15318" t="str">
            <v>D9493</v>
          </cell>
          <cell r="B15318" t="str">
            <v>Weymouth STW - Capital Maintenance to Aeration, Odour and Sludge</v>
          </cell>
          <cell r="C15318">
            <v>13342</v>
          </cell>
          <cell r="D15318" t="str">
            <v>1334218</v>
          </cell>
        </row>
        <row r="15319">
          <cell r="A15319" t="str">
            <v>D9494</v>
          </cell>
          <cell r="B15319" t="str">
            <v>Berry Hill Sludge Import Improvements</v>
          </cell>
          <cell r="C15319">
            <v>13018</v>
          </cell>
          <cell r="D15319" t="str">
            <v>1301818</v>
          </cell>
        </row>
        <row r="15320">
          <cell r="A15320" t="str">
            <v>D9495</v>
          </cell>
          <cell r="B15320" t="str">
            <v>Castle Cary STW - Capital Maintenance &amp; Growth</v>
          </cell>
          <cell r="C15320">
            <v>13048</v>
          </cell>
          <cell r="D15320" t="str">
            <v>1304818</v>
          </cell>
        </row>
        <row r="15321">
          <cell r="A15321" t="str">
            <v>D9496</v>
          </cell>
          <cell r="B15321" t="str">
            <v>Shepton Mallet STW P Removal</v>
          </cell>
          <cell r="C15321">
            <v>13267</v>
          </cell>
          <cell r="D15321" t="str">
            <v>1326718</v>
          </cell>
        </row>
        <row r="15322">
          <cell r="A15322" t="str">
            <v>D9497</v>
          </cell>
          <cell r="B15322" t="str">
            <v>Bishops Lydeard STW - DWF Exceedence</v>
          </cell>
          <cell r="C15322">
            <v>13022</v>
          </cell>
          <cell r="D15322" t="str">
            <v>1302218</v>
          </cell>
        </row>
        <row r="15323">
          <cell r="A15323" t="str">
            <v>D9498</v>
          </cell>
          <cell r="B15323" t="str">
            <v>Iwerne Minster STW DWF Exceedence</v>
          </cell>
          <cell r="C15323">
            <v>13163</v>
          </cell>
          <cell r="D15323" t="str">
            <v>1316318</v>
          </cell>
        </row>
        <row r="15324">
          <cell r="A15324" t="str">
            <v>D9499</v>
          </cell>
          <cell r="B15324" t="str">
            <v>Crewkerne East STW Strategic Capital Maintenance and Flood Resilience Measures</v>
          </cell>
          <cell r="C15324">
            <v>13084</v>
          </cell>
          <cell r="D15324" t="str">
            <v>1308418</v>
          </cell>
        </row>
        <row r="15325">
          <cell r="A15325" t="str">
            <v>D9500</v>
          </cell>
          <cell r="B15325" t="str">
            <v>Somerset Reedbeds Investigation</v>
          </cell>
          <cell r="C15325">
            <v>13278</v>
          </cell>
          <cell r="D15325" t="str">
            <v>P0213</v>
          </cell>
        </row>
        <row r="15326">
          <cell r="A15326" t="str">
            <v>D9501</v>
          </cell>
          <cell r="B15326" t="str">
            <v>Poole Harbour Nutrient Investigation</v>
          </cell>
          <cell r="C15326">
            <v>13324</v>
          </cell>
          <cell r="D15326" t="str">
            <v>P0213</v>
          </cell>
        </row>
        <row r="15327">
          <cell r="A15327" t="str">
            <v>D9502</v>
          </cell>
          <cell r="B15327" t="str">
            <v>Dorset Frome Nutrient Investigation</v>
          </cell>
          <cell r="C15327">
            <v>13192</v>
          </cell>
          <cell r="D15327" t="str">
            <v>1309618</v>
          </cell>
        </row>
        <row r="15328">
          <cell r="A15328" t="str">
            <v>D9503</v>
          </cell>
          <cell r="B15328" t="str">
            <v>Bere Stream Nutrient Investigation</v>
          </cell>
          <cell r="C15328">
            <v>13212</v>
          </cell>
          <cell r="D15328" t="str">
            <v>1321218</v>
          </cell>
        </row>
        <row r="15329">
          <cell r="A15329" t="str">
            <v>D9504</v>
          </cell>
          <cell r="B15329" t="str">
            <v>Poole Harbour Shellfish Investigation</v>
          </cell>
          <cell r="C15329">
            <v>13295</v>
          </cell>
          <cell r="D15329" t="str">
            <v>1329518</v>
          </cell>
        </row>
        <row r="15330">
          <cell r="A15330" t="str">
            <v>D9505</v>
          </cell>
          <cell r="B15330" t="str">
            <v>Chemicals Investigations</v>
          </cell>
          <cell r="C15330">
            <v>20498</v>
          </cell>
          <cell r="D15330" t="str">
            <v>T0705</v>
          </cell>
        </row>
        <row r="15331">
          <cell r="A15331" t="str">
            <v>D9506</v>
          </cell>
          <cell r="B15331" t="str">
            <v>Puddletown STW - DWF Exceedence</v>
          </cell>
          <cell r="C15331">
            <v>13249</v>
          </cell>
          <cell r="D15331" t="str">
            <v>1324918</v>
          </cell>
        </row>
        <row r="15332">
          <cell r="A15332" t="str">
            <v>D9507</v>
          </cell>
          <cell r="B15332" t="str">
            <v>Frome STW Filter Recirculation Flow Improvement</v>
          </cell>
          <cell r="C15332">
            <v>13131</v>
          </cell>
          <cell r="D15332" t="str">
            <v>1313118</v>
          </cell>
        </row>
        <row r="15333">
          <cell r="A15333" t="str">
            <v>D9508</v>
          </cell>
          <cell r="B15333" t="str">
            <v>Salisbury STW Sludge Treatment Maintenance and Sludge Dewatering Provision</v>
          </cell>
          <cell r="C15333">
            <v>13258</v>
          </cell>
          <cell r="D15333" t="str">
            <v>1325818</v>
          </cell>
        </row>
        <row r="15334">
          <cell r="A15334" t="str">
            <v>D9509</v>
          </cell>
          <cell r="B15334" t="str">
            <v>Wareham STW Treatment Capacity Increase for Cold Harbour FTS</v>
          </cell>
          <cell r="C15334">
            <v>13324</v>
          </cell>
          <cell r="D15334" t="str">
            <v>1332418</v>
          </cell>
        </row>
        <row r="15335">
          <cell r="A15335" t="str">
            <v>D9510</v>
          </cell>
          <cell r="B15335" t="str">
            <v>Poole STW Inlet Works Balance Tank</v>
          </cell>
          <cell r="C15335">
            <v>13242</v>
          </cell>
          <cell r="D15335" t="str">
            <v>1324218</v>
          </cell>
        </row>
        <row r="15336">
          <cell r="A15336" t="str">
            <v>D9511</v>
          </cell>
          <cell r="B15336" t="str">
            <v>AMP5 Nutrient Investigations</v>
          </cell>
          <cell r="C15336">
            <v>13096</v>
          </cell>
          <cell r="D15336" t="str">
            <v>P0213</v>
          </cell>
        </row>
        <row r="15337">
          <cell r="A15337" t="str">
            <v>D9512</v>
          </cell>
          <cell r="B15337" t="str">
            <v>Trowbridge SPS Pump Replacement and Coarse Screening Provision</v>
          </cell>
          <cell r="C15337">
            <v>13318</v>
          </cell>
          <cell r="D15337" t="str">
            <v>1331818</v>
          </cell>
        </row>
        <row r="15338">
          <cell r="A15338" t="str">
            <v>D9513</v>
          </cell>
          <cell r="B15338" t="str">
            <v>Yeovil STW P Removal (UWWTD)</v>
          </cell>
          <cell r="C15338">
            <v>13366</v>
          </cell>
          <cell r="D15338" t="str">
            <v>1336618</v>
          </cell>
        </row>
        <row r="15339">
          <cell r="A15339" t="str">
            <v>D9514</v>
          </cell>
          <cell r="B15339" t="str">
            <v>Hazelbury Bryan STW - AMP5 UID</v>
          </cell>
          <cell r="C15339">
            <v>13146</v>
          </cell>
          <cell r="D15339" t="str">
            <v>1314618</v>
          </cell>
        </row>
        <row r="15340">
          <cell r="A15340" t="str">
            <v>D9515</v>
          </cell>
          <cell r="B15340" t="str">
            <v>Yeovil (Pen Mill) STW - Strategic Capital Maintenance</v>
          </cell>
          <cell r="C15340">
            <v>13366</v>
          </cell>
          <cell r="D15340" t="str">
            <v>1336618</v>
          </cell>
        </row>
        <row r="15341">
          <cell r="A15341" t="str">
            <v>D9516</v>
          </cell>
          <cell r="B15341" t="str">
            <v>Bristol (Avonmouth) STW - Upgrade Instrumentation, Controls and Automation</v>
          </cell>
          <cell r="C15341">
            <v>13013</v>
          </cell>
          <cell r="D15341" t="str">
            <v>1301318</v>
          </cell>
        </row>
        <row r="15342">
          <cell r="A15342" t="str">
            <v>D9517</v>
          </cell>
          <cell r="B15342" t="str">
            <v>Evercreech STW P Removal (UWWTD)</v>
          </cell>
          <cell r="C15342">
            <v>13118</v>
          </cell>
          <cell r="D15342" t="str">
            <v>1311818</v>
          </cell>
        </row>
        <row r="15343">
          <cell r="A15343" t="str">
            <v>D9518</v>
          </cell>
          <cell r="B15343" t="str">
            <v>Glastonbury STW P Removal (UWWTD)</v>
          </cell>
          <cell r="C15343">
            <v>13134</v>
          </cell>
          <cell r="D15343" t="str">
            <v>1313418</v>
          </cell>
        </row>
        <row r="15344">
          <cell r="A15344" t="str">
            <v>D9519</v>
          </cell>
          <cell r="B15344" t="str">
            <v>Paulton STW P Removal (UWWTD)</v>
          </cell>
          <cell r="C15344">
            <v>13235</v>
          </cell>
          <cell r="D15344" t="str">
            <v>1323518</v>
          </cell>
        </row>
        <row r="15345">
          <cell r="A15345" t="str">
            <v>D9520</v>
          </cell>
          <cell r="B15345" t="str">
            <v>Sherborne STW P Removal (UWWTD)</v>
          </cell>
          <cell r="C15345">
            <v>13268</v>
          </cell>
          <cell r="D15345" t="str">
            <v>1326818</v>
          </cell>
        </row>
        <row r="15346">
          <cell r="A15346" t="str">
            <v>D9521</v>
          </cell>
          <cell r="B15346" t="str">
            <v>Wells STW P Removal (UWWTD)</v>
          </cell>
          <cell r="C15346">
            <v>13332</v>
          </cell>
          <cell r="D15346" t="str">
            <v>1333218</v>
          </cell>
        </row>
        <row r="15347">
          <cell r="A15347" t="str">
            <v>D9522</v>
          </cell>
          <cell r="B15347" t="str">
            <v>Mere STW DWF Exceedence</v>
          </cell>
          <cell r="C15347">
            <v>13207</v>
          </cell>
          <cell r="D15347" t="str">
            <v>1320718</v>
          </cell>
        </row>
        <row r="15348">
          <cell r="A15348" t="str">
            <v>D9523</v>
          </cell>
          <cell r="B15348" t="str">
            <v>Calne STW Long Outfall</v>
          </cell>
          <cell r="C15348">
            <v>13044</v>
          </cell>
          <cell r="D15348" t="str">
            <v>1304418</v>
          </cell>
        </row>
        <row r="15349">
          <cell r="A15349" t="str">
            <v>D9524</v>
          </cell>
          <cell r="B15349" t="str">
            <v>Watchet STW Effluent Pipeline and Outfall Investigations</v>
          </cell>
          <cell r="C15349">
            <v>19705</v>
          </cell>
          <cell r="D15349" t="str">
            <v>1970518</v>
          </cell>
        </row>
        <row r="15350">
          <cell r="A15350" t="str">
            <v>D9525</v>
          </cell>
          <cell r="B15350" t="str">
            <v>Poole STW Inlet Screens, Screenings Handling and Inlet Balance Tank Repairs</v>
          </cell>
          <cell r="C15350">
            <v>13242</v>
          </cell>
          <cell r="D15350" t="str">
            <v>1324218</v>
          </cell>
        </row>
        <row r="15351">
          <cell r="A15351" t="str">
            <v>D9526</v>
          </cell>
          <cell r="B15351" t="str">
            <v>Bristol (Avonmouth) STW Electrical Upgrade (Inlet screw pumps, Aeration plant 2)</v>
          </cell>
          <cell r="C15351">
            <v>13013</v>
          </cell>
          <cell r="D15351" t="str">
            <v>1301318</v>
          </cell>
        </row>
        <row r="15352">
          <cell r="A15352" t="str">
            <v>D9527</v>
          </cell>
          <cell r="B15352" t="str">
            <v>Saltford STW - Screenings Handling &amp; Site Refurbishment</v>
          </cell>
          <cell r="C15352">
            <v>13016</v>
          </cell>
          <cell r="D15352" t="str">
            <v>1301618</v>
          </cell>
        </row>
        <row r="15353">
          <cell r="A15353" t="str">
            <v>D9528</v>
          </cell>
          <cell r="B15353" t="str">
            <v>Sherborne STW Refurbishment</v>
          </cell>
          <cell r="C15353">
            <v>13268</v>
          </cell>
          <cell r="D15353" t="str">
            <v>1326818</v>
          </cell>
        </row>
        <row r="15354">
          <cell r="A15354" t="str">
            <v>D9529</v>
          </cell>
          <cell r="B15354" t="str">
            <v>Holdenhurst STW Inlet Screens, Screenings Handling, Washwater &amp; Inlet Well</v>
          </cell>
          <cell r="C15354">
            <v>13152</v>
          </cell>
          <cell r="D15354" t="str">
            <v>1315218</v>
          </cell>
        </row>
        <row r="15355">
          <cell r="A15355" t="str">
            <v>D9530</v>
          </cell>
          <cell r="B15355" t="str">
            <v>(Ham) STW Advanced Digestion - Coded in Error</v>
          </cell>
          <cell r="C15355">
            <v>13305</v>
          </cell>
          <cell r="D15355" t="str">
            <v>1330518</v>
          </cell>
        </row>
        <row r="15356">
          <cell r="A15356" t="str">
            <v>D9531</v>
          </cell>
          <cell r="B15356" t="str">
            <v>Keynsham STW Filter Media Replacement</v>
          </cell>
          <cell r="C15356">
            <v>13165</v>
          </cell>
          <cell r="D15356" t="str">
            <v>1301318</v>
          </cell>
        </row>
        <row r="15357">
          <cell r="A15357" t="str">
            <v>D9532</v>
          </cell>
          <cell r="B15357" t="str">
            <v>Christchurch STW Inlet Works Refurbishment</v>
          </cell>
          <cell r="C15357">
            <v>13066</v>
          </cell>
          <cell r="D15357" t="str">
            <v>1306618</v>
          </cell>
        </row>
        <row r="15358">
          <cell r="A15358" t="str">
            <v>D9533</v>
          </cell>
          <cell r="B15358" t="str">
            <v>Somerton STW Inlet Works Refurbishment</v>
          </cell>
          <cell r="C15358">
            <v>13278</v>
          </cell>
          <cell r="D15358" t="str">
            <v>1327818</v>
          </cell>
        </row>
        <row r="15359">
          <cell r="A15359" t="str">
            <v>D9534</v>
          </cell>
          <cell r="B15359" t="str">
            <v>Chilton Trinity (Bridgwater) STW Site Refurbishment</v>
          </cell>
          <cell r="C15359">
            <v>13034</v>
          </cell>
          <cell r="D15359" t="str">
            <v>1303418</v>
          </cell>
        </row>
        <row r="15360">
          <cell r="A15360" t="str">
            <v>D9535</v>
          </cell>
          <cell r="B15360" t="str">
            <v>West Huntspill STW Refurbishment</v>
          </cell>
          <cell r="C15360">
            <v>13336</v>
          </cell>
          <cell r="D15360" t="str">
            <v>1333618</v>
          </cell>
        </row>
        <row r="15361">
          <cell r="A15361" t="str">
            <v>D9536</v>
          </cell>
          <cell r="B15361" t="str">
            <v>Poole STW Machinery Protection, Predictive Failure Monitoring</v>
          </cell>
          <cell r="C15361">
            <v>13242</v>
          </cell>
          <cell r="D15361" t="str">
            <v>1324218</v>
          </cell>
        </row>
        <row r="15362">
          <cell r="A15362" t="str">
            <v>D9537</v>
          </cell>
          <cell r="B15362" t="str">
            <v>SEMD Security Risks Sewage Treatment Sites</v>
          </cell>
          <cell r="C15362">
            <v>20498</v>
          </cell>
          <cell r="D15362" t="str">
            <v>T3387</v>
          </cell>
        </row>
        <row r="15363">
          <cell r="A15363" t="str">
            <v>D9538</v>
          </cell>
          <cell r="B15363" t="str">
            <v>Bristol (Avonmouth) STW Siloxane Removal Plant</v>
          </cell>
          <cell r="C15363">
            <v>13013</v>
          </cell>
          <cell r="D15363" t="str">
            <v>1301318</v>
          </cell>
        </row>
        <row r="15364">
          <cell r="A15364" t="str">
            <v>D9539</v>
          </cell>
          <cell r="B15364" t="str">
            <v>Berry Hill SAS Thickening</v>
          </cell>
          <cell r="C15364">
            <v>13018</v>
          </cell>
          <cell r="D15364" t="str">
            <v>1301818</v>
          </cell>
        </row>
        <row r="15365">
          <cell r="A15365" t="str">
            <v>D9540</v>
          </cell>
          <cell r="B15365" t="str">
            <v>Berry Hill STC Digestion Capacity Development</v>
          </cell>
          <cell r="C15365">
            <v>13018</v>
          </cell>
          <cell r="D15365" t="str">
            <v>1301818</v>
          </cell>
        </row>
        <row r="15366">
          <cell r="A15366" t="str">
            <v>D9541</v>
          </cell>
          <cell r="B15366" t="str">
            <v>Taunton (Ham) STW Advanced Digestion</v>
          </cell>
          <cell r="C15366">
            <v>13305</v>
          </cell>
          <cell r="D15366" t="str">
            <v>1330518</v>
          </cell>
        </row>
        <row r="15367">
          <cell r="A15367" t="str">
            <v>D9542</v>
          </cell>
          <cell r="B15367" t="str">
            <v>Trowbridge STW Advanced Digestion</v>
          </cell>
          <cell r="C15367">
            <v>13318</v>
          </cell>
          <cell r="D15367" t="str">
            <v>1331818</v>
          </cell>
        </row>
        <row r="15368">
          <cell r="A15368" t="str">
            <v>D9543</v>
          </cell>
          <cell r="B15368" t="str">
            <v>Trowbridge STW - CHP Environmental Permit</v>
          </cell>
          <cell r="C15368">
            <v>13318</v>
          </cell>
          <cell r="D15368" t="str">
            <v>1331818</v>
          </cell>
        </row>
        <row r="15369">
          <cell r="A15369" t="str">
            <v>D9544</v>
          </cell>
          <cell r="B15369" t="str">
            <v>Poole STW CHP Environmental Permitting</v>
          </cell>
          <cell r="C15369">
            <v>13242</v>
          </cell>
          <cell r="D15369" t="str">
            <v>1324218</v>
          </cell>
        </row>
        <row r="15370">
          <cell r="A15370" t="str">
            <v>D9545</v>
          </cell>
          <cell r="B15370" t="str">
            <v>Bristol (Avonmouth) STW Sludge Dryer Commissioning</v>
          </cell>
          <cell r="C15370">
            <v>13013</v>
          </cell>
          <cell r="D15370" t="str">
            <v>1301318</v>
          </cell>
        </row>
        <row r="15371">
          <cell r="A15371" t="str">
            <v>D9546</v>
          </cell>
          <cell r="B15371" t="str">
            <v>Amesbury STW Defined SDB &amp; CM Phase 1</v>
          </cell>
          <cell r="C15371">
            <v>13008</v>
          </cell>
          <cell r="D15371" t="str">
            <v>1300818</v>
          </cell>
        </row>
        <row r="15372">
          <cell r="A15372" t="str">
            <v>D9547</v>
          </cell>
          <cell r="B15372" t="str">
            <v>Poole STW Ferric Storage Tank Replacement</v>
          </cell>
          <cell r="C15372">
            <v>13242</v>
          </cell>
          <cell r="D15372" t="str">
            <v>1324218</v>
          </cell>
        </row>
        <row r="15373">
          <cell r="A15373" t="str">
            <v>D9548</v>
          </cell>
          <cell r="B15373" t="str">
            <v>Trowbridge STW Humus Tank Subsidence</v>
          </cell>
          <cell r="C15373">
            <v>13318</v>
          </cell>
          <cell r="D15373" t="str">
            <v>1331818</v>
          </cell>
        </row>
        <row r="15374">
          <cell r="A15374" t="str">
            <v>D9549</v>
          </cell>
          <cell r="B15374" t="str">
            <v>Kingston Seymour BAF Aeration Refurbishment</v>
          </cell>
          <cell r="C15374">
            <v>13171</v>
          </cell>
          <cell r="D15374" t="str">
            <v>1317118</v>
          </cell>
        </row>
        <row r="15375">
          <cell r="A15375" t="str">
            <v>D9550</v>
          </cell>
          <cell r="B15375" t="str">
            <v>Thornbury STW Outfall Pump Uprating</v>
          </cell>
          <cell r="C15375">
            <v>13309</v>
          </cell>
          <cell r="D15375" t="str">
            <v>1330918</v>
          </cell>
        </row>
        <row r="15376">
          <cell r="A15376" t="str">
            <v>D9551</v>
          </cell>
          <cell r="B15376" t="str">
            <v>Wiveliscombe Hillsmoor STW : Alkalinity Dosing</v>
          </cell>
          <cell r="C15376">
            <v>13354</v>
          </cell>
          <cell r="D15376" t="str">
            <v>1335418</v>
          </cell>
        </row>
        <row r="15377">
          <cell r="A15377" t="str">
            <v>D9552</v>
          </cell>
          <cell r="B15377" t="str">
            <v>Land at Wareham STW</v>
          </cell>
          <cell r="C15377">
            <v>13324</v>
          </cell>
          <cell r="D15377" t="str">
            <v>1332418</v>
          </cell>
        </row>
        <row r="15378">
          <cell r="A15378" t="str">
            <v>D9553</v>
          </cell>
          <cell r="B15378" t="str">
            <v>Shepton Mallet STW - Refurbishment</v>
          </cell>
          <cell r="C15378">
            <v>13267</v>
          </cell>
          <cell r="D15378" t="str">
            <v>T0705</v>
          </cell>
        </row>
        <row r="15379">
          <cell r="A15379" t="str">
            <v>D9554</v>
          </cell>
          <cell r="B15379" t="str">
            <v>Melplash STW - Treatment for Continuous Discharge</v>
          </cell>
          <cell r="C15379">
            <v>13206</v>
          </cell>
          <cell r="D15379" t="str">
            <v>1320618</v>
          </cell>
        </row>
        <row r="15380">
          <cell r="A15380" t="str">
            <v>D9555</v>
          </cell>
          <cell r="B15380" t="str">
            <v>Avonmouth 3.3kV 3MVA Transformer Replacement</v>
          </cell>
          <cell r="C15380">
            <v>13013</v>
          </cell>
          <cell r="D15380" t="str">
            <v>1301318</v>
          </cell>
        </row>
        <row r="15381">
          <cell r="A15381" t="str">
            <v>D9556</v>
          </cell>
          <cell r="B15381" t="str">
            <v>Bristol (Avonmouth) STW - APD Extension</v>
          </cell>
          <cell r="C15381">
            <v>13013</v>
          </cell>
          <cell r="D15381" t="str">
            <v>1301318</v>
          </cell>
        </row>
        <row r="15382">
          <cell r="A15382" t="str">
            <v>D9557</v>
          </cell>
          <cell r="B15382" t="str">
            <v>Poole STW Storm and Sludge Tank Replacement</v>
          </cell>
          <cell r="C15382">
            <v>13242</v>
          </cell>
          <cell r="D15382" t="str">
            <v>1324218</v>
          </cell>
        </row>
        <row r="15383">
          <cell r="A15383" t="str">
            <v>D9558</v>
          </cell>
          <cell r="B15383" t="str">
            <v>Westbury STW Membrane Refurbishment</v>
          </cell>
          <cell r="C15383">
            <v>13338</v>
          </cell>
          <cell r="D15383" t="str">
            <v>1333818</v>
          </cell>
        </row>
        <row r="15384">
          <cell r="A15384" t="str">
            <v>D9559</v>
          </cell>
          <cell r="B15384" t="str">
            <v>Avonmouth STW Access Road</v>
          </cell>
          <cell r="C15384">
            <v>13013</v>
          </cell>
          <cell r="D15384" t="str">
            <v>1301318</v>
          </cell>
        </row>
        <row r="15385">
          <cell r="A15385" t="str">
            <v>D9560</v>
          </cell>
          <cell r="B15385" t="str">
            <v>Avonmouth STW Dewatering Plant Refurbishment</v>
          </cell>
          <cell r="C15385">
            <v>13013</v>
          </cell>
          <cell r="D15385" t="str">
            <v>1301318</v>
          </cell>
        </row>
        <row r="15386">
          <cell r="A15386" t="str">
            <v>D9561</v>
          </cell>
          <cell r="B15386" t="str">
            <v>Avonmouth Inlet Works Capital Maintenance</v>
          </cell>
          <cell r="C15386">
            <v>13013</v>
          </cell>
          <cell r="D15386" t="str">
            <v>1301318</v>
          </cell>
        </row>
        <row r="15387">
          <cell r="A15387" t="str">
            <v>D9562</v>
          </cell>
          <cell r="B15387" t="str">
            <v>Treatment Energy Savings Project  ( April 2011 - March 2014 )</v>
          </cell>
          <cell r="C15387">
            <v>20498</v>
          </cell>
          <cell r="D15387" t="str">
            <v>T0640</v>
          </cell>
        </row>
        <row r="15388">
          <cell r="A15388" t="str">
            <v>D9563</v>
          </cell>
          <cell r="B15388" t="str">
            <v>Weston-super-Mare STW Inlet Screens Capacity Review</v>
          </cell>
          <cell r="C15388">
            <v>19155</v>
          </cell>
          <cell r="D15388" t="str">
            <v>T0705</v>
          </cell>
        </row>
        <row r="15389">
          <cell r="A15389" t="str">
            <v>D9564</v>
          </cell>
          <cell r="B15389" t="str">
            <v>Weston-super-Mare STW Treatment Capacity</v>
          </cell>
          <cell r="C15389">
            <v>19155</v>
          </cell>
          <cell r="D15389" t="str">
            <v>1915518</v>
          </cell>
        </row>
        <row r="15390">
          <cell r="A15390" t="str">
            <v>D9565</v>
          </cell>
          <cell r="B15390" t="str">
            <v>Westbury STW Capacity Review Increased Dairies Load</v>
          </cell>
          <cell r="C15390">
            <v>13338</v>
          </cell>
          <cell r="D15390" t="str">
            <v>1333818</v>
          </cell>
        </row>
        <row r="15391">
          <cell r="A15391" t="str">
            <v>D9566</v>
          </cell>
          <cell r="B15391" t="str">
            <v>Sludge Cake Compliance Emergency Skips</v>
          </cell>
          <cell r="C15391">
            <v>13318</v>
          </cell>
          <cell r="D15391" t="str">
            <v>1331818</v>
          </cell>
        </row>
        <row r="15392">
          <cell r="A15392" t="str">
            <v>D9567</v>
          </cell>
          <cell r="B15392" t="str">
            <v>Leyhill Prison STW Adoption (H&amp;S Works)</v>
          </cell>
          <cell r="C15392">
            <v>17968</v>
          </cell>
          <cell r="D15392" t="str">
            <v>1796818</v>
          </cell>
        </row>
        <row r="15393">
          <cell r="A15393" t="str">
            <v>D9568</v>
          </cell>
          <cell r="B15393" t="str">
            <v>Milborne Port STW Land Purchase</v>
          </cell>
          <cell r="C15393">
            <v>13211</v>
          </cell>
          <cell r="D15393" t="str">
            <v>PB026</v>
          </cell>
        </row>
        <row r="15394">
          <cell r="A15394" t="str">
            <v>D9569</v>
          </cell>
          <cell r="B15394" t="str">
            <v>Bradford-on-Avon STW Inlet Screens Replacement and TSPS Refurbishment</v>
          </cell>
          <cell r="C15394">
            <v>13031</v>
          </cell>
          <cell r="D15394" t="str">
            <v>1303118</v>
          </cell>
        </row>
        <row r="15395">
          <cell r="A15395" t="str">
            <v>D9570</v>
          </cell>
          <cell r="B15395" t="str">
            <v>Butleigh STW Improvement Works</v>
          </cell>
          <cell r="C15395">
            <v>13043</v>
          </cell>
          <cell r="D15395" t="str">
            <v>1304318</v>
          </cell>
        </row>
        <row r="15396">
          <cell r="A15396" t="str">
            <v>D9571</v>
          </cell>
          <cell r="B15396" t="str">
            <v>MX32 SCADA Replacement at STW &amp; TSPS Sites</v>
          </cell>
          <cell r="C15396">
            <v>20498</v>
          </cell>
          <cell r="D15396" t="str">
            <v>T0705</v>
          </cell>
        </row>
        <row r="15397">
          <cell r="A15397" t="str">
            <v>D9572</v>
          </cell>
          <cell r="B15397" t="str">
            <v>Wellington STW Filter Refurbishment</v>
          </cell>
          <cell r="C15397">
            <v>13330</v>
          </cell>
          <cell r="D15397" t="str">
            <v>T0705</v>
          </cell>
        </row>
        <row r="15398">
          <cell r="A15398" t="str">
            <v>D9573</v>
          </cell>
          <cell r="B15398" t="str">
            <v>Kingston Seymour STW - Strategic Capital Maintenance</v>
          </cell>
          <cell r="C15398">
            <v>13171</v>
          </cell>
          <cell r="D15398" t="str">
            <v>1317118</v>
          </cell>
        </row>
        <row r="15399">
          <cell r="A15399" t="str">
            <v>D9574</v>
          </cell>
          <cell r="B15399" t="str">
            <v>Melksham STW AMP5 Capital Maintenance and Growth</v>
          </cell>
          <cell r="C15399">
            <v>13204</v>
          </cell>
          <cell r="D15399" t="str">
            <v>1320418</v>
          </cell>
        </row>
        <row r="15400">
          <cell r="A15400" t="str">
            <v>D9575</v>
          </cell>
          <cell r="B15400" t="str">
            <v>Wootton Bassett STW - Inlet Works</v>
          </cell>
          <cell r="C15400">
            <v>13360</v>
          </cell>
          <cell r="D15400" t="str">
            <v>T0705</v>
          </cell>
        </row>
        <row r="15401">
          <cell r="A15401" t="str">
            <v>D9576</v>
          </cell>
          <cell r="B15401" t="str">
            <v>Palmersford STW Sludge Storage &amp; Thickener Refurbishment</v>
          </cell>
          <cell r="C15401">
            <v>13232</v>
          </cell>
          <cell r="D15401" t="str">
            <v>1323218</v>
          </cell>
        </row>
        <row r="15402">
          <cell r="A15402" t="str">
            <v>D9577</v>
          </cell>
          <cell r="B15402" t="str">
            <v>Kinson STW AMP5 Filter Media Replacement</v>
          </cell>
          <cell r="C15402">
            <v>13172</v>
          </cell>
          <cell r="D15402" t="str">
            <v>1317218</v>
          </cell>
        </row>
        <row r="15403">
          <cell r="A15403" t="str">
            <v>D9578</v>
          </cell>
          <cell r="B15403" t="str">
            <v>Winsley STW Improvement Works</v>
          </cell>
          <cell r="C15403">
            <v>13352</v>
          </cell>
          <cell r="D15403" t="str">
            <v>1335218</v>
          </cell>
        </row>
        <row r="15404">
          <cell r="A15404" t="str">
            <v>D9579</v>
          </cell>
          <cell r="B15404" t="str">
            <v>Poole STW Inlet Balance Tank Repairs</v>
          </cell>
          <cell r="C15404">
            <v>13242</v>
          </cell>
          <cell r="D15404" t="str">
            <v>1324218</v>
          </cell>
        </row>
        <row r="15405">
          <cell r="A15405" t="str">
            <v>D9580</v>
          </cell>
          <cell r="B15405" t="str">
            <v>North Petherton STW - Inlet Improvement Works</v>
          </cell>
          <cell r="C15405">
            <v>13223</v>
          </cell>
          <cell r="D15405" t="str">
            <v>1322318</v>
          </cell>
        </row>
        <row r="15406">
          <cell r="A15406" t="str">
            <v>D9581</v>
          </cell>
          <cell r="B15406" t="str">
            <v>West Bay Outfall - Cathodic Protection and Rock Armour</v>
          </cell>
          <cell r="C15406">
            <v>13334</v>
          </cell>
          <cell r="D15406" t="str">
            <v>1333418</v>
          </cell>
        </row>
        <row r="15407">
          <cell r="A15407" t="str">
            <v>D9582</v>
          </cell>
          <cell r="B15407" t="str">
            <v>Weymouth Outfall - Replace Duckbills</v>
          </cell>
          <cell r="C15407">
            <v>13342</v>
          </cell>
          <cell r="D15407" t="str">
            <v>1334218</v>
          </cell>
        </row>
        <row r="15408">
          <cell r="A15408" t="str">
            <v>D9583</v>
          </cell>
          <cell r="B15408" t="str">
            <v>Paulton STW Filter Media Replacement</v>
          </cell>
          <cell r="C15408">
            <v>13235</v>
          </cell>
          <cell r="D15408" t="str">
            <v>1323518</v>
          </cell>
        </row>
        <row r="15409">
          <cell r="A15409" t="str">
            <v>D9584</v>
          </cell>
          <cell r="B15409" t="str">
            <v>Avonmouth STW Dewatering &amp; Contingency Treatment</v>
          </cell>
          <cell r="C15409">
            <v>13013</v>
          </cell>
          <cell r="D15409" t="str">
            <v>1301318</v>
          </cell>
        </row>
        <row r="15410">
          <cell r="A15410" t="str">
            <v>D9585</v>
          </cell>
          <cell r="B15410" t="str">
            <v>Vale Rd (Yeovil) Standby Sludge Dewatering</v>
          </cell>
          <cell r="C15410">
            <v>13367</v>
          </cell>
          <cell r="D15410" t="str">
            <v>T0705</v>
          </cell>
        </row>
        <row r="15411">
          <cell r="A15411" t="str">
            <v>D9586</v>
          </cell>
          <cell r="B15411" t="str">
            <v>Wincanton STW Sludge Thickening</v>
          </cell>
          <cell r="C15411">
            <v>13350</v>
          </cell>
          <cell r="D15411" t="str">
            <v>1335018</v>
          </cell>
        </row>
        <row r="15412">
          <cell r="A15412" t="str">
            <v>D9587</v>
          </cell>
          <cell r="B15412" t="str">
            <v>Salisbury STW Sludge Storage Renewal</v>
          </cell>
          <cell r="C15412">
            <v>13258</v>
          </cell>
          <cell r="D15412" t="str">
            <v>1325818</v>
          </cell>
        </row>
        <row r="15413">
          <cell r="A15413" t="str">
            <v>D9588</v>
          </cell>
          <cell r="B15413" t="str">
            <v>Wick St Lawrence Replacement Sludge Thickener</v>
          </cell>
          <cell r="C15413">
            <v>13346</v>
          </cell>
          <cell r="D15413" t="str">
            <v>1334618</v>
          </cell>
        </row>
        <row r="15414">
          <cell r="A15414" t="str">
            <v>D9589</v>
          </cell>
          <cell r="B15414" t="str">
            <v>Malmesbury STW Sludge Thickening</v>
          </cell>
          <cell r="C15414">
            <v>13193</v>
          </cell>
          <cell r="D15414" t="str">
            <v>1319318</v>
          </cell>
        </row>
        <row r="15415">
          <cell r="A15415" t="str">
            <v>D9590</v>
          </cell>
          <cell r="B15415" t="str">
            <v>Devizes STW Replacement Sludge Storage Tanks</v>
          </cell>
          <cell r="C15415">
            <v>13090</v>
          </cell>
          <cell r="D15415" t="str">
            <v>1309018</v>
          </cell>
        </row>
        <row r="15416">
          <cell r="A15416" t="str">
            <v>D9591</v>
          </cell>
          <cell r="B15416" t="str">
            <v>Minehead STW - Inlet Screens Screening Handling</v>
          </cell>
          <cell r="C15416">
            <v>13215</v>
          </cell>
          <cell r="D15416" t="str">
            <v>1321518</v>
          </cell>
        </row>
        <row r="15417">
          <cell r="A15417" t="str">
            <v>D9592</v>
          </cell>
          <cell r="B15417" t="str">
            <v>Weymouth STW Screenings Handling</v>
          </cell>
          <cell r="C15417">
            <v>13342</v>
          </cell>
          <cell r="D15417" t="str">
            <v>1334218</v>
          </cell>
        </row>
        <row r="15418">
          <cell r="A15418" t="str">
            <v>D9593</v>
          </cell>
          <cell r="B15418" t="str">
            <v>Holdenhurst STW - AMP5 Capital Maintenance</v>
          </cell>
          <cell r="C15418">
            <v>13152</v>
          </cell>
          <cell r="D15418" t="str">
            <v>1315218</v>
          </cell>
        </row>
        <row r="15419">
          <cell r="A15419" t="str">
            <v>D9594</v>
          </cell>
          <cell r="B15419" t="str">
            <v>Warminster STW - Inlet Screen</v>
          </cell>
          <cell r="C15419">
            <v>13325</v>
          </cell>
          <cell r="D15419" t="str">
            <v>1332518</v>
          </cell>
        </row>
        <row r="15420">
          <cell r="A15420" t="str">
            <v>D9595</v>
          </cell>
          <cell r="B15420" t="str">
            <v>Wells STW - Inlet Screens and Filter Refurbishment</v>
          </cell>
          <cell r="C15420">
            <v>13332</v>
          </cell>
          <cell r="D15420" t="str">
            <v>1333218</v>
          </cell>
        </row>
        <row r="15421">
          <cell r="A15421" t="str">
            <v>D9596</v>
          </cell>
          <cell r="B15421" t="str">
            <v>Avonmouth STW Internal Pumping Station Strain Press</v>
          </cell>
          <cell r="C15421">
            <v>13013</v>
          </cell>
          <cell r="D15421" t="str">
            <v>1301318</v>
          </cell>
        </row>
        <row r="15422">
          <cell r="A15422" t="str">
            <v>D9597</v>
          </cell>
          <cell r="B15422" t="str">
            <v>Tarrant Crawford STW - Oxidation Ditch Refurbishment</v>
          </cell>
          <cell r="C15422">
            <v>13304</v>
          </cell>
          <cell r="D15422" t="str">
            <v>1330418</v>
          </cell>
        </row>
        <row r="15423">
          <cell r="A15423" t="str">
            <v>D9598</v>
          </cell>
          <cell r="B15423" t="str">
            <v>Bristol (Avonmouth) STW Standby Tidal Screw Pump</v>
          </cell>
          <cell r="C15423">
            <v>13013</v>
          </cell>
          <cell r="D15423" t="str">
            <v>1301318</v>
          </cell>
        </row>
        <row r="15424">
          <cell r="A15424" t="str">
            <v>D9599</v>
          </cell>
          <cell r="B15424" t="str">
            <v>Bristol (Avonmouth) STW - Building Refurbishment</v>
          </cell>
          <cell r="C15424">
            <v>13013</v>
          </cell>
          <cell r="D15424" t="str">
            <v>1301318</v>
          </cell>
        </row>
        <row r="15425">
          <cell r="A15425" t="str">
            <v>D9600</v>
          </cell>
          <cell r="B15425" t="str">
            <v>Christchurch STW - Growth</v>
          </cell>
          <cell r="C15425">
            <v>13066</v>
          </cell>
          <cell r="D15425" t="str">
            <v>1306618</v>
          </cell>
        </row>
        <row r="15426">
          <cell r="A15426" t="str">
            <v>D9601</v>
          </cell>
          <cell r="B15426" t="str">
            <v>Regional FFT - SSO Spill Duration Montioring and Telemetry</v>
          </cell>
          <cell r="C15426">
            <v>20498</v>
          </cell>
          <cell r="D15426" t="str">
            <v>T0640</v>
          </cell>
        </row>
        <row r="15427">
          <cell r="A15427" t="str">
            <v>D9602</v>
          </cell>
          <cell r="B15427" t="str">
            <v>Westbury STW - Growth</v>
          </cell>
          <cell r="C15427">
            <v>13338</v>
          </cell>
          <cell r="D15427" t="str">
            <v>1333818</v>
          </cell>
        </row>
        <row r="15428">
          <cell r="A15428" t="str">
            <v>D9603</v>
          </cell>
          <cell r="B15428" t="str">
            <v>Wimborne STW AMP5 Growth</v>
          </cell>
          <cell r="C15428">
            <v>13349</v>
          </cell>
          <cell r="D15428" t="str">
            <v>1334918</v>
          </cell>
        </row>
        <row r="15429">
          <cell r="A15429" t="str">
            <v>D9604</v>
          </cell>
          <cell r="B15429" t="str">
            <v>Regional Digester Cleaning</v>
          </cell>
          <cell r="C15429">
            <v>13318</v>
          </cell>
          <cell r="D15429" t="str">
            <v>1301818</v>
          </cell>
        </row>
        <row r="15430">
          <cell r="A15430" t="str">
            <v>D9605</v>
          </cell>
          <cell r="B15430" t="str">
            <v>Leyhill STW Humus Settlement Tank</v>
          </cell>
          <cell r="C15430">
            <v>17968</v>
          </cell>
          <cell r="D15430" t="str">
            <v>1796818</v>
          </cell>
        </row>
        <row r="15431">
          <cell r="A15431" t="str">
            <v>D9606</v>
          </cell>
          <cell r="B15431" t="str">
            <v>Alveston STW - Storm Tank Investigations</v>
          </cell>
          <cell r="C15431">
            <v>13007</v>
          </cell>
          <cell r="D15431" t="str">
            <v>1300718</v>
          </cell>
        </row>
        <row r="15432">
          <cell r="A15432" t="str">
            <v>D9607</v>
          </cell>
          <cell r="B15432" t="str">
            <v>Ringwood STW - Hydraulic Review</v>
          </cell>
          <cell r="C15432">
            <v>13255</v>
          </cell>
          <cell r="D15432" t="str">
            <v>1325518</v>
          </cell>
        </row>
        <row r="15433">
          <cell r="A15433" t="str">
            <v>D9608</v>
          </cell>
          <cell r="B15433" t="str">
            <v>Poole STW Sludge Treatment Refurbushment</v>
          </cell>
          <cell r="C15433">
            <v>13242</v>
          </cell>
          <cell r="D15433" t="str">
            <v>1324218</v>
          </cell>
        </row>
        <row r="15434">
          <cell r="A15434" t="str">
            <v>D9609</v>
          </cell>
          <cell r="B15434" t="str">
            <v>Avonmouth Tidal Pumping Station Refurbishment</v>
          </cell>
          <cell r="C15434">
            <v>13013</v>
          </cell>
          <cell r="D15434" t="str">
            <v>1301318</v>
          </cell>
        </row>
        <row r="15435">
          <cell r="A15435" t="str">
            <v>D9610</v>
          </cell>
          <cell r="B15435" t="str">
            <v>Poole STW Improved Sludge Liquor Treatment</v>
          </cell>
          <cell r="C15435">
            <v>13242</v>
          </cell>
          <cell r="D15435" t="str">
            <v>1324218</v>
          </cell>
        </row>
        <row r="15436">
          <cell r="A15436" t="str">
            <v>D9611</v>
          </cell>
          <cell r="B15436" t="str">
            <v>Cerne Abbas STW - Hydraulic Capacity Improvements</v>
          </cell>
          <cell r="C15436">
            <v>13050</v>
          </cell>
          <cell r="D15436" t="str">
            <v>1305018</v>
          </cell>
        </row>
        <row r="15437">
          <cell r="A15437" t="str">
            <v>D9612</v>
          </cell>
          <cell r="B15437" t="str">
            <v>Digestion Plants - Consultancy Advice on Digestate Deposition</v>
          </cell>
          <cell r="C15437">
            <v>13013</v>
          </cell>
          <cell r="D15437" t="str">
            <v>1301318</v>
          </cell>
        </row>
        <row r="15438">
          <cell r="A15438" t="str">
            <v>D9613</v>
          </cell>
          <cell r="B15438" t="str">
            <v>Compton Bassett STW Hydraulic Review</v>
          </cell>
          <cell r="C15438">
            <v>13075</v>
          </cell>
          <cell r="D15438" t="str">
            <v>1307518</v>
          </cell>
        </row>
        <row r="15439">
          <cell r="A15439" t="str">
            <v>D9614</v>
          </cell>
          <cell r="B15439" t="str">
            <v>PR14 Sewage Treatment Planning Support</v>
          </cell>
          <cell r="C15439">
            <v>20498</v>
          </cell>
          <cell r="D15439" t="str">
            <v>T0705</v>
          </cell>
        </row>
        <row r="15440">
          <cell r="A15440" t="str">
            <v>D9615</v>
          </cell>
          <cell r="B15440" t="str">
            <v>Avonmouth Compliant Sludge Conveying</v>
          </cell>
          <cell r="C15440">
            <v>13013</v>
          </cell>
          <cell r="D15440" t="str">
            <v>1301318</v>
          </cell>
        </row>
        <row r="15441">
          <cell r="A15441" t="str">
            <v>D9616</v>
          </cell>
          <cell r="B15441" t="str">
            <v>Sturminster Newton STW - Growth</v>
          </cell>
          <cell r="C15441">
            <v>13297</v>
          </cell>
          <cell r="D15441" t="str">
            <v>1329718</v>
          </cell>
        </row>
        <row r="15442">
          <cell r="A15442" t="str">
            <v>D9617</v>
          </cell>
          <cell r="B15442" t="str">
            <v>Consultancy Study on New N &amp; P Removal Techniques</v>
          </cell>
          <cell r="C15442">
            <v>13096</v>
          </cell>
          <cell r="D15442" t="str">
            <v>1309618</v>
          </cell>
        </row>
        <row r="15443">
          <cell r="A15443" t="str">
            <v>D9618</v>
          </cell>
          <cell r="B15443" t="str">
            <v>Holdenhurst STW NUtrient Romval/Biogas Techs</v>
          </cell>
          <cell r="C15443">
            <v>13152</v>
          </cell>
          <cell r="D15443" t="str">
            <v>1315218</v>
          </cell>
        </row>
        <row r="15444">
          <cell r="A15444" t="str">
            <v>D9619</v>
          </cell>
          <cell r="B15444" t="str">
            <v>Somerton Reedbed Trial Improvments</v>
          </cell>
          <cell r="C15444">
            <v>13278</v>
          </cell>
          <cell r="D15444" t="str">
            <v>1326418</v>
          </cell>
        </row>
        <row r="15445">
          <cell r="A15445" t="str">
            <v>D9620</v>
          </cell>
          <cell r="B15445" t="str">
            <v>UV Disinfection Trial - Settled Storm Discharges</v>
          </cell>
          <cell r="C15445">
            <v>20498</v>
          </cell>
          <cell r="D15445" t="str">
            <v>1334618</v>
          </cell>
        </row>
        <row r="15446">
          <cell r="A15446" t="str">
            <v>D9621</v>
          </cell>
          <cell r="B15446" t="str">
            <v>Halse STW Aerated Reed Bed Trial</v>
          </cell>
          <cell r="C15446">
            <v>13139</v>
          </cell>
          <cell r="D15446" t="str">
            <v>1313918</v>
          </cell>
        </row>
        <row r="15447">
          <cell r="A15447" t="str">
            <v>D9622</v>
          </cell>
          <cell r="B15447" t="str">
            <v>Trial Replacement Grit Removal System</v>
          </cell>
          <cell r="C15447">
            <v>13013</v>
          </cell>
          <cell r="D15447" t="str">
            <v>1301318</v>
          </cell>
        </row>
        <row r="15448">
          <cell r="A15448" t="str">
            <v>D9623</v>
          </cell>
          <cell r="B15448" t="str">
            <v>Inlet Screen Rehab Programme</v>
          </cell>
          <cell r="C15448">
            <v>20498</v>
          </cell>
          <cell r="D15448" t="str">
            <v>T0640</v>
          </cell>
        </row>
        <row r="15449">
          <cell r="A15449" t="str">
            <v>D9624</v>
          </cell>
          <cell r="B15449" t="str">
            <v>Replacment of Unsupportable PLCs</v>
          </cell>
          <cell r="C15449">
            <v>20498</v>
          </cell>
          <cell r="D15449" t="str">
            <v>T0640</v>
          </cell>
        </row>
        <row r="15450">
          <cell r="A15450" t="str">
            <v>D9625</v>
          </cell>
          <cell r="B15450" t="str">
            <v>Extend FDBA into Other SBR Sites</v>
          </cell>
          <cell r="C15450">
            <v>20498</v>
          </cell>
          <cell r="D15450" t="str">
            <v>T0640</v>
          </cell>
        </row>
        <row r="15451">
          <cell r="A15451" t="str">
            <v>D9626</v>
          </cell>
          <cell r="B15451" t="str">
            <v>Extend FDBA/Demon into other AS Lanes</v>
          </cell>
          <cell r="C15451">
            <v>20498</v>
          </cell>
          <cell r="D15451" t="str">
            <v>T0640</v>
          </cell>
        </row>
        <row r="15452">
          <cell r="A15452" t="str">
            <v>D9627</v>
          </cell>
          <cell r="B15452" t="str">
            <v>Demon Process Into Poole STW</v>
          </cell>
          <cell r="C15452">
            <v>13242</v>
          </cell>
          <cell r="D15452" t="str">
            <v>1324218</v>
          </cell>
        </row>
        <row r="15453">
          <cell r="A15453" t="str">
            <v>D9628</v>
          </cell>
          <cell r="B15453" t="str">
            <v>Meniscus Extend Energy and Monitoring &amp; Chemicals</v>
          </cell>
          <cell r="C15453">
            <v>20498</v>
          </cell>
          <cell r="D15453" t="str">
            <v>T0640</v>
          </cell>
        </row>
        <row r="15454">
          <cell r="A15454" t="str">
            <v>D9629</v>
          </cell>
          <cell r="B15454" t="str">
            <v>Potterne STW AMP5 AMP5 Capital Maintenance</v>
          </cell>
          <cell r="C15454">
            <v>13244</v>
          </cell>
          <cell r="D15454" t="str">
            <v>1324418</v>
          </cell>
        </row>
        <row r="15455">
          <cell r="A15455" t="str">
            <v>D9630</v>
          </cell>
          <cell r="B15455" t="str">
            <v>Bristol STW Replacement of 3rd Baker Hughes Centrifuge</v>
          </cell>
          <cell r="C15455">
            <v>13013</v>
          </cell>
          <cell r="D15455" t="str">
            <v>1301318</v>
          </cell>
        </row>
        <row r="15456">
          <cell r="A15456" t="str">
            <v>D9631</v>
          </cell>
          <cell r="B15456" t="str">
            <v>Weston-super-Mare SBC decommissioning</v>
          </cell>
          <cell r="C15456">
            <v>19155</v>
          </cell>
          <cell r="D15456" t="str">
            <v>1915518</v>
          </cell>
        </row>
        <row r="15457">
          <cell r="A15457" t="str">
            <v>D9632</v>
          </cell>
          <cell r="B15457" t="str">
            <v>Swanage FFT - Membrane Replacment</v>
          </cell>
          <cell r="C15457">
            <v>19541</v>
          </cell>
          <cell r="D15457" t="str">
            <v>1954118</v>
          </cell>
        </row>
        <row r="15458">
          <cell r="A15458" t="str">
            <v>D9633</v>
          </cell>
          <cell r="B15458" t="str">
            <v>Westbury STW MBR Refurbishment</v>
          </cell>
          <cell r="C15458">
            <v>13338</v>
          </cell>
          <cell r="D15458" t="str">
            <v>1333818</v>
          </cell>
        </row>
        <row r="15459">
          <cell r="A15459" t="str">
            <v>D9634</v>
          </cell>
          <cell r="B15459" t="str">
            <v>Dorchester STW - Storm Outfall Assessment</v>
          </cell>
          <cell r="C15459">
            <v>13096</v>
          </cell>
          <cell r="D15459" t="str">
            <v>1309618</v>
          </cell>
        </row>
        <row r="15460">
          <cell r="A15460" t="str">
            <v>D9635</v>
          </cell>
          <cell r="B15460" t="str">
            <v>North Waste Treatment EM&amp;I Fixed Plant Renewals 13/14</v>
          </cell>
          <cell r="C15460">
            <v>20497</v>
          </cell>
          <cell r="D15460" t="str">
            <v>T0640</v>
          </cell>
        </row>
        <row r="15461">
          <cell r="A15461" t="str">
            <v>D9636</v>
          </cell>
          <cell r="B15461" t="str">
            <v>South Waste Treatment EM&amp;I Fixed Plant Renewals 13/14</v>
          </cell>
          <cell r="C15461">
            <v>20495</v>
          </cell>
          <cell r="D15461" t="str">
            <v>T0640</v>
          </cell>
        </row>
        <row r="15462">
          <cell r="A15462" t="str">
            <v>D9637</v>
          </cell>
          <cell r="B15462" t="str">
            <v>West Waste Treatment EM&amp;I Fixed Plant Renewals 13/14</v>
          </cell>
          <cell r="C15462">
            <v>20496</v>
          </cell>
          <cell r="D15462" t="str">
            <v>T0640</v>
          </cell>
        </row>
        <row r="15463">
          <cell r="A15463" t="str">
            <v>D9638</v>
          </cell>
          <cell r="B15463" t="str">
            <v>Regional FFT Storm Event Duration Monitoring</v>
          </cell>
          <cell r="C15463">
            <v>20498</v>
          </cell>
          <cell r="D15463" t="str">
            <v>T0640</v>
          </cell>
        </row>
        <row r="15464">
          <cell r="A15464" t="str">
            <v>D9639</v>
          </cell>
          <cell r="B15464" t="str">
            <v>Weston -super-Mare STW - Inlet Penstock</v>
          </cell>
          <cell r="C15464">
            <v>19155</v>
          </cell>
          <cell r="D15464" t="str">
            <v>1915518</v>
          </cell>
        </row>
        <row r="15465">
          <cell r="A15465" t="str">
            <v>D9640</v>
          </cell>
          <cell r="B15465" t="str">
            <v>Poole STW FFT</v>
          </cell>
          <cell r="C15465">
            <v>13242</v>
          </cell>
          <cell r="D15465" t="str">
            <v>1324218</v>
          </cell>
        </row>
        <row r="15466">
          <cell r="A15466" t="str">
            <v>D9641</v>
          </cell>
          <cell r="B15466" t="str">
            <v>Trial of alternative Flat Sheet  Membranes</v>
          </cell>
          <cell r="C15466">
            <v>20498</v>
          </cell>
          <cell r="D15466" t="str">
            <v>T0640</v>
          </cell>
        </row>
        <row r="15467">
          <cell r="A15467" t="str">
            <v>D9642</v>
          </cell>
          <cell r="B15467" t="str">
            <v>Avonmouth APD Remedials</v>
          </cell>
          <cell r="C15467">
            <v>13013</v>
          </cell>
          <cell r="D15467" t="str">
            <v>1301318</v>
          </cell>
        </row>
        <row r="15468">
          <cell r="A15468" t="str">
            <v>D9643</v>
          </cell>
          <cell r="B15468" t="str">
            <v>Weston-super-Mare STW Sludge Improvements</v>
          </cell>
          <cell r="C15468">
            <v>19155</v>
          </cell>
          <cell r="D15468" t="str">
            <v>1915518</v>
          </cell>
        </row>
        <row r="15469">
          <cell r="A15469" t="str">
            <v>D9644</v>
          </cell>
          <cell r="B15469" t="str">
            <v>Trowbridge STW Fine Screens Improvements</v>
          </cell>
          <cell r="C15469">
            <v>13318</v>
          </cell>
          <cell r="D15469" t="str">
            <v>1331818</v>
          </cell>
        </row>
        <row r="15470">
          <cell r="A15470" t="str">
            <v>D9645</v>
          </cell>
          <cell r="B15470" t="str">
            <v>Dunball STW Secondary Treatment</v>
          </cell>
          <cell r="C15470">
            <v>13102</v>
          </cell>
          <cell r="D15470" t="str">
            <v>1958718</v>
          </cell>
        </row>
        <row r="15471">
          <cell r="A15471" t="str">
            <v>D9646</v>
          </cell>
          <cell r="B15471" t="str">
            <v>Chemical Investigation Programme 2 - Lab Preparation</v>
          </cell>
          <cell r="C15471">
            <v>10026</v>
          </cell>
          <cell r="D15471" t="str">
            <v>TB300</v>
          </cell>
        </row>
        <row r="15472">
          <cell r="A15472" t="str">
            <v>D9647</v>
          </cell>
          <cell r="B15472" t="str">
            <v>Kilmersdon STW Quality - WFD No Deterioration</v>
          </cell>
          <cell r="C15472">
            <v>13166</v>
          </cell>
          <cell r="D15472" t="str">
            <v>1316618</v>
          </cell>
        </row>
        <row r="15473">
          <cell r="A15473" t="str">
            <v>D9648</v>
          </cell>
          <cell r="B15473" t="str">
            <v>Stour Catchment Partnership</v>
          </cell>
          <cell r="C15473">
            <v>20498</v>
          </cell>
          <cell r="D15473" t="str">
            <v>TB300</v>
          </cell>
        </row>
        <row r="15474">
          <cell r="A15474" t="str">
            <v>D9649</v>
          </cell>
          <cell r="B15474" t="str">
            <v>Combwich STW abandonment - rBWD</v>
          </cell>
          <cell r="C15474">
            <v>13047</v>
          </cell>
          <cell r="D15474" t="str">
            <v>1307418</v>
          </cell>
        </row>
        <row r="15475">
          <cell r="A15475" t="str">
            <v>D9650</v>
          </cell>
          <cell r="B15475" t="str">
            <v>Saltford STW Growth</v>
          </cell>
          <cell r="C15475">
            <v>13016</v>
          </cell>
          <cell r="D15475" t="str">
            <v>1301618</v>
          </cell>
        </row>
        <row r="15476">
          <cell r="A15476" t="str">
            <v>D9651</v>
          </cell>
          <cell r="B15476" t="str">
            <v>Chemical Investigation Programme 2 - Devizes Reedbed Pilot</v>
          </cell>
          <cell r="C15476">
            <v>13090</v>
          </cell>
          <cell r="D15476" t="str">
            <v>TB300</v>
          </cell>
        </row>
        <row r="15477">
          <cell r="A15477" t="str">
            <v>D9652</v>
          </cell>
          <cell r="B15477" t="str">
            <v>Chemical Investigation Programme 2 - Somerton Reedbed Pilot</v>
          </cell>
          <cell r="C15477">
            <v>13278</v>
          </cell>
          <cell r="D15477" t="str">
            <v>TB300</v>
          </cell>
        </row>
        <row r="15478">
          <cell r="A15478" t="str">
            <v>D9653</v>
          </cell>
          <cell r="B15478" t="str">
            <v>North Treatment FPR 14/15</v>
          </cell>
          <cell r="C15478">
            <v>20497</v>
          </cell>
          <cell r="D15478" t="str">
            <v>1301618</v>
          </cell>
        </row>
        <row r="15479">
          <cell r="A15479" t="str">
            <v>D9654</v>
          </cell>
          <cell r="B15479" t="str">
            <v>South Waste Treatment E.M &amp; I Fixed plant Renewals 14 /15</v>
          </cell>
          <cell r="C15479">
            <v>20495</v>
          </cell>
          <cell r="D15479" t="str">
            <v>1301618</v>
          </cell>
        </row>
        <row r="15480">
          <cell r="A15480" t="str">
            <v>D9655</v>
          </cell>
          <cell r="B15480" t="str">
            <v>West Treatment FPR 14/15</v>
          </cell>
          <cell r="C15480">
            <v>20496</v>
          </cell>
          <cell r="D15480" t="str">
            <v>1301618</v>
          </cell>
        </row>
        <row r="15481">
          <cell r="A15481" t="str">
            <v>D9656</v>
          </cell>
          <cell r="B15481" t="str">
            <v>Phosphorus Technology Trials - Bowerhill STW</v>
          </cell>
          <cell r="C15481">
            <v>13028</v>
          </cell>
          <cell r="D15481" t="str">
            <v>1302818</v>
          </cell>
        </row>
        <row r="15482">
          <cell r="A15482" t="str">
            <v>D9657</v>
          </cell>
          <cell r="B15482" t="str">
            <v>Parbrook STW RBC replacement.</v>
          </cell>
          <cell r="C15482">
            <v>13233</v>
          </cell>
          <cell r="D15482" t="str">
            <v>1323318</v>
          </cell>
        </row>
        <row r="15483">
          <cell r="A15483" t="str">
            <v>D9658</v>
          </cell>
          <cell r="B15483" t="str">
            <v>Chemical Investigation Programme 2 - Monitoring</v>
          </cell>
          <cell r="C15483">
            <v>20498</v>
          </cell>
          <cell r="D15483" t="str">
            <v>1321918</v>
          </cell>
        </row>
        <row r="15484">
          <cell r="A15484" t="str">
            <v>D9659</v>
          </cell>
          <cell r="B15484" t="str">
            <v>Environmental Monitoring</v>
          </cell>
          <cell r="C15484">
            <v>20498</v>
          </cell>
          <cell r="D15484" t="str">
            <v>1960718</v>
          </cell>
        </row>
        <row r="15485">
          <cell r="A15485" t="str">
            <v>D9660</v>
          </cell>
          <cell r="B15485" t="str">
            <v>Westbury STW Emergency Measures</v>
          </cell>
          <cell r="C15485">
            <v>13338</v>
          </cell>
          <cell r="D15485" t="str">
            <v>1333818</v>
          </cell>
        </row>
        <row r="15486">
          <cell r="A15486" t="str">
            <v>D9661</v>
          </cell>
          <cell r="B15486" t="str">
            <v>CIP2 Somerton STW Pilot non-construction</v>
          </cell>
          <cell r="C15486">
            <v>13278</v>
          </cell>
          <cell r="D15486" t="str">
            <v>1327818</v>
          </cell>
        </row>
        <row r="15487">
          <cell r="A15487" t="str">
            <v>D9662</v>
          </cell>
          <cell r="B15487" t="str">
            <v>CIP2 - Devizes STW Pilot non-construction</v>
          </cell>
          <cell r="C15487">
            <v>13090</v>
          </cell>
          <cell r="D15487" t="str">
            <v>1309018</v>
          </cell>
        </row>
        <row r="15488">
          <cell r="A15488" t="str">
            <v>D9663</v>
          </cell>
          <cell r="B15488" t="str">
            <v>Glastonbury STW Consent Tightening</v>
          </cell>
          <cell r="C15488">
            <v>13134</v>
          </cell>
          <cell r="D15488" t="str">
            <v>1313418</v>
          </cell>
        </row>
        <row r="15489">
          <cell r="A15489" t="str">
            <v>D9664</v>
          </cell>
          <cell r="B15489" t="str">
            <v>Phosphorus Technology Trial : Warminster STW</v>
          </cell>
          <cell r="C15489">
            <v>13325</v>
          </cell>
          <cell r="D15489" t="str">
            <v>1332518</v>
          </cell>
        </row>
        <row r="15490">
          <cell r="A15490" t="str">
            <v>D9665</v>
          </cell>
          <cell r="B15490" t="str">
            <v>Phosphorus Technology Trials implementation : Bowerhill STW</v>
          </cell>
          <cell r="C15490">
            <v>13028</v>
          </cell>
          <cell r="D15490" t="str">
            <v>1302818</v>
          </cell>
        </row>
        <row r="15491">
          <cell r="A15491" t="str">
            <v>D9666</v>
          </cell>
          <cell r="B15491" t="str">
            <v>Westbury STW AMP6 Alternative Design</v>
          </cell>
          <cell r="C15491">
            <v>13338</v>
          </cell>
          <cell r="D15491" t="str">
            <v>1333818</v>
          </cell>
        </row>
        <row r="15492">
          <cell r="A15492" t="str">
            <v>D9667</v>
          </cell>
          <cell r="B15492" t="str">
            <v>Chilton Trinity STW Outfall Study</v>
          </cell>
          <cell r="C15492">
            <v>13034</v>
          </cell>
          <cell r="D15492" t="str">
            <v>1303418</v>
          </cell>
        </row>
        <row r="15493">
          <cell r="A15493" t="str">
            <v>D9668</v>
          </cell>
          <cell r="B15493" t="str">
            <v>Westbury STW MBR Support</v>
          </cell>
          <cell r="C15493">
            <v>13338</v>
          </cell>
          <cell r="D15493" t="str">
            <v>1333818</v>
          </cell>
        </row>
        <row r="15494">
          <cell r="A15494" t="str">
            <v>D9669</v>
          </cell>
          <cell r="B15494" t="str">
            <v>Taunton STW - Access Road</v>
          </cell>
          <cell r="C15494">
            <v>13305</v>
          </cell>
          <cell r="D15494" t="str">
            <v>1330518</v>
          </cell>
        </row>
        <row r="15495">
          <cell r="A15495" t="str">
            <v>D9670</v>
          </cell>
          <cell r="B15495" t="str">
            <v>Chilton Trinity (Bridgwater) STW - Standby Sludge Thickening and Sludge Storage</v>
          </cell>
          <cell r="C15495">
            <v>13034</v>
          </cell>
          <cell r="D15495" t="str">
            <v>1303418</v>
          </cell>
        </row>
        <row r="15496">
          <cell r="A15496" t="str">
            <v>D9671</v>
          </cell>
          <cell r="B15496" t="str">
            <v>Gillingham STW - Growth and P Removal</v>
          </cell>
          <cell r="C15496">
            <v>13132</v>
          </cell>
          <cell r="D15496" t="str">
            <v>1313218</v>
          </cell>
        </row>
        <row r="15497">
          <cell r="A15497" t="str">
            <v>D9672</v>
          </cell>
          <cell r="B15497" t="str">
            <v>Westbury STW Growth ASP</v>
          </cell>
          <cell r="C15497">
            <v>13338</v>
          </cell>
          <cell r="D15497" t="str">
            <v>1333818</v>
          </cell>
        </row>
        <row r="15498">
          <cell r="A15498" t="str">
            <v>D9673</v>
          </cell>
          <cell r="B15498" t="str">
            <v>Berry Hill STC Sludge Dewatering Replacement</v>
          </cell>
          <cell r="C15498">
            <v>13018</v>
          </cell>
          <cell r="D15498" t="str">
            <v>1301818</v>
          </cell>
        </row>
        <row r="15499">
          <cell r="A15499" t="str">
            <v>D9674</v>
          </cell>
          <cell r="B15499" t="str">
            <v>Trowbridge STW Sludge Dewatering Replacement</v>
          </cell>
          <cell r="C15499">
            <v>13318</v>
          </cell>
          <cell r="D15499" t="str">
            <v>1331818</v>
          </cell>
        </row>
        <row r="15500">
          <cell r="A15500" t="str">
            <v>D9675</v>
          </cell>
          <cell r="B15500" t="str">
            <v>Poole Harbour Nitrate Offsetting by Catchment Management</v>
          </cell>
          <cell r="C15500">
            <v>13096</v>
          </cell>
          <cell r="D15500" t="str">
            <v>TB300</v>
          </cell>
        </row>
        <row r="15501">
          <cell r="A15501" t="str">
            <v>D9676</v>
          </cell>
          <cell r="B15501" t="str">
            <v>AMP6 Sludge Dewatering Technology Appraisal and Trials</v>
          </cell>
          <cell r="C15501">
            <v>13018</v>
          </cell>
          <cell r="D15501" t="str">
            <v>1324218</v>
          </cell>
        </row>
        <row r="15502">
          <cell r="A15502" t="str">
            <v>D9677</v>
          </cell>
          <cell r="B15502" t="str">
            <v>Malmesbury STW Sludge Treatment Decommissioning</v>
          </cell>
          <cell r="C15502">
            <v>13193</v>
          </cell>
          <cell r="D15502" t="str">
            <v>1319318</v>
          </cell>
        </row>
        <row r="15503">
          <cell r="A15503" t="str">
            <v>D9678</v>
          </cell>
          <cell r="B15503" t="str">
            <v>Taunton (Ham) STW AMP6 Capital Maintenance</v>
          </cell>
          <cell r="C15503">
            <v>13305</v>
          </cell>
          <cell r="D15503" t="str">
            <v>1330518</v>
          </cell>
        </row>
        <row r="15504">
          <cell r="A15504" t="str">
            <v>D9679</v>
          </cell>
          <cell r="B15504" t="str">
            <v>Poole STW UV Plant CM</v>
          </cell>
          <cell r="C15504">
            <v>13242</v>
          </cell>
          <cell r="D15504" t="str">
            <v>1324218</v>
          </cell>
        </row>
        <row r="15505">
          <cell r="A15505" t="str">
            <v>D9680</v>
          </cell>
          <cell r="B15505" t="str">
            <v>Dorchester STw New Storm Outfall</v>
          </cell>
          <cell r="C15505">
            <v>13096</v>
          </cell>
          <cell r="D15505" t="str">
            <v>1309618</v>
          </cell>
        </row>
        <row r="15506">
          <cell r="A15506" t="str">
            <v>D9681</v>
          </cell>
          <cell r="B15506" t="str">
            <v>STW Secondary Biological Filters - Structural Assessment</v>
          </cell>
          <cell r="C15506">
            <v>13101</v>
          </cell>
          <cell r="D15506" t="str">
            <v>1310118</v>
          </cell>
        </row>
        <row r="15507">
          <cell r="A15507" t="str">
            <v>D9682</v>
          </cell>
          <cell r="B15507" t="str">
            <v>AMP6 Managing Uncertainty Investigations</v>
          </cell>
          <cell r="C15507">
            <v>20498</v>
          </cell>
          <cell r="D15507" t="str">
            <v>TB300</v>
          </cell>
        </row>
        <row r="15508">
          <cell r="A15508" t="str">
            <v>D9683</v>
          </cell>
          <cell r="B15508" t="str">
            <v>Berry Hill STC Holdenhurst Sludge Reception Tank Replacement</v>
          </cell>
          <cell r="C15508">
            <v>13018</v>
          </cell>
          <cell r="D15508" t="str">
            <v>1301818</v>
          </cell>
        </row>
        <row r="15509">
          <cell r="A15509" t="str">
            <v>D9684</v>
          </cell>
          <cell r="B15509" t="str">
            <v>AMP6 STW Inlet Screen Replacement Programme Phase 1</v>
          </cell>
          <cell r="C15509">
            <v>13313</v>
          </cell>
          <cell r="D15509" t="str">
            <v>1307718</v>
          </cell>
        </row>
        <row r="15510">
          <cell r="A15510" t="str">
            <v>D9685</v>
          </cell>
          <cell r="B15510" t="str">
            <v>AMP6 STW Inlet Screen Replacement Programme Phase2</v>
          </cell>
          <cell r="C15510">
            <v>13024</v>
          </cell>
          <cell r="D15510" t="str">
            <v>1336418</v>
          </cell>
        </row>
        <row r="15511">
          <cell r="A15511" t="str">
            <v>D9686</v>
          </cell>
          <cell r="B15511" t="str">
            <v>Salisbury STW Asset Resilience and Capital Maintenance</v>
          </cell>
          <cell r="C15511">
            <v>13258</v>
          </cell>
          <cell r="D15511" t="str">
            <v>1325818</v>
          </cell>
        </row>
        <row r="15512">
          <cell r="A15512" t="str">
            <v>D9687</v>
          </cell>
          <cell r="B15512" t="str">
            <v>Wellington STW Biological Filters Capital Maintenance</v>
          </cell>
          <cell r="C15512">
            <v>13330</v>
          </cell>
          <cell r="D15512" t="str">
            <v>1333018</v>
          </cell>
        </row>
        <row r="15513">
          <cell r="A15513" t="str">
            <v>D9688</v>
          </cell>
          <cell r="B15513" t="str">
            <v>Wick St Lawrence STW AMP6 Capital Maintenance</v>
          </cell>
          <cell r="C15513">
            <v>13346</v>
          </cell>
          <cell r="D15513" t="str">
            <v>1334618</v>
          </cell>
        </row>
        <row r="15514">
          <cell r="A15514" t="str">
            <v>D9689</v>
          </cell>
          <cell r="B15514" t="str">
            <v>GENeco minor works CM 2015/16</v>
          </cell>
          <cell r="C15514">
            <v>13013</v>
          </cell>
          <cell r="D15514" t="str">
            <v>1301818</v>
          </cell>
        </row>
        <row r="15515">
          <cell r="A15515" t="str">
            <v>D9690</v>
          </cell>
          <cell r="B15515" t="str">
            <v>North Wates Treatment EM&amp;I Fixed plant renewals 15/16</v>
          </cell>
          <cell r="C15515">
            <v>20497</v>
          </cell>
          <cell r="D15515" t="str">
            <v>T0640</v>
          </cell>
        </row>
        <row r="15516">
          <cell r="A15516" t="str">
            <v>D9691</v>
          </cell>
          <cell r="B15516" t="str">
            <v>South Waste Treatment E.M &amp; I Fixed plant Renewals 15 /16</v>
          </cell>
          <cell r="C15516">
            <v>20498</v>
          </cell>
          <cell r="D15516" t="str">
            <v>T0640</v>
          </cell>
        </row>
        <row r="15517">
          <cell r="A15517" t="str">
            <v>D9692</v>
          </cell>
          <cell r="B15517" t="str">
            <v>West Waste Treatment EM&amp;I Fixed Plant Renewals 15/16</v>
          </cell>
          <cell r="C15517">
            <v>20496</v>
          </cell>
          <cell r="D15517" t="str">
            <v>T0640</v>
          </cell>
        </row>
        <row r="15518">
          <cell r="A15518" t="str">
            <v>D9693</v>
          </cell>
          <cell r="B15518" t="str">
            <v>Wanstrow STW AMP6 NEP</v>
          </cell>
          <cell r="C15518">
            <v>13323</v>
          </cell>
          <cell r="D15518" t="str">
            <v>1332318</v>
          </cell>
        </row>
        <row r="15519">
          <cell r="A15519" t="str">
            <v>D9694</v>
          </cell>
          <cell r="B15519" t="str">
            <v>Bridport STW Sludge Thickening and OCU Refurbishment</v>
          </cell>
          <cell r="C15519">
            <v>19539</v>
          </cell>
          <cell r="D15519" t="str">
            <v>1953918</v>
          </cell>
        </row>
        <row r="15520">
          <cell r="A15520" t="str">
            <v>D9695</v>
          </cell>
          <cell r="B15520" t="str">
            <v>Cheddar STW - AMP6 Phosphorus Removal</v>
          </cell>
          <cell r="C15520">
            <v>13057</v>
          </cell>
          <cell r="D15520" t="str">
            <v>1305718</v>
          </cell>
        </row>
        <row r="15521">
          <cell r="A15521" t="str">
            <v>D9696</v>
          </cell>
          <cell r="B15521" t="str">
            <v>Portbury STW - Resilience (Sea Wall) Investigations</v>
          </cell>
          <cell r="C15521">
            <v>13243</v>
          </cell>
          <cell r="D15521" t="str">
            <v>1324318</v>
          </cell>
        </row>
        <row r="15522">
          <cell r="A15522" t="str">
            <v>D9697</v>
          </cell>
          <cell r="B15522" t="str">
            <v>Grittleton STW - AMP6 WFD No Deterioration</v>
          </cell>
          <cell r="C15522">
            <v>13138</v>
          </cell>
          <cell r="D15522" t="str">
            <v>1313818</v>
          </cell>
        </row>
        <row r="15523">
          <cell r="A15523" t="str">
            <v>D9698</v>
          </cell>
          <cell r="B15523" t="str">
            <v>Taunton (Ham) STW - AMP6 NEP Phosphorus Removal</v>
          </cell>
          <cell r="C15523">
            <v>13305</v>
          </cell>
          <cell r="D15523" t="str">
            <v>1330518</v>
          </cell>
        </row>
        <row r="15524">
          <cell r="A15524" t="str">
            <v>D9699</v>
          </cell>
          <cell r="B15524" t="str">
            <v>Porlock STW AMP6 Growth and Capital Maintenance</v>
          </cell>
          <cell r="C15524">
            <v>13515</v>
          </cell>
          <cell r="D15524" t="str">
            <v>1351518</v>
          </cell>
        </row>
        <row r="15525">
          <cell r="A15525" t="str">
            <v>D9700</v>
          </cell>
          <cell r="B15525" t="str">
            <v>Tilshead STW AMP6 Capital Maintenance</v>
          </cell>
          <cell r="C15525">
            <v>13311</v>
          </cell>
          <cell r="D15525" t="str">
            <v>1331118</v>
          </cell>
        </row>
        <row r="15526">
          <cell r="A15526" t="str">
            <v>D9701</v>
          </cell>
          <cell r="B15526" t="str">
            <v>Holdenhurst STw Odour Improvement</v>
          </cell>
          <cell r="C15526">
            <v>13152</v>
          </cell>
          <cell r="D15526" t="str">
            <v>1315218</v>
          </cell>
        </row>
        <row r="15527">
          <cell r="A15527" t="str">
            <v>D9702</v>
          </cell>
          <cell r="B15527" t="str">
            <v>Trowbridge STW AMP6 Growth &amp; P Removal</v>
          </cell>
          <cell r="C15527">
            <v>13318</v>
          </cell>
          <cell r="D15527" t="str">
            <v>1331818</v>
          </cell>
        </row>
        <row r="15528">
          <cell r="A15528" t="str">
            <v>D9703</v>
          </cell>
          <cell r="B15528" t="str">
            <v>Wellington STW AMP6 P Removal</v>
          </cell>
          <cell r="C15528">
            <v>13330</v>
          </cell>
          <cell r="D15528" t="str">
            <v>1333018</v>
          </cell>
        </row>
        <row r="15529">
          <cell r="A15529" t="str">
            <v>D9704</v>
          </cell>
          <cell r="B15529" t="str">
            <v>Avonmouth STW Improved Aeration Control</v>
          </cell>
          <cell r="C15529">
            <v>13013</v>
          </cell>
          <cell r="D15529" t="str">
            <v>1301318</v>
          </cell>
        </row>
        <row r="15530">
          <cell r="A15530" t="str">
            <v>D9705</v>
          </cell>
          <cell r="B15530" t="str">
            <v>Avonmouth APD Remedial Work - Phase 2</v>
          </cell>
          <cell r="C15530">
            <v>13013</v>
          </cell>
          <cell r="D15530" t="str">
            <v>1301318</v>
          </cell>
        </row>
        <row r="15531">
          <cell r="A15531" t="str">
            <v>D9706</v>
          </cell>
          <cell r="B15531" t="str">
            <v>Glastonbury Landfill Monitoring</v>
          </cell>
          <cell r="C15531">
            <v>13134</v>
          </cell>
          <cell r="D15531" t="str">
            <v>1313418</v>
          </cell>
        </row>
        <row r="15532">
          <cell r="A15532" t="str">
            <v>D9707</v>
          </cell>
          <cell r="B15532" t="str">
            <v>Taunton STW Advance Digestion Phase 2</v>
          </cell>
          <cell r="C15532">
            <v>13305</v>
          </cell>
          <cell r="D15532" t="str">
            <v>1330518</v>
          </cell>
        </row>
        <row r="15533">
          <cell r="A15533" t="str">
            <v>D9708</v>
          </cell>
          <cell r="B15533" t="str">
            <v>Sherborne STW Process Improvement</v>
          </cell>
          <cell r="C15533">
            <v>13268</v>
          </cell>
          <cell r="D15533" t="str">
            <v>1326818</v>
          </cell>
        </row>
        <row r="15534">
          <cell r="A15534" t="str">
            <v>D9709</v>
          </cell>
          <cell r="B15534" t="str">
            <v>Chilton Trinity STW Outfall Hydraulic Improvement</v>
          </cell>
          <cell r="C15534">
            <v>13034</v>
          </cell>
          <cell r="D15534" t="str">
            <v>1303418</v>
          </cell>
        </row>
        <row r="15535">
          <cell r="A15535" t="str">
            <v>D9710</v>
          </cell>
          <cell r="B15535" t="str">
            <v>Saltmarsh TSPS Strategic Review</v>
          </cell>
          <cell r="C15535">
            <v>14027</v>
          </cell>
          <cell r="D15535" t="str">
            <v>1326818</v>
          </cell>
        </row>
        <row r="15536">
          <cell r="A15536" t="str">
            <v>D9711</v>
          </cell>
          <cell r="B15536" t="str">
            <v>Chard STW - AMP6 AmmN Tightening</v>
          </cell>
          <cell r="C15536">
            <v>19156</v>
          </cell>
          <cell r="D15536" t="str">
            <v>1915618</v>
          </cell>
        </row>
        <row r="15537">
          <cell r="A15537" t="str">
            <v>D9712</v>
          </cell>
          <cell r="B15537" t="str">
            <v>STW DWF Exceedance - Infiltration Investigation</v>
          </cell>
          <cell r="C15537">
            <v>20498</v>
          </cell>
          <cell r="D15537" t="str">
            <v>T0640</v>
          </cell>
        </row>
        <row r="15538">
          <cell r="A15538" t="str">
            <v>D9713</v>
          </cell>
          <cell r="B15538" t="str">
            <v>Cannington STW rBWD</v>
          </cell>
          <cell r="C15538">
            <v>13047</v>
          </cell>
          <cell r="D15538" t="str">
            <v>1304718</v>
          </cell>
        </row>
        <row r="15539">
          <cell r="A15539" t="str">
            <v>D9714</v>
          </cell>
          <cell r="B15539" t="str">
            <v>Phosphorus Consent Tightening in AMP6 - High Level Reveiw</v>
          </cell>
          <cell r="C15539">
            <v>20498</v>
          </cell>
          <cell r="D15539" t="str">
            <v>T0640</v>
          </cell>
        </row>
        <row r="15540">
          <cell r="A15540" t="str">
            <v>D9715</v>
          </cell>
          <cell r="B15540" t="str">
            <v>Wimborne STW Screenings Handling Replacement</v>
          </cell>
          <cell r="C15540">
            <v>13349</v>
          </cell>
          <cell r="D15540" t="str">
            <v>1334918</v>
          </cell>
        </row>
        <row r="15541">
          <cell r="A15541" t="str">
            <v>D9716</v>
          </cell>
          <cell r="B15541" t="str">
            <v>Charfield STW Screen Replacement</v>
          </cell>
          <cell r="C15541">
            <v>13054</v>
          </cell>
          <cell r="D15541" t="str">
            <v>1305418</v>
          </cell>
        </row>
        <row r="15542">
          <cell r="A15542" t="str">
            <v>D9717</v>
          </cell>
          <cell r="B15542" t="str">
            <v>Wells STW Screen Replacement</v>
          </cell>
          <cell r="C15542">
            <v>13332</v>
          </cell>
          <cell r="D15542" t="str">
            <v>1333218</v>
          </cell>
        </row>
        <row r="15543">
          <cell r="A15543" t="str">
            <v>D9718</v>
          </cell>
          <cell r="B15543" t="str">
            <v>Ratfyn STW Screen Replacement</v>
          </cell>
          <cell r="C15543">
            <v>13253</v>
          </cell>
          <cell r="D15543" t="str">
            <v>1325318</v>
          </cell>
        </row>
        <row r="15544">
          <cell r="A15544" t="str">
            <v>D9719</v>
          </cell>
          <cell r="B15544" t="str">
            <v>Wookey STW Screen Replacement</v>
          </cell>
          <cell r="C15544">
            <v>13358</v>
          </cell>
          <cell r="D15544" t="str">
            <v>1335818</v>
          </cell>
        </row>
        <row r="15545">
          <cell r="A15545" t="str">
            <v>D9720</v>
          </cell>
          <cell r="B15545" t="str">
            <v>Thornford STW - AMP6 Growth and Phosphorus Removal</v>
          </cell>
          <cell r="C15545">
            <v>13310</v>
          </cell>
          <cell r="D15545" t="str">
            <v>1331018</v>
          </cell>
        </row>
        <row r="15546">
          <cell r="A15546" t="str">
            <v>D9721</v>
          </cell>
          <cell r="B15546" t="str">
            <v>Blagdon STW AMP6 AmmN Tightening</v>
          </cell>
          <cell r="C15546">
            <v>13025</v>
          </cell>
          <cell r="D15546" t="str">
            <v>1302518</v>
          </cell>
        </row>
        <row r="15547">
          <cell r="A15547" t="str">
            <v>D9722</v>
          </cell>
          <cell r="B15547" t="str">
            <v>Catchment Infrastructure Plans</v>
          </cell>
          <cell r="C15547">
            <v>20498</v>
          </cell>
        </row>
        <row r="15548">
          <cell r="A15548" t="str">
            <v>D9723</v>
          </cell>
          <cell r="B15548" t="str">
            <v>Thornbury STW - Hydraulic Improvements</v>
          </cell>
          <cell r="C15548">
            <v>13309</v>
          </cell>
          <cell r="D15548" t="str">
            <v>1330918</v>
          </cell>
        </row>
        <row r="15549">
          <cell r="A15549" t="str">
            <v>D9724</v>
          </cell>
          <cell r="B15549" t="str">
            <v>Ratfyn STW Sludge Treatment Capital Maintenance</v>
          </cell>
          <cell r="C15549">
            <v>13253</v>
          </cell>
          <cell r="D15549" t="str">
            <v>1325318</v>
          </cell>
        </row>
        <row r="15550">
          <cell r="A15550" t="str">
            <v>D9725</v>
          </cell>
          <cell r="B15550" t="str">
            <v>Poole STW Odour Plant Refurbishment</v>
          </cell>
          <cell r="C15550">
            <v>13242</v>
          </cell>
          <cell r="D15550" t="str">
            <v>1324218</v>
          </cell>
        </row>
        <row r="15551">
          <cell r="A15551" t="str">
            <v>D9726</v>
          </cell>
          <cell r="B15551" t="str">
            <v>Cerne Abbas STW Sludge Tank</v>
          </cell>
          <cell r="C15551">
            <v>13050</v>
          </cell>
          <cell r="D15551" t="str">
            <v>1305018</v>
          </cell>
        </row>
        <row r="15552">
          <cell r="A15552" t="str">
            <v>D9727</v>
          </cell>
          <cell r="B15552" t="str">
            <v>Avonmouth: Replacement Hot Water Boiler</v>
          </cell>
          <cell r="C15552">
            <v>13013</v>
          </cell>
          <cell r="D15552" t="str">
            <v>1301318</v>
          </cell>
        </row>
        <row r="15553">
          <cell r="A15553" t="str">
            <v>D9728</v>
          </cell>
          <cell r="B15553" t="str">
            <v>Claverton Down PV Installation</v>
          </cell>
          <cell r="C15553">
            <v>10078</v>
          </cell>
          <cell r="D15553" t="str">
            <v>UNKNOWN</v>
          </cell>
        </row>
        <row r="15554">
          <cell r="A15554" t="str">
            <v>D9729</v>
          </cell>
          <cell r="B15554" t="str">
            <v>Brinkworth STW AMP6 Phosphorus Removal</v>
          </cell>
          <cell r="C15554">
            <v>13035</v>
          </cell>
          <cell r="D15554" t="str">
            <v>1303518</v>
          </cell>
        </row>
        <row r="15555">
          <cell r="A15555" t="str">
            <v>D9730</v>
          </cell>
          <cell r="B15555" t="str">
            <v>Calne STW AMP6 Phosphorus Removal</v>
          </cell>
          <cell r="C15555">
            <v>13044</v>
          </cell>
          <cell r="D15555" t="str">
            <v>1304418</v>
          </cell>
        </row>
        <row r="15556">
          <cell r="A15556" t="str">
            <v>D9731</v>
          </cell>
          <cell r="B15556" t="str">
            <v>Chilcompton STW AMP6 Phosphorus Removal</v>
          </cell>
          <cell r="C15556">
            <v>13061</v>
          </cell>
          <cell r="D15556" t="str">
            <v>1306118</v>
          </cell>
        </row>
        <row r="15557">
          <cell r="A15557" t="str">
            <v>D9732</v>
          </cell>
          <cell r="B15557" t="str">
            <v>Erlestoke STW AMP6 Phosphorus Removal</v>
          </cell>
          <cell r="C15557">
            <v>13116</v>
          </cell>
          <cell r="D15557" t="str">
            <v>1311618</v>
          </cell>
        </row>
        <row r="15558">
          <cell r="A15558" t="str">
            <v>D9733</v>
          </cell>
          <cell r="B15558" t="str">
            <v>Malmesbury STW AMP6 Phosphorus Removal</v>
          </cell>
          <cell r="C15558">
            <v>13193</v>
          </cell>
          <cell r="D15558" t="str">
            <v>1319318</v>
          </cell>
        </row>
        <row r="15559">
          <cell r="A15559" t="str">
            <v>D9734</v>
          </cell>
          <cell r="B15559" t="str">
            <v>RAF Lyneham STW AMP6 Phosphorus Removal</v>
          </cell>
          <cell r="C15559">
            <v>13522</v>
          </cell>
          <cell r="D15559" t="str">
            <v>1352218</v>
          </cell>
        </row>
        <row r="15560">
          <cell r="A15560" t="str">
            <v>D9735</v>
          </cell>
          <cell r="B15560" t="str">
            <v>Royal Wootton Bassett STW AMP6 Phosphorus Removal</v>
          </cell>
          <cell r="C15560">
            <v>13360</v>
          </cell>
          <cell r="D15560" t="str">
            <v>1336018</v>
          </cell>
        </row>
        <row r="15561">
          <cell r="A15561" t="str">
            <v>D9736</v>
          </cell>
          <cell r="B15561" t="str">
            <v>Seend STW AMP6 Phosphorus Removal</v>
          </cell>
          <cell r="C15561">
            <v>13262</v>
          </cell>
          <cell r="D15561" t="str">
            <v>1326218</v>
          </cell>
        </row>
        <row r="15562">
          <cell r="A15562" t="str">
            <v>D9737</v>
          </cell>
          <cell r="B15562" t="str">
            <v>Sutton Benger STW AMP6 Phosphorus Removal</v>
          </cell>
          <cell r="C15562">
            <v>13298</v>
          </cell>
          <cell r="D15562" t="str">
            <v>1329818</v>
          </cell>
        </row>
        <row r="15563">
          <cell r="A15563" t="str">
            <v>D9738</v>
          </cell>
          <cell r="B15563" t="str">
            <v>Tetbury STW AMP6 Phosphorus Removal</v>
          </cell>
          <cell r="C15563">
            <v>13307</v>
          </cell>
          <cell r="D15563" t="str">
            <v>1330718</v>
          </cell>
        </row>
        <row r="15564">
          <cell r="A15564" t="str">
            <v>D9739</v>
          </cell>
          <cell r="B15564" t="str">
            <v>Glastonbury STW Biological Filters Structural Refurbishment</v>
          </cell>
          <cell r="C15564">
            <v>13134</v>
          </cell>
          <cell r="D15564" t="str">
            <v>1313418</v>
          </cell>
        </row>
        <row r="15565">
          <cell r="A15565" t="str">
            <v>D9740</v>
          </cell>
          <cell r="B15565" t="str">
            <v>AMP6 Nutrient Sampling &amp; Analysis</v>
          </cell>
          <cell r="C15565">
            <v>10026</v>
          </cell>
          <cell r="D15565" t="str">
            <v>TB300</v>
          </cell>
        </row>
        <row r="15566">
          <cell r="A15566" t="str">
            <v>D9741</v>
          </cell>
          <cell r="B15566" t="str">
            <v>Oakhill STW Biological Filters Structural Refubishment</v>
          </cell>
          <cell r="C15566">
            <v>13229</v>
          </cell>
          <cell r="D15566" t="str">
            <v>1322918</v>
          </cell>
        </row>
        <row r="15567">
          <cell r="A15567" t="str">
            <v>D9742</v>
          </cell>
          <cell r="B15567" t="str">
            <v>Fordingbridge STW Biological Filters Structural Refurbishment</v>
          </cell>
          <cell r="C15567">
            <v>13128</v>
          </cell>
          <cell r="D15567" t="str">
            <v>1312818</v>
          </cell>
        </row>
        <row r="15568">
          <cell r="A15568" t="str">
            <v>D9743</v>
          </cell>
          <cell r="B15568" t="str">
            <v>Draycott STW Biological Filters Structural Refurbishment</v>
          </cell>
          <cell r="C15568">
            <v>13101</v>
          </cell>
          <cell r="D15568" t="str">
            <v>1310118</v>
          </cell>
        </row>
        <row r="15569">
          <cell r="A15569" t="str">
            <v>D9744</v>
          </cell>
          <cell r="B15569" t="str">
            <v>Abbotsbury STW Biological Filters Structural Refurbishment</v>
          </cell>
          <cell r="C15569">
            <v>13001</v>
          </cell>
          <cell r="D15569" t="str">
            <v>1300118</v>
          </cell>
        </row>
        <row r="15570">
          <cell r="A15570" t="str">
            <v>D9745</v>
          </cell>
          <cell r="B15570" t="str">
            <v>Netheravon STW Biological Filters Structural Refurbishment</v>
          </cell>
          <cell r="C15570">
            <v>13220</v>
          </cell>
          <cell r="D15570" t="str">
            <v>1322018</v>
          </cell>
        </row>
        <row r="15571">
          <cell r="A15571" t="str">
            <v>D9746</v>
          </cell>
          <cell r="B15571" t="str">
            <v>Norton St Philip STW Biological Filters Structural Refubishment</v>
          </cell>
          <cell r="C15571">
            <v>13226</v>
          </cell>
          <cell r="D15571" t="str">
            <v>1322618</v>
          </cell>
        </row>
        <row r="15572">
          <cell r="A15572" t="str">
            <v>D9747</v>
          </cell>
          <cell r="B15572" t="str">
            <v>Edford STW - AMP6 Growth</v>
          </cell>
          <cell r="C15572">
            <v>13113</v>
          </cell>
          <cell r="D15572" t="str">
            <v>1311318</v>
          </cell>
        </row>
        <row r="15573">
          <cell r="A15573" t="str">
            <v>D9748</v>
          </cell>
          <cell r="B15573" t="str">
            <v>Alveston STW - AMP6 Storm Consent Improvements</v>
          </cell>
          <cell r="C15573">
            <v>13007</v>
          </cell>
          <cell r="D15573" t="str">
            <v>1300718</v>
          </cell>
        </row>
        <row r="15574">
          <cell r="A15574" t="str">
            <v>D9749</v>
          </cell>
          <cell r="B15574" t="str">
            <v>Avonmouth STW BAS Compliance Trials</v>
          </cell>
          <cell r="C15574">
            <v>13013</v>
          </cell>
          <cell r="D15574" t="str">
            <v>1301318</v>
          </cell>
        </row>
        <row r="15575">
          <cell r="A15575" t="str">
            <v>D9750</v>
          </cell>
          <cell r="B15575" t="str">
            <v>Cromhall STW Phosphorus Removal</v>
          </cell>
          <cell r="C15575">
            <v>13086</v>
          </cell>
          <cell r="D15575" t="str">
            <v>1308618</v>
          </cell>
        </row>
        <row r="15576">
          <cell r="A15576" t="str">
            <v>D9751</v>
          </cell>
          <cell r="B15576" t="str">
            <v>Maiden Newton STW - AMP6 Phosphorus Removal and Growth</v>
          </cell>
          <cell r="C15576">
            <v>13192</v>
          </cell>
          <cell r="D15576" t="str">
            <v>1319218</v>
          </cell>
        </row>
        <row r="15577">
          <cell r="A15577" t="str">
            <v>D9752</v>
          </cell>
          <cell r="B15577" t="str">
            <v>Avonmouth STW Grit Plant Refurbishment</v>
          </cell>
          <cell r="C15577">
            <v>13013</v>
          </cell>
          <cell r="D15577" t="str">
            <v>1301318</v>
          </cell>
        </row>
        <row r="15578">
          <cell r="A15578" t="str">
            <v>D9753</v>
          </cell>
          <cell r="B15578" t="str">
            <v>Trowbridge SPS Coarse Screens and Pump Replacement</v>
          </cell>
          <cell r="C15578">
            <v>13318</v>
          </cell>
          <cell r="D15578" t="str">
            <v>1331818</v>
          </cell>
        </row>
        <row r="15579">
          <cell r="A15579" t="str">
            <v>D9754</v>
          </cell>
          <cell r="B15579" t="str">
            <v>Bisolids Assurance Scheme - Centrifuge Trials</v>
          </cell>
          <cell r="C15579">
            <v>13242</v>
          </cell>
          <cell r="D15579" t="str">
            <v>1331818</v>
          </cell>
        </row>
        <row r="15580">
          <cell r="A15580" t="str">
            <v>D9755</v>
          </cell>
          <cell r="B15580" t="str">
            <v>Weymouth STW Replacement Polymer Plant</v>
          </cell>
          <cell r="C15580">
            <v>13342</v>
          </cell>
          <cell r="D15580" t="str">
            <v>1334218</v>
          </cell>
        </row>
        <row r="15581">
          <cell r="A15581" t="str">
            <v>D9756</v>
          </cell>
          <cell r="B15581" t="str">
            <v>Ubley STW - Trade Effluent Yeo Valley Farms Ltd</v>
          </cell>
          <cell r="C15581">
            <v>13319</v>
          </cell>
          <cell r="D15581" t="str">
            <v>1331918</v>
          </cell>
        </row>
        <row r="15582">
          <cell r="A15582" t="str">
            <v>D9757</v>
          </cell>
          <cell r="B15582" t="str">
            <v>Boyne Hollow STW - Effluent Soakaway</v>
          </cell>
          <cell r="C15582">
            <v>13030</v>
          </cell>
          <cell r="D15582" t="str">
            <v>1303018</v>
          </cell>
        </row>
        <row r="15583">
          <cell r="A15583" t="str">
            <v>D9758</v>
          </cell>
          <cell r="B15583" t="str">
            <v>North Waste FPR 16/17</v>
          </cell>
          <cell r="C15583">
            <v>20497</v>
          </cell>
          <cell r="D15583" t="str">
            <v>T0640</v>
          </cell>
        </row>
        <row r="15584">
          <cell r="A15584" t="str">
            <v>D9759</v>
          </cell>
          <cell r="B15584" t="str">
            <v>South Waste FPR 16/17</v>
          </cell>
          <cell r="C15584">
            <v>20495</v>
          </cell>
          <cell r="D15584" t="str">
            <v>T0640</v>
          </cell>
        </row>
        <row r="15585">
          <cell r="A15585" t="str">
            <v>D9760</v>
          </cell>
          <cell r="B15585" t="str">
            <v>West Waste FPR 16/17</v>
          </cell>
          <cell r="C15585">
            <v>20496</v>
          </cell>
          <cell r="D15585" t="str">
            <v>T0640</v>
          </cell>
        </row>
        <row r="15586">
          <cell r="A15586" t="str">
            <v>D9761</v>
          </cell>
          <cell r="B15586" t="str">
            <v>Waste Statutory Obligations 16/17</v>
          </cell>
          <cell r="C15586">
            <v>20498</v>
          </cell>
          <cell r="D15586" t="str">
            <v>T0640</v>
          </cell>
        </row>
        <row r="15587">
          <cell r="A15587" t="str">
            <v>D9762</v>
          </cell>
          <cell r="B15587" t="str">
            <v>Minehead STW UV Plant Replacement</v>
          </cell>
          <cell r="C15587">
            <v>13215</v>
          </cell>
          <cell r="D15587" t="str">
            <v>1321518</v>
          </cell>
        </row>
        <row r="15588">
          <cell r="A15588" t="str">
            <v>D9763</v>
          </cell>
          <cell r="B15588" t="str">
            <v>Bruton STW AMP6 Phosphorus Removal</v>
          </cell>
          <cell r="C15588">
            <v>13039</v>
          </cell>
          <cell r="D15588" t="str">
            <v>1303918</v>
          </cell>
        </row>
        <row r="15589">
          <cell r="A15589" t="str">
            <v>D9764</v>
          </cell>
          <cell r="B15589" t="str">
            <v>Ilchester STW AMP6 Phosphorus Removal</v>
          </cell>
          <cell r="C15589">
            <v>13160</v>
          </cell>
          <cell r="D15589" t="str">
            <v>1316018</v>
          </cell>
        </row>
        <row r="15590">
          <cell r="A15590" t="str">
            <v>D9765</v>
          </cell>
          <cell r="B15590" t="str">
            <v>Ilton STW AMP6 Phosphorus Removal</v>
          </cell>
          <cell r="C15590">
            <v>13162</v>
          </cell>
          <cell r="D15590" t="str">
            <v>1316218</v>
          </cell>
        </row>
        <row r="15591">
          <cell r="A15591" t="str">
            <v>D9766</v>
          </cell>
          <cell r="B15591" t="str">
            <v>Pilton STW AMP6 Phosphorus Removal</v>
          </cell>
          <cell r="C15591">
            <v>13239</v>
          </cell>
          <cell r="D15591" t="str">
            <v>1323918</v>
          </cell>
        </row>
        <row r="15592">
          <cell r="A15592" t="str">
            <v>D9767</v>
          </cell>
          <cell r="B15592" t="str">
            <v>Sparkford STW AMP6 Phosphorus Removal</v>
          </cell>
          <cell r="C15592">
            <v>13282</v>
          </cell>
          <cell r="D15592" t="str">
            <v>1328218</v>
          </cell>
        </row>
        <row r="15593">
          <cell r="A15593" t="str">
            <v>D9768</v>
          </cell>
          <cell r="B15593" t="str">
            <v>Bourton STW AMP6 Phosphorus Removal</v>
          </cell>
          <cell r="C15593">
            <v>13027</v>
          </cell>
          <cell r="D15593" t="str">
            <v>1302718</v>
          </cell>
        </row>
        <row r="15594">
          <cell r="A15594" t="str">
            <v>D9769</v>
          </cell>
          <cell r="B15594" t="str">
            <v>Buckland Newton STW AMP6 Phosphorus Removal</v>
          </cell>
          <cell r="C15594">
            <v>19031</v>
          </cell>
          <cell r="D15594" t="str">
            <v>1903118</v>
          </cell>
        </row>
        <row r="15595">
          <cell r="A15595" t="str">
            <v>D9770</v>
          </cell>
          <cell r="B15595" t="str">
            <v>Stourton Caundle STW AMP6 Phosphorus Removal</v>
          </cell>
          <cell r="C15595">
            <v>13292</v>
          </cell>
          <cell r="D15595" t="str">
            <v>1329218</v>
          </cell>
        </row>
        <row r="15596">
          <cell r="A15596" t="str">
            <v>D9771</v>
          </cell>
          <cell r="B15596" t="str">
            <v>Sturminster Newton STW AMP6 Phosphorus Removal and growth</v>
          </cell>
          <cell r="C15596">
            <v>13297</v>
          </cell>
          <cell r="D15596" t="str">
            <v>1329718</v>
          </cell>
        </row>
        <row r="15597">
          <cell r="A15597" t="str">
            <v>D9772</v>
          </cell>
          <cell r="B15597" t="str">
            <v>Weymouth STW - Odour Control AMP6  Capital Maintenance</v>
          </cell>
          <cell r="C15597">
            <v>13342</v>
          </cell>
          <cell r="D15597" t="str">
            <v>1334218</v>
          </cell>
        </row>
        <row r="15598">
          <cell r="A15598" t="str">
            <v>D9773</v>
          </cell>
          <cell r="B15598" t="str">
            <v>Berry Hill STC Co-settled Sludge Thickening</v>
          </cell>
          <cell r="C15598">
            <v>13018</v>
          </cell>
          <cell r="D15598" t="str">
            <v>1301818</v>
          </cell>
        </row>
        <row r="15599">
          <cell r="A15599" t="str">
            <v>D9774</v>
          </cell>
          <cell r="B15599" t="str">
            <v>Poole STW AMP6 Sludge Treatment Capital Maintenance</v>
          </cell>
          <cell r="C15599">
            <v>13242</v>
          </cell>
          <cell r="D15599" t="str">
            <v>1324218</v>
          </cell>
        </row>
        <row r="15600">
          <cell r="A15600" t="str">
            <v>D9775</v>
          </cell>
          <cell r="B15600" t="str">
            <v>Eastwood Park STW - Decommissioning</v>
          </cell>
          <cell r="C15600">
            <v>13112</v>
          </cell>
          <cell r="D15600" t="str">
            <v>1311218</v>
          </cell>
        </row>
        <row r="15601">
          <cell r="A15601" t="str">
            <v>D9776</v>
          </cell>
          <cell r="B15601" t="str">
            <v>Dunwear Septic Tank - Final Effluent Improvement</v>
          </cell>
          <cell r="C15601">
            <v>19887</v>
          </cell>
          <cell r="D15601" t="str">
            <v>UNKNOWN</v>
          </cell>
        </row>
        <row r="15602">
          <cell r="A15602" t="str">
            <v>D9777</v>
          </cell>
          <cell r="B15602" t="str">
            <v>All Cannings STW - AMP6 Phosphorus Removal &amp; Improvement Works</v>
          </cell>
          <cell r="C15602">
            <v>13004</v>
          </cell>
          <cell r="D15602" t="str">
            <v>1300418</v>
          </cell>
        </row>
        <row r="15603">
          <cell r="A15603" t="str">
            <v>D9778</v>
          </cell>
          <cell r="B15603" t="str">
            <v>Saltford STW Inlet Screens Replacement</v>
          </cell>
          <cell r="C15603">
            <v>13016</v>
          </cell>
          <cell r="D15603" t="str">
            <v>1301618</v>
          </cell>
        </row>
        <row r="15604">
          <cell r="A15604" t="str">
            <v>D9779</v>
          </cell>
          <cell r="B15604" t="str">
            <v>Saltford STW Storm Screen</v>
          </cell>
          <cell r="C15604">
            <v>13016</v>
          </cell>
          <cell r="D15604" t="str">
            <v>1301618</v>
          </cell>
        </row>
        <row r="15605">
          <cell r="A15605" t="str">
            <v>D9780</v>
          </cell>
          <cell r="B15605" t="str">
            <v>Milverton STW Screen Replacement</v>
          </cell>
          <cell r="C15605">
            <v>13214</v>
          </cell>
          <cell r="D15605" t="str">
            <v>1321418</v>
          </cell>
        </row>
        <row r="15606">
          <cell r="A15606" t="str">
            <v>D9781</v>
          </cell>
          <cell r="B15606" t="str">
            <v>Redwick STW Inlet Screen</v>
          </cell>
          <cell r="C15606">
            <v>13254</v>
          </cell>
          <cell r="D15606" t="str">
            <v>1325418</v>
          </cell>
        </row>
        <row r="15607">
          <cell r="A15607" t="str">
            <v>D9782</v>
          </cell>
          <cell r="B15607" t="str">
            <v>Marnhull Common STW Screen Replacement</v>
          </cell>
          <cell r="C15607">
            <v>13199</v>
          </cell>
          <cell r="D15607" t="str">
            <v>1319918</v>
          </cell>
        </row>
        <row r="15608">
          <cell r="A15608" t="str">
            <v>D9783</v>
          </cell>
          <cell r="B15608" t="str">
            <v>Cam Valley STW Screen Replacement</v>
          </cell>
          <cell r="C15608">
            <v>13045</v>
          </cell>
          <cell r="D15608" t="str">
            <v>1304518</v>
          </cell>
        </row>
        <row r="15609">
          <cell r="A15609" t="str">
            <v>D9784</v>
          </cell>
          <cell r="B15609" t="str">
            <v>Minehead STW Inlet Fine Screens Replacement</v>
          </cell>
          <cell r="C15609">
            <v>13215</v>
          </cell>
          <cell r="D15609" t="str">
            <v>1321518</v>
          </cell>
        </row>
        <row r="15610">
          <cell r="A15610" t="str">
            <v>D9785</v>
          </cell>
          <cell r="B15610" t="str">
            <v>Wincanton STW Inlet Screens</v>
          </cell>
          <cell r="C15610">
            <v>13350</v>
          </cell>
          <cell r="D15610" t="str">
            <v>1335018</v>
          </cell>
        </row>
        <row r="15611">
          <cell r="A15611" t="str">
            <v>D9786</v>
          </cell>
          <cell r="B15611" t="str">
            <v>STW DWF Exceedance - Infiltration Investigation 16/17</v>
          </cell>
          <cell r="C15611">
            <v>20498</v>
          </cell>
          <cell r="D15611" t="str">
            <v>T0640</v>
          </cell>
        </row>
        <row r="15612">
          <cell r="A15612" t="str">
            <v>D9787</v>
          </cell>
          <cell r="B15612" t="str">
            <v>Wareham STW - Nitrogen Removal</v>
          </cell>
          <cell r="C15612">
            <v>13324</v>
          </cell>
          <cell r="D15612" t="str">
            <v>1332418</v>
          </cell>
        </row>
        <row r="15613">
          <cell r="A15613" t="str">
            <v>D9788</v>
          </cell>
          <cell r="B15613" t="str">
            <v>Palmersford STW ASP Maintenance</v>
          </cell>
          <cell r="C15613">
            <v>13232</v>
          </cell>
          <cell r="D15613" t="str">
            <v>1323218</v>
          </cell>
        </row>
        <row r="15614">
          <cell r="A15614" t="str">
            <v>D9789</v>
          </cell>
          <cell r="B15614" t="str">
            <v>Westbury STW Ammonia Tightening and Growth</v>
          </cell>
          <cell r="C15614">
            <v>13338</v>
          </cell>
          <cell r="D15614" t="str">
            <v>1333818</v>
          </cell>
        </row>
        <row r="15615">
          <cell r="A15615" t="str">
            <v>D9790</v>
          </cell>
          <cell r="B15615" t="str">
            <v>East Knoyle STW AMP6 Phosphorus Removal</v>
          </cell>
          <cell r="C15615">
            <v>13107</v>
          </cell>
          <cell r="D15615" t="str">
            <v>1310718</v>
          </cell>
        </row>
        <row r="15616">
          <cell r="A15616" t="str">
            <v>D9791</v>
          </cell>
          <cell r="B15616" t="str">
            <v>Thingley STW AMP6 AmmN Tightening</v>
          </cell>
          <cell r="C15616">
            <v>13308</v>
          </cell>
          <cell r="D15616" t="str">
            <v>1330818</v>
          </cell>
        </row>
        <row r="15617">
          <cell r="A15617" t="str">
            <v>D9792</v>
          </cell>
          <cell r="B15617" t="str">
            <v>Sludge Separation - Preparation</v>
          </cell>
          <cell r="C15617">
            <v>20498</v>
          </cell>
          <cell r="D15617" t="str">
            <v>T0640</v>
          </cell>
        </row>
        <row r="15618">
          <cell r="A15618" t="str">
            <v>D9793</v>
          </cell>
          <cell r="B15618" t="str">
            <v>West Huntspill STW Sludge Treatment Strategic Maintenance</v>
          </cell>
          <cell r="C15618">
            <v>13336</v>
          </cell>
          <cell r="D15618" t="str">
            <v>1333618</v>
          </cell>
        </row>
        <row r="15619">
          <cell r="A15619" t="str">
            <v>D9794</v>
          </cell>
          <cell r="B15619" t="str">
            <v>PR19 Sewage Treatment Planning Support</v>
          </cell>
          <cell r="C15619">
            <v>20498</v>
          </cell>
          <cell r="D15619" t="str">
            <v>T0705</v>
          </cell>
        </row>
        <row r="15620">
          <cell r="A15620" t="str">
            <v>DA046</v>
          </cell>
          <cell r="B15620" t="str">
            <v>TROWBRIDGE STW BRIDGE REAPIRS</v>
          </cell>
          <cell r="C15620">
            <v>13318</v>
          </cell>
        </row>
        <row r="15621">
          <cell r="A15621" t="str">
            <v>DA079</v>
          </cell>
          <cell r="B15621" t="str">
            <v>SITE WASHWATER (BATH</v>
          </cell>
          <cell r="C15621">
            <v>13016</v>
          </cell>
        </row>
        <row r="15622">
          <cell r="A15622" t="str">
            <v>DB001</v>
          </cell>
          <cell r="B15622" t="str">
            <v>WESTWOOD STW</v>
          </cell>
          <cell r="C15622">
            <v>13341</v>
          </cell>
        </row>
        <row r="15623">
          <cell r="A15623" t="str">
            <v>DB006</v>
          </cell>
          <cell r="B15623" t="str">
            <v>CREWKERNE NORTH STW</v>
          </cell>
          <cell r="C15623">
            <v>13084</v>
          </cell>
        </row>
        <row r="15624">
          <cell r="A15624" t="str">
            <v>DB008</v>
          </cell>
          <cell r="B15624" t="str">
            <v>COMBWICH IMPROVEMENTS</v>
          </cell>
          <cell r="C15624">
            <v>13074</v>
          </cell>
        </row>
        <row r="15625">
          <cell r="A15625" t="str">
            <v>DB015</v>
          </cell>
          <cell r="B15625" t="str">
            <v>SE DORSET FILTER BAG</v>
          </cell>
          <cell r="C15625">
            <v>20495</v>
          </cell>
        </row>
        <row r="15626">
          <cell r="A15626" t="str">
            <v>DB017</v>
          </cell>
          <cell r="B15626" t="str">
            <v>STANDBY AERATION - AVON</v>
          </cell>
          <cell r="C15626">
            <v>20497</v>
          </cell>
        </row>
        <row r="15627">
          <cell r="A15627" t="str">
            <v>DB023</v>
          </cell>
          <cell r="B15627" t="str">
            <v>VARIOUS STW SLUDGE THICKENING</v>
          </cell>
          <cell r="C15627">
            <v>20498</v>
          </cell>
        </row>
        <row r="15628">
          <cell r="A15628" t="str">
            <v>DB041</v>
          </cell>
          <cell r="B15628" t="str">
            <v>TROWBRIDGE STW ROAD FENCING</v>
          </cell>
          <cell r="C15628">
            <v>13318</v>
          </cell>
        </row>
        <row r="15629">
          <cell r="A15629" t="str">
            <v>DB050</v>
          </cell>
          <cell r="B15629" t="str">
            <v>STANDBY AREATION - BATH/WILTS</v>
          </cell>
          <cell r="C15629">
            <v>20497</v>
          </cell>
        </row>
        <row r="15630">
          <cell r="A15630" t="str">
            <v>DB064</v>
          </cell>
          <cell r="B15630" t="str">
            <v>GLASTONBURY STW SLUDGE TIP</v>
          </cell>
          <cell r="C15630">
            <v>13134</v>
          </cell>
        </row>
        <row r="15631">
          <cell r="A15631" t="str">
            <v>DB065</v>
          </cell>
          <cell r="B15631" t="str">
            <v>SLUDGE THICKENING SOM &amp; W.</v>
          </cell>
          <cell r="C15631">
            <v>20496</v>
          </cell>
        </row>
        <row r="15632">
          <cell r="A15632" t="str">
            <v>DB066</v>
          </cell>
          <cell r="B15632" t="str">
            <v>REDWICK STW SLUDGE TANK COVERS</v>
          </cell>
          <cell r="C15632">
            <v>13254</v>
          </cell>
        </row>
        <row r="15633">
          <cell r="A15633" t="str">
            <v>DB068</v>
          </cell>
          <cell r="B15633" t="str">
            <v>SCOUR PUMP HOUSE GLASTONBURY</v>
          </cell>
          <cell r="C15633">
            <v>13134</v>
          </cell>
        </row>
        <row r="15634">
          <cell r="A15634" t="str">
            <v>DB078</v>
          </cell>
          <cell r="B15634" t="str">
            <v>UPRATE SAFETY FENCING DORSET</v>
          </cell>
          <cell r="C15634">
            <v>20495</v>
          </cell>
        </row>
        <row r="15635">
          <cell r="A15635" t="str">
            <v>DB080</v>
          </cell>
          <cell r="B15635" t="str">
            <v>SUTTON BENGER STW HUMUS TANK I</v>
          </cell>
          <cell r="C15635">
            <v>13298</v>
          </cell>
        </row>
        <row r="15636">
          <cell r="A15636" t="str">
            <v>DB081</v>
          </cell>
          <cell r="B15636" t="str">
            <v>QUOMPS STANDBY GENERATOR</v>
          </cell>
          <cell r="C15636">
            <v>14037</v>
          </cell>
        </row>
        <row r="15637">
          <cell r="A15637" t="str">
            <v>DB083</v>
          </cell>
          <cell r="B15637" t="str">
            <v>DILTON MARSH STW IMPROVEMENTS</v>
          </cell>
          <cell r="C15637">
            <v>13092</v>
          </cell>
        </row>
        <row r="15638">
          <cell r="A15638" t="str">
            <v>DB094</v>
          </cell>
          <cell r="B15638" t="str">
            <v>BRIDGWATER HUM TANK/DET BA</v>
          </cell>
          <cell r="C15638">
            <v>13034</v>
          </cell>
        </row>
        <row r="15639">
          <cell r="A15639" t="str">
            <v>DB098</v>
          </cell>
          <cell r="B15639" t="str">
            <v>COLEFORD AND UBLEY GENERATORS</v>
          </cell>
          <cell r="C15639">
            <v>13069</v>
          </cell>
        </row>
        <row r="15640">
          <cell r="A15640" t="str">
            <v>DB103</v>
          </cell>
          <cell r="B15640" t="str">
            <v>TROWBRIDGE STW INLET SCREEN SA</v>
          </cell>
          <cell r="C15640">
            <v>13318</v>
          </cell>
        </row>
        <row r="15641">
          <cell r="A15641" t="str">
            <v>DB109</v>
          </cell>
          <cell r="B15641" t="str">
            <v>BRISTOL WWTW RAW SLUDGE</v>
          </cell>
          <cell r="C15641">
            <v>13013</v>
          </cell>
        </row>
        <row r="15642">
          <cell r="A15642" t="str">
            <v>DB113</v>
          </cell>
          <cell r="B15642" t="str">
            <v>SITE LIGHTING AT VARIOUS STW</v>
          </cell>
          <cell r="C15642">
            <v>20498</v>
          </cell>
        </row>
        <row r="15643">
          <cell r="A15643" t="str">
            <v>DB116</v>
          </cell>
          <cell r="B15643" t="str">
            <v>HUMUS RECIRCULATION PS</v>
          </cell>
          <cell r="C15643">
            <v>13332</v>
          </cell>
        </row>
        <row r="15644">
          <cell r="A15644" t="str">
            <v>DB120</v>
          </cell>
          <cell r="B15644" t="str">
            <v>BLACK ROCK HEADWORKS (W-S-M)</v>
          </cell>
          <cell r="C15644">
            <v>13340</v>
          </cell>
        </row>
        <row r="15645">
          <cell r="A15645" t="str">
            <v>DC007</v>
          </cell>
          <cell r="B15645" t="str">
            <v>REMEDIAL ELEC WORK BATH/WILTS</v>
          </cell>
          <cell r="C15645">
            <v>20497</v>
          </cell>
        </row>
        <row r="15646">
          <cell r="A15646" t="str">
            <v>DC008</v>
          </cell>
          <cell r="B15646" t="str">
            <v>REMEDIAL ELEC WORK BRIS/AVON</v>
          </cell>
          <cell r="C15646">
            <v>20497</v>
          </cell>
        </row>
        <row r="15647">
          <cell r="A15647" t="str">
            <v>DC011</v>
          </cell>
          <cell r="B15647" t="str">
            <v>WELLS STW SLUDGE RECEPTION</v>
          </cell>
          <cell r="C15647">
            <v>13332</v>
          </cell>
        </row>
        <row r="15648">
          <cell r="A15648" t="str">
            <v>DC012</v>
          </cell>
          <cell r="B15648" t="str">
            <v>TAUNTON STW SLUDGE TANK REPAIR</v>
          </cell>
          <cell r="C15648">
            <v>13305</v>
          </cell>
        </row>
        <row r="15649">
          <cell r="A15649" t="str">
            <v>DC017</v>
          </cell>
          <cell r="B15649" t="str">
            <v>ILTON STW MEDIA REPLACEMENT</v>
          </cell>
          <cell r="C15649">
            <v>13162</v>
          </cell>
        </row>
        <row r="15650">
          <cell r="A15650" t="str">
            <v>DC021</v>
          </cell>
          <cell r="B15650" t="str">
            <v>REGIONAL DATA SECTION FLOW EQU</v>
          </cell>
          <cell r="C15650">
            <v>20498</v>
          </cell>
        </row>
        <row r="15651">
          <cell r="A15651" t="str">
            <v>DC022</v>
          </cell>
          <cell r="B15651" t="str">
            <v>SPARKFORD STW 6DWF STOR WEIR</v>
          </cell>
          <cell r="C15651">
            <v>13282</v>
          </cell>
        </row>
        <row r="15652">
          <cell r="A15652" t="str">
            <v>DC024</v>
          </cell>
          <cell r="B15652" t="str">
            <v>LYTCHETT MINSTER SLUDGE PUMP</v>
          </cell>
          <cell r="C15652">
            <v>13190</v>
          </cell>
        </row>
        <row r="15653">
          <cell r="A15653" t="str">
            <v>DC026</v>
          </cell>
          <cell r="B15653" t="str">
            <v>CHRISTCHURCH STW AUTODESLUDGE</v>
          </cell>
          <cell r="C15653">
            <v>13066</v>
          </cell>
        </row>
        <row r="15654">
          <cell r="A15654" t="str">
            <v>DC031</v>
          </cell>
          <cell r="B15654" t="str">
            <v>HOLWELL RBC COVER</v>
          </cell>
          <cell r="C15654">
            <v>13154</v>
          </cell>
        </row>
        <row r="15655">
          <cell r="A15655" t="str">
            <v>DC032</v>
          </cell>
          <cell r="B15655" t="str">
            <v>EASTWOOD PARK STW FILTER R</v>
          </cell>
          <cell r="C15655">
            <v>13112</v>
          </cell>
        </row>
        <row r="15656">
          <cell r="A15656" t="str">
            <v>DC033</v>
          </cell>
          <cell r="B15656" t="str">
            <v>MOBILE GENERATOR MODS</v>
          </cell>
          <cell r="C15656">
            <v>20498</v>
          </cell>
        </row>
        <row r="15657">
          <cell r="A15657" t="str">
            <v>DC034</v>
          </cell>
          <cell r="B15657" t="str">
            <v>HALLATROW PSTN &amp; PAULTON STW</v>
          </cell>
          <cell r="C15657">
            <v>14427</v>
          </cell>
        </row>
        <row r="15658">
          <cell r="A15658" t="str">
            <v>DC035</v>
          </cell>
          <cell r="B15658" t="str">
            <v>GAS VALVES &amp; PROCEDURES AVONMO</v>
          </cell>
          <cell r="C15658">
            <v>13013</v>
          </cell>
        </row>
        <row r="15659">
          <cell r="A15659" t="str">
            <v>DC036</v>
          </cell>
          <cell r="B15659" t="str">
            <v>HAYES LA PS REFURB (WAS CW014)</v>
          </cell>
          <cell r="C15659">
            <v>15070</v>
          </cell>
        </row>
        <row r="15660">
          <cell r="A15660" t="str">
            <v>DC039</v>
          </cell>
          <cell r="B15660" t="str">
            <v>AVON&amp;WILTS SLUDGE BLANKET DETE</v>
          </cell>
          <cell r="C15660">
            <v>20497</v>
          </cell>
        </row>
        <row r="15661">
          <cell r="A15661" t="str">
            <v>DC041</v>
          </cell>
          <cell r="B15661" t="str">
            <v>HULLAVINGTON STW IMPS</v>
          </cell>
          <cell r="C15661">
            <v>13157</v>
          </cell>
        </row>
        <row r="15662">
          <cell r="A15662" t="str">
            <v>DC042</v>
          </cell>
          <cell r="B15662" t="str">
            <v>SHARPNESS STW COMMINUTOR R</v>
          </cell>
          <cell r="C15662">
            <v>13266</v>
          </cell>
        </row>
        <row r="15663">
          <cell r="A15663" t="str">
            <v>DC046</v>
          </cell>
          <cell r="B15663" t="str">
            <v>TROWBRIDGE STW LWDC</v>
          </cell>
          <cell r="C15663">
            <v>13318</v>
          </cell>
        </row>
        <row r="15664">
          <cell r="A15664" t="str">
            <v>DC048</v>
          </cell>
          <cell r="B15664" t="str">
            <v>SLUDGE TANK REPAIRS MALMES/MEL</v>
          </cell>
          <cell r="C15664">
            <v>20498</v>
          </cell>
        </row>
        <row r="15665">
          <cell r="A15665" t="str">
            <v>DC052</v>
          </cell>
          <cell r="B15665" t="str">
            <v>DORSET FENCING</v>
          </cell>
          <cell r="C15665">
            <v>20495</v>
          </cell>
        </row>
        <row r="15666">
          <cell r="A15666" t="str">
            <v>DC053</v>
          </cell>
          <cell r="B15666" t="str">
            <v>BRINKWORTH STW WKS IMPS</v>
          </cell>
          <cell r="C15666">
            <v>13035</v>
          </cell>
        </row>
        <row r="15667">
          <cell r="A15667" t="str">
            <v>DC055</v>
          </cell>
          <cell r="B15667" t="str">
            <v>SLUDGE REMOTE LOADING POOLE ST</v>
          </cell>
          <cell r="C15667">
            <v>13242</v>
          </cell>
        </row>
        <row r="15668">
          <cell r="A15668" t="str">
            <v>DC056</v>
          </cell>
          <cell r="B15668" t="str">
            <v>GENERATOR-WICK.ST.LAW&amp;SAND RD</v>
          </cell>
          <cell r="C15668">
            <v>13346</v>
          </cell>
        </row>
        <row r="15669">
          <cell r="A15669" t="str">
            <v>DC058</v>
          </cell>
          <cell r="B15669" t="str">
            <v>AUTOMATION - CORFE MULLEN STW</v>
          </cell>
          <cell r="C15669">
            <v>13078</v>
          </cell>
        </row>
        <row r="15670">
          <cell r="A15670" t="str">
            <v>DC059</v>
          </cell>
          <cell r="B15670" t="str">
            <v>AUTOMATION - FOVANT STW</v>
          </cell>
          <cell r="C15670">
            <v>13129</v>
          </cell>
        </row>
        <row r="15671">
          <cell r="A15671" t="str">
            <v>DC060</v>
          </cell>
          <cell r="B15671" t="str">
            <v>AUTOMATION - HURDCOTT STW</v>
          </cell>
          <cell r="C15671">
            <v>13158</v>
          </cell>
        </row>
        <row r="15672">
          <cell r="A15672" t="str">
            <v>DC061</v>
          </cell>
          <cell r="B15672" t="str">
            <v>MERE</v>
          </cell>
          <cell r="C15672">
            <v>13207</v>
          </cell>
        </row>
        <row r="15673">
          <cell r="A15673" t="str">
            <v>DC062</v>
          </cell>
          <cell r="B15673" t="str">
            <v>AUTOMATION - NETHERAVON STW</v>
          </cell>
          <cell r="C15673">
            <v>13220</v>
          </cell>
        </row>
        <row r="15674">
          <cell r="A15674" t="str">
            <v>DC063</v>
          </cell>
          <cell r="B15674" t="str">
            <v>AUTOMATION - SHREWTON STW</v>
          </cell>
          <cell r="C15674">
            <v>13275</v>
          </cell>
        </row>
        <row r="15675">
          <cell r="A15675" t="str">
            <v>DC064</v>
          </cell>
          <cell r="B15675" t="str">
            <v>AUTOMATION - TISBURY STW</v>
          </cell>
          <cell r="C15675">
            <v>13313</v>
          </cell>
        </row>
        <row r="15676">
          <cell r="A15676" t="str">
            <v>DC065</v>
          </cell>
          <cell r="B15676" t="str">
            <v>AUTOMATION - WIMBORNE STW</v>
          </cell>
          <cell r="C15676">
            <v>13349</v>
          </cell>
        </row>
        <row r="15677">
          <cell r="A15677" t="str">
            <v>DC066</v>
          </cell>
          <cell r="B15677" t="str">
            <v>AUTOMATION - WISHFORD STW</v>
          </cell>
          <cell r="C15677">
            <v>13353</v>
          </cell>
        </row>
        <row r="15678">
          <cell r="A15678" t="str">
            <v>DC067</v>
          </cell>
          <cell r="B15678" t="str">
            <v>SLUDGE MIXING-PETERSFINGER STW</v>
          </cell>
          <cell r="C15678">
            <v>13258</v>
          </cell>
        </row>
        <row r="15679">
          <cell r="A15679" t="str">
            <v>DC068</v>
          </cell>
          <cell r="B15679" t="str">
            <v>CHILTON TRINITY COMMUNICATION</v>
          </cell>
          <cell r="C15679">
            <v>13034</v>
          </cell>
        </row>
        <row r="15680">
          <cell r="A15680" t="str">
            <v>DC069</v>
          </cell>
          <cell r="B15680" t="str">
            <v>AVONMOUTH STW TRANSFORMER REFU</v>
          </cell>
          <cell r="C15680">
            <v>13013</v>
          </cell>
        </row>
        <row r="15681">
          <cell r="A15681" t="str">
            <v>DC070</v>
          </cell>
          <cell r="B15681" t="str">
            <v>AVONMOUTH STW GASHOLDER REFURB</v>
          </cell>
          <cell r="C15681">
            <v>13013</v>
          </cell>
        </row>
        <row r="15682">
          <cell r="A15682" t="str">
            <v>DC071</v>
          </cell>
          <cell r="B15682" t="str">
            <v>AVONMOUTH STW SITE RADIOS</v>
          </cell>
          <cell r="C15682">
            <v>13013</v>
          </cell>
        </row>
        <row r="15683">
          <cell r="A15683" t="str">
            <v>DC072</v>
          </cell>
          <cell r="B15683" t="str">
            <v>AUTOMATION - BROADWAT STW</v>
          </cell>
          <cell r="C15683">
            <v>13037</v>
          </cell>
        </row>
        <row r="15684">
          <cell r="A15684" t="str">
            <v>DC073</v>
          </cell>
          <cell r="B15684" t="str">
            <v>AUTOMATION - CORSCOMBE STW</v>
          </cell>
          <cell r="C15684">
            <v>13079</v>
          </cell>
        </row>
        <row r="15685">
          <cell r="A15685" t="str">
            <v>DC074</v>
          </cell>
          <cell r="B15685" t="str">
            <v>AUTOMATION - ILTON STW</v>
          </cell>
          <cell r="C15685">
            <v>13162</v>
          </cell>
        </row>
        <row r="15686">
          <cell r="A15686" t="str">
            <v>DC075</v>
          </cell>
          <cell r="B15686" t="str">
            <v>AUTOMATION - FIVEHEAD STW</v>
          </cell>
          <cell r="C15686">
            <v>13125</v>
          </cell>
        </row>
        <row r="15687">
          <cell r="A15687" t="str">
            <v>DC076</v>
          </cell>
          <cell r="B15687" t="str">
            <v>AUTOMATION - TINTINHULL STW</v>
          </cell>
          <cell r="C15687">
            <v>13312</v>
          </cell>
        </row>
        <row r="15688">
          <cell r="A15688" t="str">
            <v>DC077</v>
          </cell>
          <cell r="B15688" t="str">
            <v>AUTOMATION - COMBE ST NICHOLAS</v>
          </cell>
          <cell r="C15688">
            <v>13073</v>
          </cell>
        </row>
        <row r="15689">
          <cell r="A15689" t="str">
            <v>DC078</v>
          </cell>
          <cell r="B15689" t="str">
            <v>AUTOMATION - MAIDEN BRADLEY ST</v>
          </cell>
          <cell r="C15689">
            <v>13191</v>
          </cell>
        </row>
        <row r="15690">
          <cell r="A15690" t="str">
            <v>DC079</v>
          </cell>
          <cell r="B15690" t="str">
            <v>AUTOMATION - BARFORD ST MARTIN</v>
          </cell>
          <cell r="C15690">
            <v>13015</v>
          </cell>
        </row>
        <row r="15691">
          <cell r="A15691" t="str">
            <v>DC080</v>
          </cell>
          <cell r="B15691" t="str">
            <v>AUTOMATION - BOURTON STW</v>
          </cell>
          <cell r="C15691">
            <v>13027</v>
          </cell>
        </row>
        <row r="15692">
          <cell r="A15692" t="str">
            <v>DC081</v>
          </cell>
          <cell r="B15692" t="str">
            <v>AUTOMATION - MELLS STW</v>
          </cell>
          <cell r="C15692">
            <v>13205</v>
          </cell>
        </row>
        <row r="15693">
          <cell r="A15693" t="str">
            <v>DC082</v>
          </cell>
          <cell r="B15693" t="str">
            <v>AUTOMATION - BUTLEIGH STW</v>
          </cell>
          <cell r="C15693">
            <v>13043</v>
          </cell>
        </row>
        <row r="15694">
          <cell r="A15694" t="str">
            <v>DC083</v>
          </cell>
          <cell r="B15694" t="str">
            <v>AUTOMATION - NUNNEY STW</v>
          </cell>
          <cell r="C15694">
            <v>13227</v>
          </cell>
        </row>
        <row r="15695">
          <cell r="A15695" t="str">
            <v>DC084</v>
          </cell>
          <cell r="B15695" t="str">
            <v>AUTOMATION - UPTON NOBLE STW</v>
          </cell>
          <cell r="C15695">
            <v>13321</v>
          </cell>
        </row>
        <row r="15696">
          <cell r="A15696" t="str">
            <v>DC085</v>
          </cell>
          <cell r="B15696" t="str">
            <v>AUTOMATION - RADSTOCK STW</v>
          </cell>
          <cell r="C15696">
            <v>13252</v>
          </cell>
        </row>
        <row r="15697">
          <cell r="A15697" t="str">
            <v>DC086</v>
          </cell>
          <cell r="B15697" t="str">
            <v>AUTOMATION - WANSTROW STW</v>
          </cell>
          <cell r="C15697">
            <v>13323</v>
          </cell>
        </row>
        <row r="15698">
          <cell r="A15698" t="str">
            <v>DC087</v>
          </cell>
          <cell r="B15698" t="str">
            <v>AUTOMATION - OAKHILL STW</v>
          </cell>
          <cell r="C15698">
            <v>13229</v>
          </cell>
        </row>
        <row r="15699">
          <cell r="A15699" t="str">
            <v>DC088</v>
          </cell>
          <cell r="B15699" t="str">
            <v>AUTOMATION - FROME STW</v>
          </cell>
          <cell r="C15699">
            <v>13131</v>
          </cell>
        </row>
        <row r="15700">
          <cell r="A15700" t="str">
            <v>DC089</v>
          </cell>
          <cell r="B15700" t="str">
            <v>AUTOMATION - GLASTONBURY STW</v>
          </cell>
          <cell r="C15700">
            <v>13134</v>
          </cell>
        </row>
        <row r="15701">
          <cell r="A15701" t="str">
            <v>DC090</v>
          </cell>
          <cell r="B15701" t="str">
            <v>AUTOMATION - CHILCOMPTON STW</v>
          </cell>
          <cell r="C15701">
            <v>13061</v>
          </cell>
        </row>
        <row r="15702">
          <cell r="A15702" t="str">
            <v>DC091</v>
          </cell>
          <cell r="B15702" t="str">
            <v>AUTOMATION - PILTON STW</v>
          </cell>
          <cell r="C15702">
            <v>13239</v>
          </cell>
        </row>
        <row r="15703">
          <cell r="A15703" t="str">
            <v>DC092</v>
          </cell>
          <cell r="B15703" t="str">
            <v>AUTOMATION - LYDFORD STW</v>
          </cell>
          <cell r="C15703">
            <v>13187</v>
          </cell>
        </row>
        <row r="15704">
          <cell r="A15704" t="str">
            <v>DC093</v>
          </cell>
          <cell r="B15704" t="str">
            <v>AUTOMATION - SHEPTON STW</v>
          </cell>
          <cell r="C15704">
            <v>13267</v>
          </cell>
        </row>
        <row r="15705">
          <cell r="A15705" t="str">
            <v>DC094</v>
          </cell>
          <cell r="B15705" t="str">
            <v>AUTOMATION - WELLOW STW</v>
          </cell>
          <cell r="C15705">
            <v>13331</v>
          </cell>
        </row>
        <row r="15706">
          <cell r="A15706" t="str">
            <v>DC095</v>
          </cell>
          <cell r="B15706" t="str">
            <v>AUTOMATION - CRANMORE STW</v>
          </cell>
          <cell r="C15706">
            <v>13083</v>
          </cell>
        </row>
        <row r="15707">
          <cell r="A15707" t="str">
            <v>DC096</v>
          </cell>
          <cell r="B15707" t="str">
            <v>AUTOMATION - WESTBURY STW</v>
          </cell>
          <cell r="C15707">
            <v>13338</v>
          </cell>
        </row>
        <row r="15708">
          <cell r="A15708" t="str">
            <v>DC097</v>
          </cell>
          <cell r="B15708" t="str">
            <v>AUTOMATION - LEIGH ON MENDIP</v>
          </cell>
          <cell r="C15708">
            <v>13178</v>
          </cell>
        </row>
        <row r="15709">
          <cell r="A15709" t="str">
            <v>DC098</v>
          </cell>
          <cell r="B15709" t="str">
            <v>STURMINSTER NEWTON SLUDGE TANK</v>
          </cell>
          <cell r="C15709">
            <v>13297</v>
          </cell>
        </row>
        <row r="15710">
          <cell r="A15710" t="str">
            <v>DC099</v>
          </cell>
          <cell r="B15710" t="str">
            <v>AUTOMATION - ALMONDSBURY STW</v>
          </cell>
          <cell r="C15710">
            <v>13006</v>
          </cell>
        </row>
        <row r="15711">
          <cell r="A15711" t="str">
            <v>DC100</v>
          </cell>
          <cell r="B15711" t="str">
            <v>AUTOMATION - ALVESTON STW</v>
          </cell>
          <cell r="C15711">
            <v>13007</v>
          </cell>
        </row>
        <row r="15712">
          <cell r="A15712" t="str">
            <v>DC101</v>
          </cell>
          <cell r="B15712" t="str">
            <v>AUTOMATION - CHARFIELD STW</v>
          </cell>
          <cell r="C15712">
            <v>13054</v>
          </cell>
        </row>
        <row r="15713">
          <cell r="A15713" t="str">
            <v>DC103</v>
          </cell>
          <cell r="B15713" t="str">
            <v>AUTOMATION - EASTWOOD PARK STW</v>
          </cell>
          <cell r="C15713">
            <v>13112</v>
          </cell>
        </row>
        <row r="15714">
          <cell r="A15714" t="str">
            <v>DC104</v>
          </cell>
          <cell r="B15714" t="str">
            <v>AUTOMATION - NORTH NIBLEY STW</v>
          </cell>
          <cell r="C15714">
            <v>13222</v>
          </cell>
        </row>
        <row r="15715">
          <cell r="A15715" t="str">
            <v>DC105</v>
          </cell>
          <cell r="B15715" t="str">
            <v>AUTOMATION - REDWICK STW</v>
          </cell>
          <cell r="C15715">
            <v>13254</v>
          </cell>
        </row>
        <row r="15716">
          <cell r="A15716" t="str">
            <v>DC106</v>
          </cell>
          <cell r="B15716" t="str">
            <v>AUTOMATION - TOCKINGTON STW</v>
          </cell>
          <cell r="C15716">
            <v>13315</v>
          </cell>
        </row>
        <row r="15717">
          <cell r="A15717" t="str">
            <v>DC107</v>
          </cell>
          <cell r="B15717" t="str">
            <v>AUTOMATION - WICKWAR STW</v>
          </cell>
          <cell r="C15717">
            <v>13347</v>
          </cell>
        </row>
        <row r="15718">
          <cell r="A15718" t="str">
            <v>DC108</v>
          </cell>
          <cell r="B15718" t="str">
            <v>AUTOMATION - WOTTON-U-EDGE STW</v>
          </cell>
          <cell r="C15718">
            <v>13361</v>
          </cell>
        </row>
        <row r="15719">
          <cell r="A15719" t="str">
            <v>DC109</v>
          </cell>
          <cell r="B15719" t="str">
            <v>AUTOMATION - MICHAELWOOD STW</v>
          </cell>
          <cell r="C15719">
            <v>13209</v>
          </cell>
        </row>
        <row r="15720">
          <cell r="A15720" t="str">
            <v>DC110</v>
          </cell>
          <cell r="B15720" t="str">
            <v>AUTOMATION - PUCKLECHURCH STW</v>
          </cell>
          <cell r="C15720">
            <v>13248</v>
          </cell>
        </row>
        <row r="15721">
          <cell r="A15721" t="str">
            <v>DC111</v>
          </cell>
          <cell r="B15721" t="str">
            <v>AUTOMATION - ALL CANNINGS STW</v>
          </cell>
          <cell r="C15721">
            <v>13004</v>
          </cell>
        </row>
        <row r="15722">
          <cell r="A15722" t="str">
            <v>DC112</v>
          </cell>
          <cell r="B15722" t="str">
            <v>AUTOMATION - BOX STW</v>
          </cell>
          <cell r="C15722">
            <v>13029</v>
          </cell>
        </row>
        <row r="15723">
          <cell r="A15723" t="str">
            <v>DC113</v>
          </cell>
          <cell r="B15723" t="str">
            <v>AUTOMATION - COLLINGBOURNEDUC</v>
          </cell>
          <cell r="C15723">
            <v>13071</v>
          </cell>
        </row>
        <row r="15724">
          <cell r="A15724" t="str">
            <v>DC114</v>
          </cell>
          <cell r="B15724" t="str">
            <v>AUTOMATION - KEEVIL STW</v>
          </cell>
          <cell r="C15724">
            <v>13164</v>
          </cell>
        </row>
        <row r="15725">
          <cell r="A15725" t="str">
            <v>DC115</v>
          </cell>
          <cell r="B15725" t="str">
            <v>AUTOMATION - LACOCK STW</v>
          </cell>
          <cell r="C15725">
            <v>13173</v>
          </cell>
        </row>
        <row r="15726">
          <cell r="A15726" t="str">
            <v>DC116</v>
          </cell>
          <cell r="B15726" t="str">
            <v>AUTOMATION - MELKSHAM STW</v>
          </cell>
          <cell r="C15726">
            <v>13204</v>
          </cell>
        </row>
        <row r="15727">
          <cell r="A15727" t="str">
            <v>DC117</v>
          </cell>
          <cell r="B15727" t="str">
            <v>AUTOMATION - UPAVON STW</v>
          </cell>
          <cell r="C15727">
            <v>13320</v>
          </cell>
        </row>
        <row r="15728">
          <cell r="A15728" t="str">
            <v>DC118</v>
          </cell>
          <cell r="B15728" t="str">
            <v>AUTOMATION - ROWDE STW</v>
          </cell>
          <cell r="C15728">
            <v>13257</v>
          </cell>
        </row>
        <row r="15729">
          <cell r="A15729" t="str">
            <v>DC119</v>
          </cell>
          <cell r="B15729" t="str">
            <v>HOLDENHURST OFFICE IMPS</v>
          </cell>
          <cell r="C15729">
            <v>13152</v>
          </cell>
        </row>
        <row r="15730">
          <cell r="A15730" t="str">
            <v>DC120</v>
          </cell>
          <cell r="B15730" t="str">
            <v>AUTOMATION - PAULTON STW</v>
          </cell>
          <cell r="C15730">
            <v>13235</v>
          </cell>
        </row>
        <row r="15731">
          <cell r="A15731" t="str">
            <v>DC121</v>
          </cell>
          <cell r="B15731" t="str">
            <v>POOLE STW - 2 FUEL TANKS</v>
          </cell>
          <cell r="C15731">
            <v>13242</v>
          </cell>
        </row>
        <row r="15732">
          <cell r="A15732" t="str">
            <v>DC123</v>
          </cell>
          <cell r="B15732" t="str">
            <v>WAREHAM STW - TANK MIXER</v>
          </cell>
          <cell r="C15732">
            <v>13324</v>
          </cell>
        </row>
        <row r="15733">
          <cell r="A15733" t="str">
            <v>DC124</v>
          </cell>
          <cell r="B15733" t="str">
            <v>POOLE STW - LOAD MANAGEMENT</v>
          </cell>
          <cell r="C15733">
            <v>13242</v>
          </cell>
        </row>
        <row r="15734">
          <cell r="A15734" t="str">
            <v>DC125</v>
          </cell>
          <cell r="B15734" t="str">
            <v>HOLDENHURST STW LOAD MANAGEMENT</v>
          </cell>
          <cell r="C15734">
            <v>13152</v>
          </cell>
        </row>
        <row r="15735">
          <cell r="A15735" t="str">
            <v>DC126</v>
          </cell>
          <cell r="B15735" t="str">
            <v>CALNE PRESS REFURBISHMENT</v>
          </cell>
          <cell r="C15735">
            <v>13044</v>
          </cell>
        </row>
        <row r="15736">
          <cell r="A15736" t="str">
            <v>DC127</v>
          </cell>
          <cell r="B15736" t="str">
            <v>C.TRINITY SLUDGE REMOTE LO</v>
          </cell>
          <cell r="C15736">
            <v>13034</v>
          </cell>
        </row>
        <row r="15737">
          <cell r="A15737" t="str">
            <v>DC128</v>
          </cell>
          <cell r="B15737" t="str">
            <v>DORSET SLUDGE BED DEWATERI</v>
          </cell>
          <cell r="C15737">
            <v>20495</v>
          </cell>
        </row>
        <row r="15738">
          <cell r="A15738" t="str">
            <v>DC129</v>
          </cell>
          <cell r="B15738" t="str">
            <v>FORDINGBRIDGE STW SLUDGE T</v>
          </cell>
          <cell r="C15738">
            <v>13128</v>
          </cell>
        </row>
        <row r="15739">
          <cell r="A15739" t="str">
            <v>DC131</v>
          </cell>
          <cell r="B15739" t="str">
            <v>DORSET - HEALTH &amp; SAFETY 9</v>
          </cell>
          <cell r="C15739">
            <v>20495</v>
          </cell>
        </row>
        <row r="15740">
          <cell r="A15740" t="str">
            <v>DC132</v>
          </cell>
          <cell r="B15740" t="str">
            <v>KEYNSHAM SYPHON ACCESS CHA</v>
          </cell>
          <cell r="C15740">
            <v>13165</v>
          </cell>
        </row>
        <row r="15741">
          <cell r="A15741" t="str">
            <v>DC133</v>
          </cell>
          <cell r="B15741" t="str">
            <v>SCRAPER BRIDGE BRUSHES</v>
          </cell>
          <cell r="C15741">
            <v>20498</v>
          </cell>
        </row>
        <row r="15742">
          <cell r="A15742" t="str">
            <v>DC135</v>
          </cell>
          <cell r="B15742" t="str">
            <v>RIVERSIDE OFFICE IMPROVEME</v>
          </cell>
          <cell r="C15742">
            <v>13034</v>
          </cell>
        </row>
        <row r="15743">
          <cell r="A15743" t="str">
            <v>DC136</v>
          </cell>
          <cell r="B15743" t="str">
            <v>TELEMETRY RATIONTION SOME</v>
          </cell>
          <cell r="C15743">
            <v>20496</v>
          </cell>
        </row>
        <row r="15744">
          <cell r="A15744" t="str">
            <v>DC137</v>
          </cell>
          <cell r="B15744" t="str">
            <v>PRESS HOUSE IMPS - RIVERSIDE</v>
          </cell>
          <cell r="C15744">
            <v>20496</v>
          </cell>
        </row>
        <row r="15745">
          <cell r="A15745" t="str">
            <v>DC138</v>
          </cell>
          <cell r="B15745" t="str">
            <v>REGIONAL GAS MONITORS</v>
          </cell>
          <cell r="C15745">
            <v>20498</v>
          </cell>
        </row>
        <row r="15746">
          <cell r="A15746" t="str">
            <v>DC139</v>
          </cell>
          <cell r="B15746" t="str">
            <v>AVONMOUTH GENERATOR PISTON</v>
          </cell>
          <cell r="C15746">
            <v>13013</v>
          </cell>
        </row>
        <row r="15747">
          <cell r="A15747" t="str">
            <v>DC140</v>
          </cell>
          <cell r="B15747" t="str">
            <v>REGIONAL BA SETS  NO.26</v>
          </cell>
          <cell r="C15747">
            <v>20498</v>
          </cell>
        </row>
        <row r="15748">
          <cell r="A15748" t="str">
            <v>DD001</v>
          </cell>
          <cell r="B15748" t="str">
            <v>95/6 APPRAISALS - AVON &amp; W</v>
          </cell>
          <cell r="C15748">
            <v>13013</v>
          </cell>
        </row>
        <row r="15749">
          <cell r="A15749" t="str">
            <v>DD002</v>
          </cell>
          <cell r="B15749" t="str">
            <v>95/6 APPRAISALS - SOMERSET</v>
          </cell>
          <cell r="C15749">
            <v>20496</v>
          </cell>
        </row>
        <row r="15750">
          <cell r="A15750" t="str">
            <v>DD003</v>
          </cell>
          <cell r="B15750" t="str">
            <v>95/6 APPRAISALS - DORSET</v>
          </cell>
          <cell r="C15750">
            <v>20495</v>
          </cell>
        </row>
        <row r="15751">
          <cell r="A15751" t="str">
            <v>DD004</v>
          </cell>
          <cell r="B15751" t="str">
            <v>BLACK ROCK IMPS</v>
          </cell>
          <cell r="C15751">
            <v>13340</v>
          </cell>
        </row>
        <row r="15752">
          <cell r="A15752" t="str">
            <v>DD005</v>
          </cell>
          <cell r="B15752" t="str">
            <v>AMOUTH STW POWER FACTOR C</v>
          </cell>
          <cell r="C15752">
            <v>13013</v>
          </cell>
        </row>
        <row r="15753">
          <cell r="A15753" t="str">
            <v>DD006</v>
          </cell>
          <cell r="B15753" t="str">
            <v>AUTODESLUDGING WORTH MATRA</v>
          </cell>
          <cell r="C15753">
            <v>13362</v>
          </cell>
        </row>
        <row r="15754">
          <cell r="A15754" t="str">
            <v>DD007</v>
          </cell>
          <cell r="B15754" t="str">
            <v>COMBE ST NICHOLAS STW LAGO</v>
          </cell>
          <cell r="C15754">
            <v>13073</v>
          </cell>
        </row>
        <row r="15755">
          <cell r="A15755" t="str">
            <v>DD008</v>
          </cell>
          <cell r="B15755" t="str">
            <v>AUTOMATION - SHILLINGSTONE</v>
          </cell>
          <cell r="C15755">
            <v>13271</v>
          </cell>
        </row>
        <row r="15756">
          <cell r="A15756" t="str">
            <v>DD009</v>
          </cell>
          <cell r="B15756" t="str">
            <v>AUTOMATION - IWERNE MINSTE</v>
          </cell>
          <cell r="C15756">
            <v>13163</v>
          </cell>
        </row>
        <row r="15757">
          <cell r="A15757" t="str">
            <v>DD010</v>
          </cell>
          <cell r="B15757" t="str">
            <v>AUTOMATION - STOURTON CAUN</v>
          </cell>
          <cell r="C15757">
            <v>13292</v>
          </cell>
        </row>
        <row r="15758">
          <cell r="A15758" t="str">
            <v>DD011</v>
          </cell>
          <cell r="B15758" t="str">
            <v>AUTOMATION - HAZELBURY BRY</v>
          </cell>
          <cell r="C15758">
            <v>13146</v>
          </cell>
        </row>
        <row r="15759">
          <cell r="A15759" t="str">
            <v>DD012</v>
          </cell>
          <cell r="B15759" t="str">
            <v>AUTOMATION - STURMINSTER N</v>
          </cell>
          <cell r="C15759">
            <v>13297</v>
          </cell>
        </row>
        <row r="15760">
          <cell r="A15760" t="str">
            <v>DD013</v>
          </cell>
          <cell r="B15760" t="str">
            <v>AUTOMATION - STUDLAND STW</v>
          </cell>
          <cell r="C15760">
            <v>13295</v>
          </cell>
        </row>
        <row r="15761">
          <cell r="A15761" t="str">
            <v>DD014</v>
          </cell>
          <cell r="B15761" t="str">
            <v>AUTOMATION - CORFE CASTLE</v>
          </cell>
          <cell r="C15761">
            <v>13077</v>
          </cell>
        </row>
        <row r="15762">
          <cell r="A15762" t="str">
            <v>DD015</v>
          </cell>
          <cell r="B15762" t="str">
            <v>FROME STW - BOILER REPLACE</v>
          </cell>
          <cell r="C15762">
            <v>13131</v>
          </cell>
        </row>
        <row r="15763">
          <cell r="A15763" t="str">
            <v>DD016</v>
          </cell>
          <cell r="B15763" t="str">
            <v>CHRISTCHURCH STW STORM TAN</v>
          </cell>
          <cell r="C15763">
            <v>13066</v>
          </cell>
        </row>
        <row r="15764">
          <cell r="A15764" t="str">
            <v>DD017</v>
          </cell>
          <cell r="B15764" t="str">
            <v>AVONMOUTH BIODRIER CONVEYO</v>
          </cell>
          <cell r="C15764">
            <v>13013</v>
          </cell>
        </row>
        <row r="15765">
          <cell r="A15765" t="str">
            <v>DD018</v>
          </cell>
          <cell r="B15765" t="str">
            <v>WIMBORNE STW MODS TO CHAMB</v>
          </cell>
          <cell r="C15765">
            <v>13349</v>
          </cell>
        </row>
        <row r="15766">
          <cell r="A15766" t="str">
            <v>DD019</v>
          </cell>
          <cell r="B15766" t="str">
            <v>LYTCHETT MINSTER STW WATER</v>
          </cell>
          <cell r="C15766">
            <v>13190</v>
          </cell>
        </row>
        <row r="15767">
          <cell r="A15767" t="str">
            <v>DD020</v>
          </cell>
          <cell r="B15767" t="str">
            <v>MILBORNE ST ANDREW STORM D</v>
          </cell>
          <cell r="C15767">
            <v>13212</v>
          </cell>
        </row>
        <row r="15768">
          <cell r="A15768" t="str">
            <v>DD021</v>
          </cell>
          <cell r="B15768" t="str">
            <v>MAIDEN NEWTON STW SLUDGE B</v>
          </cell>
          <cell r="C15768">
            <v>13192</v>
          </cell>
        </row>
        <row r="15769">
          <cell r="A15769" t="str">
            <v>DD022</v>
          </cell>
          <cell r="B15769" t="str">
            <v>BARFORD ST MARTIN H&amp;S IMPS</v>
          </cell>
          <cell r="C15769">
            <v>14354</v>
          </cell>
        </row>
        <row r="15770">
          <cell r="A15770" t="str">
            <v>DD023</v>
          </cell>
          <cell r="B15770" t="str">
            <v>HAM STW SLUDGE MODS</v>
          </cell>
          <cell r="C15770">
            <v>13305</v>
          </cell>
        </row>
        <row r="15771">
          <cell r="A15771" t="str">
            <v>DD024</v>
          </cell>
          <cell r="B15771" t="str">
            <v>WEDMORE STW - OUTFALL</v>
          </cell>
          <cell r="C15771">
            <v>13328</v>
          </cell>
        </row>
        <row r="15772">
          <cell r="A15772" t="str">
            <v>DD025</v>
          </cell>
          <cell r="B15772" t="str">
            <v>BRUTON SLUDGE TANKS REFURB</v>
          </cell>
          <cell r="C15772">
            <v>13039</v>
          </cell>
        </row>
        <row r="15773">
          <cell r="A15773" t="str">
            <v>DD027</v>
          </cell>
          <cell r="B15773" t="str">
            <v>DOWNTON STW INLET MODS</v>
          </cell>
          <cell r="C15773">
            <v>13099</v>
          </cell>
        </row>
        <row r="15774">
          <cell r="A15774" t="str">
            <v>DD028</v>
          </cell>
          <cell r="B15774" t="str">
            <v>LIFTING BEAM FOR MACERATOR</v>
          </cell>
          <cell r="C15774">
            <v>20498</v>
          </cell>
        </row>
        <row r="15775">
          <cell r="A15775" t="str">
            <v>DD029</v>
          </cell>
          <cell r="B15775" t="str">
            <v>WIMBORNE STW - WET WELL CO</v>
          </cell>
          <cell r="C15775">
            <v>13349</v>
          </cell>
        </row>
        <row r="15776">
          <cell r="A15776" t="str">
            <v>DD030</v>
          </cell>
          <cell r="B15776" t="str">
            <v>BERRY HILL TRACK REPAIRS</v>
          </cell>
          <cell r="C15776">
            <v>13018</v>
          </cell>
        </row>
        <row r="15777">
          <cell r="A15777" t="str">
            <v>DD031</v>
          </cell>
          <cell r="B15777" t="str">
            <v>HI RATE FILTER MODS - MELK</v>
          </cell>
          <cell r="C15777">
            <v>13204</v>
          </cell>
        </row>
        <row r="15778">
          <cell r="A15778" t="str">
            <v>DD032</v>
          </cell>
          <cell r="B15778" t="str">
            <v>HOLDENHURST AIR CONDITIONI</v>
          </cell>
          <cell r="C15778">
            <v>13152</v>
          </cell>
        </row>
        <row r="15779">
          <cell r="A15779" t="str">
            <v>DD033</v>
          </cell>
          <cell r="B15779" t="str">
            <v>SOMERSET - BYELAWS KIOSKS</v>
          </cell>
          <cell r="C15779">
            <v>20496</v>
          </cell>
        </row>
        <row r="15780">
          <cell r="A15780" t="str">
            <v>DD034</v>
          </cell>
          <cell r="B15780" t="str">
            <v>CAM VALLEY SLUDGE/AERATION</v>
          </cell>
          <cell r="C15780">
            <v>13045</v>
          </cell>
        </row>
        <row r="15781">
          <cell r="A15781" t="str">
            <v>DD035</v>
          </cell>
          <cell r="B15781" t="str">
            <v>AVONMOUTH BIOGRAN STORAGE</v>
          </cell>
          <cell r="C15781">
            <v>13013</v>
          </cell>
        </row>
        <row r="15782">
          <cell r="A15782" t="str">
            <v>DD036</v>
          </cell>
          <cell r="B15782" t="str">
            <v>ALMONDSBURY FENCING</v>
          </cell>
          <cell r="C15782">
            <v>13006</v>
          </cell>
        </row>
        <row r="15783">
          <cell r="A15783" t="str">
            <v>DD037</v>
          </cell>
          <cell r="B15783" t="str">
            <v>BOWERHILL STW HIGH LEVEL A</v>
          </cell>
          <cell r="C15783">
            <v>13028</v>
          </cell>
        </row>
        <row r="15784">
          <cell r="A15784" t="str">
            <v>DD038</v>
          </cell>
          <cell r="B15784" t="str">
            <v>WESTBURY STW FENCING</v>
          </cell>
          <cell r="C15784">
            <v>13338</v>
          </cell>
        </row>
        <row r="15785">
          <cell r="A15785" t="str">
            <v>DD039</v>
          </cell>
          <cell r="B15785" t="str">
            <v>RADFORD HILL PSTN DEMOLITI</v>
          </cell>
          <cell r="C15785">
            <v>16771</v>
          </cell>
        </row>
        <row r="15786">
          <cell r="A15786" t="str">
            <v>DD040</v>
          </cell>
          <cell r="B15786" t="str">
            <v>HAM CHP/BOILER REFURB</v>
          </cell>
          <cell r="C15786">
            <v>13305</v>
          </cell>
        </row>
        <row r="15787">
          <cell r="A15787" t="str">
            <v>DD041</v>
          </cell>
          <cell r="B15787" t="str">
            <v>PEN MILL ODOUR CONTROL</v>
          </cell>
          <cell r="C15787">
            <v>13366</v>
          </cell>
        </row>
        <row r="15788">
          <cell r="A15788" t="str">
            <v>DD042</v>
          </cell>
          <cell r="B15788" t="str">
            <v>SALISBURY GEN IMPROVEMENTS</v>
          </cell>
          <cell r="C15788">
            <v>13258</v>
          </cell>
        </row>
        <row r="15789">
          <cell r="A15789" t="str">
            <v>DD043</v>
          </cell>
          <cell r="B15789" t="str">
            <v>WINSLEY FLOW CONDITIONER</v>
          </cell>
          <cell r="C15789">
            <v>14470</v>
          </cell>
        </row>
        <row r="15790">
          <cell r="A15790" t="str">
            <v>DD044</v>
          </cell>
          <cell r="B15790" t="str">
            <v>PUCKLECHURCH STW EFF DIVER</v>
          </cell>
          <cell r="C15790">
            <v>13248</v>
          </cell>
        </row>
        <row r="15791">
          <cell r="A15791" t="str">
            <v>DD045</v>
          </cell>
          <cell r="B15791" t="str">
            <v>MAIDEN BRADLEY SLUDGE BEDS</v>
          </cell>
          <cell r="C15791">
            <v>13191</v>
          </cell>
        </row>
        <row r="15792">
          <cell r="A15792" t="str">
            <v>DD046</v>
          </cell>
          <cell r="B15792" t="str">
            <v>AMESBURY H &amp; S IMPS</v>
          </cell>
          <cell r="C15792">
            <v>13008</v>
          </cell>
        </row>
        <row r="15793">
          <cell r="A15793" t="str">
            <v>DD047</v>
          </cell>
          <cell r="B15793" t="str">
            <v>WEDMORE FILTER REPAIRS</v>
          </cell>
          <cell r="C15793">
            <v>13328</v>
          </cell>
        </row>
        <row r="15794">
          <cell r="A15794" t="str">
            <v>DD048</v>
          </cell>
          <cell r="B15794" t="str">
            <v>AUTOMATION - CERNE ABBAS</v>
          </cell>
          <cell r="C15794">
            <v>13050</v>
          </cell>
        </row>
        <row r="15795">
          <cell r="A15795" t="str">
            <v>DD049</v>
          </cell>
          <cell r="B15795" t="str">
            <v>AUTOMATION - CHIDEOCK</v>
          </cell>
          <cell r="C15795">
            <v>13060</v>
          </cell>
        </row>
        <row r="15796">
          <cell r="A15796" t="str">
            <v>DD050</v>
          </cell>
          <cell r="B15796" t="str">
            <v>AUTOMATION - GLANVILLES WO</v>
          </cell>
          <cell r="C15796">
            <v>13133</v>
          </cell>
        </row>
        <row r="15797">
          <cell r="A15797" t="str">
            <v>DD051</v>
          </cell>
          <cell r="B15797" t="str">
            <v>AUTOMATION - WARMWELL</v>
          </cell>
          <cell r="C15797">
            <v>13326</v>
          </cell>
        </row>
        <row r="15798">
          <cell r="A15798" t="str">
            <v>DD052</v>
          </cell>
          <cell r="B15798" t="str">
            <v>AUTOMATION - PUDDLETOWN</v>
          </cell>
          <cell r="C15798">
            <v>13249</v>
          </cell>
        </row>
        <row r="15799">
          <cell r="A15799" t="str">
            <v>DD053</v>
          </cell>
          <cell r="B15799" t="str">
            <v>AUTOMATION - MILBORNE ST A</v>
          </cell>
          <cell r="C15799">
            <v>13212</v>
          </cell>
        </row>
        <row r="15800">
          <cell r="A15800" t="str">
            <v>DD054</v>
          </cell>
          <cell r="B15800" t="str">
            <v>AUTOMATION - SHIPTON GORGE</v>
          </cell>
          <cell r="C15800">
            <v>13273</v>
          </cell>
        </row>
        <row r="15801">
          <cell r="A15801" t="str">
            <v>DD055</v>
          </cell>
          <cell r="B15801" t="str">
            <v>TAUNTON STW PRIMARY COPING</v>
          </cell>
          <cell r="C15801">
            <v>13305</v>
          </cell>
        </row>
        <row r="15802">
          <cell r="A15802" t="str">
            <v>DD056</v>
          </cell>
          <cell r="B15802" t="str">
            <v>SOUTH STREET BRIDPORT</v>
          </cell>
          <cell r="C15802">
            <v>20495</v>
          </cell>
        </row>
        <row r="15803">
          <cell r="A15803" t="str">
            <v>DD057</v>
          </cell>
          <cell r="B15803" t="str">
            <v>FARMBOROUGH STW NEW FLOW C</v>
          </cell>
          <cell r="C15803">
            <v>13121</v>
          </cell>
        </row>
        <row r="15804">
          <cell r="A15804" t="str">
            <v>DD059</v>
          </cell>
          <cell r="B15804" t="str">
            <v>SALISBURY ACCESS TRACKS</v>
          </cell>
          <cell r="C15804">
            <v>13258</v>
          </cell>
        </row>
        <row r="15805">
          <cell r="A15805" t="str">
            <v>DD060</v>
          </cell>
          <cell r="B15805" t="str">
            <v>TAUNTON STW FILTER DEFECTS</v>
          </cell>
          <cell r="C15805">
            <v>13305</v>
          </cell>
        </row>
        <row r="15806">
          <cell r="A15806" t="str">
            <v>DD061</v>
          </cell>
          <cell r="B15806" t="str">
            <v>DORSET IEE SITE CHECKS</v>
          </cell>
          <cell r="C15806">
            <v>20495</v>
          </cell>
        </row>
        <row r="15807">
          <cell r="A15807" t="str">
            <v>DD063</v>
          </cell>
          <cell r="B15807" t="str">
            <v>POOLE/HOLDENHURST ENERGY</v>
          </cell>
          <cell r="C15807">
            <v>13242</v>
          </cell>
        </row>
        <row r="15808">
          <cell r="A15808" t="str">
            <v>DD064</v>
          </cell>
          <cell r="B15808" t="str">
            <v>WEST DORSET LOCKS</v>
          </cell>
          <cell r="C15808">
            <v>20495</v>
          </cell>
        </row>
        <row r="15809">
          <cell r="A15809" t="str">
            <v>DD065</v>
          </cell>
          <cell r="B15809" t="str">
            <v>LYTCHETT MINSTER SLUDGE</v>
          </cell>
          <cell r="C15809">
            <v>13190</v>
          </cell>
        </row>
        <row r="15810">
          <cell r="A15810" t="str">
            <v>DD066</v>
          </cell>
          <cell r="B15810" t="str">
            <v>PALMERSFORD PRIMARY TANK</v>
          </cell>
          <cell r="C15810">
            <v>13232</v>
          </cell>
        </row>
        <row r="15811">
          <cell r="A15811" t="str">
            <v>DD067</v>
          </cell>
          <cell r="B15811" t="str">
            <v>WELLINGTON SLUDGE HOLDING</v>
          </cell>
          <cell r="C15811">
            <v>13330</v>
          </cell>
        </row>
        <row r="15812">
          <cell r="A15812" t="str">
            <v>DD068</v>
          </cell>
          <cell r="B15812" t="str">
            <v>AVONMOUTH STW - PLC UPGRAD</v>
          </cell>
          <cell r="C15812">
            <v>13013</v>
          </cell>
        </row>
        <row r="15813">
          <cell r="A15813" t="str">
            <v>DD069</v>
          </cell>
          <cell r="B15813" t="str">
            <v>MILVERTON STW AUTOMATION</v>
          </cell>
          <cell r="C15813">
            <v>13214</v>
          </cell>
        </row>
        <row r="15814">
          <cell r="A15814" t="str">
            <v>DD070</v>
          </cell>
          <cell r="B15814" t="str">
            <v>WELLINGTON AUTODESLUDGING</v>
          </cell>
          <cell r="C15814">
            <v>13330</v>
          </cell>
        </row>
        <row r="15815">
          <cell r="A15815" t="str">
            <v>DD071</v>
          </cell>
          <cell r="B15815" t="str">
            <v>AVONMOUTH EXPORT TRANSFORM</v>
          </cell>
          <cell r="C15815">
            <v>13013</v>
          </cell>
        </row>
        <row r="15816">
          <cell r="A15816" t="str">
            <v>DD072</v>
          </cell>
          <cell r="B15816" t="str">
            <v>OVERSTRATTON &amp; HALSTOCK DE</v>
          </cell>
          <cell r="C15816">
            <v>13231</v>
          </cell>
        </row>
        <row r="15817">
          <cell r="A15817" t="str">
            <v>DD073</v>
          </cell>
          <cell r="B15817" t="str">
            <v>CHARFIELD POLLUTION PREVEN</v>
          </cell>
          <cell r="C15817">
            <v>13054</v>
          </cell>
        </row>
        <row r="15818">
          <cell r="A15818" t="str">
            <v>DD074</v>
          </cell>
          <cell r="B15818" t="str">
            <v>WEST AREA SITES SIGNBOARDS</v>
          </cell>
          <cell r="C15818">
            <v>20496</v>
          </cell>
        </row>
        <row r="15819">
          <cell r="A15819" t="str">
            <v>DD075</v>
          </cell>
          <cell r="B15819" t="str">
            <v>SALTFORD WILLET PUMPS</v>
          </cell>
          <cell r="C15819">
            <v>13016</v>
          </cell>
        </row>
        <row r="15820">
          <cell r="A15820" t="str">
            <v>DD077</v>
          </cell>
          <cell r="B15820" t="str">
            <v>SALTMARSH PS SECURITY FENCE</v>
          </cell>
          <cell r="C15820">
            <v>14027</v>
          </cell>
        </row>
        <row r="15821">
          <cell r="A15821" t="str">
            <v>DD078</v>
          </cell>
          <cell r="B15821" t="str">
            <v>BRIDGWATER STW UNOX SLUDGE</v>
          </cell>
          <cell r="C15821">
            <v>13034</v>
          </cell>
        </row>
        <row r="15822">
          <cell r="A15822" t="str">
            <v>DD079</v>
          </cell>
          <cell r="B15822" t="str">
            <v>TAUNTON SRW AS PLANT AERAT</v>
          </cell>
          <cell r="C15822">
            <v>13305</v>
          </cell>
        </row>
        <row r="15823">
          <cell r="A15823" t="str">
            <v>DD080</v>
          </cell>
          <cell r="B15823" t="str">
            <v>COMBI HEAT EXCHANGER</v>
          </cell>
          <cell r="C15823">
            <v>13013</v>
          </cell>
        </row>
        <row r="15824">
          <cell r="A15824" t="str">
            <v>DD081</v>
          </cell>
          <cell r="B15824" t="str">
            <v>POOLE STW ICA WORKSHOP REL</v>
          </cell>
          <cell r="C15824">
            <v>13242</v>
          </cell>
        </row>
        <row r="15825">
          <cell r="A15825" t="str">
            <v>DD082</v>
          </cell>
          <cell r="B15825" t="str">
            <v>OFFICE MODS AT POOLE &amp; DOR</v>
          </cell>
          <cell r="C15825">
            <v>20495</v>
          </cell>
        </row>
        <row r="15826">
          <cell r="A15826" t="str">
            <v>DD083</v>
          </cell>
          <cell r="B15826" t="str">
            <v>STANTON DREW PSTN WET WELL</v>
          </cell>
          <cell r="C15826">
            <v>13286</v>
          </cell>
        </row>
        <row r="15827">
          <cell r="A15827" t="str">
            <v>DD084</v>
          </cell>
          <cell r="B15827" t="str">
            <v>SALTMARSH PSTN SECURITY</v>
          </cell>
          <cell r="C15827">
            <v>14027</v>
          </cell>
        </row>
        <row r="15828">
          <cell r="A15828" t="str">
            <v>DD085</v>
          </cell>
          <cell r="B15828" t="str">
            <v>MELKSHAM STW HRF ODOUR CON</v>
          </cell>
          <cell r="C15828">
            <v>13204</v>
          </cell>
        </row>
        <row r="15829">
          <cell r="A15829" t="str">
            <v>DD086</v>
          </cell>
          <cell r="B15829" t="str">
            <v>AVO&amp;WILTS FENCING &amp; PATHS</v>
          </cell>
          <cell r="C15829">
            <v>20498</v>
          </cell>
        </row>
        <row r="15830">
          <cell r="A15830" t="str">
            <v>DD087</v>
          </cell>
          <cell r="B15830" t="str">
            <v>AREA WEST SED TANK AUTO BR</v>
          </cell>
          <cell r="C15830">
            <v>20498</v>
          </cell>
        </row>
        <row r="15831">
          <cell r="A15831" t="str">
            <v>DD088</v>
          </cell>
          <cell r="B15831" t="str">
            <v>MIDLAND ROAD ASBESTOS ROOF</v>
          </cell>
          <cell r="C15831">
            <v>14002</v>
          </cell>
        </row>
        <row r="15832">
          <cell r="A15832" t="str">
            <v>DD089</v>
          </cell>
          <cell r="B15832" t="str">
            <v>EAST HARPTREE STW RBC IMPS</v>
          </cell>
          <cell r="C15832">
            <v>13106</v>
          </cell>
        </row>
        <row r="15833">
          <cell r="A15833" t="str">
            <v>DD090</v>
          </cell>
          <cell r="B15833" t="str">
            <v>WORTH MATRAVERS STW</v>
          </cell>
          <cell r="C15833">
            <v>13362</v>
          </cell>
        </row>
        <row r="15834">
          <cell r="A15834" t="str">
            <v>DD091</v>
          </cell>
          <cell r="B15834" t="str">
            <v>PUNKNOWLE STW</v>
          </cell>
          <cell r="C15834">
            <v>13250</v>
          </cell>
        </row>
        <row r="15835">
          <cell r="A15835" t="str">
            <v>DD092</v>
          </cell>
          <cell r="B15835" t="str">
            <v>ODOUR CONTROL HOLDENHURST</v>
          </cell>
          <cell r="C15835">
            <v>13152</v>
          </cell>
        </row>
        <row r="15836">
          <cell r="A15836" t="str">
            <v>DD093</v>
          </cell>
          <cell r="B15836" t="str">
            <v>SOMERSET - HAZARD ELIMINAT</v>
          </cell>
          <cell r="C15836">
            <v>20496</v>
          </cell>
        </row>
        <row r="15837">
          <cell r="A15837" t="str">
            <v>DD094</v>
          </cell>
          <cell r="B15837" t="str">
            <v>SOMERSET - FENCING &amp; SITE</v>
          </cell>
          <cell r="C15837">
            <v>20496</v>
          </cell>
        </row>
        <row r="15838">
          <cell r="A15838" t="str">
            <v>DD095</v>
          </cell>
          <cell r="B15838" t="str">
            <v>KEYSWORTH STW DEWATERING</v>
          </cell>
          <cell r="C15838">
            <v>13324</v>
          </cell>
        </row>
        <row r="15839">
          <cell r="A15839" t="str">
            <v>DD096</v>
          </cell>
          <cell r="B15839" t="str">
            <v>BRIDGWATER HRF ROOF SUPPOR</v>
          </cell>
          <cell r="C15839">
            <v>13034</v>
          </cell>
        </row>
        <row r="15840">
          <cell r="A15840" t="str">
            <v>DD097</v>
          </cell>
          <cell r="B15840" t="str">
            <v>SLUDGE BED MODS</v>
          </cell>
          <cell r="C15840">
            <v>13275</v>
          </cell>
        </row>
        <row r="15841">
          <cell r="A15841" t="str">
            <v>DD098</v>
          </cell>
          <cell r="B15841" t="str">
            <v>MILVERTON STRUCTURAL DEFEC</v>
          </cell>
          <cell r="C15841">
            <v>13214</v>
          </cell>
        </row>
        <row r="15842">
          <cell r="A15842" t="str">
            <v>DD099</v>
          </cell>
          <cell r="B15842" t="str">
            <v>WOODBRIDGE STW-INLET PLANT</v>
          </cell>
          <cell r="C15842">
            <v>13177</v>
          </cell>
        </row>
        <row r="15843">
          <cell r="A15843" t="str">
            <v>DD100</v>
          </cell>
          <cell r="B15843" t="str">
            <v>GREAT BADMINTON FENCE REPL</v>
          </cell>
          <cell r="C15843">
            <v>15168</v>
          </cell>
        </row>
        <row r="15844">
          <cell r="A15844" t="str">
            <v>DD101</v>
          </cell>
          <cell r="B15844" t="str">
            <v>LANGPORT &amp; CREWKERNE S.H.T</v>
          </cell>
          <cell r="C15844">
            <v>13175</v>
          </cell>
        </row>
        <row r="15845">
          <cell r="A15845" t="str">
            <v>DD102</v>
          </cell>
          <cell r="B15845" t="str">
            <v>GLASTONBURY STW WASHWATER</v>
          </cell>
          <cell r="C15845">
            <v>13134</v>
          </cell>
        </row>
        <row r="15846">
          <cell r="A15846" t="str">
            <v>DD103</v>
          </cell>
          <cell r="B15846" t="str">
            <v>BIODRIER - NEW BUNDS</v>
          </cell>
          <cell r="C15846">
            <v>13013</v>
          </cell>
        </row>
        <row r="15847">
          <cell r="A15847" t="str">
            <v>DD104</v>
          </cell>
          <cell r="B15847" t="str">
            <v>ALVESTON STW SLUDGE THICKE</v>
          </cell>
          <cell r="C15847">
            <v>13007</v>
          </cell>
        </row>
        <row r="15848">
          <cell r="A15848" t="str">
            <v>DD105</v>
          </cell>
          <cell r="B15848" t="str">
            <v>MICHAELWOOD STW SLUDGE TAN</v>
          </cell>
          <cell r="C15848">
            <v>13209</v>
          </cell>
        </row>
        <row r="15849">
          <cell r="A15849" t="str">
            <v>DD106</v>
          </cell>
          <cell r="B15849" t="str">
            <v>WICK STW SLUDGE HOLDING TA</v>
          </cell>
          <cell r="C15849">
            <v>13345</v>
          </cell>
        </row>
        <row r="15850">
          <cell r="A15850" t="str">
            <v>DD107</v>
          </cell>
          <cell r="B15850" t="str">
            <v>TANK BRUSHES-POOLE,HHURST,XCHU</v>
          </cell>
          <cell r="C15850">
            <v>20495</v>
          </cell>
        </row>
        <row r="15851">
          <cell r="A15851" t="str">
            <v>DD108</v>
          </cell>
          <cell r="B15851" t="str">
            <v>DIDMARTON STW DITCHING &amp; F</v>
          </cell>
          <cell r="C15851">
            <v>13091</v>
          </cell>
        </row>
        <row r="15852">
          <cell r="A15852" t="str">
            <v>DD109</v>
          </cell>
          <cell r="B15852" t="str">
            <v>SALTFORD TANK STILLING BOX</v>
          </cell>
          <cell r="C15852">
            <v>13016</v>
          </cell>
        </row>
        <row r="15853">
          <cell r="A15853" t="str">
            <v>DD110</v>
          </cell>
          <cell r="B15853" t="str">
            <v>AVONMOUTH STW HOT WATER DI</v>
          </cell>
          <cell r="C15853">
            <v>13013</v>
          </cell>
        </row>
        <row r="15854">
          <cell r="A15854" t="str">
            <v>DD111</v>
          </cell>
          <cell r="B15854" t="str">
            <v>LYTCHETT MINSTER DITCH REN</v>
          </cell>
          <cell r="C15854">
            <v>13190</v>
          </cell>
        </row>
        <row r="15855">
          <cell r="A15855" t="str">
            <v>DD112</v>
          </cell>
          <cell r="B15855" t="str">
            <v>BRIDGWATER STW - COVERS</v>
          </cell>
          <cell r="C15855">
            <v>13034</v>
          </cell>
        </row>
        <row r="15856">
          <cell r="A15856" t="str">
            <v>DD113</v>
          </cell>
          <cell r="B15856" t="str">
            <v>IWERNE MINSTER STW-MH REPA</v>
          </cell>
          <cell r="C15856">
            <v>13163</v>
          </cell>
        </row>
        <row r="15857">
          <cell r="A15857" t="str">
            <v>DD114</v>
          </cell>
          <cell r="B15857" t="str">
            <v>HOLDENHURST OFFICE STORAGE</v>
          </cell>
          <cell r="C15857">
            <v>13152</v>
          </cell>
        </row>
        <row r="15858">
          <cell r="A15858" t="str">
            <v>DD115</v>
          </cell>
          <cell r="B15858" t="str">
            <v>STANTON DREW TANKER SUCTIO</v>
          </cell>
          <cell r="C15858">
            <v>13286</v>
          </cell>
        </row>
        <row r="15859">
          <cell r="A15859" t="str">
            <v>DD116</v>
          </cell>
          <cell r="B15859" t="str">
            <v>MELKSHAM SLUDGE TANK CASCA</v>
          </cell>
          <cell r="C15859">
            <v>13204</v>
          </cell>
        </row>
        <row r="15860">
          <cell r="A15860" t="str">
            <v>DD117</v>
          </cell>
          <cell r="B15860" t="str">
            <v>LACOCK HUMUS PUMP</v>
          </cell>
          <cell r="C15860">
            <v>13173</v>
          </cell>
        </row>
        <row r="15861">
          <cell r="A15861" t="str">
            <v>DD118</v>
          </cell>
          <cell r="B15861" t="str">
            <v>DORSET - TANK BRUSHES</v>
          </cell>
          <cell r="C15861">
            <v>20495</v>
          </cell>
        </row>
        <row r="15862">
          <cell r="A15862" t="str">
            <v>DD119</v>
          </cell>
          <cell r="B15862" t="str">
            <v>ERLESTOKE IMPS</v>
          </cell>
          <cell r="C15862">
            <v>13116</v>
          </cell>
        </row>
        <row r="15863">
          <cell r="A15863" t="str">
            <v>DD120</v>
          </cell>
          <cell r="B15863" t="str">
            <v>AVON &amp; WILTS AREA STAFF GA</v>
          </cell>
          <cell r="C15863">
            <v>13325</v>
          </cell>
        </row>
        <row r="15864">
          <cell r="A15864" t="str">
            <v>DD121</v>
          </cell>
          <cell r="B15864" t="str">
            <v>WOODBRISGE STW SLUDGE TANK</v>
          </cell>
          <cell r="C15864">
            <v>13177</v>
          </cell>
        </row>
        <row r="15865">
          <cell r="A15865" t="str">
            <v>DD122</v>
          </cell>
          <cell r="B15865" t="str">
            <v>BIODRIER PSTNS REFURBISHME</v>
          </cell>
          <cell r="C15865">
            <v>13013</v>
          </cell>
        </row>
        <row r="15866">
          <cell r="A15866" t="str">
            <v>DD123</v>
          </cell>
          <cell r="B15866" t="str">
            <v>MARSHFIELD STW WASHWATER S</v>
          </cell>
          <cell r="C15866">
            <v>13200</v>
          </cell>
        </row>
        <row r="15867">
          <cell r="A15867" t="str">
            <v>DD124</v>
          </cell>
          <cell r="B15867" t="str">
            <v>BLACKHEATH STW SLUDGE DEWA</v>
          </cell>
          <cell r="C15867">
            <v>13024</v>
          </cell>
        </row>
        <row r="15868">
          <cell r="A15868" t="str">
            <v>DD125</v>
          </cell>
          <cell r="B15868" t="str">
            <v>SCOTTS HILL TERMINAL PS</v>
          </cell>
          <cell r="C15868">
            <v>14036</v>
          </cell>
        </row>
        <row r="15869">
          <cell r="A15869" t="str">
            <v>DD126</v>
          </cell>
          <cell r="B15869" t="str">
            <v>TROW STW SCHOOL RM FLOOR TILES</v>
          </cell>
          <cell r="C15869">
            <v>13318</v>
          </cell>
        </row>
        <row r="15870">
          <cell r="A15870" t="str">
            <v>DD127</v>
          </cell>
          <cell r="B15870" t="str">
            <v>LIQUID DISPERSION POLYMER UNIT</v>
          </cell>
          <cell r="C15870">
            <v>20498</v>
          </cell>
        </row>
        <row r="15871">
          <cell r="A15871" t="str">
            <v>DD128</v>
          </cell>
          <cell r="B15871" t="str">
            <v>BOWERHILL STW ASSET IMPS</v>
          </cell>
          <cell r="C15871">
            <v>13028</v>
          </cell>
        </row>
        <row r="15872">
          <cell r="A15872" t="str">
            <v>DD129</v>
          </cell>
          <cell r="B15872" t="str">
            <v>WINSLEY STW POTABLE SUPPLY</v>
          </cell>
          <cell r="C15872">
            <v>13352</v>
          </cell>
        </row>
        <row r="15873">
          <cell r="A15873" t="str">
            <v>DD130</v>
          </cell>
          <cell r="B15873" t="str">
            <v>EASTWOOD PARK STW RBC MODS</v>
          </cell>
          <cell r="C15873">
            <v>13112</v>
          </cell>
        </row>
        <row r="15874">
          <cell r="A15874" t="str">
            <v>DD131</v>
          </cell>
          <cell r="B15874" t="str">
            <v>STOURPAINE STW - FLOOD PREVEN</v>
          </cell>
          <cell r="C15874">
            <v>13291</v>
          </cell>
        </row>
        <row r="15875">
          <cell r="A15875" t="str">
            <v>DD132</v>
          </cell>
          <cell r="B15875" t="str">
            <v>YEOVIL WITHOUT STW</v>
          </cell>
          <cell r="C15875">
            <v>13368</v>
          </cell>
        </row>
        <row r="15876">
          <cell r="A15876" t="str">
            <v>DD133</v>
          </cell>
          <cell r="B15876" t="str">
            <v>HARDINGTON MANDEVILLE STW</v>
          </cell>
          <cell r="C15876">
            <v>13142</v>
          </cell>
        </row>
        <row r="15877">
          <cell r="A15877" t="str">
            <v>DD134</v>
          </cell>
          <cell r="B15877" t="str">
            <v>BROADWAY STW - GABION WALL</v>
          </cell>
          <cell r="C15877">
            <v>13037</v>
          </cell>
        </row>
        <row r="15878">
          <cell r="A15878" t="str">
            <v>DD135</v>
          </cell>
          <cell r="B15878" t="str">
            <v>BIOGRAN WEIGHING</v>
          </cell>
          <cell r="C15878">
            <v>13013</v>
          </cell>
        </row>
        <row r="15879">
          <cell r="A15879" t="str">
            <v>DD136</v>
          </cell>
          <cell r="B15879" t="str">
            <v>AVO&amp;WILTS - DEWATERING SYSTEMS</v>
          </cell>
          <cell r="C15879">
            <v>13054</v>
          </cell>
        </row>
        <row r="15880">
          <cell r="A15880" t="str">
            <v>DD137</v>
          </cell>
          <cell r="B15880" t="str">
            <v>REDWICK STW ACCESS ROAD IMPS</v>
          </cell>
          <cell r="C15880">
            <v>13254</v>
          </cell>
        </row>
        <row r="15881">
          <cell r="A15881" t="str">
            <v>DD138</v>
          </cell>
          <cell r="B15881" t="str">
            <v>KINGSWOOD STW ACCESS RD IMPS</v>
          </cell>
          <cell r="C15881">
            <v>13361</v>
          </cell>
        </row>
        <row r="15882">
          <cell r="A15882" t="str">
            <v>DD139</v>
          </cell>
          <cell r="B15882" t="str">
            <v>SHARPNESS STW ACCESS RD IMPS</v>
          </cell>
          <cell r="C15882">
            <v>13266</v>
          </cell>
        </row>
        <row r="15883">
          <cell r="A15883" t="str">
            <v>DD140</v>
          </cell>
          <cell r="B15883" t="str">
            <v>BIODRIER DRUM INVERTOR DRIVE</v>
          </cell>
          <cell r="C15883">
            <v>13013</v>
          </cell>
        </row>
        <row r="15884">
          <cell r="A15884" t="str">
            <v>DD141</v>
          </cell>
          <cell r="B15884" t="str">
            <v>AVONMOUTH STW LIGHTS</v>
          </cell>
          <cell r="C15884">
            <v>13013</v>
          </cell>
        </row>
        <row r="15885">
          <cell r="A15885" t="str">
            <v>DD142</v>
          </cell>
          <cell r="B15885" t="str">
            <v>COOMBE ST NICHOLAS STW</v>
          </cell>
          <cell r="C15885">
            <v>13073</v>
          </cell>
        </row>
        <row r="15886">
          <cell r="A15886" t="str">
            <v>DD143</v>
          </cell>
          <cell r="B15886" t="str">
            <v>ALMONDSBURY&amp;TOCKINGTON SLUDGE</v>
          </cell>
          <cell r="C15886">
            <v>13006</v>
          </cell>
        </row>
        <row r="15887">
          <cell r="A15887" t="str">
            <v>DD144</v>
          </cell>
          <cell r="B15887" t="str">
            <v>NORTH NIBLEY STW SLUDGE TANKS</v>
          </cell>
          <cell r="C15887">
            <v>13222</v>
          </cell>
        </row>
        <row r="15888">
          <cell r="A15888" t="str">
            <v>DD145</v>
          </cell>
          <cell r="B15888" t="str">
            <v>CHARMOUTH HEADWORKS</v>
          </cell>
          <cell r="C15888">
            <v>13056</v>
          </cell>
        </row>
        <row r="15889">
          <cell r="A15889" t="str">
            <v>DD146</v>
          </cell>
          <cell r="B15889" t="str">
            <v>WARMWELL STW REPLACEMENT COVER</v>
          </cell>
          <cell r="C15889">
            <v>13326</v>
          </cell>
        </row>
        <row r="15890">
          <cell r="A15890" t="str">
            <v>DD147</v>
          </cell>
          <cell r="B15890" t="str">
            <v>HOLDENHURST WET WELL</v>
          </cell>
          <cell r="C15890">
            <v>13152</v>
          </cell>
        </row>
        <row r="15891">
          <cell r="A15891" t="str">
            <v>DD148</v>
          </cell>
          <cell r="B15891" t="str">
            <v>WEST BAY HEADWORKS SAFTEY WKS</v>
          </cell>
          <cell r="C15891">
            <v>13334</v>
          </cell>
        </row>
        <row r="15892">
          <cell r="A15892" t="str">
            <v>DD149</v>
          </cell>
          <cell r="B15892" t="str">
            <v>KINSON STW MINOR WORKS</v>
          </cell>
          <cell r="C15892">
            <v>13172</v>
          </cell>
        </row>
        <row r="15893">
          <cell r="A15893" t="str">
            <v>DD150</v>
          </cell>
          <cell r="B15893" t="str">
            <v>CHRISTCHURCH STW PRIMARY TANK</v>
          </cell>
          <cell r="C15893">
            <v>13066</v>
          </cell>
        </row>
        <row r="15894">
          <cell r="A15894" t="str">
            <v>DD151</v>
          </cell>
          <cell r="B15894" t="str">
            <v>SOMERSET ASSET IMPROVEMENTS</v>
          </cell>
          <cell r="C15894">
            <v>20496</v>
          </cell>
        </row>
        <row r="15895">
          <cell r="A15895" t="str">
            <v>DD152</v>
          </cell>
          <cell r="B15895" t="str">
            <v>POOLE STW BYELAW UPGRADE</v>
          </cell>
          <cell r="C15895">
            <v>13242</v>
          </cell>
        </row>
        <row r="15896">
          <cell r="A15896" t="str">
            <v>DD154</v>
          </cell>
          <cell r="B15896" t="str">
            <v>WARMINSTER STW MONITOR INSTALL</v>
          </cell>
          <cell r="C15896">
            <v>13325</v>
          </cell>
        </row>
        <row r="15897">
          <cell r="A15897" t="str">
            <v>DD156</v>
          </cell>
          <cell r="B15897" t="str">
            <v>SALISBURY AREA H &amp; S</v>
          </cell>
          <cell r="C15897">
            <v>13258</v>
          </cell>
        </row>
        <row r="15898">
          <cell r="A15898" t="str">
            <v>DD157</v>
          </cell>
          <cell r="B15898" t="str">
            <v>SALISBURY AREA H&amp;S ASSET IMPS</v>
          </cell>
          <cell r="C15898">
            <v>13258</v>
          </cell>
        </row>
        <row r="15899">
          <cell r="A15899" t="str">
            <v>DD158</v>
          </cell>
          <cell r="B15899" t="str">
            <v>SIXPENNY HANDLEY STW H &amp; S</v>
          </cell>
          <cell r="C15899">
            <v>13277</v>
          </cell>
        </row>
        <row r="15900">
          <cell r="A15900" t="str">
            <v>DD159</v>
          </cell>
          <cell r="B15900" t="str">
            <v>SHAFTESBURY STW H &amp; S</v>
          </cell>
          <cell r="C15900">
            <v>13264</v>
          </cell>
        </row>
        <row r="15901">
          <cell r="A15901" t="str">
            <v>DD160</v>
          </cell>
          <cell r="B15901" t="str">
            <v>RINGWOOD STW H &amp; S</v>
          </cell>
          <cell r="C15901">
            <v>13255</v>
          </cell>
        </row>
        <row r="15902">
          <cell r="A15902" t="str">
            <v>DD161</v>
          </cell>
          <cell r="B15902" t="str">
            <v>NETHERAVON STW H &amp; S</v>
          </cell>
          <cell r="C15902">
            <v>13220</v>
          </cell>
        </row>
        <row r="15903">
          <cell r="A15903" t="str">
            <v>DD162</v>
          </cell>
          <cell r="B15903" t="str">
            <v>FOVANT STW H &amp; S</v>
          </cell>
          <cell r="C15903">
            <v>13129</v>
          </cell>
        </row>
        <row r="15904">
          <cell r="A15904" t="str">
            <v>DD163</v>
          </cell>
          <cell r="B15904" t="str">
            <v>FORDINGBRIDGE STW H &amp; S</v>
          </cell>
          <cell r="C15904">
            <v>13128</v>
          </cell>
        </row>
        <row r="15905">
          <cell r="A15905" t="str">
            <v>DD164</v>
          </cell>
          <cell r="B15905" t="str">
            <v>CRANBORNE STW H &amp; S</v>
          </cell>
          <cell r="C15905">
            <v>13082</v>
          </cell>
        </row>
        <row r="15906">
          <cell r="A15906" t="str">
            <v>DD165</v>
          </cell>
          <cell r="B15906" t="str">
            <v>CRANBORNE P/STN SITE IMPS</v>
          </cell>
          <cell r="C15906">
            <v>13082</v>
          </cell>
        </row>
        <row r="15907">
          <cell r="A15907" t="str">
            <v>DD166</v>
          </cell>
          <cell r="B15907" t="str">
            <v>BOURTON STW H &amp; S</v>
          </cell>
          <cell r="C15907">
            <v>13027</v>
          </cell>
        </row>
        <row r="15908">
          <cell r="A15908" t="str">
            <v>DD167</v>
          </cell>
          <cell r="B15908" t="str">
            <v>CHIILTON TRINITY OFFICE COPIER</v>
          </cell>
          <cell r="C15908">
            <v>13034</v>
          </cell>
        </row>
        <row r="15909">
          <cell r="A15909" t="str">
            <v>DD168</v>
          </cell>
          <cell r="B15909" t="str">
            <v>SHOSCOMBE STW SLUDGE HOLDING T</v>
          </cell>
          <cell r="C15909">
            <v>13274</v>
          </cell>
        </row>
        <row r="15910">
          <cell r="A15910" t="str">
            <v>DD169</v>
          </cell>
          <cell r="B15910" t="str">
            <v>CHRISTCHURCH STW POLMER DOSING</v>
          </cell>
          <cell r="C15910">
            <v>13066</v>
          </cell>
        </row>
        <row r="15911">
          <cell r="A15911" t="str">
            <v>DD170</v>
          </cell>
          <cell r="B15911" t="str">
            <v>CHILTON TRINITY MAIN TO UNOX</v>
          </cell>
          <cell r="C15911">
            <v>13034</v>
          </cell>
        </row>
        <row r="15912">
          <cell r="A15912" t="str">
            <v>DD171</v>
          </cell>
          <cell r="B15912" t="str">
            <v>TARRANT CRAWFORD STW CONC INFI</v>
          </cell>
          <cell r="C15912">
            <v>13304</v>
          </cell>
        </row>
        <row r="15913">
          <cell r="A15913" t="str">
            <v>DD172</v>
          </cell>
          <cell r="B15913" t="str">
            <v>DORCHESTER DEPOT</v>
          </cell>
          <cell r="C15913">
            <v>13096</v>
          </cell>
        </row>
        <row r="15914">
          <cell r="A15914" t="str">
            <v>DE001</v>
          </cell>
          <cell r="B15914" t="str">
            <v>CHARFIELD FINAL TANKS</v>
          </cell>
          <cell r="C15914">
            <v>13054</v>
          </cell>
        </row>
        <row r="15915">
          <cell r="A15915" t="str">
            <v>DE002</v>
          </cell>
          <cell r="B15915" t="str">
            <v>NRA FLOW MEASUREMENT PHASE 1</v>
          </cell>
          <cell r="C15915">
            <v>20498</v>
          </cell>
        </row>
        <row r="15916">
          <cell r="A15916" t="str">
            <v>DE003</v>
          </cell>
          <cell r="B15916" t="str">
            <v>CALNE STW IMPROVEMENTS</v>
          </cell>
          <cell r="C15916">
            <v>13044</v>
          </cell>
        </row>
        <row r="15917">
          <cell r="A15917" t="str">
            <v>DE004</v>
          </cell>
          <cell r="B15917" t="str">
            <v>PALMERSFORD H&amp;S AND COPASACS</v>
          </cell>
          <cell r="C15917">
            <v>13232</v>
          </cell>
        </row>
        <row r="15918">
          <cell r="A15918" t="str">
            <v>DE005</v>
          </cell>
          <cell r="B15918" t="str">
            <v>COMPTON BASSETT AUTODESLUDGE</v>
          </cell>
          <cell r="C15918">
            <v>13075</v>
          </cell>
        </row>
        <row r="15919">
          <cell r="A15919" t="str">
            <v>DE006</v>
          </cell>
          <cell r="B15919" t="str">
            <v>COLERNE IMPS</v>
          </cell>
          <cell r="C15919">
            <v>13070</v>
          </cell>
        </row>
        <row r="15920">
          <cell r="A15920" t="str">
            <v>DE007</v>
          </cell>
          <cell r="B15920" t="str">
            <v>SUTTON BENEGER STW SAFETY LINE</v>
          </cell>
          <cell r="C15920">
            <v>13298</v>
          </cell>
        </row>
        <row r="15921">
          <cell r="A15921" t="str">
            <v>DE008</v>
          </cell>
          <cell r="B15921" t="str">
            <v>WINSLEY STORM IMPS</v>
          </cell>
          <cell r="C15921">
            <v>13352</v>
          </cell>
        </row>
        <row r="15922">
          <cell r="A15922" t="str">
            <v>DE009</v>
          </cell>
          <cell r="B15922" t="str">
            <v>CHILTON TRINITY WALKWAY RAISING</v>
          </cell>
          <cell r="C15922">
            <v>13034</v>
          </cell>
        </row>
        <row r="15923">
          <cell r="A15923" t="str">
            <v>DE010</v>
          </cell>
          <cell r="B15923" t="str">
            <v>APPRAISALS (96/7) AVON &amp; WILTS</v>
          </cell>
          <cell r="C15923">
            <v>20497</v>
          </cell>
        </row>
        <row r="15924">
          <cell r="A15924" t="str">
            <v>DE011</v>
          </cell>
          <cell r="B15924" t="str">
            <v>APPRAISALS (96/7) SOMERSET</v>
          </cell>
          <cell r="C15924">
            <v>20496</v>
          </cell>
        </row>
        <row r="15925">
          <cell r="A15925" t="str">
            <v>DE012</v>
          </cell>
          <cell r="B15925" t="str">
            <v>APPRAISALS (96/7) DORSET</v>
          </cell>
          <cell r="C15925">
            <v>20495</v>
          </cell>
        </row>
        <row r="15926">
          <cell r="A15926" t="str">
            <v>DE013</v>
          </cell>
          <cell r="B15926" t="str">
            <v>AVONMOUTH STW H &amp; S</v>
          </cell>
          <cell r="C15926">
            <v>13013</v>
          </cell>
        </row>
        <row r="15927">
          <cell r="A15927" t="str">
            <v>DE015</v>
          </cell>
          <cell r="B15927" t="str">
            <v>ALVESTON STW FENCE REPLACEMENT</v>
          </cell>
          <cell r="C15927">
            <v>13007</v>
          </cell>
        </row>
        <row r="15928">
          <cell r="A15928" t="str">
            <v>DE016</v>
          </cell>
          <cell r="B15928" t="str">
            <v>WICKWAR STW BRIDGE REPAIRS</v>
          </cell>
          <cell r="C15928">
            <v>13347</v>
          </cell>
        </row>
        <row r="15929">
          <cell r="A15929" t="str">
            <v>DE017</v>
          </cell>
          <cell r="B15929" t="str">
            <v>CHEW STOKE STW SAFTEY COVERS</v>
          </cell>
          <cell r="C15929">
            <v>13058</v>
          </cell>
        </row>
        <row r="15930">
          <cell r="A15930" t="str">
            <v>DE018</v>
          </cell>
          <cell r="B15930" t="str">
            <v>CAM VALLEY &amp; PAULTON STW COVER</v>
          </cell>
          <cell r="C15930">
            <v>20497</v>
          </cell>
        </row>
        <row r="15931">
          <cell r="A15931" t="str">
            <v>DE019</v>
          </cell>
          <cell r="B15931" t="str">
            <v>MALMESBURY STW HANDRAILS</v>
          </cell>
          <cell r="C15931">
            <v>13193</v>
          </cell>
        </row>
        <row r="15932">
          <cell r="A15932" t="str">
            <v>DE020</v>
          </cell>
          <cell r="B15932" t="str">
            <v>DOYNTON STW SYPHON/FILTER REPA</v>
          </cell>
          <cell r="C15932">
            <v>13100</v>
          </cell>
        </row>
        <row r="15933">
          <cell r="A15933" t="str">
            <v>DE021</v>
          </cell>
          <cell r="B15933" t="str">
            <v>EAST HARPTREE STW INLET FLOW</v>
          </cell>
          <cell r="C15933">
            <v>13106</v>
          </cell>
        </row>
        <row r="15934">
          <cell r="A15934" t="str">
            <v>DE022</v>
          </cell>
          <cell r="B15934" t="str">
            <v>REGIONAL SCREEN SITE TRIALS</v>
          </cell>
          <cell r="C15934">
            <v>20497</v>
          </cell>
          <cell r="D15934" t="str">
            <v>Y7251</v>
          </cell>
        </row>
        <row r="15935">
          <cell r="A15935" t="str">
            <v>DE023</v>
          </cell>
          <cell r="B15935" t="str">
            <v>FLEETSBRIDGE PS BLDG REPAIRS</v>
          </cell>
          <cell r="C15935">
            <v>14475</v>
          </cell>
        </row>
        <row r="15936">
          <cell r="A15936" t="str">
            <v>DE024</v>
          </cell>
          <cell r="B15936" t="str">
            <v>MILBORNE ST ANDREW GENERATOR</v>
          </cell>
          <cell r="C15936">
            <v>13212</v>
          </cell>
        </row>
        <row r="15937">
          <cell r="A15937" t="str">
            <v>DE025</v>
          </cell>
          <cell r="B15937" t="str">
            <v>LANGTON RD PS GENERATOR</v>
          </cell>
          <cell r="C15937">
            <v>13176</v>
          </cell>
        </row>
        <row r="15938">
          <cell r="A15938" t="str">
            <v>DE026</v>
          </cell>
          <cell r="B15938" t="str">
            <v>MEARE STW STANDBY GENERATOR</v>
          </cell>
          <cell r="C15938">
            <v>13202</v>
          </cell>
        </row>
        <row r="15939">
          <cell r="A15939" t="str">
            <v>DE027</v>
          </cell>
          <cell r="B15939" t="str">
            <v>BUTCOMBE STW SLUDGE &amp; SCUM IMP</v>
          </cell>
          <cell r="C15939">
            <v>13042</v>
          </cell>
        </row>
        <row r="15940">
          <cell r="A15940" t="str">
            <v>DE028</v>
          </cell>
          <cell r="B15940" t="str">
            <v>ASH PRIORS STW ODOUR RELIEF</v>
          </cell>
          <cell r="C15940">
            <v>13010</v>
          </cell>
        </row>
        <row r="15941">
          <cell r="A15941" t="str">
            <v>DE029</v>
          </cell>
          <cell r="B15941" t="str">
            <v>TEMPLECOMBE AUTODESLUDGE STORM</v>
          </cell>
          <cell r="C15941">
            <v>13306</v>
          </cell>
        </row>
        <row r="15942">
          <cell r="A15942" t="str">
            <v>DE030</v>
          </cell>
          <cell r="B15942" t="str">
            <v>SPARKFORD STW OVERHEAD CABLE</v>
          </cell>
          <cell r="C15942">
            <v>13282</v>
          </cell>
        </row>
        <row r="15943">
          <cell r="A15943" t="str">
            <v>DE031</v>
          </cell>
          <cell r="B15943" t="str">
            <v>SOUTH PETHERTON PSTS</v>
          </cell>
          <cell r="C15943">
            <v>20498</v>
          </cell>
        </row>
        <row r="15944">
          <cell r="A15944" t="str">
            <v>DE032</v>
          </cell>
          <cell r="B15944" t="str">
            <v>SOMERSET FUEL TANK BUND COVERS</v>
          </cell>
          <cell r="C15944">
            <v>20496</v>
          </cell>
        </row>
        <row r="15945">
          <cell r="A15945" t="str">
            <v>DE033</v>
          </cell>
          <cell r="B15945" t="str">
            <v>TAUNTON STW PUMP HOUSE MODS</v>
          </cell>
          <cell r="C15945">
            <v>13305</v>
          </cell>
        </row>
        <row r="15946">
          <cell r="A15946" t="str">
            <v>DE034</v>
          </cell>
          <cell r="B15946" t="str">
            <v>BERRY HILL GARAGE MODS</v>
          </cell>
          <cell r="C15946">
            <v>13018</v>
          </cell>
        </row>
        <row r="15947">
          <cell r="A15947" t="str">
            <v>DE035</v>
          </cell>
          <cell r="B15947" t="str">
            <v>SAND LANE R.M.</v>
          </cell>
          <cell r="C15947">
            <v>14219</v>
          </cell>
        </row>
        <row r="15948">
          <cell r="A15948" t="str">
            <v>DE036</v>
          </cell>
          <cell r="B15948" t="str">
            <v>WEST DORSET LOCK RESUITING</v>
          </cell>
          <cell r="C15948">
            <v>20495</v>
          </cell>
        </row>
        <row r="15949">
          <cell r="A15949" t="str">
            <v>DE037</v>
          </cell>
          <cell r="B15949" t="str">
            <v>AVON MILL SPS COVERS</v>
          </cell>
          <cell r="C15949">
            <v>20498</v>
          </cell>
        </row>
        <row r="15950">
          <cell r="A15950" t="str">
            <v>DE038</v>
          </cell>
          <cell r="B15950" t="str">
            <v>SHILLINGSTONE STW ACCESS TRACK</v>
          </cell>
          <cell r="C15950">
            <v>13271</v>
          </cell>
        </row>
        <row r="15951">
          <cell r="A15951" t="str">
            <v>DE039</v>
          </cell>
          <cell r="B15951" t="str">
            <v>CHRISTCHURCH STW NEW MAINS SUP</v>
          </cell>
          <cell r="C15951">
            <v>13066</v>
          </cell>
        </row>
        <row r="15952">
          <cell r="A15952" t="str">
            <v>DE040</v>
          </cell>
          <cell r="B15952" t="str">
            <v>BLACKHEATH STW ACCESS TRACK RE</v>
          </cell>
          <cell r="C15952">
            <v>13024</v>
          </cell>
        </row>
        <row r="15953">
          <cell r="A15953" t="str">
            <v>DE043</v>
          </cell>
          <cell r="B15953" t="str">
            <v>FROME STW DIGES HAZ AREAS IMPS</v>
          </cell>
          <cell r="C15953">
            <v>13131</v>
          </cell>
        </row>
        <row r="15954">
          <cell r="A15954" t="str">
            <v>DE044</v>
          </cell>
          <cell r="B15954" t="str">
            <v>AVO.BIODRIER REAR ACCESS IMPS</v>
          </cell>
          <cell r="C15954">
            <v>13013</v>
          </cell>
        </row>
        <row r="15955">
          <cell r="A15955" t="str">
            <v>DE045</v>
          </cell>
          <cell r="B15955" t="str">
            <v>AUST AUTO-DESLUDGE &amp; SCUM BOAR</v>
          </cell>
          <cell r="C15955">
            <v>13012</v>
          </cell>
        </row>
        <row r="15956">
          <cell r="A15956" t="str">
            <v>DE047</v>
          </cell>
          <cell r="B15956" t="str">
            <v>NRA FLOW MEASUREMENT PHASE 2</v>
          </cell>
          <cell r="C15956">
            <v>20498</v>
          </cell>
        </row>
        <row r="15957">
          <cell r="A15957" t="str">
            <v>DE048</v>
          </cell>
          <cell r="B15957" t="str">
            <v>SHAFTESBURY STW SLUDGE CHEM.DO</v>
          </cell>
          <cell r="C15957">
            <v>13264</v>
          </cell>
        </row>
        <row r="15958">
          <cell r="A15958" t="str">
            <v>DE049</v>
          </cell>
          <cell r="B15958" t="str">
            <v>QUEEN CHARLTON SMELL ALLEVAIAT</v>
          </cell>
          <cell r="C15958">
            <v>13251</v>
          </cell>
        </row>
        <row r="15959">
          <cell r="A15959" t="str">
            <v>DE050</v>
          </cell>
          <cell r="B15959" t="str">
            <v>GLASTONBURY STW - HERITAGE IMP</v>
          </cell>
          <cell r="C15959">
            <v>13134</v>
          </cell>
        </row>
        <row r="15960">
          <cell r="A15960" t="str">
            <v>DE051</v>
          </cell>
          <cell r="B15960" t="str">
            <v>HOLDENHURST SECURITY INTERFACE</v>
          </cell>
          <cell r="C15960">
            <v>13152</v>
          </cell>
        </row>
        <row r="15961">
          <cell r="A15961" t="str">
            <v>DE052</v>
          </cell>
          <cell r="B15961" t="str">
            <v>SHIPTON GORGE IMOBIOL</v>
          </cell>
          <cell r="C15961">
            <v>13273</v>
          </cell>
        </row>
        <row r="15962">
          <cell r="A15962" t="str">
            <v>DE053</v>
          </cell>
          <cell r="B15962" t="str">
            <v>DIDMARTIN IMPROVEMENTS</v>
          </cell>
          <cell r="C15962">
            <v>13091</v>
          </cell>
        </row>
        <row r="15963">
          <cell r="A15963" t="str">
            <v>DE054</v>
          </cell>
          <cell r="B15963" t="str">
            <v>WESTBURY LANDFILL</v>
          </cell>
          <cell r="C15963">
            <v>13338</v>
          </cell>
        </row>
        <row r="15964">
          <cell r="A15964" t="str">
            <v>DE055</v>
          </cell>
          <cell r="B15964" t="str">
            <v>AVONMOUTH  BIODRYER CAKE PUMP</v>
          </cell>
          <cell r="C15964">
            <v>13013</v>
          </cell>
        </row>
        <row r="15965">
          <cell r="A15965" t="str">
            <v>DE056</v>
          </cell>
          <cell r="B15965" t="str">
            <v>MALMESBURY DIGESTOR CLEANING</v>
          </cell>
          <cell r="C15965">
            <v>13193</v>
          </cell>
        </row>
        <row r="15966">
          <cell r="A15966" t="str">
            <v>DE057</v>
          </cell>
          <cell r="B15966" t="str">
            <v>WEST HUNTSPILL STW TANK WALLS</v>
          </cell>
          <cell r="C15966">
            <v>13336</v>
          </cell>
        </row>
        <row r="15967">
          <cell r="A15967" t="str">
            <v>DE058</v>
          </cell>
          <cell r="B15967" t="str">
            <v>PORCHESTAL PS DIESEL TANK</v>
          </cell>
          <cell r="C15967">
            <v>14095</v>
          </cell>
        </row>
        <row r="15968">
          <cell r="A15968" t="str">
            <v>DE059</v>
          </cell>
          <cell r="B15968" t="str">
            <v>SALTFORD STW WILLETT PUMP CONVERSION</v>
          </cell>
          <cell r="C15968">
            <v>13016</v>
          </cell>
        </row>
        <row r="15969">
          <cell r="A15969" t="str">
            <v>DE060</v>
          </cell>
          <cell r="B15969" t="str">
            <v>KEYNSHAM STW SLUDGE MIXER</v>
          </cell>
          <cell r="C15969">
            <v>13165</v>
          </cell>
        </row>
        <row r="15970">
          <cell r="A15970" t="str">
            <v>DE061</v>
          </cell>
          <cell r="B15970" t="str">
            <v>STANTON DREW STW STORM TANK COVERS</v>
          </cell>
          <cell r="C15970">
            <v>13286</v>
          </cell>
        </row>
        <row r="15971">
          <cell r="A15971" t="str">
            <v>DE062</v>
          </cell>
          <cell r="B15971" t="str">
            <v>COLLINGBOURNE DUCIS SYPHON</v>
          </cell>
          <cell r="C15971">
            <v>13071</v>
          </cell>
        </row>
        <row r="15972">
          <cell r="A15972" t="str">
            <v>DE063</v>
          </cell>
          <cell r="B15972" t="str">
            <v>ABBOTSBURY SLUDGE BEDS</v>
          </cell>
          <cell r="C15972">
            <v>13001</v>
          </cell>
        </row>
        <row r="15973">
          <cell r="A15973" t="str">
            <v>DE064</v>
          </cell>
          <cell r="B15973" t="str">
            <v>BADMINTON STW IMPROVEMENTS</v>
          </cell>
          <cell r="C15973">
            <v>13136</v>
          </cell>
        </row>
        <row r="15974">
          <cell r="A15974" t="str">
            <v>DE070</v>
          </cell>
          <cell r="B15974" t="str">
            <v>AVONMOUTH BIODRIER ACCESS TO HEAT EXCHANGER</v>
          </cell>
          <cell r="C15974">
            <v>13013</v>
          </cell>
        </row>
        <row r="15975">
          <cell r="A15975" t="str">
            <v>DE071</v>
          </cell>
          <cell r="B15975" t="str">
            <v>DOWNTON STW SCREENINGS PLANT</v>
          </cell>
          <cell r="C15975">
            <v>13099</v>
          </cell>
        </row>
        <row r="15976">
          <cell r="A15976" t="str">
            <v>DE072</v>
          </cell>
          <cell r="B15976" t="str">
            <v>FIVEHEAD STW SUPERNATENT DRAIN</v>
          </cell>
          <cell r="C15976">
            <v>13125</v>
          </cell>
        </row>
        <row r="15977">
          <cell r="A15977" t="str">
            <v>DE073</v>
          </cell>
          <cell r="B15977" t="str">
            <v>REDWICK SHARPNESS AND MICHAELWOOD STWS</v>
          </cell>
          <cell r="C15977">
            <v>20497</v>
          </cell>
        </row>
        <row r="15978">
          <cell r="A15978" t="str">
            <v>DE074</v>
          </cell>
          <cell r="B15978" t="str">
            <v>WESTBURY STW KICKBOARDS &amp; SCUM</v>
          </cell>
          <cell r="C15978">
            <v>13338</v>
          </cell>
        </row>
        <row r="15979">
          <cell r="A15979" t="str">
            <v>DE075</v>
          </cell>
          <cell r="B15979" t="str">
            <v>MOORLEDGE STW - MEDIA REPLACME</v>
          </cell>
          <cell r="C15979">
            <v>13217</v>
          </cell>
        </row>
        <row r="15980">
          <cell r="A15980" t="str">
            <v>DE076</v>
          </cell>
          <cell r="B15980" t="str">
            <v>WESTWOOD STW SLUDGE TANK</v>
          </cell>
          <cell r="C15980">
            <v>13341</v>
          </cell>
        </row>
        <row r="15981">
          <cell r="A15981" t="str">
            <v>DE077</v>
          </cell>
          <cell r="B15981" t="str">
            <v>STANTON DREW STW SLUDGE TANKER</v>
          </cell>
          <cell r="C15981">
            <v>13286</v>
          </cell>
        </row>
        <row r="15982">
          <cell r="A15982" t="str">
            <v>DE078</v>
          </cell>
          <cell r="B15982" t="str">
            <v>WINCANTON STW, ACCESS ROAD</v>
          </cell>
          <cell r="C15982">
            <v>13350</v>
          </cell>
        </row>
        <row r="15983">
          <cell r="A15983" t="str">
            <v>DE079</v>
          </cell>
          <cell r="B15983" t="str">
            <v>CANCELLED PROJECT</v>
          </cell>
          <cell r="C15983">
            <v>13013</v>
          </cell>
        </row>
        <row r="15984">
          <cell r="A15984" t="str">
            <v>DE080</v>
          </cell>
          <cell r="B15984" t="str">
            <v>PORCHESTAL DROVE PS REPAIRS</v>
          </cell>
          <cell r="C15984">
            <v>14095</v>
          </cell>
        </row>
        <row r="15985">
          <cell r="A15985" t="str">
            <v>DF001</v>
          </cell>
          <cell r="B15985" t="str">
            <v>AVON/WILTS - SCHEME APPRAISALS 1997/8</v>
          </cell>
          <cell r="C15985">
            <v>20497</v>
          </cell>
        </row>
        <row r="15986">
          <cell r="A15986" t="str">
            <v>DF002</v>
          </cell>
          <cell r="B15986" t="str">
            <v>SOMERSET - 1997/8 SCHEME APPRAISALS</v>
          </cell>
          <cell r="C15986">
            <v>20496</v>
          </cell>
        </row>
        <row r="15987">
          <cell r="A15987" t="str">
            <v>DF003</v>
          </cell>
          <cell r="B15987" t="str">
            <v>DORSET - SCHEME APPRAISALS 97/8</v>
          </cell>
          <cell r="C15987">
            <v>20495</v>
          </cell>
        </row>
        <row r="15988">
          <cell r="A15988" t="str">
            <v>DF004</v>
          </cell>
          <cell r="B15988" t="str">
            <v>NEWLANDS BRIDGE PUMPING STATION IMPROVEMENTS</v>
          </cell>
          <cell r="C15988">
            <v>15699</v>
          </cell>
        </row>
        <row r="15989">
          <cell r="A15989" t="str">
            <v>DF005</v>
          </cell>
          <cell r="B15989" t="str">
            <v>PUCKLECHURCH STW SCREEN REPLAC</v>
          </cell>
          <cell r="C15989">
            <v>13248</v>
          </cell>
        </row>
        <row r="15990">
          <cell r="A15990" t="str">
            <v>DF006</v>
          </cell>
          <cell r="B15990" t="str">
            <v>TOCKINGTON STW SCREEN REPLACEM</v>
          </cell>
          <cell r="C15990">
            <v>13315</v>
          </cell>
        </row>
        <row r="15991">
          <cell r="A15991" t="str">
            <v>DF007</v>
          </cell>
          <cell r="B15991" t="str">
            <v>COLD ASHTON STW ASSET IMP 97/8</v>
          </cell>
          <cell r="C15991">
            <v>13068</v>
          </cell>
        </row>
        <row r="15992">
          <cell r="A15992" t="str">
            <v>DF008</v>
          </cell>
          <cell r="B15992" t="str">
            <v>PILTON STW STORM RETURN</v>
          </cell>
          <cell r="C15992">
            <v>13239</v>
          </cell>
        </row>
        <row r="15993">
          <cell r="A15993" t="str">
            <v>DF009</v>
          </cell>
          <cell r="B15993" t="str">
            <v>AVON &amp; WILTS INLET PENSTOCK MODIFICATIONS</v>
          </cell>
          <cell r="C15993">
            <v>20497</v>
          </cell>
        </row>
        <row r="15994">
          <cell r="A15994" t="str">
            <v>DF010</v>
          </cell>
          <cell r="B15994" t="str">
            <v>DILTON MARSH INLET SCREEN</v>
          </cell>
          <cell r="C15994">
            <v>13092</v>
          </cell>
        </row>
        <row r="15995">
          <cell r="A15995" t="str">
            <v>DF011</v>
          </cell>
          <cell r="B15995" t="str">
            <v>AMESBURY WWTW - NEW WATER SUPP</v>
          </cell>
          <cell r="C15995">
            <v>13008</v>
          </cell>
        </row>
        <row r="15996">
          <cell r="A15996" t="str">
            <v>DF012</v>
          </cell>
          <cell r="B15996" t="str">
            <v>KERB RADII - AVONMOUTH</v>
          </cell>
          <cell r="C15996">
            <v>13013</v>
          </cell>
        </row>
        <row r="15997">
          <cell r="A15997" t="str">
            <v>DF013</v>
          </cell>
          <cell r="B15997" t="str">
            <v>CABLE DUCTS - AVONMOUTH</v>
          </cell>
          <cell r="C15997">
            <v>13013</v>
          </cell>
        </row>
        <row r="15998">
          <cell r="A15998" t="str">
            <v>DF014</v>
          </cell>
          <cell r="B15998" t="str">
            <v>MAPPOWDER STW - EFFLNT OUTFALL</v>
          </cell>
          <cell r="C15998">
            <v>13195</v>
          </cell>
        </row>
        <row r="15999">
          <cell r="A15999" t="str">
            <v>DF015</v>
          </cell>
          <cell r="B15999" t="str">
            <v>CHIDEOCK STW - MOBIOL UNIT</v>
          </cell>
          <cell r="C15999">
            <v>13060</v>
          </cell>
        </row>
        <row r="16000">
          <cell r="A16000" t="str">
            <v>DF016</v>
          </cell>
          <cell r="B16000" t="str">
            <v>TROWBRIDGE TANKER DISCHARGE BA</v>
          </cell>
          <cell r="C16000">
            <v>13318</v>
          </cell>
        </row>
        <row r="16001">
          <cell r="A16001" t="str">
            <v>DF017</v>
          </cell>
          <cell r="B16001" t="str">
            <v>RADSTOCK IMPROVEMENTS</v>
          </cell>
          <cell r="C16001">
            <v>13252</v>
          </cell>
        </row>
        <row r="16002">
          <cell r="A16002" t="str">
            <v>DF018</v>
          </cell>
          <cell r="B16002" t="str">
            <v>CHARFIELD INLET FLOW CONTROL</v>
          </cell>
          <cell r="C16002">
            <v>13054</v>
          </cell>
        </row>
        <row r="16003">
          <cell r="A16003" t="str">
            <v>DF019</v>
          </cell>
          <cell r="B16003" t="str">
            <v>WESTBURY MACERATOR ACCESS</v>
          </cell>
          <cell r="C16003">
            <v>13338</v>
          </cell>
        </row>
        <row r="16004">
          <cell r="A16004" t="str">
            <v>DF020</v>
          </cell>
          <cell r="B16004" t="str">
            <v>PEWSEY FILTER PIPEWORK</v>
          </cell>
          <cell r="C16004">
            <v>13237</v>
          </cell>
        </row>
        <row r="16005">
          <cell r="A16005" t="str">
            <v>DF021</v>
          </cell>
          <cell r="B16005" t="str">
            <v>PENN MILL ELECTRONICS</v>
          </cell>
          <cell r="C16005">
            <v>13366</v>
          </cell>
        </row>
        <row r="16006">
          <cell r="A16006" t="str">
            <v>DF022</v>
          </cell>
          <cell r="B16006" t="str">
            <v>CALNE STW ACCESS ROAD IMPS</v>
          </cell>
          <cell r="C16006">
            <v>13044</v>
          </cell>
        </row>
        <row r="16007">
          <cell r="A16007" t="str">
            <v>DF023</v>
          </cell>
          <cell r="B16007" t="str">
            <v>WOOTON BASSETT FENCING</v>
          </cell>
          <cell r="C16007">
            <v>13360</v>
          </cell>
        </row>
        <row r="16008">
          <cell r="A16008" t="str">
            <v>DF024</v>
          </cell>
          <cell r="B16008" t="str">
            <v>GRITTLETON STW IMPROVEMENTS</v>
          </cell>
          <cell r="C16008">
            <v>13138</v>
          </cell>
        </row>
        <row r="16009">
          <cell r="A16009" t="str">
            <v>DF025</v>
          </cell>
          <cell r="B16009" t="str">
            <v>TAUNTON FINAL TANK COPING</v>
          </cell>
          <cell r="C16009">
            <v>13305</v>
          </cell>
          <cell r="D16009" t="str">
            <v>1330518</v>
          </cell>
        </row>
        <row r="16010">
          <cell r="A16010" t="str">
            <v>DF026</v>
          </cell>
          <cell r="B16010" t="str">
            <v>MEARE STW SCUM REMOVAL</v>
          </cell>
          <cell r="C16010">
            <v>13202</v>
          </cell>
        </row>
        <row r="16011">
          <cell r="A16011" t="str">
            <v>DF027</v>
          </cell>
          <cell r="B16011" t="str">
            <v>DONIFORD STW IMPROVMENT</v>
          </cell>
          <cell r="C16011">
            <v>13093</v>
          </cell>
        </row>
        <row r="16012">
          <cell r="A16012" t="str">
            <v>DF028</v>
          </cell>
          <cell r="B16012" t="str">
            <v>WEST HUNTSPILL STW - HRF CLADDING</v>
          </cell>
          <cell r="C16012">
            <v>13336</v>
          </cell>
        </row>
        <row r="16013">
          <cell r="A16013" t="str">
            <v>DF029</v>
          </cell>
          <cell r="B16013" t="str">
            <v>ADSCOMBE STW NEW RURAL STW</v>
          </cell>
          <cell r="C16013">
            <v>18711</v>
          </cell>
        </row>
        <row r="16014">
          <cell r="A16014" t="str">
            <v>DF030</v>
          </cell>
          <cell r="B16014" t="str">
            <v>BERRY HILL SLUDGE MAIN</v>
          </cell>
          <cell r="C16014">
            <v>13018</v>
          </cell>
        </row>
        <row r="16015">
          <cell r="A16015" t="str">
            <v>DF031</v>
          </cell>
          <cell r="B16015" t="str">
            <v>INLET PENSTOCK MODIFICATION</v>
          </cell>
          <cell r="C16015">
            <v>20498</v>
          </cell>
        </row>
        <row r="16016">
          <cell r="A16016" t="str">
            <v>DF032</v>
          </cell>
          <cell r="B16016" t="str">
            <v>SALISBURY AREA SLUDGE TANK</v>
          </cell>
          <cell r="C16016">
            <v>13258</v>
          </cell>
        </row>
        <row r="16017">
          <cell r="A16017" t="str">
            <v>DF033</v>
          </cell>
          <cell r="B16017" t="str">
            <v>ENVIRONMENTAL OUTPUTS</v>
          </cell>
          <cell r="C16017">
            <v>20498</v>
          </cell>
        </row>
        <row r="16018">
          <cell r="A16018" t="str">
            <v>DF034</v>
          </cell>
          <cell r="B16018" t="str">
            <v>CHARLTON HAWTHORNE FILTER</v>
          </cell>
          <cell r="C16018">
            <v>13055</v>
          </cell>
        </row>
        <row r="16019">
          <cell r="A16019" t="str">
            <v>DF035</v>
          </cell>
          <cell r="B16019" t="str">
            <v>COMBWICH STW RBC IMPROVEMENTS</v>
          </cell>
          <cell r="C16019">
            <v>13074</v>
          </cell>
        </row>
        <row r="16020">
          <cell r="A16020" t="str">
            <v>DF036</v>
          </cell>
          <cell r="B16020" t="str">
            <v>UPTON NOBLE STW SCREEN</v>
          </cell>
          <cell r="C16020">
            <v>13321</v>
          </cell>
        </row>
        <row r="16021">
          <cell r="A16021" t="str">
            <v>DF037</v>
          </cell>
          <cell r="B16021" t="str">
            <v>SOUTH PETHERTON STW IMPROVEMENTS</v>
          </cell>
          <cell r="C16021">
            <v>13281</v>
          </cell>
        </row>
        <row r="16022">
          <cell r="A16022" t="str">
            <v>DF038</v>
          </cell>
          <cell r="B16022" t="str">
            <v>GLASTONBURY TARMAC REPAIRS</v>
          </cell>
          <cell r="C16022">
            <v>13134</v>
          </cell>
        </row>
        <row r="16023">
          <cell r="A16023" t="str">
            <v>DF039</v>
          </cell>
          <cell r="B16023" t="str">
            <v>BLACK ROCK ULK HYPO</v>
          </cell>
          <cell r="C16023">
            <v>13340</v>
          </cell>
        </row>
        <row r="16024">
          <cell r="A16024" t="str">
            <v>DF040</v>
          </cell>
          <cell r="B16024" t="str">
            <v>YEOVIL WITHOUT STW ACCESS ROAD</v>
          </cell>
          <cell r="C16024">
            <v>13368</v>
          </cell>
        </row>
        <row r="16025">
          <cell r="A16025" t="str">
            <v>DF041</v>
          </cell>
          <cell r="B16025" t="str">
            <v>WESTWOOD STW WATER SUPPLY</v>
          </cell>
          <cell r="C16025">
            <v>13341</v>
          </cell>
        </row>
        <row r="16026">
          <cell r="A16026" t="str">
            <v>DF042</v>
          </cell>
          <cell r="B16026" t="str">
            <v>TROWBRIDGE DIGESTION</v>
          </cell>
          <cell r="C16026">
            <v>13318</v>
          </cell>
        </row>
        <row r="16027">
          <cell r="A16027" t="str">
            <v>DF043</v>
          </cell>
          <cell r="B16027" t="str">
            <v>PALMESRSFORD STW - SCUM BOX</v>
          </cell>
          <cell r="C16027">
            <v>13232</v>
          </cell>
        </row>
        <row r="16028">
          <cell r="A16028" t="str">
            <v>DF044</v>
          </cell>
          <cell r="B16028" t="str">
            <v>CHRISTCHURCH STW - SPRAY BARS</v>
          </cell>
          <cell r="C16028">
            <v>13066</v>
          </cell>
          <cell r="D16028" t="str">
            <v>1306618</v>
          </cell>
        </row>
        <row r="16029">
          <cell r="A16029" t="str">
            <v>DF045</v>
          </cell>
          <cell r="B16029" t="str">
            <v>PALMERSFORD STW WEIR BRUSHES</v>
          </cell>
          <cell r="C16029">
            <v>13232</v>
          </cell>
        </row>
        <row r="16030">
          <cell r="A16030" t="str">
            <v>DF046</v>
          </cell>
          <cell r="B16030" t="str">
            <v>SALISBURY AREA WEIR BRUSHES</v>
          </cell>
          <cell r="C16030">
            <v>13258</v>
          </cell>
        </row>
        <row r="16031">
          <cell r="A16031" t="str">
            <v>DF047</v>
          </cell>
          <cell r="B16031" t="str">
            <v>BARFORD ST MARTIN STW -EFFULEN</v>
          </cell>
          <cell r="C16031">
            <v>13015</v>
          </cell>
        </row>
        <row r="16032">
          <cell r="A16032" t="str">
            <v>DF048</v>
          </cell>
          <cell r="B16032" t="str">
            <v>BARFORD ST MARTIN STW</v>
          </cell>
          <cell r="C16032">
            <v>13015</v>
          </cell>
        </row>
        <row r="16033">
          <cell r="A16033" t="str">
            <v>DF049</v>
          </cell>
          <cell r="B16033" t="str">
            <v>BOURTON STW</v>
          </cell>
          <cell r="C16033">
            <v>13027</v>
          </cell>
        </row>
        <row r="16034">
          <cell r="A16034" t="str">
            <v>DF050</v>
          </cell>
          <cell r="B16034" t="str">
            <v>SALISBURY STW SLUDGE FACILITIES</v>
          </cell>
          <cell r="C16034">
            <v>13258</v>
          </cell>
        </row>
        <row r="16035">
          <cell r="A16035" t="str">
            <v>DF051</v>
          </cell>
          <cell r="B16035" t="str">
            <v>HASLEBURY PLUCKNETT MIXER</v>
          </cell>
          <cell r="C16035">
            <v>13144</v>
          </cell>
        </row>
        <row r="16036">
          <cell r="A16036" t="str">
            <v>DF052</v>
          </cell>
          <cell r="B16036" t="str">
            <v>BRUTON ACCESS TRACK</v>
          </cell>
          <cell r="C16036">
            <v>13039</v>
          </cell>
        </row>
        <row r="16037">
          <cell r="A16037" t="str">
            <v>DF053</v>
          </cell>
          <cell r="B16037" t="str">
            <v>CHILTON TRINITY ODOUR CONTROL</v>
          </cell>
          <cell r="C16037">
            <v>13034</v>
          </cell>
        </row>
        <row r="16038">
          <cell r="A16038" t="str">
            <v>DF054</v>
          </cell>
          <cell r="B16038" t="str">
            <v>BRADFORD ON TONE PST REPAIRS</v>
          </cell>
          <cell r="C16038">
            <v>13032</v>
          </cell>
        </row>
        <row r="16039">
          <cell r="A16039" t="str">
            <v>DF055</v>
          </cell>
          <cell r="B16039" t="str">
            <v>NORTH CADBURY STW PUMPS</v>
          </cell>
          <cell r="C16039">
            <v>13221</v>
          </cell>
        </row>
        <row r="16040">
          <cell r="A16040" t="str">
            <v>DF056</v>
          </cell>
          <cell r="B16040" t="str">
            <v>SOUTH PETHERTON PST REPAIRS</v>
          </cell>
          <cell r="C16040">
            <v>13281</v>
          </cell>
        </row>
        <row r="16041">
          <cell r="A16041" t="str">
            <v>DF057</v>
          </cell>
          <cell r="B16041" t="str">
            <v>WEST HUNTSPILL STW HRF WALKWAY</v>
          </cell>
          <cell r="C16041">
            <v>13336</v>
          </cell>
        </row>
        <row r="16042">
          <cell r="A16042" t="str">
            <v>DF058</v>
          </cell>
          <cell r="B16042" t="str">
            <v>SHEPTON MALLETT H &amp; S</v>
          </cell>
          <cell r="C16042">
            <v>13267</v>
          </cell>
        </row>
        <row r="16043">
          <cell r="A16043" t="str">
            <v>DF059</v>
          </cell>
          <cell r="B16043" t="str">
            <v>EVERCREECH ADS</v>
          </cell>
          <cell r="C16043">
            <v>13118</v>
          </cell>
          <cell r="D16043" t="str">
            <v>1311818</v>
          </cell>
        </row>
        <row r="16044">
          <cell r="A16044" t="str">
            <v>DF060</v>
          </cell>
          <cell r="B16044" t="str">
            <v>BUTLEIGH ADS</v>
          </cell>
          <cell r="C16044">
            <v>13043</v>
          </cell>
        </row>
        <row r="16045">
          <cell r="A16045" t="str">
            <v>DF061</v>
          </cell>
          <cell r="B16045" t="str">
            <v>BRADFORD ON AVON INLET WORKS</v>
          </cell>
          <cell r="C16045">
            <v>13031</v>
          </cell>
        </row>
        <row r="16046">
          <cell r="A16046" t="str">
            <v>DF062</v>
          </cell>
          <cell r="B16046" t="str">
            <v>BRADFORD ON AVON STW STORM RETURN</v>
          </cell>
          <cell r="C16046">
            <v>13031</v>
          </cell>
        </row>
        <row r="16047">
          <cell r="A16047" t="str">
            <v>DF063</v>
          </cell>
          <cell r="B16047" t="str">
            <v>TROWBRIDGE STW ASSET IMP</v>
          </cell>
          <cell r="C16047">
            <v>13318</v>
          </cell>
        </row>
        <row r="16048">
          <cell r="A16048" t="str">
            <v>DF064</v>
          </cell>
          <cell r="B16048" t="str">
            <v>AVONMOUTH BIODRIER STRAIN PRES</v>
          </cell>
          <cell r="C16048">
            <v>13013</v>
          </cell>
        </row>
        <row r="16049">
          <cell r="A16049" t="str">
            <v>DF065</v>
          </cell>
          <cell r="B16049" t="str">
            <v>AVONMOUTH PST 6 WEIR BRUSHES</v>
          </cell>
          <cell r="C16049">
            <v>13013</v>
          </cell>
        </row>
        <row r="16050">
          <cell r="A16050" t="str">
            <v>DF066</v>
          </cell>
          <cell r="B16050" t="str">
            <v>MICHAELWOOD STW SCUM REMOVAL</v>
          </cell>
          <cell r="C16050">
            <v>13209</v>
          </cell>
        </row>
        <row r="16051">
          <cell r="A16051" t="str">
            <v>DF067</v>
          </cell>
          <cell r="B16051" t="str">
            <v>SANDHILL PARK SCREEN</v>
          </cell>
          <cell r="C16051">
            <v>13260</v>
          </cell>
          <cell r="D16051" t="str">
            <v>1326018</v>
          </cell>
        </row>
        <row r="16052">
          <cell r="A16052" t="str">
            <v>DF068</v>
          </cell>
          <cell r="B16052" t="str">
            <v>WELLS STW ACCESS ROAD IMPROVEMENTS</v>
          </cell>
          <cell r="C16052">
            <v>13332</v>
          </cell>
        </row>
        <row r="16053">
          <cell r="A16053" t="str">
            <v>DF069</v>
          </cell>
          <cell r="B16053" t="str">
            <v>FROME LEONARDS MILL SPS DEMOLITION</v>
          </cell>
          <cell r="C16053">
            <v>14115</v>
          </cell>
        </row>
        <row r="16054">
          <cell r="A16054" t="str">
            <v>DF070</v>
          </cell>
          <cell r="B16054" t="str">
            <v>MEARE STW OUTFALL</v>
          </cell>
          <cell r="C16054">
            <v>13202</v>
          </cell>
        </row>
        <row r="16055">
          <cell r="A16055" t="str">
            <v>DF071</v>
          </cell>
          <cell r="B16055" t="str">
            <v>MEMBRANE SLUDGE LIQUOR TRIAL</v>
          </cell>
          <cell r="C16055">
            <v>20497</v>
          </cell>
          <cell r="D16055" t="str">
            <v>Y7251</v>
          </cell>
        </row>
        <row r="16056">
          <cell r="A16056" t="str">
            <v>DF072</v>
          </cell>
          <cell r="B16056" t="str">
            <v>NORTH CADBURY STW HUMUS TANK</v>
          </cell>
          <cell r="C16056">
            <v>13221</v>
          </cell>
        </row>
        <row r="16057">
          <cell r="A16057" t="str">
            <v>DF073</v>
          </cell>
          <cell r="B16057" t="str">
            <v>LONGBRIDGE STW IMPROVEMENTS TO PST &amp; FE CHAMBER</v>
          </cell>
          <cell r="C16057">
            <v>13181</v>
          </cell>
        </row>
        <row r="16058">
          <cell r="A16058" t="str">
            <v>DF074</v>
          </cell>
          <cell r="B16058" t="str">
            <v>CROWCOMBE STW FILTER COVER</v>
          </cell>
          <cell r="C16058">
            <v>13088</v>
          </cell>
        </row>
        <row r="16059">
          <cell r="A16059" t="str">
            <v>DF075</v>
          </cell>
          <cell r="B16059" t="str">
            <v>ST GEORGES NO2 STW PST</v>
          </cell>
          <cell r="C16059">
            <v>13285</v>
          </cell>
        </row>
        <row r="16060">
          <cell r="A16060" t="str">
            <v>DF076</v>
          </cell>
          <cell r="B16060" t="str">
            <v>YENSTON STW GRASS PLOT</v>
          </cell>
          <cell r="C16060">
            <v>13365</v>
          </cell>
        </row>
        <row r="16061">
          <cell r="A16061" t="str">
            <v>DF077</v>
          </cell>
          <cell r="B16061" t="str">
            <v>SHEPTON MALLET STW SITE DRAINAGE</v>
          </cell>
          <cell r="C16061">
            <v>13267</v>
          </cell>
        </row>
        <row r="16062">
          <cell r="A16062" t="str">
            <v>DF078</v>
          </cell>
          <cell r="B16062" t="str">
            <v>AVONMOUTH BIODRIER HOPPER</v>
          </cell>
          <cell r="C16062">
            <v>13013</v>
          </cell>
        </row>
        <row r="16063">
          <cell r="A16063" t="str">
            <v>DF079</v>
          </cell>
          <cell r="B16063" t="str">
            <v>STANTON DREW INLET SCREEN</v>
          </cell>
          <cell r="C16063">
            <v>13286</v>
          </cell>
        </row>
        <row r="16064">
          <cell r="A16064" t="str">
            <v>DF080</v>
          </cell>
          <cell r="B16064" t="str">
            <v>KINSON STW SLUDGE PUMPS</v>
          </cell>
          <cell r="C16064">
            <v>13172</v>
          </cell>
          <cell r="D16064" t="str">
            <v>1317218</v>
          </cell>
        </row>
        <row r="16065">
          <cell r="A16065" t="str">
            <v>DF081</v>
          </cell>
          <cell r="B16065" t="str">
            <v>SALISBURY STW GRIT PUMPS</v>
          </cell>
          <cell r="C16065">
            <v>13258</v>
          </cell>
          <cell r="D16065" t="str">
            <v>1325818</v>
          </cell>
        </row>
        <row r="16066">
          <cell r="A16066" t="str">
            <v>DF082</v>
          </cell>
          <cell r="B16066" t="str">
            <v>SHREWTON STW WORKS DRAINAGE PUMPS</v>
          </cell>
          <cell r="C16066">
            <v>13275</v>
          </cell>
        </row>
        <row r="16067">
          <cell r="A16067" t="str">
            <v>DF083</v>
          </cell>
          <cell r="B16067" t="str">
            <v>EVERLEIGH STW FINAL EFFLUENT SOAKAWAY</v>
          </cell>
          <cell r="C16067">
            <v>13119</v>
          </cell>
        </row>
        <row r="16068">
          <cell r="A16068" t="str">
            <v>DF084</v>
          </cell>
          <cell r="B16068" t="str">
            <v>SHEPTON MALLET STW - HIGH RATE FILTERS</v>
          </cell>
          <cell r="C16068">
            <v>13267</v>
          </cell>
        </row>
        <row r="16069">
          <cell r="A16069" t="str">
            <v>DF085</v>
          </cell>
          <cell r="B16069" t="str">
            <v>WANSTROW &amp; RODE STWS - TANK LEAKS</v>
          </cell>
          <cell r="C16069">
            <v>13323</v>
          </cell>
        </row>
        <row r="16070">
          <cell r="A16070" t="str">
            <v>DF086</v>
          </cell>
          <cell r="B16070" t="str">
            <v>MELLS AND STRATTON ON THE FOSSE SYPHON CHAMBERS</v>
          </cell>
          <cell r="C16070">
            <v>13205</v>
          </cell>
        </row>
        <row r="16071">
          <cell r="A16071" t="str">
            <v>DF087</v>
          </cell>
          <cell r="B16071" t="str">
            <v>COLEFORD STW ACCESS ROAD IMPS</v>
          </cell>
          <cell r="C16071">
            <v>13069</v>
          </cell>
        </row>
        <row r="16072">
          <cell r="A16072" t="str">
            <v>DF088</v>
          </cell>
          <cell r="B16072" t="str">
            <v>SOUTH PETHERTON STW - SLUDGE MIXER</v>
          </cell>
          <cell r="C16072">
            <v>13281</v>
          </cell>
        </row>
        <row r="16073">
          <cell r="A16073" t="str">
            <v>DF091</v>
          </cell>
          <cell r="B16073" t="str">
            <v>UWWTD MONITORING TRIAL</v>
          </cell>
          <cell r="C16073">
            <v>20496</v>
          </cell>
          <cell r="D16073" t="str">
            <v>Y7251</v>
          </cell>
        </row>
        <row r="16074">
          <cell r="A16074" t="str">
            <v>DF092</v>
          </cell>
          <cell r="B16074" t="str">
            <v>WEDHAMPTON STW IMPROVEMENTS</v>
          </cell>
          <cell r="C16074">
            <v>13328</v>
          </cell>
        </row>
        <row r="16075">
          <cell r="A16075" t="str">
            <v>DF093</v>
          </cell>
          <cell r="B16075" t="str">
            <v>CHEW STOKE STW INLET WORKS</v>
          </cell>
          <cell r="C16075">
            <v>13058</v>
          </cell>
        </row>
        <row r="16076">
          <cell r="A16076" t="str">
            <v>DF094</v>
          </cell>
          <cell r="B16076" t="str">
            <v>BLACKHEATH STW SCUM REMOVAL</v>
          </cell>
          <cell r="C16076">
            <v>13024</v>
          </cell>
        </row>
        <row r="16077">
          <cell r="A16077" t="str">
            <v>DF095</v>
          </cell>
          <cell r="B16077" t="str">
            <v>HURN MOORS CLOSE STW FILTER MEDIA</v>
          </cell>
          <cell r="C16077">
            <v>13159</v>
          </cell>
        </row>
        <row r="16078">
          <cell r="A16078" t="str">
            <v>DF096</v>
          </cell>
          <cell r="B16078" t="str">
            <v>RINGWOOD STW - SLUDGE PUMP</v>
          </cell>
          <cell r="C16078">
            <v>13255</v>
          </cell>
          <cell r="D16078" t="str">
            <v>1325518</v>
          </cell>
        </row>
        <row r="16079">
          <cell r="A16079" t="str">
            <v>DF097</v>
          </cell>
          <cell r="B16079" t="str">
            <v>CHRISTCHURCH STW WASHWATER</v>
          </cell>
          <cell r="C16079">
            <v>13066</v>
          </cell>
        </row>
        <row r="16080">
          <cell r="A16080" t="str">
            <v>DF098</v>
          </cell>
          <cell r="B16080" t="str">
            <v>WICK STW INLET WORKS</v>
          </cell>
          <cell r="C16080">
            <v>13345</v>
          </cell>
        </row>
        <row r="16081">
          <cell r="A16081" t="str">
            <v>DF099</v>
          </cell>
          <cell r="B16081" t="str">
            <v>MIDSOMER NORTON</v>
          </cell>
          <cell r="C16081">
            <v>16774</v>
          </cell>
        </row>
        <row r="16082">
          <cell r="A16082" t="str">
            <v>DF100</v>
          </cell>
          <cell r="B16082" t="str">
            <v>STUDLAND STW</v>
          </cell>
          <cell r="C16082">
            <v>13295</v>
          </cell>
        </row>
        <row r="16083">
          <cell r="A16083" t="str">
            <v>DF101</v>
          </cell>
          <cell r="B16083" t="str">
            <v>THORNFORD STW GRASS PLOTS - OPTIONEERING</v>
          </cell>
          <cell r="C16083">
            <v>13310</v>
          </cell>
          <cell r="D16083" t="str">
            <v>1331018</v>
          </cell>
        </row>
        <row r="16084">
          <cell r="A16084" t="str">
            <v>DF102</v>
          </cell>
          <cell r="B16084" t="str">
            <v>STANTON DREW MOBIOL FILTER</v>
          </cell>
          <cell r="C16084">
            <v>13286</v>
          </cell>
        </row>
        <row r="16085">
          <cell r="A16085" t="str">
            <v>DF103</v>
          </cell>
          <cell r="B16085" t="str">
            <v>AVONMOUTH STW ADDITIONAL GRIT CLASSIFIER</v>
          </cell>
          <cell r="C16085">
            <v>13013</v>
          </cell>
        </row>
        <row r="16086">
          <cell r="A16086" t="str">
            <v>DF104</v>
          </cell>
          <cell r="B16086" t="str">
            <v>AVONMOUTH/TOCKINGTON/MARSHFIELD PARK ROAD</v>
          </cell>
          <cell r="C16086">
            <v>13013</v>
          </cell>
        </row>
        <row r="16087">
          <cell r="A16087" t="str">
            <v>DF105</v>
          </cell>
          <cell r="B16087" t="str">
            <v>AVON &amp; WILTSHIRE COPA-SAC IMPROVEMENTS</v>
          </cell>
          <cell r="C16087">
            <v>20497</v>
          </cell>
        </row>
        <row r="16088">
          <cell r="A16088" t="str">
            <v>DF106</v>
          </cell>
          <cell r="B16088" t="str">
            <v>AVONMOUTH STW ACCESS GATE AND CCTV SYSTEM</v>
          </cell>
          <cell r="C16088">
            <v>13013</v>
          </cell>
        </row>
        <row r="16089">
          <cell r="A16089" t="str">
            <v>DF107</v>
          </cell>
          <cell r="B16089" t="str">
            <v>POTTERNE STW DISSOLVED OXYGEN CONTROL</v>
          </cell>
          <cell r="C16089">
            <v>13244</v>
          </cell>
        </row>
        <row r="16090">
          <cell r="A16090" t="str">
            <v>DF108</v>
          </cell>
          <cell r="B16090" t="str">
            <v>BRINKWORTH STW IMPROVEMENTS</v>
          </cell>
          <cell r="C16090">
            <v>13035</v>
          </cell>
          <cell r="D16090" t="str">
            <v>1303518</v>
          </cell>
        </row>
        <row r="16091">
          <cell r="A16091" t="str">
            <v>DF109</v>
          </cell>
          <cell r="B16091" t="str">
            <v>AVONMOUTH STW POLYELECTROLYTE METERING</v>
          </cell>
          <cell r="C16091">
            <v>13013</v>
          </cell>
        </row>
        <row r="16092">
          <cell r="A16092" t="str">
            <v>DF110</v>
          </cell>
          <cell r="B16092" t="str">
            <v>OUTFALL MARKER BUOYS</v>
          </cell>
          <cell r="C16092">
            <v>20498</v>
          </cell>
        </row>
        <row r="16093">
          <cell r="A16093" t="str">
            <v>DF111</v>
          </cell>
          <cell r="B16093" t="str">
            <v>RINGWOOD STW/RATFYN STW ASBESTOS</v>
          </cell>
          <cell r="C16093">
            <v>20495</v>
          </cell>
        </row>
        <row r="16094">
          <cell r="A16094" t="str">
            <v>DF112</v>
          </cell>
          <cell r="B16094" t="str">
            <v>MEDOC PLUS PLC SOFTWARE UPGRADE</v>
          </cell>
          <cell r="C16094">
            <v>20498</v>
          </cell>
        </row>
        <row r="16095">
          <cell r="A16095" t="str">
            <v>DF113</v>
          </cell>
          <cell r="B16095" t="str">
            <v>AVONMOUTH WORKSHOP MACHINES</v>
          </cell>
          <cell r="C16095">
            <v>13013</v>
          </cell>
        </row>
        <row r="16096">
          <cell r="A16096" t="str">
            <v>DF114</v>
          </cell>
          <cell r="B16096" t="str">
            <v>FLY CONTROL AT STW</v>
          </cell>
          <cell r="C16096">
            <v>20498</v>
          </cell>
        </row>
        <row r="16097">
          <cell r="A16097" t="str">
            <v>DF115</v>
          </cell>
          <cell r="B16097" t="str">
            <v>COMPOST EVALUATION</v>
          </cell>
          <cell r="C16097">
            <v>20497</v>
          </cell>
          <cell r="D16097" t="str">
            <v>Y7251</v>
          </cell>
        </row>
        <row r="16098">
          <cell r="A16098" t="str">
            <v>DF116</v>
          </cell>
          <cell r="B16098" t="str">
            <v>AVONMOUTH SCREW PUMP REPAIRS</v>
          </cell>
          <cell r="C16098">
            <v>13013</v>
          </cell>
        </row>
        <row r="16099">
          <cell r="A16099" t="str">
            <v>DF117</v>
          </cell>
          <cell r="B16099" t="str">
            <v>North Waste Treatment Asset Improvements 13/14</v>
          </cell>
          <cell r="C16099">
            <v>20497</v>
          </cell>
          <cell r="D16099" t="str">
            <v>T0640</v>
          </cell>
        </row>
        <row r="16100">
          <cell r="A16100" t="str">
            <v>DF118</v>
          </cell>
          <cell r="B16100" t="str">
            <v>South West Waste Treatment Asset Improvements 13/14</v>
          </cell>
          <cell r="C16100">
            <v>20495</v>
          </cell>
          <cell r="D16100" t="str">
            <v>T0640</v>
          </cell>
        </row>
        <row r="16101">
          <cell r="A16101" t="str">
            <v>DF119</v>
          </cell>
          <cell r="B16101" t="str">
            <v>West Waste Treatment Asset Improvements 13/14</v>
          </cell>
          <cell r="C16101">
            <v>20496</v>
          </cell>
          <cell r="D16101" t="str">
            <v>T0640</v>
          </cell>
        </row>
        <row r="16102">
          <cell r="A16102" t="str">
            <v>DF120</v>
          </cell>
          <cell r="B16102" t="str">
            <v>North Waste Treatment Health &amp; Safety 13/14</v>
          </cell>
          <cell r="C16102">
            <v>20497</v>
          </cell>
          <cell r="D16102" t="str">
            <v>T0640</v>
          </cell>
        </row>
        <row r="16103">
          <cell r="A16103" t="str">
            <v>DF121</v>
          </cell>
          <cell r="B16103" t="str">
            <v>South West Waste Treatment Health &amp; Safety 13/14</v>
          </cell>
          <cell r="C16103">
            <v>20495</v>
          </cell>
          <cell r="D16103" t="str">
            <v>T0640</v>
          </cell>
        </row>
        <row r="16104">
          <cell r="A16104" t="str">
            <v>DF122</v>
          </cell>
          <cell r="B16104" t="str">
            <v>West West Waste Treatment Health &amp; Safety 13/14</v>
          </cell>
          <cell r="C16104">
            <v>20496</v>
          </cell>
          <cell r="D16104" t="str">
            <v>T0640</v>
          </cell>
        </row>
        <row r="16105">
          <cell r="A16105" t="str">
            <v>DF123</v>
          </cell>
          <cell r="B16105" t="str">
            <v>Minor H&amp;S Improvements 13/14 North Treatment Contr</v>
          </cell>
          <cell r="C16105">
            <v>13318</v>
          </cell>
          <cell r="D16105" t="str">
            <v>1331818</v>
          </cell>
        </row>
        <row r="16106">
          <cell r="A16106" t="str">
            <v>DF124</v>
          </cell>
          <cell r="B16106" t="str">
            <v>Minor H&amp;S Improvements 13/14 North Treatment Contr</v>
          </cell>
          <cell r="C16106">
            <v>13318</v>
          </cell>
          <cell r="D16106" t="str">
            <v>1331818</v>
          </cell>
        </row>
        <row r="16107">
          <cell r="A16107" t="str">
            <v>DF125</v>
          </cell>
          <cell r="B16107" t="str">
            <v>Minor H&amp;S Improvements 13/14 - South Treatment Con</v>
          </cell>
          <cell r="C16107">
            <v>13242</v>
          </cell>
          <cell r="D16107" t="str">
            <v>1324218</v>
          </cell>
        </row>
        <row r="16108">
          <cell r="A16108" t="str">
            <v>DF126</v>
          </cell>
          <cell r="B16108" t="str">
            <v>Minor H&amp;S Improvements 13/14 South Treatment Contr</v>
          </cell>
          <cell r="C16108">
            <v>13242</v>
          </cell>
          <cell r="D16108" t="str">
            <v>1324218</v>
          </cell>
        </row>
        <row r="16109">
          <cell r="A16109" t="str">
            <v>DF127</v>
          </cell>
          <cell r="B16109" t="str">
            <v>Minor H&amp;S Improvements 13/14 South Treatment Contr</v>
          </cell>
          <cell r="C16109">
            <v>13242</v>
          </cell>
          <cell r="D16109" t="str">
            <v>1324218</v>
          </cell>
        </row>
        <row r="16110">
          <cell r="A16110" t="str">
            <v>DF128</v>
          </cell>
          <cell r="B16110" t="str">
            <v>Minor H&amp;S Improvements 13/14 West Treatment Contro</v>
          </cell>
          <cell r="C16110">
            <v>13305</v>
          </cell>
          <cell r="D16110" t="str">
            <v>1330518</v>
          </cell>
        </row>
        <row r="16111">
          <cell r="A16111" t="str">
            <v>DF129</v>
          </cell>
          <cell r="B16111" t="str">
            <v>Minor H&amp;S Improvements 13/14 West Treatment Contro</v>
          </cell>
          <cell r="C16111">
            <v>13305</v>
          </cell>
          <cell r="D16111" t="str">
            <v>1330518</v>
          </cell>
        </row>
        <row r="16112">
          <cell r="A16112" t="str">
            <v>DF130</v>
          </cell>
          <cell r="B16112" t="str">
            <v>Minor H&amp;S Improvements 13/14- North Sludge Treatme</v>
          </cell>
          <cell r="C16112">
            <v>20498</v>
          </cell>
          <cell r="D16112" t="str">
            <v>1331818</v>
          </cell>
        </row>
        <row r="16113">
          <cell r="A16113" t="str">
            <v>DF131</v>
          </cell>
          <cell r="B16113" t="str">
            <v>Minor H&amp;S Improvements 13/14- South Sludge Treatme</v>
          </cell>
          <cell r="C16113">
            <v>20498</v>
          </cell>
          <cell r="D16113" t="str">
            <v>1331818</v>
          </cell>
        </row>
        <row r="16114">
          <cell r="A16114" t="str">
            <v>DF132</v>
          </cell>
          <cell r="B16114" t="str">
            <v>Waste Treatment Statutory Obligations 13/14</v>
          </cell>
          <cell r="C16114">
            <v>20498</v>
          </cell>
          <cell r="D16114" t="str">
            <v>T0640</v>
          </cell>
        </row>
        <row r="16115">
          <cell r="A16115" t="str">
            <v>DF133</v>
          </cell>
          <cell r="B16115" t="str">
            <v>North Waste Treatment Asset Refurbishment 13/14</v>
          </cell>
          <cell r="C16115">
            <v>20497</v>
          </cell>
          <cell r="D16115" t="str">
            <v>T0640</v>
          </cell>
        </row>
        <row r="16116">
          <cell r="A16116" t="str">
            <v>DF134</v>
          </cell>
          <cell r="B16116" t="str">
            <v>South Waste Asset Refurbishment team 13/14</v>
          </cell>
          <cell r="C16116">
            <v>20495</v>
          </cell>
          <cell r="D16116" t="str">
            <v>T0640</v>
          </cell>
        </row>
        <row r="16117">
          <cell r="A16117" t="str">
            <v>DF135</v>
          </cell>
          <cell r="B16117" t="str">
            <v>West Waste Treatment Asset Refurbishment 13/14</v>
          </cell>
          <cell r="C16117">
            <v>20496</v>
          </cell>
          <cell r="D16117" t="str">
            <v>T0640</v>
          </cell>
        </row>
        <row r="16118">
          <cell r="A16118" t="str">
            <v>DF136</v>
          </cell>
          <cell r="B16118" t="str">
            <v>Waste Treatment Outfall Marker Bouys 13/14</v>
          </cell>
          <cell r="C16118">
            <v>20495</v>
          </cell>
          <cell r="D16118" t="str">
            <v>T0640</v>
          </cell>
        </row>
        <row r="16119">
          <cell r="A16119" t="str">
            <v>DF137</v>
          </cell>
          <cell r="B16119" t="str">
            <v>EMI Upskilling Programme 13/14</v>
          </cell>
          <cell r="C16119">
            <v>20498</v>
          </cell>
          <cell r="D16119" t="str">
            <v>T0640</v>
          </cell>
        </row>
        <row r="16120">
          <cell r="A16120" t="str">
            <v>DF138</v>
          </cell>
          <cell r="B16120" t="str">
            <v>MCERTS Refurbishment 13/14</v>
          </cell>
          <cell r="C16120">
            <v>20498</v>
          </cell>
          <cell r="D16120" t="str">
            <v>T3265</v>
          </cell>
        </row>
        <row r="16121">
          <cell r="A16121" t="str">
            <v>DF139</v>
          </cell>
          <cell r="B16121" t="str">
            <v>North Mgr steered Minor Process Improvements 13/14</v>
          </cell>
          <cell r="C16121">
            <v>20498</v>
          </cell>
          <cell r="D16121" t="str">
            <v>1331818</v>
          </cell>
        </row>
        <row r="16122">
          <cell r="A16122" t="str">
            <v>DF140</v>
          </cell>
          <cell r="B16122" t="str">
            <v>South Waste Treatment Minor Process Imp 13/14</v>
          </cell>
          <cell r="C16122">
            <v>20495</v>
          </cell>
          <cell r="D16122" t="str">
            <v>T0640</v>
          </cell>
        </row>
        <row r="16123">
          <cell r="A16123" t="str">
            <v>DF141</v>
          </cell>
          <cell r="B16123" t="str">
            <v>West Mgr steered Minor Process Improvements 13/14</v>
          </cell>
          <cell r="C16123">
            <v>20496</v>
          </cell>
          <cell r="D16123" t="str">
            <v>T0640</v>
          </cell>
        </row>
        <row r="16124">
          <cell r="A16124" t="str">
            <v>DF142</v>
          </cell>
          <cell r="B16124" t="str">
            <v>Western Odour Media Replacement</v>
          </cell>
          <cell r="C16124">
            <v>20496</v>
          </cell>
          <cell r="D16124" t="str">
            <v>T0640</v>
          </cell>
        </row>
        <row r="16125">
          <cell r="A16125" t="str">
            <v>DF143</v>
          </cell>
          <cell r="B16125" t="str">
            <v>Chilton trinity STW Odour Control Fans</v>
          </cell>
          <cell r="C16125">
            <v>13034</v>
          </cell>
          <cell r="D16125" t="str">
            <v>1303418</v>
          </cell>
        </row>
        <row r="16126">
          <cell r="A16126" t="str">
            <v>DF144</v>
          </cell>
          <cell r="B16126" t="str">
            <v>Overstratton STW RBC Replacement</v>
          </cell>
          <cell r="C16126">
            <v>13231</v>
          </cell>
          <cell r="D16126" t="str">
            <v>1323118</v>
          </cell>
        </row>
        <row r="16127">
          <cell r="A16127" t="str">
            <v>DF145</v>
          </cell>
          <cell r="B16127" t="str">
            <v>Colerne STW 2no Sludge Tank Replacements</v>
          </cell>
          <cell r="C16127">
            <v>13070</v>
          </cell>
          <cell r="D16127" t="str">
            <v>1307018</v>
          </cell>
        </row>
        <row r="16128">
          <cell r="A16128" t="str">
            <v>DF146</v>
          </cell>
          <cell r="B16128" t="str">
            <v>Nunney STW Sludge Tank Replacement</v>
          </cell>
          <cell r="C16128">
            <v>13227</v>
          </cell>
          <cell r="D16128" t="str">
            <v>1322718</v>
          </cell>
        </row>
        <row r="16129">
          <cell r="A16129" t="str">
            <v>DF147</v>
          </cell>
          <cell r="B16129" t="str">
            <v>Box STW 2no Sludge Storage Tank Replacements</v>
          </cell>
          <cell r="C16129">
            <v>13029</v>
          </cell>
          <cell r="D16129" t="str">
            <v>1302918</v>
          </cell>
        </row>
        <row r="16130">
          <cell r="A16130" t="str">
            <v>DF148</v>
          </cell>
          <cell r="B16130" t="str">
            <v>Dilton Marsh STW Sludge Tank No2 Replacement</v>
          </cell>
          <cell r="C16130">
            <v>13092</v>
          </cell>
          <cell r="D16130" t="str">
            <v>1309218</v>
          </cell>
        </row>
        <row r="16131">
          <cell r="A16131" t="str">
            <v>DF149</v>
          </cell>
          <cell r="B16131" t="str">
            <v>Northern Odour Media Replacement 13/14</v>
          </cell>
          <cell r="C16131">
            <v>20497</v>
          </cell>
          <cell r="D16131" t="str">
            <v>T0640</v>
          </cell>
        </row>
        <row r="16132">
          <cell r="A16132" t="str">
            <v>DF150</v>
          </cell>
          <cell r="B16132" t="str">
            <v>Bridport STW Inlet chamber Auma Valves</v>
          </cell>
          <cell r="C16132">
            <v>19539</v>
          </cell>
          <cell r="D16132" t="str">
            <v>1953918</v>
          </cell>
        </row>
        <row r="16133">
          <cell r="A16133" t="str">
            <v>DF151</v>
          </cell>
          <cell r="B16133" t="str">
            <v>Gillingham STW - Sandfilter refurbishment</v>
          </cell>
          <cell r="C16133">
            <v>13132</v>
          </cell>
          <cell r="D16133" t="str">
            <v>1313218</v>
          </cell>
        </row>
        <row r="16134">
          <cell r="A16134" t="str">
            <v>DF152</v>
          </cell>
          <cell r="B16134" t="str">
            <v>Poole STW - Inlet building Gas and Fire Alarm System refurbishment / replacement</v>
          </cell>
          <cell r="C16134">
            <v>13242</v>
          </cell>
          <cell r="D16134" t="str">
            <v>1324218</v>
          </cell>
        </row>
        <row r="16135">
          <cell r="A16135" t="str">
            <v>DF153</v>
          </cell>
          <cell r="B16135" t="str">
            <v>Southern Odour Media Replacement 13 / 14</v>
          </cell>
          <cell r="C16135">
            <v>20495</v>
          </cell>
          <cell r="D16135" t="str">
            <v>T0640</v>
          </cell>
        </row>
        <row r="16136">
          <cell r="A16136" t="str">
            <v>DF154</v>
          </cell>
          <cell r="B16136" t="str">
            <v>Maiden Bradley STW  Inlet Flow control</v>
          </cell>
          <cell r="C16136">
            <v>13191</v>
          </cell>
          <cell r="D16136" t="str">
            <v>1319118</v>
          </cell>
        </row>
        <row r="16137">
          <cell r="A16137" t="str">
            <v>DF155</v>
          </cell>
          <cell r="B16137" t="str">
            <v>Marshfield STW TSF sand top up and pipework replacement</v>
          </cell>
          <cell r="C16137">
            <v>13200</v>
          </cell>
          <cell r="D16137" t="str">
            <v>1320018</v>
          </cell>
        </row>
        <row r="16138">
          <cell r="A16138" t="str">
            <v>DF156</v>
          </cell>
          <cell r="B16138" t="str">
            <v>Marshfield STW  Sludge Holding Tank Replacement</v>
          </cell>
          <cell r="C16138">
            <v>13200</v>
          </cell>
          <cell r="D16138" t="str">
            <v>1320018</v>
          </cell>
        </row>
        <row r="16139">
          <cell r="A16139" t="str">
            <v>DF157</v>
          </cell>
          <cell r="B16139" t="str">
            <v>Edford STW Sludge Tank Replacement</v>
          </cell>
          <cell r="C16139">
            <v>13113</v>
          </cell>
          <cell r="D16139" t="str">
            <v>1311318</v>
          </cell>
        </row>
        <row r="16140">
          <cell r="A16140" t="str">
            <v>DF158</v>
          </cell>
          <cell r="B16140" t="str">
            <v>Coleford STW Land Drainage Diversion</v>
          </cell>
          <cell r="C16140">
            <v>13069</v>
          </cell>
          <cell r="D16140" t="str">
            <v>1306918</v>
          </cell>
        </row>
        <row r="16141">
          <cell r="A16141" t="str">
            <v>DF159</v>
          </cell>
          <cell r="B16141" t="str">
            <v>Tetbury STW Reed Bed Refurbishment 13/14</v>
          </cell>
          <cell r="C16141">
            <v>13307</v>
          </cell>
          <cell r="D16141" t="str">
            <v>1330718</v>
          </cell>
        </row>
        <row r="16142">
          <cell r="A16142" t="str">
            <v>DF160</v>
          </cell>
          <cell r="B16142" t="str">
            <v>Avonmouth Reg Stat 13/14</v>
          </cell>
          <cell r="C16142">
            <v>13013</v>
          </cell>
          <cell r="D16142" t="str">
            <v>1301318</v>
          </cell>
        </row>
        <row r="16143">
          <cell r="A16143" t="str">
            <v>DF161</v>
          </cell>
          <cell r="B16143" t="str">
            <v>Avonmouth H&amp;S 13/14</v>
          </cell>
          <cell r="C16143">
            <v>13013</v>
          </cell>
          <cell r="D16143" t="str">
            <v>1301318</v>
          </cell>
        </row>
        <row r="16144">
          <cell r="A16144" t="str">
            <v>DF162</v>
          </cell>
          <cell r="B16144" t="str">
            <v>Avonmouth Minor Works 13/14</v>
          </cell>
          <cell r="C16144">
            <v>13013</v>
          </cell>
          <cell r="D16144" t="str">
            <v>1301318</v>
          </cell>
        </row>
        <row r="16145">
          <cell r="A16145" t="str">
            <v>DF163</v>
          </cell>
          <cell r="B16145" t="str">
            <v>Berry Hill H&amp;S 13/14</v>
          </cell>
          <cell r="C16145">
            <v>13018</v>
          </cell>
          <cell r="D16145" t="str">
            <v>1301818</v>
          </cell>
        </row>
        <row r="16146">
          <cell r="A16146" t="str">
            <v>DF164</v>
          </cell>
          <cell r="B16146" t="str">
            <v>Berry Hill Minor Works 13/14</v>
          </cell>
          <cell r="C16146">
            <v>13018</v>
          </cell>
          <cell r="D16146" t="str">
            <v>1301818</v>
          </cell>
        </row>
        <row r="16147">
          <cell r="A16147" t="str">
            <v>DF165</v>
          </cell>
          <cell r="B16147" t="str">
            <v>Berry Hill Reg Stat 13/14</v>
          </cell>
          <cell r="C16147">
            <v>13018</v>
          </cell>
          <cell r="D16147" t="str">
            <v>1301818</v>
          </cell>
        </row>
        <row r="16148">
          <cell r="A16148" t="str">
            <v>DF166</v>
          </cell>
          <cell r="B16148" t="str">
            <v>GENeco FPR</v>
          </cell>
          <cell r="C16148">
            <v>13013</v>
          </cell>
          <cell r="D16148" t="str">
            <v>1301318</v>
          </cell>
        </row>
        <row r="16149">
          <cell r="A16149" t="str">
            <v>DF167</v>
          </cell>
          <cell r="B16149" t="str">
            <v>Avonmouth STW steam/ water heat excnager replacement</v>
          </cell>
          <cell r="C16149">
            <v>13013</v>
          </cell>
          <cell r="D16149" t="str">
            <v>1301318</v>
          </cell>
        </row>
        <row r="16150">
          <cell r="A16150" t="str">
            <v>DF168</v>
          </cell>
          <cell r="B16150" t="str">
            <v>Rural STW Growth Works 13/14</v>
          </cell>
          <cell r="C16150">
            <v>20498</v>
          </cell>
          <cell r="D16150" t="str">
            <v>P0213</v>
          </cell>
        </row>
        <row r="16151">
          <cell r="A16151" t="str">
            <v>DF169</v>
          </cell>
          <cell r="B16151" t="str">
            <v>Septic Tank at Coombe Side, Penselwood</v>
          </cell>
          <cell r="C16151">
            <v>12097</v>
          </cell>
          <cell r="D16151" t="str">
            <v>1209718</v>
          </cell>
        </row>
        <row r="16152">
          <cell r="A16152" t="str">
            <v>DF170</v>
          </cell>
          <cell r="B16152" t="str">
            <v>Gillingham STW - Chemical Dosing Plant</v>
          </cell>
          <cell r="C16152">
            <v>13132</v>
          </cell>
          <cell r="D16152" t="str">
            <v>1313218</v>
          </cell>
        </row>
        <row r="16153">
          <cell r="A16153" t="str">
            <v>DF171</v>
          </cell>
          <cell r="B16153" t="str">
            <v>WIVELISCOMBE HILLSMOOR STW ACCESS ROAD</v>
          </cell>
          <cell r="C16153">
            <v>13354</v>
          </cell>
          <cell r="D16153" t="str">
            <v>1335418</v>
          </cell>
        </row>
        <row r="16154">
          <cell r="A16154" t="str">
            <v>DF172</v>
          </cell>
          <cell r="B16154" t="str">
            <v>Poole STW BAF Generator Connection Box</v>
          </cell>
          <cell r="C16154">
            <v>13242</v>
          </cell>
          <cell r="D16154" t="str">
            <v>1324218</v>
          </cell>
        </row>
        <row r="16155">
          <cell r="A16155" t="str">
            <v>DF173</v>
          </cell>
          <cell r="B16155" t="str">
            <v>Bristol STW: APD tank remedial works survey</v>
          </cell>
          <cell r="C16155">
            <v>13013</v>
          </cell>
          <cell r="D16155" t="str">
            <v>1301318</v>
          </cell>
        </row>
        <row r="16156">
          <cell r="A16156" t="str">
            <v>DF174</v>
          </cell>
          <cell r="B16156" t="str">
            <v>Porlock Transfer Sump refurbishment</v>
          </cell>
          <cell r="C16156">
            <v>13515</v>
          </cell>
          <cell r="D16156" t="str">
            <v>1351518</v>
          </cell>
        </row>
        <row r="16157">
          <cell r="A16157" t="str">
            <v>DF175</v>
          </cell>
          <cell r="B16157" t="str">
            <v>Glastonbury PST drive/bearing rebuilds</v>
          </cell>
          <cell r="C16157">
            <v>13134</v>
          </cell>
          <cell r="D16157" t="str">
            <v>1313418</v>
          </cell>
        </row>
        <row r="16158">
          <cell r="A16158" t="str">
            <v>DF176</v>
          </cell>
          <cell r="B16158" t="str">
            <v>Sandford Orcus Refurbishment</v>
          </cell>
          <cell r="C16158">
            <v>17081</v>
          </cell>
          <cell r="D16158" t="str">
            <v>1708118</v>
          </cell>
        </row>
        <row r="16159">
          <cell r="A16159" t="str">
            <v>DF177</v>
          </cell>
          <cell r="B16159" t="str">
            <v>Dalleston STW - Process Review</v>
          </cell>
          <cell r="C16159">
            <v>13378</v>
          </cell>
          <cell r="D16159" t="str">
            <v>1337818</v>
          </cell>
        </row>
        <row r="16160">
          <cell r="A16160" t="str">
            <v>DF178</v>
          </cell>
          <cell r="B16160" t="str">
            <v>Tetbury compliance enhancements</v>
          </cell>
          <cell r="C16160">
            <v>13307</v>
          </cell>
          <cell r="D16160" t="str">
            <v>1330718</v>
          </cell>
        </row>
        <row r="16161">
          <cell r="A16161" t="str">
            <v>DF179</v>
          </cell>
          <cell r="B16161" t="str">
            <v>Marshfield annomia monitor replacement</v>
          </cell>
          <cell r="C16161">
            <v>13200</v>
          </cell>
          <cell r="D16161" t="str">
            <v>1320018</v>
          </cell>
        </row>
        <row r="16162">
          <cell r="A16162" t="str">
            <v>DF180</v>
          </cell>
          <cell r="B16162" t="str">
            <v>Trial of new Membranes for PR14</v>
          </cell>
          <cell r="C16162">
            <v>20498</v>
          </cell>
          <cell r="D16162" t="str">
            <v>T0705</v>
          </cell>
        </row>
        <row r="16163">
          <cell r="A16163" t="str">
            <v>DF181</v>
          </cell>
          <cell r="B16163" t="str">
            <v>Millbourne Port Stw Filter Refurbishment</v>
          </cell>
          <cell r="C16163">
            <v>13211</v>
          </cell>
          <cell r="D16163" t="str">
            <v>1321118</v>
          </cell>
        </row>
        <row r="16164">
          <cell r="A16164" t="str">
            <v>DF182</v>
          </cell>
          <cell r="B16164" t="str">
            <v>Bishopstone STW Filter Media Replacement</v>
          </cell>
          <cell r="C16164">
            <v>13023</v>
          </cell>
          <cell r="D16164" t="str">
            <v>1302318</v>
          </cell>
        </row>
        <row r="16165">
          <cell r="A16165" t="str">
            <v>DF183</v>
          </cell>
          <cell r="B16165" t="str">
            <v>Avonmouth Sludge Transfer PUmps &amp; Generator Building Compresser</v>
          </cell>
          <cell r="C16165">
            <v>13013</v>
          </cell>
          <cell r="D16165" t="str">
            <v>1301318</v>
          </cell>
        </row>
        <row r="16166">
          <cell r="A16166" t="str">
            <v>DF184</v>
          </cell>
          <cell r="B16166" t="str">
            <v>Bruton Stw Sludge holding tanks</v>
          </cell>
          <cell r="C16166">
            <v>19733</v>
          </cell>
          <cell r="D16166" t="str">
            <v>1973318</v>
          </cell>
        </row>
        <row r="16167">
          <cell r="A16167" t="str">
            <v>DF185</v>
          </cell>
          <cell r="B16167" t="str">
            <v>Glastonbury STW First stage screw pump house.</v>
          </cell>
          <cell r="C16167">
            <v>13134</v>
          </cell>
          <cell r="D16167" t="str">
            <v>1313418</v>
          </cell>
        </row>
        <row r="16168">
          <cell r="A16168" t="str">
            <v>DF186</v>
          </cell>
          <cell r="B16168" t="str">
            <v>Vagg Lane Chilthorne Dome RBC repairs</v>
          </cell>
          <cell r="C16168">
            <v>13062</v>
          </cell>
          <cell r="D16168" t="str">
            <v>1306218</v>
          </cell>
        </row>
        <row r="16169">
          <cell r="A16169" t="str">
            <v>DF187</v>
          </cell>
          <cell r="B16169" t="str">
            <v>Pen mill Stw Screenings Handling replacement</v>
          </cell>
          <cell r="C16169">
            <v>13366</v>
          </cell>
          <cell r="D16169" t="str">
            <v>1336618</v>
          </cell>
        </row>
        <row r="16170">
          <cell r="A16170" t="str">
            <v>DF188</v>
          </cell>
          <cell r="B16170" t="str">
            <v>Black Rock pressure chamber –hydraulic review</v>
          </cell>
          <cell r="C16170">
            <v>13340</v>
          </cell>
          <cell r="D16170" t="str">
            <v>1334018</v>
          </cell>
        </row>
        <row r="16171">
          <cell r="A16171" t="str">
            <v>DF189</v>
          </cell>
          <cell r="B16171" t="str">
            <v>Regional Sludge Holding Tank Control Modifications</v>
          </cell>
          <cell r="C16171">
            <v>20498</v>
          </cell>
          <cell r="D16171" t="str">
            <v>T0640</v>
          </cell>
        </row>
        <row r="16172">
          <cell r="A16172" t="str">
            <v>DF190</v>
          </cell>
          <cell r="B16172" t="str">
            <v>Whole Site Backflow Protection to Sewage Treatment Works</v>
          </cell>
          <cell r="C16172">
            <v>20498</v>
          </cell>
          <cell r="D16172" t="str">
            <v>T0640</v>
          </cell>
        </row>
        <row r="16173">
          <cell r="A16173" t="str">
            <v>DF191</v>
          </cell>
          <cell r="B16173" t="str">
            <v>Minehead Headwks Villages P/S replace pumps</v>
          </cell>
          <cell r="C16173">
            <v>13215</v>
          </cell>
          <cell r="D16173" t="str">
            <v>1321518</v>
          </cell>
        </row>
        <row r="16174">
          <cell r="A16174" t="str">
            <v>DF192</v>
          </cell>
          <cell r="B16174" t="str">
            <v>Poole STW  - Security enhancements</v>
          </cell>
          <cell r="C16174">
            <v>13242</v>
          </cell>
          <cell r="D16174" t="str">
            <v>1324218</v>
          </cell>
        </row>
        <row r="16175">
          <cell r="A16175" t="str">
            <v>DF193</v>
          </cell>
          <cell r="B16175" t="str">
            <v>Mells STW  WPL Microstrainer installation</v>
          </cell>
          <cell r="C16175">
            <v>13205</v>
          </cell>
          <cell r="D16175" t="str">
            <v>1320518</v>
          </cell>
        </row>
        <row r="16176">
          <cell r="A16176" t="str">
            <v>DF194</v>
          </cell>
          <cell r="B16176" t="str">
            <v>Saltford STW Screenings compactor rebuild</v>
          </cell>
          <cell r="C16176">
            <v>13016</v>
          </cell>
          <cell r="D16176" t="str">
            <v>1301618</v>
          </cell>
        </row>
        <row r="16177">
          <cell r="A16177" t="str">
            <v>DF195</v>
          </cell>
          <cell r="B16177" t="str">
            <v>Colerne STW - Final Effluent discharge point modifications</v>
          </cell>
          <cell r="C16177">
            <v>13070</v>
          </cell>
          <cell r="D16177" t="str">
            <v>1307018</v>
          </cell>
        </row>
        <row r="16178">
          <cell r="A16178" t="str">
            <v>DF196</v>
          </cell>
          <cell r="B16178" t="str">
            <v>Gillingham STW - WPL Microstrainer installation ( 2nd Unit )</v>
          </cell>
          <cell r="C16178">
            <v>13132</v>
          </cell>
          <cell r="D16178" t="str">
            <v>1313218</v>
          </cell>
        </row>
        <row r="16179">
          <cell r="A16179" t="str">
            <v>DF197</v>
          </cell>
          <cell r="B16179" t="str">
            <v>Wickwar STW - Hyrate Filter Refurbishment</v>
          </cell>
          <cell r="C16179">
            <v>13347</v>
          </cell>
          <cell r="D16179" t="str">
            <v>1334718</v>
          </cell>
        </row>
        <row r="16180">
          <cell r="A16180" t="str">
            <v>DF198</v>
          </cell>
          <cell r="B16180" t="str">
            <v>Podimore Stw , treatmeant process Improvements</v>
          </cell>
          <cell r="C16180">
            <v>13241</v>
          </cell>
          <cell r="D16180" t="str">
            <v>1324118</v>
          </cell>
        </row>
        <row r="16181">
          <cell r="A16181" t="str">
            <v>DF199</v>
          </cell>
          <cell r="B16181" t="str">
            <v>Porlock Stw Storm Out fall modifications &amp; improvements *</v>
          </cell>
          <cell r="C16181">
            <v>13515</v>
          </cell>
          <cell r="D16181" t="str">
            <v>1351518</v>
          </cell>
        </row>
        <row r="16182">
          <cell r="A16182" t="str">
            <v>DF200</v>
          </cell>
          <cell r="B16182" t="str">
            <v>Wick St Lawrence Stw Screen rebuilds</v>
          </cell>
          <cell r="C16182">
            <v>13346</v>
          </cell>
          <cell r="D16182" t="str">
            <v>1334618</v>
          </cell>
        </row>
        <row r="16183">
          <cell r="A16183" t="str">
            <v>DF201</v>
          </cell>
          <cell r="B16183" t="str">
            <v>Weston Super Mare Stw ,Longwood screen repair</v>
          </cell>
          <cell r="C16183">
            <v>19155</v>
          </cell>
          <cell r="D16183" t="str">
            <v>1915518</v>
          </cell>
        </row>
        <row r="16184">
          <cell r="A16184" t="str">
            <v>DF202</v>
          </cell>
          <cell r="B16184" t="str">
            <v>Fordingbridge STW - MCERTS Chamber replacement</v>
          </cell>
          <cell r="C16184">
            <v>13128</v>
          </cell>
          <cell r="D16184" t="str">
            <v>1312818</v>
          </cell>
        </row>
        <row r="16185">
          <cell r="A16185" t="str">
            <v>DF203</v>
          </cell>
          <cell r="B16185" t="str">
            <v>Avonmouth Compost Screener</v>
          </cell>
          <cell r="C16185">
            <v>13013</v>
          </cell>
          <cell r="D16185" t="str">
            <v>1301318</v>
          </cell>
        </row>
        <row r="16186">
          <cell r="A16186" t="str">
            <v>DF204</v>
          </cell>
          <cell r="B16186" t="str">
            <v>Weymouth STW - Hypochlorite storage tank replacement</v>
          </cell>
          <cell r="C16186">
            <v>13342</v>
          </cell>
          <cell r="D16186" t="str">
            <v>1334218</v>
          </cell>
        </row>
        <row r="16187">
          <cell r="A16187" t="str">
            <v>DF205</v>
          </cell>
          <cell r="B16187" t="str">
            <v>GENeco RoRo Trailer 2013/14</v>
          </cell>
          <cell r="C16187">
            <v>20498</v>
          </cell>
          <cell r="D16187" t="str">
            <v>1301318</v>
          </cell>
        </row>
        <row r="16188">
          <cell r="A16188" t="str">
            <v>DF206</v>
          </cell>
          <cell r="B16188" t="str">
            <v>Taunton Stw strain press rebuild</v>
          </cell>
          <cell r="C16188">
            <v>13305</v>
          </cell>
          <cell r="D16188" t="str">
            <v>1330518</v>
          </cell>
        </row>
        <row r="16189">
          <cell r="A16189" t="str">
            <v>DF207</v>
          </cell>
          <cell r="B16189" t="str">
            <v>Regional Kubota Membrane emergency stock</v>
          </cell>
          <cell r="C16189">
            <v>20498</v>
          </cell>
          <cell r="D16189" t="str">
            <v>T0640</v>
          </cell>
        </row>
        <row r="16190">
          <cell r="A16190" t="str">
            <v>DF208</v>
          </cell>
          <cell r="B16190" t="str">
            <v>Westhuntspill, Stw Picket Fence Thickner Urgent repairs</v>
          </cell>
          <cell r="C16190">
            <v>13336</v>
          </cell>
          <cell r="D16190" t="str">
            <v>1333618</v>
          </cell>
        </row>
        <row r="16191">
          <cell r="A16191" t="str">
            <v>DF209</v>
          </cell>
          <cell r="B16191" t="str">
            <v>Thingley STW Generator Changeover Panel</v>
          </cell>
          <cell r="C16191">
            <v>13308</v>
          </cell>
          <cell r="D16191" t="str">
            <v>1330818</v>
          </cell>
        </row>
        <row r="16192">
          <cell r="A16192" t="str">
            <v>DF210</v>
          </cell>
          <cell r="B16192" t="str">
            <v>Barford St Martin Flow Control</v>
          </cell>
          <cell r="C16192">
            <v>13015</v>
          </cell>
          <cell r="D16192" t="str">
            <v>1301518</v>
          </cell>
        </row>
        <row r="16193">
          <cell r="A16193" t="str">
            <v>DF211</v>
          </cell>
          <cell r="B16193" t="str">
            <v>Bristol Avon Catchment Partnership</v>
          </cell>
          <cell r="C16193">
            <v>13016</v>
          </cell>
          <cell r="D16193" t="str">
            <v>1301618</v>
          </cell>
        </row>
        <row r="16194">
          <cell r="A16194" t="str">
            <v>DF212</v>
          </cell>
          <cell r="B16194" t="str">
            <v>Holdenhurst STW - Automated Storm Return system refurbishment</v>
          </cell>
          <cell r="C16194">
            <v>13152</v>
          </cell>
          <cell r="D16194" t="str">
            <v>1315218</v>
          </cell>
        </row>
        <row r="16195">
          <cell r="A16195" t="str">
            <v>DF213</v>
          </cell>
          <cell r="B16195" t="str">
            <v>Holdenhurst STW Texas PLC replacement</v>
          </cell>
          <cell r="C16195">
            <v>13152</v>
          </cell>
          <cell r="D16195" t="str">
            <v>1315218</v>
          </cell>
        </row>
        <row r="16196">
          <cell r="A16196" t="str">
            <v>DF214</v>
          </cell>
          <cell r="B16196" t="str">
            <v>Marden STW Lagoon Liner</v>
          </cell>
          <cell r="C16196">
            <v>13196</v>
          </cell>
          <cell r="D16196" t="str">
            <v>1319618</v>
          </cell>
        </row>
        <row r="16197">
          <cell r="A16197" t="str">
            <v>DF215</v>
          </cell>
          <cell r="B16197" t="str">
            <v>Glastonbury Washwater Main</v>
          </cell>
          <cell r="C16197">
            <v>13134</v>
          </cell>
          <cell r="D16197" t="str">
            <v>1313418</v>
          </cell>
        </row>
        <row r="16198">
          <cell r="A16198" t="str">
            <v>DG001</v>
          </cell>
          <cell r="B16198" t="str">
            <v>BECKINGTON STW HUMUS TANK</v>
          </cell>
          <cell r="C16198">
            <v>13008</v>
          </cell>
          <cell r="D16198" t="str">
            <v>1300818</v>
          </cell>
        </row>
        <row r="16199">
          <cell r="A16199" t="str">
            <v>DG002</v>
          </cell>
          <cell r="B16199" t="str">
            <v>BLAGDON FST SCUM BOARDS</v>
          </cell>
          <cell r="C16199">
            <v>13025</v>
          </cell>
        </row>
        <row r="16200">
          <cell r="A16200" t="str">
            <v>DG003</v>
          </cell>
          <cell r="B16200" t="str">
            <v>ILMINSTER STW FILTER REPAIRS</v>
          </cell>
          <cell r="C16200">
            <v>13161</v>
          </cell>
        </row>
        <row r="16201">
          <cell r="A16201" t="str">
            <v>DG004</v>
          </cell>
          <cell r="B16201" t="str">
            <v>WESTBURY SUB MENDIP STORM TANK</v>
          </cell>
          <cell r="C16201">
            <v>13339</v>
          </cell>
        </row>
        <row r="16202">
          <cell r="A16202" t="str">
            <v>DG005</v>
          </cell>
          <cell r="B16202" t="str">
            <v>SHEPTON MALLET FILTER REPAIRS</v>
          </cell>
          <cell r="C16202">
            <v>13267</v>
          </cell>
        </row>
        <row r="16203">
          <cell r="A16203" t="str">
            <v>DG006</v>
          </cell>
          <cell r="B16203" t="str">
            <v>CRANMORE H&amp;S</v>
          </cell>
          <cell r="C16203">
            <v>13083</v>
          </cell>
        </row>
        <row r="16204">
          <cell r="A16204" t="str">
            <v>DG007</v>
          </cell>
          <cell r="B16204" t="str">
            <v>NORTON ST PHILIP STW IMPS</v>
          </cell>
          <cell r="C16204">
            <v>13226</v>
          </cell>
          <cell r="D16204" t="str">
            <v>1322618</v>
          </cell>
        </row>
        <row r="16205">
          <cell r="A16205" t="str">
            <v>DG008</v>
          </cell>
          <cell r="B16205" t="str">
            <v>LANGPORT GRASS PLOTS</v>
          </cell>
          <cell r="C16205">
            <v>13175</v>
          </cell>
          <cell r="D16205" t="str">
            <v>1317518</v>
          </cell>
        </row>
        <row r="16206">
          <cell r="A16206" t="str">
            <v>DG009</v>
          </cell>
          <cell r="B16206" t="str">
            <v>TINTINHULL STW - IMPROVEMENTS</v>
          </cell>
          <cell r="C16206">
            <v>13312</v>
          </cell>
        </row>
        <row r="16207">
          <cell r="A16207" t="str">
            <v>DG010</v>
          </cell>
          <cell r="B16207" t="str">
            <v>HAM STW - WASTE GAS BURNER BUILDING</v>
          </cell>
          <cell r="C16207">
            <v>13305</v>
          </cell>
        </row>
        <row r="16208">
          <cell r="A16208" t="str">
            <v>DG011</v>
          </cell>
          <cell r="B16208" t="str">
            <v>ILTON STW - PRIMARY TANK SCUM REMOVAL</v>
          </cell>
          <cell r="C16208">
            <v>13162</v>
          </cell>
        </row>
        <row r="16209">
          <cell r="A16209" t="str">
            <v>DG012</v>
          </cell>
          <cell r="B16209" t="str">
            <v>TAUNTON HAM STW AUTO DESLUDGING</v>
          </cell>
          <cell r="C16209">
            <v>13305</v>
          </cell>
        </row>
        <row r="16210">
          <cell r="A16210" t="str">
            <v>DG013</v>
          </cell>
          <cell r="B16210" t="str">
            <v>CHILTHORNE DOMER STW ACCESS ROAD IMPROVEMENTS</v>
          </cell>
          <cell r="C16210">
            <v>13062</v>
          </cell>
        </row>
        <row r="16211">
          <cell r="A16211" t="str">
            <v>DG014</v>
          </cell>
          <cell r="B16211" t="str">
            <v>SHEPTON MALLETT FLOCO TOWER</v>
          </cell>
          <cell r="C16211">
            <v>13267</v>
          </cell>
        </row>
        <row r="16212">
          <cell r="A16212" t="str">
            <v>DG015</v>
          </cell>
          <cell r="B16212" t="str">
            <v>WELLS STW GENERATOR PANEL</v>
          </cell>
          <cell r="C16212">
            <v>13332</v>
          </cell>
        </row>
        <row r="16213">
          <cell r="A16213" t="str">
            <v>DG016</v>
          </cell>
          <cell r="B16213" t="str">
            <v>NORTH PETHERTON STORM RETURN</v>
          </cell>
          <cell r="C16213">
            <v>13223</v>
          </cell>
        </row>
        <row r="16214">
          <cell r="A16214" t="str">
            <v>DG017</v>
          </cell>
          <cell r="B16214" t="str">
            <v>EDFORD SLUDGE PUMPS</v>
          </cell>
          <cell r="C16214">
            <v>13113</v>
          </cell>
        </row>
        <row r="16215">
          <cell r="A16215" t="str">
            <v>DG018</v>
          </cell>
          <cell r="B16215" t="str">
            <v>DONYATT STW DRAINAGE PUMP</v>
          </cell>
          <cell r="C16215">
            <v>13095</v>
          </cell>
        </row>
        <row r="16216">
          <cell r="A16216" t="str">
            <v>DG019</v>
          </cell>
          <cell r="B16216" t="str">
            <v>TINTINHULL STW - STORM OVERFLOW MODS</v>
          </cell>
          <cell r="C16216">
            <v>13312</v>
          </cell>
        </row>
        <row r="16217">
          <cell r="A16217" t="str">
            <v>DG020</v>
          </cell>
          <cell r="B16217" t="str">
            <v>CAM VALLEY STW SCREEN &amp; DEWATERER</v>
          </cell>
          <cell r="C16217">
            <v>13045</v>
          </cell>
        </row>
        <row r="16218">
          <cell r="A16218" t="str">
            <v>DG021</v>
          </cell>
          <cell r="B16218" t="str">
            <v>DORSET TREATMENT APPRAISAL98/9</v>
          </cell>
          <cell r="C16218">
            <v>20495</v>
          </cell>
        </row>
        <row r="16219">
          <cell r="A16219" t="str">
            <v>DG022</v>
          </cell>
          <cell r="B16219" t="str">
            <v>DORSET E&amp;M APPRAISALS 98/9</v>
          </cell>
          <cell r="C16219">
            <v>20495</v>
          </cell>
        </row>
        <row r="16220">
          <cell r="A16220" t="str">
            <v>DG023</v>
          </cell>
          <cell r="B16220" t="str">
            <v>BOWERHILL STW WASHWATER IMPROVEMENTS</v>
          </cell>
          <cell r="C16220">
            <v>13028</v>
          </cell>
        </row>
        <row r="16221">
          <cell r="A16221" t="str">
            <v>DG024</v>
          </cell>
          <cell r="B16221" t="str">
            <v>AVON AND WILTSHIRE SEWAGE TREATMENT APPRAISALS 98-99</v>
          </cell>
          <cell r="C16221">
            <v>20497</v>
          </cell>
        </row>
        <row r="16222">
          <cell r="A16222" t="str">
            <v>DG025</v>
          </cell>
          <cell r="B16222" t="str">
            <v>AVON &amp; WILTS E&amp;M ASSET IMPROVEMENT 1998/9</v>
          </cell>
          <cell r="C16222">
            <v>20497</v>
          </cell>
        </row>
        <row r="16223">
          <cell r="A16223" t="str">
            <v>DG026</v>
          </cell>
          <cell r="B16223" t="str">
            <v>PAULTON DEWATERER</v>
          </cell>
          <cell r="C16223">
            <v>13235</v>
          </cell>
        </row>
        <row r="16224">
          <cell r="A16224" t="str">
            <v>DG027</v>
          </cell>
          <cell r="B16224" t="str">
            <v>WOOTTON BASSETT STW DE-SCUM</v>
          </cell>
          <cell r="C16224">
            <v>13360</v>
          </cell>
        </row>
        <row r="16225">
          <cell r="A16225" t="str">
            <v>DG028</v>
          </cell>
          <cell r="B16225" t="str">
            <v>HINTON BLEWITT DUTCH WHEEL</v>
          </cell>
          <cell r="C16225">
            <v>13150</v>
          </cell>
          <cell r="D16225" t="str">
            <v>1315018</v>
          </cell>
        </row>
        <row r="16226">
          <cell r="A16226" t="str">
            <v>DG029</v>
          </cell>
          <cell r="B16226" t="str">
            <v>BURTON STW CHUMPITT</v>
          </cell>
          <cell r="C16226">
            <v>13041</v>
          </cell>
          <cell r="D16226" t="str">
            <v>1304118</v>
          </cell>
        </row>
        <row r="16227">
          <cell r="A16227" t="str">
            <v>DG030</v>
          </cell>
          <cell r="B16227" t="str">
            <v>AVON &amp; WILTS ASSET IMP APPRAISALS</v>
          </cell>
          <cell r="C16227">
            <v>20497</v>
          </cell>
        </row>
        <row r="16228">
          <cell r="A16228" t="str">
            <v>DG031</v>
          </cell>
          <cell r="B16228" t="str">
            <v>PEWSEY STW MOBIOL</v>
          </cell>
          <cell r="C16228">
            <v>13237</v>
          </cell>
        </row>
        <row r="16229">
          <cell r="A16229" t="str">
            <v>DG032</v>
          </cell>
          <cell r="B16229" t="str">
            <v>LAVINGTON WOODBRIDGE STW SLUDGE DEWATERING</v>
          </cell>
          <cell r="C16229">
            <v>13177</v>
          </cell>
        </row>
        <row r="16230">
          <cell r="A16230" t="str">
            <v>DG033</v>
          </cell>
          <cell r="B16230" t="str">
            <v>CAM VALLEY POWER SUPPLY</v>
          </cell>
          <cell r="C16230">
            <v>13045</v>
          </cell>
          <cell r="D16230" t="str">
            <v>1304518</v>
          </cell>
        </row>
        <row r="16231">
          <cell r="A16231" t="str">
            <v>DG034</v>
          </cell>
          <cell r="B16231" t="str">
            <v>CHEW STOKE &amp; CAM VALLEY STW FOOTPATHS</v>
          </cell>
          <cell r="C16231">
            <v>13058</v>
          </cell>
        </row>
        <row r="16232">
          <cell r="A16232" t="str">
            <v>DG035</v>
          </cell>
          <cell r="B16232" t="str">
            <v>AVON &amp; WILTS ASSET IMPROVEMENTS PHASE 1</v>
          </cell>
          <cell r="C16232">
            <v>13319</v>
          </cell>
        </row>
        <row r="16233">
          <cell r="A16233" t="str">
            <v>DG036</v>
          </cell>
          <cell r="B16233" t="str">
            <v>SALISBURY STW TANKER AREA</v>
          </cell>
          <cell r="C16233">
            <v>13258</v>
          </cell>
        </row>
        <row r="16234">
          <cell r="A16234" t="str">
            <v>DG037</v>
          </cell>
          <cell r="B16234" t="str">
            <v>DORSET AREA MOBIOL FILTER</v>
          </cell>
          <cell r="C16234">
            <v>20495</v>
          </cell>
        </row>
        <row r="16235">
          <cell r="A16235" t="str">
            <v>DG038</v>
          </cell>
          <cell r="B16235" t="str">
            <v>KING STAG STW SMELL CONTROL</v>
          </cell>
          <cell r="C16235">
            <v>13169</v>
          </cell>
        </row>
        <row r="16236">
          <cell r="A16236" t="str">
            <v>DG039</v>
          </cell>
          <cell r="B16236" t="str">
            <v>MARSHFIELD FINAL TANK WEIR</v>
          </cell>
          <cell r="C16236">
            <v>13200</v>
          </cell>
        </row>
        <row r="16237">
          <cell r="A16237" t="str">
            <v>DG040</v>
          </cell>
          <cell r="B16237" t="str">
            <v>POTTERNE STORM IMPROVEMENTS</v>
          </cell>
          <cell r="C16237">
            <v>13244</v>
          </cell>
        </row>
        <row r="16238">
          <cell r="A16238" t="str">
            <v>DG041</v>
          </cell>
          <cell r="B16238" t="str">
            <v>UBLEY INLET SCREEN</v>
          </cell>
          <cell r="C16238">
            <v>13319</v>
          </cell>
        </row>
        <row r="16239">
          <cell r="A16239" t="str">
            <v>DG042</v>
          </cell>
          <cell r="B16239" t="str">
            <v>SALTFORD STW SLUDGE PUMPS</v>
          </cell>
          <cell r="C16239">
            <v>13016</v>
          </cell>
        </row>
        <row r="16240">
          <cell r="A16240" t="str">
            <v>DG043</v>
          </cell>
          <cell r="B16240" t="str">
            <v>TROWBRIDGE STW ACCESS</v>
          </cell>
          <cell r="C16240">
            <v>13318</v>
          </cell>
        </row>
        <row r="16241">
          <cell r="A16241" t="str">
            <v>DG044</v>
          </cell>
          <cell r="B16241" t="str">
            <v>UBLEY TO BLAGDON EFFLUENT PIPE</v>
          </cell>
          <cell r="C16241">
            <v>13319</v>
          </cell>
        </row>
        <row r="16242">
          <cell r="A16242" t="str">
            <v>DG045</v>
          </cell>
          <cell r="B16242" t="str">
            <v>LONGBRIDGE STW FILTER H &amp; S IMPROVEMENTS</v>
          </cell>
          <cell r="C16242">
            <v>13181</v>
          </cell>
        </row>
        <row r="16243">
          <cell r="A16243" t="str">
            <v>DG046</v>
          </cell>
          <cell r="B16243" t="str">
            <v>BOWERHILL SLUDGE STORAGE</v>
          </cell>
          <cell r="C16243">
            <v>13028</v>
          </cell>
        </row>
        <row r="16244">
          <cell r="A16244" t="str">
            <v>DG047</v>
          </cell>
          <cell r="B16244" t="str">
            <v>COLD ASHTON STW FILTER MEDIA</v>
          </cell>
          <cell r="C16244">
            <v>13068</v>
          </cell>
        </row>
        <row r="16245">
          <cell r="A16245" t="str">
            <v>DG048</v>
          </cell>
          <cell r="B16245" t="str">
            <v>CHEW STOKE STW RECIRCULATION</v>
          </cell>
          <cell r="C16245">
            <v>13058</v>
          </cell>
        </row>
        <row r="16246">
          <cell r="A16246" t="str">
            <v>DG049</v>
          </cell>
          <cell r="B16246" t="str">
            <v>TROWBRIDGE GRAVIBELT POTABLE SUPPLY</v>
          </cell>
          <cell r="C16246">
            <v>13318</v>
          </cell>
        </row>
        <row r="16247">
          <cell r="A16247" t="str">
            <v>DG050</v>
          </cell>
          <cell r="B16247" t="str">
            <v>MAIDEN NEWTON STW FLOW CONTROL</v>
          </cell>
          <cell r="C16247">
            <v>13192</v>
          </cell>
        </row>
        <row r="16248">
          <cell r="A16248" t="str">
            <v>DG051</v>
          </cell>
          <cell r="B16248" t="str">
            <v>SALISBURY STW SMELL CONTROL</v>
          </cell>
          <cell r="C16248">
            <v>13258</v>
          </cell>
        </row>
        <row r="16249">
          <cell r="A16249" t="str">
            <v>DG052</v>
          </cell>
          <cell r="B16249" t="str">
            <v>DITCHEAT STW WORKS DRAINAGE</v>
          </cell>
          <cell r="C16249">
            <v>13094</v>
          </cell>
          <cell r="D16249" t="str">
            <v>1309418</v>
          </cell>
        </row>
        <row r="16250">
          <cell r="A16250" t="str">
            <v>DG054</v>
          </cell>
          <cell r="B16250" t="str">
            <v>LONGBRIDGE STW - AUTO DESLUDGING</v>
          </cell>
          <cell r="C16250">
            <v>13181</v>
          </cell>
        </row>
        <row r="16251">
          <cell r="A16251" t="str">
            <v>DG055</v>
          </cell>
          <cell r="B16251" t="str">
            <v>SUTTON MONTIS STW ACCESS ROAD IMPROVEMENTS</v>
          </cell>
          <cell r="C16251">
            <v>13301</v>
          </cell>
        </row>
        <row r="16252">
          <cell r="A16252" t="str">
            <v>DG056</v>
          </cell>
          <cell r="B16252" t="str">
            <v>COMBE ST NICHOLAS STW SHT REPAIRS</v>
          </cell>
          <cell r="C16252">
            <v>13073</v>
          </cell>
        </row>
        <row r="16253">
          <cell r="A16253" t="str">
            <v>DG057</v>
          </cell>
          <cell r="B16253" t="str">
            <v>VALE ROAD STW BELT PRESS BUILDING</v>
          </cell>
          <cell r="C16253">
            <v>13367</v>
          </cell>
        </row>
        <row r="16254">
          <cell r="A16254" t="str">
            <v>DG058</v>
          </cell>
          <cell r="B16254" t="str">
            <v>DOWNTON STW -INLET SCREEN</v>
          </cell>
          <cell r="C16254">
            <v>13099</v>
          </cell>
          <cell r="D16254" t="str">
            <v>1309918</v>
          </cell>
        </row>
        <row r="16255">
          <cell r="A16255" t="str">
            <v>DG059</v>
          </cell>
          <cell r="B16255" t="str">
            <v>SALISBURY AREA, EFFLUENT SAMPL</v>
          </cell>
          <cell r="C16255">
            <v>20483</v>
          </cell>
          <cell r="D16255" t="str">
            <v>Y7251</v>
          </cell>
        </row>
        <row r="16256">
          <cell r="A16256" t="str">
            <v>DG060</v>
          </cell>
          <cell r="B16256" t="str">
            <v>HOLDENHURST OFFICE CHAIRS</v>
          </cell>
          <cell r="C16256">
            <v>13152</v>
          </cell>
        </row>
        <row r="16257">
          <cell r="A16257" t="str">
            <v>DG061</v>
          </cell>
          <cell r="B16257" t="str">
            <v>AVON &amp; WILTS STW PROCESS SURVEYS</v>
          </cell>
          <cell r="C16257">
            <v>20497</v>
          </cell>
        </row>
        <row r="16258">
          <cell r="A16258" t="str">
            <v>DG062</v>
          </cell>
          <cell r="B16258" t="str">
            <v>WOOTTON BASSET FILTERS</v>
          </cell>
          <cell r="C16258">
            <v>13360</v>
          </cell>
        </row>
        <row r="16259">
          <cell r="A16259" t="str">
            <v>DG063</v>
          </cell>
          <cell r="B16259" t="str">
            <v>EAST HARPTREE FLOW CONTROL</v>
          </cell>
          <cell r="C16259">
            <v>13106</v>
          </cell>
          <cell r="D16259" t="str">
            <v>1310618</v>
          </cell>
        </row>
        <row r="16260">
          <cell r="A16260" t="str">
            <v>DG064</v>
          </cell>
          <cell r="B16260" t="str">
            <v>BOWERHILL STW INLET CHANNEL</v>
          </cell>
          <cell r="C16260">
            <v>13028</v>
          </cell>
        </row>
        <row r="16261">
          <cell r="A16261" t="str">
            <v>DG065</v>
          </cell>
          <cell r="B16261" t="str">
            <v>A&amp;W HUMUS BRUSHINGS</v>
          </cell>
          <cell r="C16261">
            <v>20497</v>
          </cell>
          <cell r="D16261" t="str">
            <v>Y7251</v>
          </cell>
        </row>
        <row r="16262">
          <cell r="A16262" t="str">
            <v>DG066</v>
          </cell>
          <cell r="B16262" t="str">
            <v>CORSLEY HEATH TELEMETRY</v>
          </cell>
          <cell r="C16262">
            <v>13390</v>
          </cell>
          <cell r="D16262" t="str">
            <v>1339018</v>
          </cell>
        </row>
        <row r="16263">
          <cell r="A16263" t="str">
            <v>DG067</v>
          </cell>
          <cell r="B16263" t="str">
            <v>REDWICK STW OUTFALL</v>
          </cell>
          <cell r="C16263">
            <v>13254</v>
          </cell>
        </row>
        <row r="16264">
          <cell r="A16264" t="str">
            <v>DG068</v>
          </cell>
          <cell r="B16264" t="str">
            <v>LACOCK STW BALANCING TANK</v>
          </cell>
          <cell r="C16264">
            <v>13173</v>
          </cell>
          <cell r="D16264" t="str">
            <v>1317318</v>
          </cell>
        </row>
        <row r="16265">
          <cell r="A16265" t="str">
            <v>DG069</v>
          </cell>
          <cell r="B16265" t="str">
            <v>B/HAMS SAFETY PLATFORM</v>
          </cell>
          <cell r="C16265">
            <v>13064</v>
          </cell>
          <cell r="D16265" t="str">
            <v>1306418</v>
          </cell>
        </row>
        <row r="16266">
          <cell r="A16266" t="str">
            <v>DG070</v>
          </cell>
          <cell r="B16266" t="str">
            <v>TETBURY STW INLET SCREEN ACCESS</v>
          </cell>
          <cell r="C16266">
            <v>13307</v>
          </cell>
        </row>
        <row r="16267">
          <cell r="A16267" t="str">
            <v>DG071</v>
          </cell>
          <cell r="B16267" t="str">
            <v>SUTTON BENGER SKIP PIT</v>
          </cell>
          <cell r="C16267">
            <v>13307</v>
          </cell>
          <cell r="D16267" t="str">
            <v>1330718</v>
          </cell>
        </row>
        <row r="16268">
          <cell r="A16268" t="str">
            <v>DG072</v>
          </cell>
          <cell r="B16268" t="str">
            <v>KEEVIL SKIP PIT</v>
          </cell>
          <cell r="C16268">
            <v>13164</v>
          </cell>
          <cell r="D16268" t="str">
            <v>1316418</v>
          </cell>
        </row>
        <row r="16269">
          <cell r="A16269" t="str">
            <v>DG073</v>
          </cell>
          <cell r="B16269" t="str">
            <v>MIDLAND ROAD ENCLOSURE</v>
          </cell>
          <cell r="C16269">
            <v>14002</v>
          </cell>
          <cell r="D16269" t="str">
            <v>1400218</v>
          </cell>
        </row>
        <row r="16270">
          <cell r="A16270" t="str">
            <v>DG074</v>
          </cell>
          <cell r="B16270" t="str">
            <v>AVONMOUTH BIODRIER SCRAPER CHAIN CONVEYER</v>
          </cell>
          <cell r="C16270">
            <v>13013</v>
          </cell>
        </row>
        <row r="16271">
          <cell r="A16271" t="str">
            <v>DG075</v>
          </cell>
          <cell r="B16271" t="str">
            <v>AVONMOUTH BIODRIER DROPLET CATCHER</v>
          </cell>
          <cell r="C16271">
            <v>13013</v>
          </cell>
        </row>
        <row r="16272">
          <cell r="A16272" t="str">
            <v>DG076</v>
          </cell>
          <cell r="B16272" t="str">
            <v>BOURTON STW REPLACEMENT SCREEN</v>
          </cell>
          <cell r="C16272">
            <v>13027</v>
          </cell>
          <cell r="D16272" t="str">
            <v>1302718</v>
          </cell>
        </row>
        <row r="16273">
          <cell r="A16273" t="str">
            <v>DG077</v>
          </cell>
          <cell r="B16273" t="str">
            <v>FOVANT STW REPLACEMENT SCREEN</v>
          </cell>
          <cell r="C16273">
            <v>13129</v>
          </cell>
          <cell r="D16273" t="str">
            <v>1312918</v>
          </cell>
        </row>
        <row r="16274">
          <cell r="A16274" t="str">
            <v>DG078</v>
          </cell>
          <cell r="B16274" t="str">
            <v>SHREWTON STW REPLACEMNT SCREEN</v>
          </cell>
          <cell r="C16274">
            <v>13275</v>
          </cell>
          <cell r="D16274" t="str">
            <v>1327518</v>
          </cell>
        </row>
        <row r="16275">
          <cell r="A16275" t="str">
            <v>DG079</v>
          </cell>
          <cell r="B16275" t="str">
            <v>PALMERSFORD STW BLANKET MONITORS</v>
          </cell>
          <cell r="C16275">
            <v>13232</v>
          </cell>
        </row>
        <row r="16276">
          <cell r="A16276" t="str">
            <v>DG080</v>
          </cell>
          <cell r="B16276" t="str">
            <v>HOLDENHURST STW BLANKET MONITORS</v>
          </cell>
          <cell r="C16276">
            <v>13152</v>
          </cell>
        </row>
        <row r="16277">
          <cell r="A16277" t="str">
            <v>DG081</v>
          </cell>
          <cell r="B16277" t="str">
            <v>DORCHESTER STW TANKERING</v>
          </cell>
          <cell r="C16277">
            <v>13096</v>
          </cell>
        </row>
        <row r="16278">
          <cell r="A16278" t="str">
            <v>DG082</v>
          </cell>
          <cell r="B16278" t="str">
            <v>CROWCOMBE STW FILTER REFURBISHMENT</v>
          </cell>
          <cell r="C16278">
            <v>13088</v>
          </cell>
        </row>
        <row r="16279">
          <cell r="A16279" t="str">
            <v>DG083</v>
          </cell>
          <cell r="B16279" t="str">
            <v>BUTLEIGH STW SHT ACCESS ROAD</v>
          </cell>
          <cell r="C16279">
            <v>13043</v>
          </cell>
        </row>
        <row r="16280">
          <cell r="A16280" t="str">
            <v>DG084</v>
          </cell>
          <cell r="B16280" t="str">
            <v>SOMERSET ASSET IMPROVEMENT APPRAISALS 1998-99</v>
          </cell>
          <cell r="C16280">
            <v>20496</v>
          </cell>
        </row>
        <row r="16281">
          <cell r="A16281" t="str">
            <v>DG085</v>
          </cell>
          <cell r="B16281" t="str">
            <v>CHILCOMPTON STW FILTER REPAIRS</v>
          </cell>
          <cell r="C16281">
            <v>13061</v>
          </cell>
        </row>
        <row r="16282">
          <cell r="A16282" t="str">
            <v>DG086</v>
          </cell>
          <cell r="B16282" t="str">
            <v>FROME STW GENERATOR HOUSING</v>
          </cell>
          <cell r="C16282">
            <v>13131</v>
          </cell>
        </row>
        <row r="16283">
          <cell r="A16283" t="str">
            <v>DG087</v>
          </cell>
          <cell r="B16283" t="str">
            <v>NUNNEY STW HUMUS TANK WEIRS</v>
          </cell>
          <cell r="C16283">
            <v>13227</v>
          </cell>
        </row>
        <row r="16284">
          <cell r="A16284" t="str">
            <v>DG088</v>
          </cell>
          <cell r="B16284" t="str">
            <v>DRAYCOTT STW GRASS PLOT REFURBISHMENT</v>
          </cell>
          <cell r="C16284">
            <v>13101</v>
          </cell>
        </row>
        <row r="16285">
          <cell r="A16285" t="str">
            <v>DG089</v>
          </cell>
          <cell r="B16285" t="str">
            <v>OAKHILL STW FILTER MEDIA REPLC</v>
          </cell>
          <cell r="C16285">
            <v>13229</v>
          </cell>
          <cell r="D16285" t="str">
            <v>1322918</v>
          </cell>
        </row>
        <row r="16286">
          <cell r="A16286" t="str">
            <v>DG090</v>
          </cell>
          <cell r="B16286" t="str">
            <v>MERE STW FILTER DISTRIBUTORS</v>
          </cell>
          <cell r="C16286">
            <v>13207</v>
          </cell>
        </row>
        <row r="16287">
          <cell r="A16287" t="str">
            <v>DG091</v>
          </cell>
          <cell r="B16287" t="str">
            <v>DORCHESTER STW EFFLUENT CHANNEL</v>
          </cell>
          <cell r="C16287">
            <v>13096</v>
          </cell>
        </row>
        <row r="16288">
          <cell r="A16288" t="str">
            <v>DG092</v>
          </cell>
          <cell r="B16288" t="str">
            <v>NETHERAVON STW RECIRCULATION PUMPS</v>
          </cell>
          <cell r="C16288">
            <v>13220</v>
          </cell>
        </row>
        <row r="16289">
          <cell r="A16289" t="str">
            <v>DG093</v>
          </cell>
          <cell r="B16289" t="str">
            <v>EAST KNOYLE STW HUMUS TANK</v>
          </cell>
          <cell r="C16289">
            <v>13107</v>
          </cell>
        </row>
        <row r="16290">
          <cell r="A16290" t="str">
            <v>DG094</v>
          </cell>
          <cell r="B16290" t="str">
            <v>MERE STW SLUDGE TANK BUND</v>
          </cell>
          <cell r="C16290">
            <v>13207</v>
          </cell>
        </row>
        <row r="16291">
          <cell r="A16291" t="str">
            <v>DG095</v>
          </cell>
          <cell r="B16291" t="str">
            <v>FOVANT STW BALANCING TANK ACCESS</v>
          </cell>
          <cell r="C16291">
            <v>13129</v>
          </cell>
        </row>
        <row r="16292">
          <cell r="A16292" t="str">
            <v>DG096</v>
          </cell>
          <cell r="B16292" t="str">
            <v>DORSET STANDBY AERATION EQUIPMENT</v>
          </cell>
          <cell r="C16292">
            <v>13264</v>
          </cell>
        </row>
        <row r="16293">
          <cell r="A16293" t="str">
            <v>DG097</v>
          </cell>
          <cell r="B16293" t="str">
            <v>BRIDGWATER POUND FARM SEWER REQUISITION</v>
          </cell>
          <cell r="C16293">
            <v>20140</v>
          </cell>
        </row>
        <row r="16294">
          <cell r="A16294" t="str">
            <v>DG098</v>
          </cell>
          <cell r="B16294" t="str">
            <v>AVON &amp; WILTS GOAL POSTS</v>
          </cell>
          <cell r="C16294">
            <v>20497</v>
          </cell>
        </row>
        <row r="16295">
          <cell r="A16295" t="str">
            <v>DG099</v>
          </cell>
          <cell r="B16295" t="str">
            <v>MELKSHAM STW FILTER FEED PUMPS</v>
          </cell>
          <cell r="C16295">
            <v>13204</v>
          </cell>
        </row>
        <row r="16296">
          <cell r="A16296" t="str">
            <v>DG100</v>
          </cell>
          <cell r="B16296" t="str">
            <v>BURTON STW BAF</v>
          </cell>
          <cell r="C16296">
            <v>13041</v>
          </cell>
        </row>
        <row r="16297">
          <cell r="A16297" t="str">
            <v>DG101</v>
          </cell>
          <cell r="B16297" t="str">
            <v>WOOTTON BASSETT ODOUR CONTROL</v>
          </cell>
          <cell r="C16297">
            <v>13360</v>
          </cell>
          <cell r="D16297" t="str">
            <v>1336018</v>
          </cell>
        </row>
        <row r="16298">
          <cell r="A16298" t="str">
            <v>DG102</v>
          </cell>
          <cell r="B16298" t="str">
            <v>AVONMOUTH TIDAL PUMP COOLERS</v>
          </cell>
          <cell r="C16298">
            <v>13013</v>
          </cell>
          <cell r="D16298" t="str">
            <v>1301318</v>
          </cell>
        </row>
        <row r="16299">
          <cell r="A16299" t="str">
            <v>DG103</v>
          </cell>
          <cell r="B16299" t="str">
            <v>AVONMOUTH WORKSHOP HEATER</v>
          </cell>
          <cell r="C16299">
            <v>13013</v>
          </cell>
        </row>
        <row r="16300">
          <cell r="A16300" t="str">
            <v>DG108</v>
          </cell>
          <cell r="B16300" t="str">
            <v>DORSET ASSET IMPROVEMENTS 1998/99</v>
          </cell>
          <cell r="C16300">
            <v>20495</v>
          </cell>
        </row>
        <row r="16301">
          <cell r="A16301" t="str">
            <v>DG109</v>
          </cell>
          <cell r="B16301" t="str">
            <v>POOLE PENSTOCK ACTUATORS &amp; SCREENS</v>
          </cell>
          <cell r="C16301">
            <v>13242</v>
          </cell>
        </row>
        <row r="16302">
          <cell r="A16302" t="str">
            <v>DG110</v>
          </cell>
          <cell r="B16302" t="str">
            <v>HILLSMOOR STW HUMUS RETURN MAIN</v>
          </cell>
          <cell r="C16302">
            <v>13354</v>
          </cell>
        </row>
        <row r="16303">
          <cell r="A16303" t="str">
            <v>DG111</v>
          </cell>
          <cell r="B16303" t="str">
            <v>FROME STW SECURITY FENCING</v>
          </cell>
          <cell r="C16303">
            <v>13131</v>
          </cell>
        </row>
        <row r="16304">
          <cell r="A16304" t="str">
            <v>DG112</v>
          </cell>
          <cell r="B16304" t="str">
            <v>FROME STW MESS-ROOM</v>
          </cell>
          <cell r="C16304">
            <v>13131</v>
          </cell>
        </row>
        <row r="16305">
          <cell r="A16305" t="str">
            <v>DG113</v>
          </cell>
          <cell r="B16305" t="str">
            <v>DOWLISH WAKE STW ACCESS ROAD</v>
          </cell>
          <cell r="C16305">
            <v>13098</v>
          </cell>
        </row>
        <row r="16306">
          <cell r="A16306" t="str">
            <v>DG114</v>
          </cell>
          <cell r="B16306" t="str">
            <v>WINCANTON STW SECURITY FENCING</v>
          </cell>
          <cell r="C16306">
            <v>13350</v>
          </cell>
        </row>
        <row r="16307">
          <cell r="A16307" t="str">
            <v>DG115</v>
          </cell>
          <cell r="B16307" t="str">
            <v>HARMANS CROSS STW EFFLUENT LAGOON</v>
          </cell>
          <cell r="C16307">
            <v>13143</v>
          </cell>
        </row>
        <row r="16308">
          <cell r="A16308" t="str">
            <v>DG117</v>
          </cell>
          <cell r="B16308" t="str">
            <v>HOLDENHURST STW ASSET IMPROVEMENTS</v>
          </cell>
          <cell r="C16308">
            <v>13152</v>
          </cell>
        </row>
        <row r="16309">
          <cell r="A16309" t="str">
            <v>DG118</v>
          </cell>
          <cell r="B16309" t="str">
            <v>POOLE STW ASSET IMPROVEMENTS</v>
          </cell>
          <cell r="C16309">
            <v>13242</v>
          </cell>
        </row>
        <row r="16310">
          <cell r="A16310" t="str">
            <v>DG119</v>
          </cell>
          <cell r="B16310" t="str">
            <v>AMESBURY STW ASSET IMPS</v>
          </cell>
          <cell r="C16310">
            <v>13008</v>
          </cell>
          <cell r="D16310" t="str">
            <v>1300818</v>
          </cell>
        </row>
        <row r="16311">
          <cell r="A16311" t="str">
            <v>DG120</v>
          </cell>
          <cell r="B16311" t="str">
            <v>CORFE CASTLE STW ASSET IMPS</v>
          </cell>
          <cell r="C16311">
            <v>13077</v>
          </cell>
          <cell r="D16311" t="str">
            <v>1307718</v>
          </cell>
        </row>
        <row r="16312">
          <cell r="A16312" t="str">
            <v>DG121</v>
          </cell>
          <cell r="B16312" t="str">
            <v>SALISBURY STW ASSET IMPS</v>
          </cell>
          <cell r="C16312">
            <v>13258</v>
          </cell>
          <cell r="D16312" t="str">
            <v>1325818</v>
          </cell>
        </row>
        <row r="16313">
          <cell r="A16313" t="str">
            <v>DG122</v>
          </cell>
          <cell r="B16313" t="str">
            <v>TARRANT CRAWFORD STW ASSET IMPROVEMENTS</v>
          </cell>
          <cell r="C16313">
            <v>13304</v>
          </cell>
        </row>
        <row r="16314">
          <cell r="A16314" t="str">
            <v>DG123</v>
          </cell>
          <cell r="B16314" t="str">
            <v>TARRANT CRAWFORD STW TRACK</v>
          </cell>
          <cell r="C16314">
            <v>13304</v>
          </cell>
        </row>
        <row r="16315">
          <cell r="A16315" t="str">
            <v>DG124</v>
          </cell>
          <cell r="B16315" t="str">
            <v>WICK ST LAWRENCE STW PATHWAY</v>
          </cell>
          <cell r="C16315">
            <v>13346</v>
          </cell>
        </row>
        <row r="16316">
          <cell r="A16316" t="str">
            <v>DG125</v>
          </cell>
          <cell r="B16316" t="str">
            <v>YEOVIL PEN MILL STW VALVE REFURBISHMENT</v>
          </cell>
          <cell r="C16316">
            <v>13366</v>
          </cell>
        </row>
        <row r="16317">
          <cell r="A16317" t="str">
            <v>DG126</v>
          </cell>
          <cell r="B16317" t="str">
            <v>WINCANTON STW FILTRATION SACKS</v>
          </cell>
          <cell r="C16317">
            <v>13350</v>
          </cell>
        </row>
        <row r="16318">
          <cell r="A16318" t="str">
            <v>DG127</v>
          </cell>
          <cell r="B16318" t="str">
            <v>YEOVIL PEN MILL STW DIESEL TANK</v>
          </cell>
          <cell r="C16318">
            <v>13366</v>
          </cell>
        </row>
        <row r="16319">
          <cell r="A16319" t="str">
            <v>DG128</v>
          </cell>
          <cell r="B16319" t="str">
            <v>SHEPTON MALLET AREA WASTE SITE IMPROVEMENTS</v>
          </cell>
          <cell r="C16319">
            <v>13267</v>
          </cell>
        </row>
        <row r="16320">
          <cell r="A16320" t="str">
            <v>DG129</v>
          </cell>
          <cell r="B16320" t="str">
            <v>EAST SOMERSET ASSET IMPS (VARIOUS SITES)</v>
          </cell>
          <cell r="C16320">
            <v>20496</v>
          </cell>
        </row>
        <row r="16321">
          <cell r="A16321" t="str">
            <v>DG130</v>
          </cell>
          <cell r="B16321" t="str">
            <v>CHEDDAR &amp; MEARE ASSET IMPS</v>
          </cell>
          <cell r="C16321">
            <v>13057</v>
          </cell>
        </row>
        <row r="16322">
          <cell r="A16322" t="str">
            <v>DG131</v>
          </cell>
          <cell r="B16322" t="str">
            <v>YEOVIL VALE RD IMPROVEMENTS</v>
          </cell>
          <cell r="C16322">
            <v>13367</v>
          </cell>
        </row>
        <row r="16323">
          <cell r="A16323" t="str">
            <v>DG132</v>
          </cell>
          <cell r="B16323" t="str">
            <v>MERRIOTT STW MAIN PS LIFTING ARRANGEMENT</v>
          </cell>
          <cell r="C16323">
            <v>13208</v>
          </cell>
        </row>
        <row r="16324">
          <cell r="A16324" t="str">
            <v>DG133</v>
          </cell>
          <cell r="B16324" t="str">
            <v>PILTON STW HUMUS TANK</v>
          </cell>
          <cell r="C16324">
            <v>13239</v>
          </cell>
          <cell r="D16324" t="str">
            <v>1323918</v>
          </cell>
        </row>
        <row r="16325">
          <cell r="A16325" t="str">
            <v>DG134</v>
          </cell>
          <cell r="B16325" t="str">
            <v>SHAFTESBURY STW ODOUR CONTROL</v>
          </cell>
          <cell r="C16325">
            <v>13264</v>
          </cell>
        </row>
        <row r="16326">
          <cell r="A16326" t="str">
            <v>DG135</v>
          </cell>
          <cell r="B16326" t="str">
            <v>POOLE STW ODOUR SURVEYS</v>
          </cell>
          <cell r="C16326">
            <v>13242</v>
          </cell>
        </row>
        <row r="16327">
          <cell r="A16327" t="str">
            <v>DG136</v>
          </cell>
          <cell r="B16327" t="str">
            <v>SALISBURY STW FILTER WALLS</v>
          </cell>
          <cell r="C16327">
            <v>13258</v>
          </cell>
          <cell r="D16327" t="str">
            <v>1325818</v>
          </cell>
        </row>
        <row r="16328">
          <cell r="A16328" t="str">
            <v>DG137</v>
          </cell>
          <cell r="B16328" t="str">
            <v>SALISBURY STW ODOUR SURVEYS</v>
          </cell>
          <cell r="C16328">
            <v>13258</v>
          </cell>
        </row>
        <row r="16329">
          <cell r="A16329" t="str">
            <v>DG138</v>
          </cell>
          <cell r="B16329" t="str">
            <v>KINSON STW FINAL EFFLUENT PUMP</v>
          </cell>
          <cell r="C16329">
            <v>13172</v>
          </cell>
          <cell r="D16329" t="str">
            <v>1317218</v>
          </cell>
        </row>
        <row r="16330">
          <cell r="A16330" t="str">
            <v>DG139</v>
          </cell>
          <cell r="B16330" t="str">
            <v>Corfe Castle STW - Additional Biological Treatment ( Summer )</v>
          </cell>
          <cell r="C16330">
            <v>13077</v>
          </cell>
          <cell r="D16330" t="str">
            <v>1307718</v>
          </cell>
        </row>
        <row r="16331">
          <cell r="A16331" t="str">
            <v>DG140</v>
          </cell>
          <cell r="B16331" t="str">
            <v>Waste Treatment Statutory Obligations 14 / 15</v>
          </cell>
          <cell r="C16331">
            <v>20498</v>
          </cell>
          <cell r="D16331" t="str">
            <v>T0640</v>
          </cell>
        </row>
        <row r="16332">
          <cell r="A16332" t="str">
            <v>DG141</v>
          </cell>
          <cell r="B16332" t="str">
            <v>Waste Treatment Outfall Marker Bouys 14 /15</v>
          </cell>
          <cell r="C16332">
            <v>20498</v>
          </cell>
          <cell r="D16332" t="str">
            <v>T0640</v>
          </cell>
        </row>
        <row r="16333">
          <cell r="A16333" t="str">
            <v>DG142</v>
          </cell>
          <cell r="B16333" t="str">
            <v>MCERTS Refurbishment 14 / 15</v>
          </cell>
          <cell r="C16333">
            <v>20498</v>
          </cell>
          <cell r="D16333" t="str">
            <v>T3265</v>
          </cell>
        </row>
        <row r="16334">
          <cell r="A16334" t="str">
            <v>DG143</v>
          </cell>
          <cell r="B16334" t="str">
            <v>Northern Asset Refurbishment 14/15</v>
          </cell>
          <cell r="C16334">
            <v>20497</v>
          </cell>
          <cell r="D16334" t="str">
            <v>T0640</v>
          </cell>
        </row>
        <row r="16335">
          <cell r="A16335" t="str">
            <v>DG144</v>
          </cell>
          <cell r="B16335" t="str">
            <v>North Mgr steered Minor process improvements 14/15</v>
          </cell>
          <cell r="C16335">
            <v>20497</v>
          </cell>
          <cell r="D16335" t="str">
            <v>T0640</v>
          </cell>
        </row>
        <row r="16336">
          <cell r="A16336" t="str">
            <v>DG145</v>
          </cell>
          <cell r="B16336" t="str">
            <v>Southern Division Assett Improvement Team 2014 /15</v>
          </cell>
          <cell r="C16336">
            <v>20495</v>
          </cell>
          <cell r="D16336" t="str">
            <v>T0640</v>
          </cell>
        </row>
        <row r="16337">
          <cell r="A16337" t="str">
            <v>DG146</v>
          </cell>
          <cell r="B16337" t="str">
            <v>South Waste Treatment Minor Process Imp 14 /15</v>
          </cell>
          <cell r="C16337">
            <v>20495</v>
          </cell>
          <cell r="D16337" t="str">
            <v>T0640</v>
          </cell>
        </row>
        <row r="16338">
          <cell r="A16338" t="str">
            <v>DG147</v>
          </cell>
          <cell r="B16338" t="str">
            <v>Western Asset Refurbishment 14/15</v>
          </cell>
          <cell r="C16338">
            <v>20496</v>
          </cell>
          <cell r="D16338" t="str">
            <v>T0640</v>
          </cell>
        </row>
        <row r="16339">
          <cell r="A16339" t="str">
            <v>DG148</v>
          </cell>
          <cell r="B16339" t="str">
            <v>West Mgr steered Minor Process Improvements 14/15</v>
          </cell>
          <cell r="C16339">
            <v>20496</v>
          </cell>
          <cell r="D16339" t="str">
            <v>T0640</v>
          </cell>
        </row>
        <row r="16340">
          <cell r="A16340" t="str">
            <v>DG149</v>
          </cell>
          <cell r="B16340" t="str">
            <v>North waste  treatment Assett Improvements 14/15</v>
          </cell>
          <cell r="C16340">
            <v>20497</v>
          </cell>
          <cell r="D16340" t="str">
            <v>T0640</v>
          </cell>
        </row>
        <row r="16341">
          <cell r="A16341" t="str">
            <v>DG150</v>
          </cell>
          <cell r="B16341" t="str">
            <v>South West Waste Treatment Asset Improvements 14 / 15</v>
          </cell>
          <cell r="C16341">
            <v>20495</v>
          </cell>
          <cell r="D16341" t="str">
            <v>T0640</v>
          </cell>
        </row>
        <row r="16342">
          <cell r="A16342" t="str">
            <v>DG151</v>
          </cell>
          <cell r="B16342" t="str">
            <v>West Waste Asset Improvements non process related 14/15</v>
          </cell>
          <cell r="C16342">
            <v>20496</v>
          </cell>
          <cell r="D16342" t="str">
            <v>T0640</v>
          </cell>
        </row>
        <row r="16343">
          <cell r="A16343" t="str">
            <v>DG152</v>
          </cell>
          <cell r="B16343" t="str">
            <v>North waste Treatment health &amp; safety 14/15</v>
          </cell>
          <cell r="C16343">
            <v>20497</v>
          </cell>
          <cell r="D16343" t="str">
            <v>T0640</v>
          </cell>
        </row>
        <row r="16344">
          <cell r="A16344" t="str">
            <v>DG153</v>
          </cell>
          <cell r="B16344" t="str">
            <v>South West Waste Treatment Health &amp; Safety 14 / 15</v>
          </cell>
          <cell r="C16344">
            <v>20495</v>
          </cell>
          <cell r="D16344" t="str">
            <v>T0640</v>
          </cell>
        </row>
        <row r="16345">
          <cell r="A16345" t="str">
            <v>DG154</v>
          </cell>
          <cell r="B16345" t="str">
            <v>West Waste  Treatment Health &amp; Safety 14/15</v>
          </cell>
          <cell r="C16345">
            <v>20497</v>
          </cell>
          <cell r="D16345" t="str">
            <v>T0640</v>
          </cell>
        </row>
        <row r="16346">
          <cell r="A16346" t="str">
            <v>DG155</v>
          </cell>
          <cell r="B16346" t="str">
            <v>Minor H &amp; S improvements 14/15 North Treatment controller</v>
          </cell>
          <cell r="C16346">
            <v>20497</v>
          </cell>
          <cell r="D16346" t="str">
            <v>T0640</v>
          </cell>
        </row>
        <row r="16347">
          <cell r="A16347" t="str">
            <v>DG156</v>
          </cell>
          <cell r="B16347" t="str">
            <v>Minor H&amp;S improvements 14/15 North Sludge Controller</v>
          </cell>
          <cell r="C16347">
            <v>20497</v>
          </cell>
          <cell r="D16347" t="str">
            <v>T0640</v>
          </cell>
        </row>
        <row r="16348">
          <cell r="A16348" t="str">
            <v>DG157</v>
          </cell>
          <cell r="B16348" t="str">
            <v>Minor H&amp;S Improvements 14/15 West Controller (2)</v>
          </cell>
          <cell r="C16348">
            <v>20496</v>
          </cell>
          <cell r="D16348" t="str">
            <v>T0640</v>
          </cell>
        </row>
        <row r="16349">
          <cell r="A16349" t="str">
            <v>DG158</v>
          </cell>
          <cell r="B16349" t="str">
            <v>Minor H &amp; S Improvements West Treatment Controller</v>
          </cell>
          <cell r="C16349">
            <v>20496</v>
          </cell>
          <cell r="D16349" t="str">
            <v>T0640</v>
          </cell>
        </row>
        <row r="16350">
          <cell r="A16350" t="str">
            <v>DG159</v>
          </cell>
          <cell r="B16350" t="str">
            <v>Minor H&amp;S improvements 14/15 North Sludge controller (2)</v>
          </cell>
          <cell r="C16350">
            <v>20497</v>
          </cell>
          <cell r="D16350" t="str">
            <v>T0640</v>
          </cell>
        </row>
        <row r="16351">
          <cell r="A16351" t="str">
            <v>DG160</v>
          </cell>
          <cell r="B16351" t="str">
            <v>Minor H &amp; S improvements 14/15 Treatment controller</v>
          </cell>
          <cell r="C16351">
            <v>20497</v>
          </cell>
          <cell r="D16351" t="str">
            <v>T0640</v>
          </cell>
        </row>
        <row r="16352">
          <cell r="A16352" t="str">
            <v>DG161</v>
          </cell>
          <cell r="B16352" t="str">
            <v>Minor H&amp;S Improvements 14 / 15 South Treatment Controller ( BG )</v>
          </cell>
          <cell r="C16352">
            <v>20495</v>
          </cell>
          <cell r="D16352" t="str">
            <v>T3265</v>
          </cell>
        </row>
        <row r="16353">
          <cell r="A16353" t="str">
            <v>DG162</v>
          </cell>
          <cell r="B16353" t="str">
            <v>Minor H&amp;S Improvements 14 /15 South Treatment Controller ( BH )</v>
          </cell>
          <cell r="C16353">
            <v>20495</v>
          </cell>
          <cell r="D16353" t="str">
            <v>T3265</v>
          </cell>
        </row>
        <row r="16354">
          <cell r="A16354" t="str">
            <v>DG163</v>
          </cell>
          <cell r="B16354" t="str">
            <v>Minor H&amp;S Improvements 14 / 15 South Treatment Controller  ( JW )</v>
          </cell>
          <cell r="C16354">
            <v>20495</v>
          </cell>
          <cell r="D16354" t="str">
            <v>T3265</v>
          </cell>
        </row>
        <row r="16355">
          <cell r="A16355" t="str">
            <v>DG164</v>
          </cell>
          <cell r="B16355" t="str">
            <v>Urgent STW Roof repairs - North</v>
          </cell>
          <cell r="C16355">
            <v>13252</v>
          </cell>
          <cell r="D16355" t="str">
            <v>1330918</v>
          </cell>
        </row>
        <row r="16356">
          <cell r="A16356" t="str">
            <v>DG165</v>
          </cell>
          <cell r="B16356" t="str">
            <v>Avonmouth H&amp;S 14/15</v>
          </cell>
          <cell r="C16356">
            <v>13013</v>
          </cell>
          <cell r="D16356" t="str">
            <v>1301318</v>
          </cell>
        </row>
        <row r="16357">
          <cell r="A16357" t="str">
            <v>DG166</v>
          </cell>
          <cell r="B16357" t="str">
            <v>Avonmouth Minor Works CM 14/15</v>
          </cell>
          <cell r="C16357">
            <v>13013</v>
          </cell>
          <cell r="D16357" t="str">
            <v>1301318</v>
          </cell>
        </row>
        <row r="16358">
          <cell r="A16358" t="str">
            <v>DG167</v>
          </cell>
          <cell r="B16358" t="str">
            <v>Avonmouth Reg Stat 14/15</v>
          </cell>
          <cell r="C16358">
            <v>13013</v>
          </cell>
          <cell r="D16358" t="str">
            <v>1301318</v>
          </cell>
        </row>
        <row r="16359">
          <cell r="A16359" t="str">
            <v>DG168</v>
          </cell>
          <cell r="B16359" t="str">
            <v>Berry Hill H&amp;S CM 14/15</v>
          </cell>
          <cell r="C16359">
            <v>13018</v>
          </cell>
          <cell r="D16359" t="str">
            <v>1301818</v>
          </cell>
        </row>
        <row r="16360">
          <cell r="A16360" t="str">
            <v>DG169</v>
          </cell>
          <cell r="B16360" t="str">
            <v>Berry Hill Minor CM Works 14/15</v>
          </cell>
          <cell r="C16360">
            <v>13018</v>
          </cell>
          <cell r="D16360" t="str">
            <v>1301818</v>
          </cell>
        </row>
        <row r="16361">
          <cell r="A16361" t="str">
            <v>DG170</v>
          </cell>
          <cell r="B16361" t="str">
            <v>Berry Hill Reg Stat 14/15</v>
          </cell>
          <cell r="C16361">
            <v>13018</v>
          </cell>
          <cell r="D16361" t="str">
            <v>1301818</v>
          </cell>
        </row>
        <row r="16362">
          <cell r="A16362" t="str">
            <v>DG171</v>
          </cell>
          <cell r="B16362" t="str">
            <v>Avonmouth FPR</v>
          </cell>
          <cell r="C16362">
            <v>13018</v>
          </cell>
          <cell r="D16362" t="str">
            <v>1301818</v>
          </cell>
        </row>
        <row r="16363">
          <cell r="A16363" t="str">
            <v>DG172</v>
          </cell>
          <cell r="B16363" t="str">
            <v>Energy Team Funding 14/15</v>
          </cell>
          <cell r="C16363">
            <v>20498</v>
          </cell>
          <cell r="D16363" t="str">
            <v>T0640</v>
          </cell>
        </row>
        <row r="16364">
          <cell r="A16364" t="str">
            <v>DG173</v>
          </cell>
          <cell r="B16364" t="str">
            <v>Waste Treatment Tank Chemical surveys - 14 / 15</v>
          </cell>
          <cell r="C16364">
            <v>20498</v>
          </cell>
          <cell r="D16364" t="str">
            <v>T0640</v>
          </cell>
        </row>
        <row r="16365">
          <cell r="A16365" t="str">
            <v>DG174</v>
          </cell>
          <cell r="B16365" t="str">
            <v>Regional Generator enclosure refurbishment 14 / 15</v>
          </cell>
          <cell r="C16365">
            <v>20498</v>
          </cell>
          <cell r="D16365" t="str">
            <v>T0640</v>
          </cell>
        </row>
        <row r="16366">
          <cell r="A16366" t="str">
            <v>DG175</v>
          </cell>
          <cell r="B16366" t="str">
            <v>Waste Treatment Percolating Filter column and bearing refurbishment 14 / 15</v>
          </cell>
          <cell r="C16366">
            <v>20498</v>
          </cell>
          <cell r="D16366" t="str">
            <v>T0640</v>
          </cell>
        </row>
        <row r="16367">
          <cell r="A16367" t="str">
            <v>DG176</v>
          </cell>
          <cell r="B16367" t="str">
            <v>Keevil Inlet works improvements</v>
          </cell>
          <cell r="C16367">
            <v>13164</v>
          </cell>
          <cell r="D16367" t="str">
            <v>1316418</v>
          </cell>
        </row>
        <row r="16368">
          <cell r="A16368" t="str">
            <v>DG177</v>
          </cell>
          <cell r="B16368" t="str">
            <v>Rudge STW package plant</v>
          </cell>
          <cell r="C16368">
            <v>17655</v>
          </cell>
          <cell r="D16368" t="str">
            <v>1765518</v>
          </cell>
        </row>
        <row r="16369">
          <cell r="A16369" t="str">
            <v>DG178</v>
          </cell>
          <cell r="B16369" t="str">
            <v>Sherston improved chemical dosing</v>
          </cell>
          <cell r="C16369">
            <v>13269</v>
          </cell>
          <cell r="D16369" t="str">
            <v>1326918</v>
          </cell>
        </row>
        <row r="16370">
          <cell r="A16370" t="str">
            <v>DG179</v>
          </cell>
          <cell r="B16370" t="str">
            <v>Badmnton PST walls</v>
          </cell>
          <cell r="C16370">
            <v>13136</v>
          </cell>
          <cell r="D16370" t="str">
            <v>1313618</v>
          </cell>
        </row>
        <row r="16371">
          <cell r="A16371" t="str">
            <v>DG180</v>
          </cell>
          <cell r="B16371" t="str">
            <v>Sutton Benger outfall pipe replacement section</v>
          </cell>
          <cell r="C16371">
            <v>13298</v>
          </cell>
          <cell r="D16371" t="str">
            <v>1329818</v>
          </cell>
        </row>
        <row r="16372">
          <cell r="A16372" t="str">
            <v>DG181</v>
          </cell>
          <cell r="B16372" t="str">
            <v>Keynsham Unity RD PS improvements</v>
          </cell>
          <cell r="C16372">
            <v>13165</v>
          </cell>
          <cell r="D16372" t="str">
            <v>1316518</v>
          </cell>
        </row>
        <row r="16373">
          <cell r="A16373" t="str">
            <v>DG182</v>
          </cell>
          <cell r="B16373" t="str">
            <v>DOYNTON INLET WORKS</v>
          </cell>
          <cell r="C16373">
            <v>13100</v>
          </cell>
          <cell r="D16373" t="str">
            <v>1310018</v>
          </cell>
        </row>
        <row r="16374">
          <cell r="A16374" t="str">
            <v>DG183</v>
          </cell>
          <cell r="B16374" t="str">
            <v>RADSTOCK SLUDGE TANK</v>
          </cell>
          <cell r="C16374">
            <v>13252</v>
          </cell>
          <cell r="D16374" t="str">
            <v>1325218</v>
          </cell>
        </row>
        <row r="16375">
          <cell r="A16375" t="str">
            <v>DG184</v>
          </cell>
          <cell r="B16375" t="str">
            <v>Calne STW - Primary Settlement Tank repairs</v>
          </cell>
          <cell r="C16375">
            <v>13044</v>
          </cell>
          <cell r="D16375" t="str">
            <v>1304418</v>
          </cell>
        </row>
        <row r="16376">
          <cell r="A16376" t="str">
            <v>DG185</v>
          </cell>
          <cell r="B16376" t="str">
            <v>MARSHFIELD FILTER REFURB NO2</v>
          </cell>
          <cell r="C16376">
            <v>13200</v>
          </cell>
          <cell r="D16376" t="str">
            <v>1320018</v>
          </cell>
        </row>
        <row r="16377">
          <cell r="A16377" t="str">
            <v>DG186</v>
          </cell>
          <cell r="B16377" t="str">
            <v>Box STW Sludge Holding Tank replacement</v>
          </cell>
          <cell r="C16377">
            <v>13029</v>
          </cell>
          <cell r="D16377" t="str">
            <v>1302918</v>
          </cell>
        </row>
        <row r="16378">
          <cell r="A16378" t="str">
            <v>DG187</v>
          </cell>
          <cell r="B16378" t="str">
            <v>Chew Stoke Inlet Screens &amp; Handling Equipment</v>
          </cell>
          <cell r="C16378">
            <v>13058</v>
          </cell>
          <cell r="D16378" t="str">
            <v>2305818</v>
          </cell>
        </row>
        <row r="16379">
          <cell r="A16379" t="str">
            <v>DG188</v>
          </cell>
          <cell r="B16379" t="str">
            <v>Winsley access track repairs</v>
          </cell>
          <cell r="C16379">
            <v>13352</v>
          </cell>
          <cell r="D16379" t="str">
            <v>1335218</v>
          </cell>
        </row>
        <row r="16380">
          <cell r="A16380" t="str">
            <v>DG189</v>
          </cell>
          <cell r="B16380" t="str">
            <v>Frome filter feed actuators</v>
          </cell>
          <cell r="C16380">
            <v>13131</v>
          </cell>
          <cell r="D16380" t="str">
            <v>1313118</v>
          </cell>
        </row>
        <row r="16381">
          <cell r="A16381" t="str">
            <v>DG190</v>
          </cell>
          <cell r="B16381" t="str">
            <v>Coleford Inlet Flow Control</v>
          </cell>
          <cell r="C16381">
            <v>13069</v>
          </cell>
          <cell r="D16381" t="str">
            <v>1306918</v>
          </cell>
        </row>
        <row r="16382">
          <cell r="A16382" t="str">
            <v>DG191</v>
          </cell>
          <cell r="B16382" t="str">
            <v>Chew Stoke flood measures</v>
          </cell>
          <cell r="C16382">
            <v>13058</v>
          </cell>
          <cell r="D16382" t="str">
            <v>2305818</v>
          </cell>
        </row>
        <row r="16383">
          <cell r="A16383" t="str">
            <v>DG192</v>
          </cell>
          <cell r="B16383" t="str">
            <v>Northern Area Odour Control Media 2014 / 15</v>
          </cell>
          <cell r="C16383">
            <v>20497</v>
          </cell>
          <cell r="D16383" t="str">
            <v>T0640</v>
          </cell>
        </row>
        <row r="16384">
          <cell r="A16384" t="str">
            <v>DG193</v>
          </cell>
          <cell r="B16384" t="str">
            <v>Hurdcott FE flow measurment and storm discharge</v>
          </cell>
          <cell r="C16384">
            <v>13158</v>
          </cell>
          <cell r="D16384" t="str">
            <v>1315818</v>
          </cell>
        </row>
        <row r="16385">
          <cell r="A16385" t="str">
            <v>DG194</v>
          </cell>
          <cell r="B16385" t="str">
            <v>Marnhull Common STW - replacement Glass coated steel tanks</v>
          </cell>
          <cell r="C16385">
            <v>13199</v>
          </cell>
          <cell r="D16385" t="str">
            <v>1319918</v>
          </cell>
        </row>
        <row r="16386">
          <cell r="A16386" t="str">
            <v>DG195</v>
          </cell>
          <cell r="B16386" t="str">
            <v>Fifehead Magdalen STW - Final effluent outfall / river bank repairs</v>
          </cell>
          <cell r="C16386">
            <v>13123</v>
          </cell>
          <cell r="D16386" t="str">
            <v>1312318</v>
          </cell>
        </row>
        <row r="16387">
          <cell r="A16387" t="str">
            <v>DG196</v>
          </cell>
          <cell r="B16387" t="str">
            <v>Weymouth STW Inlet Screen refurbishment</v>
          </cell>
          <cell r="C16387">
            <v>13342</v>
          </cell>
          <cell r="D16387" t="str">
            <v>1334218</v>
          </cell>
        </row>
        <row r="16388">
          <cell r="A16388" t="str">
            <v>DG197</v>
          </cell>
          <cell r="B16388" t="str">
            <v>Bourton STW - River Bank repairs</v>
          </cell>
          <cell r="C16388">
            <v>13027</v>
          </cell>
          <cell r="D16388" t="str">
            <v>1302718</v>
          </cell>
        </row>
        <row r="16389">
          <cell r="A16389" t="str">
            <v>DG198</v>
          </cell>
          <cell r="B16389" t="str">
            <v>Southern Odour Control Media replacement 2014 /2015</v>
          </cell>
          <cell r="C16389">
            <v>20495</v>
          </cell>
          <cell r="D16389" t="str">
            <v>T0640</v>
          </cell>
        </row>
        <row r="16390">
          <cell r="A16390" t="str">
            <v>DG199</v>
          </cell>
          <cell r="B16390" t="str">
            <v>Maiden Newton STW Filter column and siphon replacement</v>
          </cell>
          <cell r="C16390">
            <v>13192</v>
          </cell>
          <cell r="D16390" t="str">
            <v>1319218</v>
          </cell>
        </row>
        <row r="16391">
          <cell r="A16391" t="str">
            <v>DG200</v>
          </cell>
          <cell r="B16391" t="str">
            <v>Poole STW Storm Tank 3 washing</v>
          </cell>
          <cell r="C16391">
            <v>13242</v>
          </cell>
          <cell r="D16391" t="str">
            <v>1324218</v>
          </cell>
        </row>
        <row r="16392">
          <cell r="A16392" t="str">
            <v>DG201</v>
          </cell>
          <cell r="B16392" t="str">
            <v>Porbury STW  New Screen</v>
          </cell>
          <cell r="C16392">
            <v>13243</v>
          </cell>
          <cell r="D16392" t="str">
            <v>1324318</v>
          </cell>
        </row>
        <row r="16393">
          <cell r="A16393" t="str">
            <v>DG202</v>
          </cell>
          <cell r="B16393" t="str">
            <v>Priory Mechanical and CSO screen overhaul/Includes replacing Lifting equipment</v>
          </cell>
          <cell r="C16393">
            <v>13240</v>
          </cell>
          <cell r="D16393" t="str">
            <v>1324018</v>
          </cell>
        </row>
        <row r="16394">
          <cell r="A16394" t="str">
            <v>DG203</v>
          </cell>
          <cell r="B16394" t="str">
            <v>Milverton Storm tank remedials &amp; Automate Storm returns</v>
          </cell>
          <cell r="C16394">
            <v>13214</v>
          </cell>
          <cell r="D16394" t="str">
            <v>1321418</v>
          </cell>
        </row>
        <row r="16395">
          <cell r="A16395" t="str">
            <v>DG204</v>
          </cell>
          <cell r="B16395" t="str">
            <v>Wincanton Stw Inlett refurbishment</v>
          </cell>
          <cell r="C16395">
            <v>13350</v>
          </cell>
          <cell r="D16395" t="str">
            <v>1335018</v>
          </cell>
        </row>
        <row r="16396">
          <cell r="A16396" t="str">
            <v>DG205</v>
          </cell>
          <cell r="B16396" t="str">
            <v>Minehead second centrifuge unit recomission</v>
          </cell>
          <cell r="C16396">
            <v>13215</v>
          </cell>
          <cell r="D16396" t="str">
            <v>1321518</v>
          </cell>
        </row>
        <row r="16397">
          <cell r="A16397" t="str">
            <v>DG206</v>
          </cell>
          <cell r="B16397" t="str">
            <v>Western Odour Media Replacement 14/15</v>
          </cell>
          <cell r="C16397">
            <v>20496</v>
          </cell>
          <cell r="D16397" t="str">
            <v>T0640</v>
          </cell>
        </row>
        <row r="16398">
          <cell r="A16398" t="str">
            <v>DG207</v>
          </cell>
          <cell r="B16398" t="str">
            <v>Poole STW Sludge Import Screen Replacement</v>
          </cell>
          <cell r="C16398">
            <v>13242</v>
          </cell>
          <cell r="D16398" t="str">
            <v>1324218</v>
          </cell>
        </row>
        <row r="16399">
          <cell r="A16399" t="str">
            <v>DG208</v>
          </cell>
          <cell r="B16399" t="str">
            <v>Regional STW Inlet screen refurbishment programme</v>
          </cell>
          <cell r="C16399">
            <v>20498</v>
          </cell>
          <cell r="D16399" t="str">
            <v>T0640</v>
          </cell>
        </row>
        <row r="16400">
          <cell r="A16400" t="str">
            <v>DG209</v>
          </cell>
          <cell r="B16400" t="str">
            <v>Regional STW Water Hygene Improvements</v>
          </cell>
          <cell r="C16400">
            <v>20498</v>
          </cell>
          <cell r="D16400" t="str">
            <v>T0640</v>
          </cell>
        </row>
        <row r="16401">
          <cell r="A16401" t="str">
            <v>DG210</v>
          </cell>
          <cell r="B16401" t="str">
            <v>Frome STW Fly netting replacement</v>
          </cell>
          <cell r="C16401">
            <v>13131</v>
          </cell>
          <cell r="D16401" t="str">
            <v>1313118</v>
          </cell>
        </row>
        <row r="16402">
          <cell r="A16402" t="str">
            <v>DG211</v>
          </cell>
          <cell r="B16402" t="str">
            <v>Colerne STW Sludge Tank Replacement ( Tank No 1 )</v>
          </cell>
          <cell r="C16402">
            <v>13070</v>
          </cell>
          <cell r="D16402" t="str">
            <v>1307018</v>
          </cell>
        </row>
        <row r="16403">
          <cell r="A16403" t="str">
            <v>DG212</v>
          </cell>
          <cell r="B16403" t="str">
            <v>Avonmouth STW IPS foul/ drainage pumps and MCC</v>
          </cell>
          <cell r="C16403">
            <v>13013</v>
          </cell>
          <cell r="D16403" t="str">
            <v>1301318</v>
          </cell>
        </row>
        <row r="16404">
          <cell r="A16404" t="str">
            <v>DG213</v>
          </cell>
          <cell r="B16404" t="str">
            <v>Avonmouth STW replacement of coarse screen gearboxes</v>
          </cell>
          <cell r="C16404">
            <v>13013</v>
          </cell>
          <cell r="D16404" t="str">
            <v>1301318</v>
          </cell>
        </row>
        <row r="16405">
          <cell r="A16405" t="str">
            <v>DG214</v>
          </cell>
          <cell r="B16405" t="str">
            <v>Avonmouth tidal flap valve replacement</v>
          </cell>
          <cell r="C16405">
            <v>13013</v>
          </cell>
          <cell r="D16405" t="str">
            <v>1301318</v>
          </cell>
        </row>
        <row r="16406">
          <cell r="A16406" t="str">
            <v>DG215</v>
          </cell>
          <cell r="B16406" t="str">
            <v>Avonmouth STW black start  improvements</v>
          </cell>
          <cell r="C16406">
            <v>13013</v>
          </cell>
          <cell r="D16406" t="str">
            <v>1301318</v>
          </cell>
        </row>
        <row r="16407">
          <cell r="A16407" t="str">
            <v>DG216</v>
          </cell>
          <cell r="B16407" t="str">
            <v>Avonmouth inlet work optimisation study</v>
          </cell>
          <cell r="C16407">
            <v>13013</v>
          </cell>
          <cell r="D16407" t="str">
            <v>1301318</v>
          </cell>
        </row>
        <row r="16408">
          <cell r="A16408" t="str">
            <v>DG217</v>
          </cell>
          <cell r="B16408" t="str">
            <v>Berry Hill FPR 14/15</v>
          </cell>
          <cell r="C16408">
            <v>13013</v>
          </cell>
          <cell r="D16408" t="str">
            <v>1301318</v>
          </cell>
        </row>
        <row r="16409">
          <cell r="A16409" t="str">
            <v>DG218</v>
          </cell>
          <cell r="B16409" t="str">
            <v>Avonmouth STW - diversion of CHP exhaust fumes</v>
          </cell>
          <cell r="C16409">
            <v>13013</v>
          </cell>
          <cell r="D16409" t="str">
            <v>1301318</v>
          </cell>
        </row>
        <row r="16410">
          <cell r="A16410" t="str">
            <v>DG219</v>
          </cell>
          <cell r="B16410" t="str">
            <v>Avonmouth STW - digester sludge heat pumps spend to save study</v>
          </cell>
          <cell r="C16410">
            <v>13013</v>
          </cell>
          <cell r="D16410" t="str">
            <v>1301318</v>
          </cell>
        </row>
        <row r="16411">
          <cell r="A16411" t="str">
            <v>DG220</v>
          </cell>
          <cell r="B16411" t="str">
            <v>Avonmouth STW - grit dredger spend to save study</v>
          </cell>
          <cell r="C16411">
            <v>13013</v>
          </cell>
          <cell r="D16411" t="str">
            <v>1301318</v>
          </cell>
        </row>
        <row r="16412">
          <cell r="A16412" t="str">
            <v>DG221</v>
          </cell>
          <cell r="B16412" t="str">
            <v>Avonmouth STW - CHPs efficiency improvement spend to save</v>
          </cell>
          <cell r="C16412">
            <v>13013</v>
          </cell>
          <cell r="D16412" t="str">
            <v>1301318</v>
          </cell>
        </row>
        <row r="16413">
          <cell r="A16413" t="str">
            <v>DG222</v>
          </cell>
          <cell r="B16413" t="str">
            <v>Holdenhurst STW Replacement Aeration Blower Auxillary Control Panel, phase 1</v>
          </cell>
          <cell r="C16413">
            <v>13152</v>
          </cell>
          <cell r="D16413" t="str">
            <v>1315218</v>
          </cell>
        </row>
        <row r="16414">
          <cell r="A16414" t="str">
            <v>DG223</v>
          </cell>
          <cell r="B16414" t="str">
            <v>Westhuntspill HRF demolition Assesment</v>
          </cell>
          <cell r="C16414">
            <v>13336</v>
          </cell>
          <cell r="D16414" t="str">
            <v>1333618</v>
          </cell>
        </row>
        <row r="16415">
          <cell r="A16415" t="str">
            <v>DG224</v>
          </cell>
          <cell r="B16415" t="str">
            <v>Regional High Rate Biological Filter netting</v>
          </cell>
          <cell r="C16415">
            <v>20498</v>
          </cell>
          <cell r="D16415" t="str">
            <v>T6040</v>
          </cell>
        </row>
        <row r="16416">
          <cell r="A16416" t="str">
            <v>DG225</v>
          </cell>
          <cell r="B16416" t="str">
            <v>Weston-s-Mare Black Rock SPS Reliability Review</v>
          </cell>
          <cell r="C16416">
            <v>13340</v>
          </cell>
          <cell r="D16416" t="str">
            <v>1334018</v>
          </cell>
        </row>
        <row r="16417">
          <cell r="A16417" t="str">
            <v>DG226</v>
          </cell>
          <cell r="B16417" t="str">
            <v>Penmill Stw Pst5 Refurbishment</v>
          </cell>
          <cell r="C16417">
            <v>13366</v>
          </cell>
          <cell r="D16417" t="str">
            <v>1336618</v>
          </cell>
        </row>
        <row r="16418">
          <cell r="A16418" t="str">
            <v>DG227</v>
          </cell>
          <cell r="B16418" t="str">
            <v>Evercreech Stw Sludge Tank remedials</v>
          </cell>
          <cell r="C16418">
            <v>13118</v>
          </cell>
          <cell r="D16418" t="str">
            <v>1311818</v>
          </cell>
        </row>
        <row r="16419">
          <cell r="A16419" t="str">
            <v>DG228</v>
          </cell>
          <cell r="B16419" t="str">
            <v>Poole STW - Inlet Generator repairs</v>
          </cell>
          <cell r="C16419">
            <v>13242</v>
          </cell>
          <cell r="D16419" t="str">
            <v>1324218</v>
          </cell>
        </row>
        <row r="16420">
          <cell r="A16420" t="str">
            <v>DG229</v>
          </cell>
          <cell r="B16420" t="str">
            <v>Saltford STW - Improved Nitrification</v>
          </cell>
          <cell r="C16420">
            <v>13016</v>
          </cell>
          <cell r="D16420" t="str">
            <v>1301618</v>
          </cell>
        </row>
        <row r="16421">
          <cell r="A16421" t="str">
            <v>DG230</v>
          </cell>
          <cell r="B16421" t="str">
            <v>Midland Road SPS - Harmonic survey and VSd replacements ( Phase 1 ) 2No 14  /15</v>
          </cell>
          <cell r="C16421">
            <v>14002</v>
          </cell>
          <cell r="D16421" t="str">
            <v>1400218</v>
          </cell>
        </row>
        <row r="16422">
          <cell r="A16422" t="str">
            <v>DG231</v>
          </cell>
          <cell r="B16422" t="str">
            <v>Poole STW - BAF and Sludge Odour control refurbishment</v>
          </cell>
          <cell r="C16422">
            <v>13242</v>
          </cell>
          <cell r="D16422" t="str">
            <v>1324218</v>
          </cell>
        </row>
        <row r="16423">
          <cell r="A16423" t="str">
            <v>DG232</v>
          </cell>
          <cell r="B16423" t="str">
            <v>Poole STW Densadeg 1, 2 &amp; 3 Refurbishment 2014</v>
          </cell>
          <cell r="C16423">
            <v>13242</v>
          </cell>
          <cell r="D16423" t="str">
            <v>1324218</v>
          </cell>
        </row>
        <row r="16424">
          <cell r="A16424" t="str">
            <v>DG233</v>
          </cell>
          <cell r="B16424" t="str">
            <v>Regional Waste Water Safety Shower Surveys 2014</v>
          </cell>
          <cell r="C16424">
            <v>20498</v>
          </cell>
          <cell r="D16424" t="str">
            <v>T0640</v>
          </cell>
        </row>
        <row r="16425">
          <cell r="A16425" t="str">
            <v>DG234</v>
          </cell>
          <cell r="B16425" t="str">
            <v>Langport STW Filter Column Refurbishments x3</v>
          </cell>
          <cell r="C16425">
            <v>13175</v>
          </cell>
          <cell r="D16425" t="str">
            <v>1317518</v>
          </cell>
        </row>
        <row r="16426">
          <cell r="A16426" t="str">
            <v>DG235</v>
          </cell>
          <cell r="B16426" t="str">
            <v>Operations Dragons Den Allowance</v>
          </cell>
          <cell r="C16426">
            <v>20498</v>
          </cell>
          <cell r="D16426" t="str">
            <v>T0640</v>
          </cell>
        </row>
        <row r="16427">
          <cell r="A16427" t="str">
            <v>DG236</v>
          </cell>
          <cell r="B16427" t="str">
            <v>Chilton Trinity Stw Replacement of Failed BAF feed Pumps x 2</v>
          </cell>
          <cell r="C16427">
            <v>13034</v>
          </cell>
          <cell r="D16427" t="str">
            <v>1303418</v>
          </cell>
        </row>
        <row r="16428">
          <cell r="A16428" t="str">
            <v>DG237</v>
          </cell>
          <cell r="B16428" t="str">
            <v>Cranmore STW Access track repairs</v>
          </cell>
          <cell r="C16428">
            <v>13083</v>
          </cell>
          <cell r="D16428" t="str">
            <v>1308318</v>
          </cell>
        </row>
        <row r="16429">
          <cell r="A16429" t="str">
            <v>DG238</v>
          </cell>
          <cell r="B16429" t="str">
            <v>Regional Waste Treatment Half Bridge Structural Inspections and Remedial Works</v>
          </cell>
          <cell r="C16429">
            <v>20498</v>
          </cell>
          <cell r="D16429" t="str">
            <v>T0640</v>
          </cell>
        </row>
        <row r="16430">
          <cell r="A16430" t="str">
            <v>DG239</v>
          </cell>
          <cell r="B16430" t="str">
            <v>South Wraxall STW - Submersible blower replacement to Membrane Plant</v>
          </cell>
          <cell r="C16430">
            <v>19556</v>
          </cell>
          <cell r="D16430" t="str">
            <v>1955618</v>
          </cell>
        </row>
        <row r="16431">
          <cell r="A16431" t="str">
            <v>DG240</v>
          </cell>
          <cell r="B16431" t="str">
            <v>Chilcompton Inlet drainage Issues</v>
          </cell>
          <cell r="C16431">
            <v>13061</v>
          </cell>
          <cell r="D16431" t="str">
            <v>1306118</v>
          </cell>
        </row>
        <row r="16432">
          <cell r="A16432" t="str">
            <v>DG241</v>
          </cell>
          <cell r="B16432" t="str">
            <v>GCS Sludge Tank Inspections</v>
          </cell>
          <cell r="C16432">
            <v>13318</v>
          </cell>
          <cell r="D16432" t="str">
            <v>1304418</v>
          </cell>
        </row>
        <row r="16433">
          <cell r="A16433" t="str">
            <v>DG242</v>
          </cell>
          <cell r="B16433" t="str">
            <v>Regional Chemical Silo H &amp; S improvements 14/15</v>
          </cell>
          <cell r="C16433">
            <v>20498</v>
          </cell>
          <cell r="D16433" t="str">
            <v>T0640</v>
          </cell>
        </row>
        <row r="16434">
          <cell r="A16434" t="str">
            <v>DG243</v>
          </cell>
          <cell r="B16434" t="str">
            <v>Donyatt Stibbars Lane Septic Tank Mods</v>
          </cell>
          <cell r="C16434">
            <v>19637</v>
          </cell>
          <cell r="D16434" t="str">
            <v>1963718</v>
          </cell>
        </row>
        <row r="16435">
          <cell r="A16435" t="str">
            <v>DG244</v>
          </cell>
          <cell r="B16435" t="str">
            <v>Melksham Screenings Handling</v>
          </cell>
          <cell r="C16435">
            <v>13204</v>
          </cell>
          <cell r="D16435" t="str">
            <v>1320418</v>
          </cell>
        </row>
        <row r="16436">
          <cell r="A16436" t="str">
            <v>DG245</v>
          </cell>
          <cell r="B16436" t="str">
            <v>Weymouth STW Washwater Improvements</v>
          </cell>
          <cell r="C16436">
            <v>13342</v>
          </cell>
          <cell r="D16436" t="str">
            <v>1334218</v>
          </cell>
        </row>
        <row r="16437">
          <cell r="A16437" t="str">
            <v>DG246</v>
          </cell>
          <cell r="B16437" t="str">
            <v>Rowde STW - Humus Tank refurbishment</v>
          </cell>
          <cell r="C16437">
            <v>13257</v>
          </cell>
          <cell r="D16437" t="str">
            <v>1325718</v>
          </cell>
        </row>
        <row r="16438">
          <cell r="A16438" t="str">
            <v>DG247</v>
          </cell>
          <cell r="B16438" t="str">
            <v>Taunton STW - Inlet Screw Pumps Gearbox &amp; Motor Replacements</v>
          </cell>
          <cell r="C16438">
            <v>13305</v>
          </cell>
          <cell r="D16438" t="str">
            <v>1330518</v>
          </cell>
        </row>
        <row r="16439">
          <cell r="A16439" t="str">
            <v>DG248</v>
          </cell>
          <cell r="B16439" t="str">
            <v>Chard Stw , Screenings compactor refurbishments</v>
          </cell>
          <cell r="C16439">
            <v>19156</v>
          </cell>
          <cell r="D16439" t="str">
            <v>1915618</v>
          </cell>
        </row>
        <row r="16440">
          <cell r="A16440" t="str">
            <v>DG249</v>
          </cell>
          <cell r="B16440" t="str">
            <v>Chilton Trinity STW Inlet Screen Refurbishment</v>
          </cell>
          <cell r="C16440">
            <v>13034</v>
          </cell>
          <cell r="D16440" t="str">
            <v>1303418</v>
          </cell>
        </row>
        <row r="16441">
          <cell r="A16441" t="str">
            <v>DG250</v>
          </cell>
          <cell r="B16441" t="str">
            <v>West Huntspill STW Centrifuge Repairs</v>
          </cell>
          <cell r="C16441">
            <v>13336</v>
          </cell>
          <cell r="D16441" t="str">
            <v>1333618</v>
          </cell>
        </row>
        <row r="16442">
          <cell r="A16442" t="str">
            <v>DG251</v>
          </cell>
          <cell r="B16442" t="str">
            <v>Saltford Stw , Summer Recirculation Modifcations</v>
          </cell>
          <cell r="C16442">
            <v>13016</v>
          </cell>
          <cell r="D16442" t="str">
            <v>1301618</v>
          </cell>
        </row>
        <row r="16443">
          <cell r="A16443" t="str">
            <v>DG252</v>
          </cell>
          <cell r="B16443" t="str">
            <v>Trowbridge STW - Lime Silo refurbishment</v>
          </cell>
          <cell r="C16443">
            <v>13318</v>
          </cell>
          <cell r="D16443" t="str">
            <v>1331818</v>
          </cell>
        </row>
        <row r="16444">
          <cell r="A16444" t="str">
            <v>DG253</v>
          </cell>
          <cell r="B16444" t="str">
            <v>Winsley STW - Access Bridge Repairs</v>
          </cell>
          <cell r="C16444">
            <v>13352</v>
          </cell>
          <cell r="D16444" t="str">
            <v>1335218</v>
          </cell>
        </row>
        <row r="16445">
          <cell r="A16445" t="str">
            <v>DG254</v>
          </cell>
          <cell r="B16445" t="str">
            <v>Burton STW - RBC  refurbishment</v>
          </cell>
          <cell r="C16445">
            <v>13041</v>
          </cell>
          <cell r="D16445" t="str">
            <v>1304118</v>
          </cell>
        </row>
        <row r="16446">
          <cell r="A16446" t="str">
            <v>DG255</v>
          </cell>
          <cell r="B16446" t="str">
            <v>Melksham STW - Replacement Mains and Generator MCB's</v>
          </cell>
          <cell r="C16446">
            <v>13204</v>
          </cell>
          <cell r="D16446" t="str">
            <v>1320418</v>
          </cell>
        </row>
        <row r="16447">
          <cell r="A16447" t="str">
            <v>DG256</v>
          </cell>
          <cell r="B16447" t="str">
            <v>Warminster STW - Aerator 2 &amp; 4 Refurbishment</v>
          </cell>
          <cell r="C16447">
            <v>13325</v>
          </cell>
          <cell r="D16447" t="str">
            <v>1332518</v>
          </cell>
        </row>
        <row r="16448">
          <cell r="A16448" t="str">
            <v>DG257</v>
          </cell>
          <cell r="B16448" t="str">
            <v>Divisional Dosing siphons refurfbishments Southern Divison 14/15</v>
          </cell>
          <cell r="C16448">
            <v>20495</v>
          </cell>
          <cell r="D16448" t="str">
            <v>T0640</v>
          </cell>
        </row>
        <row r="16449">
          <cell r="A16449" t="str">
            <v>DG258</v>
          </cell>
          <cell r="B16449" t="str">
            <v>Coleford Stw Replacement Rotor</v>
          </cell>
          <cell r="C16449">
            <v>13069</v>
          </cell>
          <cell r="D16449" t="str">
            <v>1306918</v>
          </cell>
        </row>
        <row r="16450">
          <cell r="A16450" t="str">
            <v>DG259</v>
          </cell>
          <cell r="B16450" t="str">
            <v>Development of UK Industry Biosolids Quality Assurance Scheme</v>
          </cell>
          <cell r="C16450">
            <v>20498</v>
          </cell>
          <cell r="D16450" t="str">
            <v>T0640</v>
          </cell>
        </row>
        <row r="16451">
          <cell r="A16451" t="str">
            <v>DG260</v>
          </cell>
          <cell r="B16451" t="str">
            <v>Bristol STW: Biodrier substatoin 11kV switchgear replacement</v>
          </cell>
          <cell r="C16451">
            <v>13013</v>
          </cell>
          <cell r="D16451" t="str">
            <v>1301318</v>
          </cell>
        </row>
        <row r="16452">
          <cell r="A16452" t="str">
            <v>DH001</v>
          </cell>
          <cell r="B16452" t="str">
            <v>POOLE STW INLET GENERATOR REPLACEMENT</v>
          </cell>
          <cell r="C16452">
            <v>13242</v>
          </cell>
        </row>
        <row r="16453">
          <cell r="A16453" t="str">
            <v>DH002</v>
          </cell>
          <cell r="B16453" t="str">
            <v>DORSET EFFLUENT LAGOONS</v>
          </cell>
          <cell r="C16453">
            <v>20495</v>
          </cell>
          <cell r="D16453" t="str">
            <v>Y7251</v>
          </cell>
        </row>
        <row r="16454">
          <cell r="A16454" t="str">
            <v>DH003</v>
          </cell>
          <cell r="B16454" t="str">
            <v>DORSET WASTE SITE ACCESS IMPROVEMENTS</v>
          </cell>
          <cell r="C16454">
            <v>20495</v>
          </cell>
        </row>
        <row r="16455">
          <cell r="A16455" t="str">
            <v>DH004</v>
          </cell>
          <cell r="B16455" t="str">
            <v>NORTH NIBLEY WWTW</v>
          </cell>
          <cell r="C16455">
            <v>13222</v>
          </cell>
          <cell r="D16455" t="str">
            <v>1322218</v>
          </cell>
        </row>
        <row r="16456">
          <cell r="A16456" t="str">
            <v>DH005</v>
          </cell>
          <cell r="B16456" t="str">
            <v>BRISTOL WWTW HEAD CONTROL PENSTOCK</v>
          </cell>
          <cell r="C16456">
            <v>13013</v>
          </cell>
        </row>
        <row r="16457">
          <cell r="A16457" t="str">
            <v>DH006</v>
          </cell>
          <cell r="B16457" t="str">
            <v>BRISTOL WWTW BIODRIER CYCLONE REPLACEMENT</v>
          </cell>
          <cell r="C16457">
            <v>13013</v>
          </cell>
        </row>
        <row r="16458">
          <cell r="A16458" t="str">
            <v>DH007</v>
          </cell>
          <cell r="B16458" t="str">
            <v>DORSET SEWAGE TREATMENT APPRAISALS 1999</v>
          </cell>
          <cell r="C16458">
            <v>20495</v>
          </cell>
        </row>
        <row r="16459">
          <cell r="A16459" t="str">
            <v>DH008</v>
          </cell>
          <cell r="B16459" t="str">
            <v>CHITTERNE STW SOAKAWAY</v>
          </cell>
          <cell r="C16459">
            <v>13065</v>
          </cell>
        </row>
        <row r="16460">
          <cell r="A16460" t="str">
            <v>DH009</v>
          </cell>
          <cell r="B16460" t="str">
            <v>SALISBURY STW SETTLE TANKS H&amp;S</v>
          </cell>
          <cell r="C16460">
            <v>13258</v>
          </cell>
          <cell r="D16460" t="str">
            <v>1325818</v>
          </cell>
        </row>
        <row r="16461">
          <cell r="A16461" t="str">
            <v>DH010</v>
          </cell>
          <cell r="B16461" t="str">
            <v>HURDCOTT STW SITE DRAINAGE</v>
          </cell>
          <cell r="C16461">
            <v>13158</v>
          </cell>
        </row>
        <row r="16462">
          <cell r="A16462" t="str">
            <v>DH011</v>
          </cell>
          <cell r="B16462" t="str">
            <v>SHREWTON STW</v>
          </cell>
          <cell r="C16462">
            <v>13275</v>
          </cell>
        </row>
        <row r="16463">
          <cell r="A16463" t="str">
            <v>DH012</v>
          </cell>
          <cell r="B16463" t="str">
            <v>DOWNTON STW SLUDGE PUMP HANDLN</v>
          </cell>
          <cell r="C16463">
            <v>13099</v>
          </cell>
          <cell r="D16463" t="str">
            <v>1309918</v>
          </cell>
        </row>
        <row r="16464">
          <cell r="A16464" t="str">
            <v>DH013</v>
          </cell>
          <cell r="B16464" t="str">
            <v>PETERSFINGER STW SLUDGE TANK</v>
          </cell>
          <cell r="C16464">
            <v>13258</v>
          </cell>
          <cell r="D16464" t="str">
            <v>1325818</v>
          </cell>
        </row>
        <row r="16465">
          <cell r="A16465" t="str">
            <v>DH014</v>
          </cell>
          <cell r="B16465" t="str">
            <v>KINSON STW SLUDGE TANK VLV REP</v>
          </cell>
          <cell r="C16465">
            <v>13172</v>
          </cell>
          <cell r="D16465" t="str">
            <v>1317218</v>
          </cell>
        </row>
        <row r="16466">
          <cell r="A16466" t="str">
            <v>DH015</v>
          </cell>
          <cell r="B16466" t="str">
            <v>CHRISTCHURCH STW H&amp;S SLDGE IMP</v>
          </cell>
          <cell r="C16466">
            <v>13066</v>
          </cell>
          <cell r="D16466" t="str">
            <v>1306618</v>
          </cell>
        </row>
        <row r="16467">
          <cell r="A16467" t="str">
            <v>DH016</v>
          </cell>
          <cell r="B16467" t="str">
            <v>RINGWOOD STW SLUDGE TANK DEWAT</v>
          </cell>
          <cell r="C16467">
            <v>13255</v>
          </cell>
          <cell r="D16467" t="str">
            <v>1325518</v>
          </cell>
        </row>
        <row r="16468">
          <cell r="A16468" t="str">
            <v>DH017</v>
          </cell>
          <cell r="B16468" t="str">
            <v>DORSET GRAVABELT CONVERSIONS</v>
          </cell>
          <cell r="C16468">
            <v>20495</v>
          </cell>
        </row>
        <row r="16469">
          <cell r="A16469" t="str">
            <v>DH018</v>
          </cell>
          <cell r="B16469" t="str">
            <v>DORSET EFFLUENT LAGOONS 2 HAZE</v>
          </cell>
          <cell r="C16469">
            <v>20495</v>
          </cell>
          <cell r="D16469" t="str">
            <v>Y7251</v>
          </cell>
        </row>
        <row r="16470">
          <cell r="A16470" t="str">
            <v>DH019</v>
          </cell>
          <cell r="B16470" t="str">
            <v>DORSET EFFLUENT LAGOONS 3 BLAC</v>
          </cell>
          <cell r="C16470">
            <v>20495</v>
          </cell>
          <cell r="D16470" t="str">
            <v>Y7251</v>
          </cell>
        </row>
        <row r="16471">
          <cell r="A16471" t="str">
            <v>DH020</v>
          </cell>
          <cell r="B16471" t="str">
            <v>CORSCOMBE STW ACCESS TRACK</v>
          </cell>
          <cell r="C16471">
            <v>13079</v>
          </cell>
        </row>
        <row r="16472">
          <cell r="A16472" t="str">
            <v>DH021</v>
          </cell>
          <cell r="B16472" t="str">
            <v>AVON &amp; WILTS STW APPRAISALS 1999</v>
          </cell>
          <cell r="C16472">
            <v>20497</v>
          </cell>
        </row>
        <row r="16473">
          <cell r="A16473" t="str">
            <v>DH022</v>
          </cell>
          <cell r="B16473" t="str">
            <v>BERRY HILL ROOF REPAIRS</v>
          </cell>
          <cell r="C16473">
            <v>13018</v>
          </cell>
          <cell r="D16473" t="str">
            <v>1301818</v>
          </cell>
        </row>
        <row r="16474">
          <cell r="A16474" t="str">
            <v>DH023</v>
          </cell>
          <cell r="B16474" t="str">
            <v>A &amp; W E&amp;M ASSET IMPS APP 1999</v>
          </cell>
          <cell r="C16474">
            <v>20497</v>
          </cell>
        </row>
        <row r="16475">
          <cell r="A16475" t="str">
            <v>DH024</v>
          </cell>
          <cell r="B16475" t="str">
            <v>KEYNSHAM STW TANKS</v>
          </cell>
          <cell r="C16475">
            <v>13165</v>
          </cell>
          <cell r="D16475" t="str">
            <v>1316518</v>
          </cell>
        </row>
        <row r="16476">
          <cell r="A16476" t="str">
            <v>DH025</v>
          </cell>
          <cell r="B16476" t="str">
            <v>WASTE WATER WORK PROCEDURES</v>
          </cell>
          <cell r="C16476">
            <v>20497</v>
          </cell>
          <cell r="D16476" t="str">
            <v>Y7251</v>
          </cell>
        </row>
        <row r="16477">
          <cell r="A16477" t="str">
            <v>DH026</v>
          </cell>
          <cell r="B16477" t="str">
            <v>TEMPLECOMBE STW SAMPLE POINT</v>
          </cell>
          <cell r="C16477">
            <v>13306</v>
          </cell>
          <cell r="D16477" t="str">
            <v>1330618</v>
          </cell>
        </row>
        <row r="16478">
          <cell r="A16478" t="str">
            <v>DH027</v>
          </cell>
          <cell r="B16478" t="str">
            <v>BROADWAY STW FILTER REPAIRS</v>
          </cell>
          <cell r="C16478">
            <v>13037</v>
          </cell>
          <cell r="D16478" t="str">
            <v>1303718</v>
          </cell>
        </row>
        <row r="16479">
          <cell r="A16479" t="str">
            <v>DH028</v>
          </cell>
          <cell r="B16479" t="str">
            <v>EVERCREECH STW H &amp; S</v>
          </cell>
          <cell r="C16479">
            <v>13118</v>
          </cell>
          <cell r="D16479" t="str">
            <v>1311818</v>
          </cell>
        </row>
        <row r="16480">
          <cell r="A16480" t="str">
            <v>DH029</v>
          </cell>
          <cell r="B16480" t="str">
            <v>LANGPORT STW SLUDGE TANK VALVES</v>
          </cell>
          <cell r="C16480">
            <v>13175</v>
          </cell>
        </row>
        <row r="16481">
          <cell r="A16481" t="str">
            <v>DH030</v>
          </cell>
          <cell r="B16481" t="str">
            <v>YEOVIL PEN MILL STW COVERS &amp; VALVES</v>
          </cell>
          <cell r="C16481">
            <v>13366</v>
          </cell>
        </row>
        <row r="16482">
          <cell r="A16482" t="str">
            <v>DH031</v>
          </cell>
          <cell r="B16482" t="str">
            <v>RODE STW</v>
          </cell>
          <cell r="C16482">
            <v>13256</v>
          </cell>
          <cell r="D16482" t="str">
            <v>1325618</v>
          </cell>
        </row>
        <row r="16483">
          <cell r="A16483" t="str">
            <v>DH032</v>
          </cell>
          <cell r="B16483" t="str">
            <v>SHEPTON MALLET STW DIESEL TANK</v>
          </cell>
          <cell r="C16483">
            <v>13267</v>
          </cell>
        </row>
        <row r="16484">
          <cell r="A16484" t="str">
            <v>DH034</v>
          </cell>
          <cell r="B16484" t="str">
            <v>SHEPTON MALLET STW DUCTWORK &amp; VALVES</v>
          </cell>
          <cell r="C16484">
            <v>13267</v>
          </cell>
        </row>
        <row r="16485">
          <cell r="A16485" t="str">
            <v>DH035</v>
          </cell>
          <cell r="B16485" t="str">
            <v>MERRIOTT STW DIST CHAMBER IMPS</v>
          </cell>
          <cell r="C16485">
            <v>13208</v>
          </cell>
          <cell r="D16485" t="str">
            <v>1320818</v>
          </cell>
        </row>
        <row r="16486">
          <cell r="A16486" t="str">
            <v>DH036</v>
          </cell>
          <cell r="B16486" t="str">
            <v>WICKWAR MOBILE FILTER</v>
          </cell>
          <cell r="C16486">
            <v>13347</v>
          </cell>
          <cell r="D16486" t="str">
            <v>1334718</v>
          </cell>
        </row>
        <row r="16487">
          <cell r="A16487" t="str">
            <v>DH037</v>
          </cell>
          <cell r="B16487" t="str">
            <v>BRISTOL BIODRIER HEAT EXCHANGER</v>
          </cell>
          <cell r="C16487">
            <v>13013</v>
          </cell>
        </row>
        <row r="16488">
          <cell r="A16488" t="str">
            <v>DH038</v>
          </cell>
          <cell r="B16488" t="str">
            <v>AVONMOUTH INLET PS</v>
          </cell>
          <cell r="C16488">
            <v>13013</v>
          </cell>
        </row>
        <row r="16489">
          <cell r="A16489" t="str">
            <v>DH039</v>
          </cell>
          <cell r="B16489" t="str">
            <v>TROWBRIDGE STW SLUDGE TANKS</v>
          </cell>
          <cell r="C16489">
            <v>13318</v>
          </cell>
        </row>
        <row r="16490">
          <cell r="A16490" t="str">
            <v>DH040</v>
          </cell>
          <cell r="B16490" t="str">
            <v>NUNNEY STW WASHWATER IMPS</v>
          </cell>
          <cell r="C16490">
            <v>13227</v>
          </cell>
          <cell r="D16490" t="str">
            <v>1322718</v>
          </cell>
        </row>
        <row r="16491">
          <cell r="A16491" t="str">
            <v>DH041</v>
          </cell>
          <cell r="B16491" t="str">
            <v>SOMERSET WASTE ASSET IMPROVEMENT APPRAISALS 1999</v>
          </cell>
          <cell r="C16491">
            <v>20496</v>
          </cell>
        </row>
        <row r="16492">
          <cell r="A16492" t="str">
            <v>DH042</v>
          </cell>
          <cell r="B16492" t="str">
            <v>CHILCOMPTON STW SITE DRAINAGE</v>
          </cell>
          <cell r="C16492">
            <v>13061</v>
          </cell>
          <cell r="D16492" t="str">
            <v>1306118</v>
          </cell>
        </row>
        <row r="16493">
          <cell r="A16493" t="str">
            <v>DH044</v>
          </cell>
          <cell r="B16493" t="str">
            <v>FROME STW SITE DRAINAGE</v>
          </cell>
          <cell r="C16493">
            <v>13131</v>
          </cell>
          <cell r="D16493" t="str">
            <v>1313118</v>
          </cell>
        </row>
        <row r="16494">
          <cell r="A16494" t="str">
            <v>DH045</v>
          </cell>
          <cell r="B16494" t="str">
            <v>MILBORNE PORT STW SITE DRAINAG</v>
          </cell>
          <cell r="C16494">
            <v>13211</v>
          </cell>
          <cell r="D16494" t="str">
            <v>1321118</v>
          </cell>
        </row>
        <row r="16495">
          <cell r="A16495" t="str">
            <v>DH046</v>
          </cell>
          <cell r="B16495" t="str">
            <v>CHILTHORNE DOMER ILCHESTER ROAD STW</v>
          </cell>
          <cell r="C16495">
            <v>13517</v>
          </cell>
        </row>
        <row r="16496">
          <cell r="A16496" t="str">
            <v>DH047</v>
          </cell>
          <cell r="B16496" t="str">
            <v>SOMERSET WATER BYLAWS COMPLIAN</v>
          </cell>
          <cell r="C16496">
            <v>20496</v>
          </cell>
          <cell r="D16496" t="str">
            <v>Y7251</v>
          </cell>
        </row>
        <row r="16497">
          <cell r="A16497" t="str">
            <v>DH051</v>
          </cell>
          <cell r="B16497" t="str">
            <v>WOOTTON BASSETT FILTERS</v>
          </cell>
          <cell r="C16497">
            <v>13360</v>
          </cell>
          <cell r="D16497" t="str">
            <v>1336018</v>
          </cell>
        </row>
        <row r="16498">
          <cell r="A16498" t="str">
            <v>DH052</v>
          </cell>
          <cell r="B16498" t="str">
            <v>TROWBRIDGE STW SITE ROAD IMPROVEMENTS</v>
          </cell>
          <cell r="C16498">
            <v>13318</v>
          </cell>
        </row>
        <row r="16499">
          <cell r="A16499" t="str">
            <v>DH053</v>
          </cell>
          <cell r="B16499" t="str">
            <v>BOWERHILL STW ACCESS ROAD IMPS</v>
          </cell>
          <cell r="C16499">
            <v>13028</v>
          </cell>
          <cell r="D16499" t="str">
            <v>1302818</v>
          </cell>
        </row>
        <row r="16500">
          <cell r="A16500" t="str">
            <v>DH054</v>
          </cell>
          <cell r="B16500" t="str">
            <v>HILMARTON STW</v>
          </cell>
          <cell r="C16500">
            <v>11164</v>
          </cell>
          <cell r="D16500" t="str">
            <v>Y7251</v>
          </cell>
        </row>
        <row r="16501">
          <cell r="A16501" t="str">
            <v>DH055</v>
          </cell>
          <cell r="B16501" t="str">
            <v>AVONMOUTH BIODRIER MAIN BAG FILTER</v>
          </cell>
          <cell r="C16501">
            <v>13013</v>
          </cell>
        </row>
        <row r="16502">
          <cell r="A16502" t="str">
            <v>DH056</v>
          </cell>
          <cell r="B16502" t="str">
            <v>MENDIP, ASSET IMPS WASTE</v>
          </cell>
          <cell r="C16502">
            <v>20497</v>
          </cell>
        </row>
        <row r="16503">
          <cell r="A16503" t="str">
            <v>DH057</v>
          </cell>
          <cell r="B16503" t="str">
            <v>PEN MILL STW HRF PS H&amp;S</v>
          </cell>
          <cell r="C16503">
            <v>13366</v>
          </cell>
          <cell r="D16503" t="str">
            <v>1336618</v>
          </cell>
        </row>
        <row r="16504">
          <cell r="A16504" t="str">
            <v>DH058</v>
          </cell>
          <cell r="B16504" t="str">
            <v>YEOVIL PEN MILL STW INLET GRIT PS</v>
          </cell>
          <cell r="C16504">
            <v>13366</v>
          </cell>
        </row>
        <row r="16505">
          <cell r="A16505" t="str">
            <v>DH059</v>
          </cell>
          <cell r="B16505" t="str">
            <v>ILMINSTER STW SLUDGE PS - DESIGN BRIEF/ PROCUREMEN</v>
          </cell>
          <cell r="C16505">
            <v>13161</v>
          </cell>
          <cell r="D16505" t="str">
            <v>1316118</v>
          </cell>
        </row>
        <row r="16506">
          <cell r="A16506" t="str">
            <v>DH060</v>
          </cell>
          <cell r="B16506" t="str">
            <v>EAST COKER STW SHT VALVES</v>
          </cell>
          <cell r="C16506">
            <v>13105</v>
          </cell>
        </row>
        <row r="16507">
          <cell r="A16507" t="str">
            <v>DH061</v>
          </cell>
          <cell r="B16507" t="str">
            <v>WINCANTON STW FIRE DAMAGE</v>
          </cell>
          <cell r="C16507">
            <v>13350</v>
          </cell>
        </row>
        <row r="16508">
          <cell r="A16508" t="str">
            <v>DH064</v>
          </cell>
          <cell r="B16508" t="str">
            <v>EVERCREECH STW RECIRCULATION IMPROVEMENTS</v>
          </cell>
          <cell r="C16508">
            <v>13118</v>
          </cell>
        </row>
        <row r="16509">
          <cell r="A16509" t="str">
            <v>DH065</v>
          </cell>
          <cell r="B16509" t="str">
            <v>SOUTH PETHERTON STW FINAL EFFLUENT LAGOONS</v>
          </cell>
          <cell r="C16509">
            <v>13281</v>
          </cell>
        </row>
        <row r="16510">
          <cell r="A16510" t="str">
            <v>DH066</v>
          </cell>
          <cell r="B16510" t="str">
            <v>WESTWOOD STW</v>
          </cell>
          <cell r="C16510">
            <v>13341</v>
          </cell>
        </row>
        <row r="16511">
          <cell r="A16511" t="str">
            <v>DH067</v>
          </cell>
          <cell r="B16511" t="str">
            <v>THORNBURY STW PERIMETER FENCING</v>
          </cell>
          <cell r="C16511">
            <v>13309</v>
          </cell>
        </row>
        <row r="16512">
          <cell r="A16512" t="str">
            <v>DH071</v>
          </cell>
          <cell r="B16512" t="str">
            <v>SOMERSET SEWAGE TREATMENT APPRAISALS 1999</v>
          </cell>
          <cell r="C16512">
            <v>20496</v>
          </cell>
        </row>
        <row r="16513">
          <cell r="A16513" t="str">
            <v>DH078</v>
          </cell>
          <cell r="B16513" t="str">
            <v>DORSET SITE ACCESS ROAD IMPS</v>
          </cell>
          <cell r="C16513">
            <v>20495</v>
          </cell>
          <cell r="D16513" t="str">
            <v>Y7251</v>
          </cell>
        </row>
        <row r="16514">
          <cell r="A16514" t="str">
            <v>DH084</v>
          </cell>
          <cell r="B16514" t="str">
            <v>Marnhull Common STW - replacement Glass coated steel Sludge Holding tank</v>
          </cell>
          <cell r="C16514">
            <v>13199</v>
          </cell>
          <cell r="D16514" t="str">
            <v>1319918</v>
          </cell>
        </row>
        <row r="16515">
          <cell r="A16515" t="str">
            <v>DH085</v>
          </cell>
          <cell r="B16515" t="str">
            <v>Shaftesbury STW Glass Coated Steel Sludge Holding Tank replacement Phase 2</v>
          </cell>
          <cell r="C16515">
            <v>13264</v>
          </cell>
          <cell r="D16515" t="str">
            <v>1326418</v>
          </cell>
        </row>
        <row r="16516">
          <cell r="A16516" t="str">
            <v>DH086</v>
          </cell>
          <cell r="B16516" t="str">
            <v>Chilton Trinity Stw Baff Feed pump replacement</v>
          </cell>
          <cell r="C16516">
            <v>13034</v>
          </cell>
          <cell r="D16516" t="str">
            <v>1303418</v>
          </cell>
        </row>
        <row r="16517">
          <cell r="A16517" t="str">
            <v>DH087</v>
          </cell>
          <cell r="B16517" t="str">
            <v>Kingston SeymourStw Baf Bead Top up</v>
          </cell>
          <cell r="C16517">
            <v>13171</v>
          </cell>
          <cell r="D16517" t="str">
            <v>1317118</v>
          </cell>
        </row>
        <row r="16518">
          <cell r="A16518" t="str">
            <v>DH088</v>
          </cell>
          <cell r="B16518" t="str">
            <v>Chilton Trinity BAF beads Top up</v>
          </cell>
          <cell r="C16518">
            <v>13034</v>
          </cell>
          <cell r="D16518" t="str">
            <v>1303418</v>
          </cell>
        </row>
        <row r="16519">
          <cell r="A16519" t="str">
            <v>DH089</v>
          </cell>
          <cell r="B16519" t="str">
            <v>Swanage STW - Chemical storage tank replacement.</v>
          </cell>
          <cell r="C16519">
            <v>19541</v>
          </cell>
          <cell r="D16519" t="str">
            <v>1954118</v>
          </cell>
        </row>
        <row r="16520">
          <cell r="A16520" t="str">
            <v>DH090</v>
          </cell>
          <cell r="B16520" t="str">
            <v>GENeco H&amp;S 2015/16</v>
          </cell>
          <cell r="C16520">
            <v>13013</v>
          </cell>
          <cell r="D16520" t="str">
            <v>1301818</v>
          </cell>
        </row>
        <row r="16521">
          <cell r="A16521" t="str">
            <v>DH091</v>
          </cell>
          <cell r="B16521" t="str">
            <v>GENeco Reg Stat 2015/16</v>
          </cell>
          <cell r="C16521">
            <v>13013</v>
          </cell>
          <cell r="D16521" t="str">
            <v>1301318</v>
          </cell>
        </row>
        <row r="16522">
          <cell r="A16522" t="str">
            <v>DH092</v>
          </cell>
          <cell r="B16522" t="str">
            <v>GENeco FPR 2015/16</v>
          </cell>
          <cell r="C16522">
            <v>13018</v>
          </cell>
          <cell r="D16522" t="str">
            <v>1301318</v>
          </cell>
        </row>
        <row r="16523">
          <cell r="A16523" t="str">
            <v>DH093</v>
          </cell>
          <cell r="B16523" t="str">
            <v>Dunball STW Rising Main Reinstatement</v>
          </cell>
          <cell r="C16523">
            <v>13102</v>
          </cell>
          <cell r="D16523" t="str">
            <v>1310218</v>
          </cell>
        </row>
        <row r="16524">
          <cell r="A16524" t="str">
            <v>DH094</v>
          </cell>
          <cell r="B16524" t="str">
            <v>Waste Treatment Statutory Obligations 15 / 16</v>
          </cell>
          <cell r="C16524">
            <v>20498</v>
          </cell>
          <cell r="D16524" t="str">
            <v>T0640</v>
          </cell>
        </row>
        <row r="16525">
          <cell r="A16525" t="str">
            <v>DH095</v>
          </cell>
          <cell r="B16525" t="str">
            <v>Waste Treatment Outfall Marker Bouys 15 /16</v>
          </cell>
          <cell r="C16525">
            <v>20498</v>
          </cell>
          <cell r="D16525" t="str">
            <v>T0640</v>
          </cell>
        </row>
        <row r="16526">
          <cell r="A16526" t="str">
            <v>DH096</v>
          </cell>
          <cell r="B16526" t="str">
            <v>MCERTS Refurbishment 15 / 16</v>
          </cell>
          <cell r="C16526">
            <v>20498</v>
          </cell>
          <cell r="D16526" t="str">
            <v>T3265</v>
          </cell>
        </row>
        <row r="16527">
          <cell r="A16527" t="str">
            <v>DH097</v>
          </cell>
          <cell r="B16527" t="str">
            <v>Northern Waste Treatment Asset Refurbishment 15/16</v>
          </cell>
          <cell r="C16527">
            <v>20497</v>
          </cell>
          <cell r="D16527" t="str">
            <v>T0640</v>
          </cell>
        </row>
        <row r="16528">
          <cell r="A16528" t="str">
            <v>DH098</v>
          </cell>
          <cell r="B16528" t="str">
            <v>North Manager steered  minor process improvements 15/16</v>
          </cell>
          <cell r="C16528">
            <v>20497</v>
          </cell>
          <cell r="D16528" t="str">
            <v>T0640</v>
          </cell>
        </row>
        <row r="16529">
          <cell r="A16529" t="str">
            <v>DH099</v>
          </cell>
          <cell r="B16529" t="str">
            <v>South Waste Asset Refurbishment team 15/16</v>
          </cell>
          <cell r="C16529">
            <v>20495</v>
          </cell>
          <cell r="D16529" t="str">
            <v>T0640</v>
          </cell>
        </row>
        <row r="16530">
          <cell r="A16530" t="str">
            <v>DH100</v>
          </cell>
          <cell r="B16530" t="str">
            <v>South Waste Treatment Minor Process Imp 15 / 16</v>
          </cell>
          <cell r="C16530">
            <v>20495</v>
          </cell>
          <cell r="D16530" t="str">
            <v>T0640</v>
          </cell>
        </row>
        <row r="16531">
          <cell r="A16531" t="str">
            <v>DH101</v>
          </cell>
          <cell r="B16531" t="str">
            <v>West Waste Treatment Asset Refurbishment Team 15/16</v>
          </cell>
          <cell r="C16531">
            <v>20496</v>
          </cell>
          <cell r="D16531" t="str">
            <v>T0640</v>
          </cell>
        </row>
        <row r="16532">
          <cell r="A16532" t="str">
            <v>DH102</v>
          </cell>
          <cell r="B16532" t="str">
            <v>West Manager steered  minor process improvements 15/16</v>
          </cell>
          <cell r="C16532">
            <v>20496</v>
          </cell>
          <cell r="D16532" t="str">
            <v>T0640</v>
          </cell>
        </row>
        <row r="16533">
          <cell r="A16533" t="str">
            <v>DH103</v>
          </cell>
          <cell r="B16533" t="str">
            <v>North Waste Treatment Asset Improvements 15/16</v>
          </cell>
          <cell r="C16533">
            <v>20497</v>
          </cell>
          <cell r="D16533" t="str">
            <v>T0640</v>
          </cell>
        </row>
        <row r="16534">
          <cell r="A16534" t="str">
            <v>DH104</v>
          </cell>
          <cell r="B16534" t="str">
            <v>South West Waste Treatment Asset Improvements 15 / 16</v>
          </cell>
          <cell r="C16534">
            <v>20495</v>
          </cell>
          <cell r="D16534" t="str">
            <v>T0640</v>
          </cell>
        </row>
        <row r="16535">
          <cell r="A16535" t="str">
            <v>DH105</v>
          </cell>
          <cell r="B16535" t="str">
            <v>West Waste Treatment Asset Improvements 15/16</v>
          </cell>
          <cell r="C16535">
            <v>20496</v>
          </cell>
          <cell r="D16535" t="str">
            <v>T0640</v>
          </cell>
        </row>
        <row r="16536">
          <cell r="A16536" t="str">
            <v>DH106</v>
          </cell>
          <cell r="B16536" t="str">
            <v>North Waste Treatment H&amp;S 15/16</v>
          </cell>
          <cell r="C16536">
            <v>20497</v>
          </cell>
          <cell r="D16536" t="str">
            <v>T0640</v>
          </cell>
        </row>
        <row r="16537">
          <cell r="A16537" t="str">
            <v>DH107</v>
          </cell>
          <cell r="B16537" t="str">
            <v>South West Waste Treatment Health &amp; Safety 15 / 16</v>
          </cell>
          <cell r="C16537">
            <v>20495</v>
          </cell>
          <cell r="D16537" t="str">
            <v>T0640</v>
          </cell>
        </row>
        <row r="16538">
          <cell r="A16538" t="str">
            <v>DH108</v>
          </cell>
          <cell r="B16538" t="str">
            <v>West Waste Treatment H&amp;S 15/16</v>
          </cell>
          <cell r="C16538">
            <v>20496</v>
          </cell>
          <cell r="D16538" t="str">
            <v>T0640</v>
          </cell>
        </row>
        <row r="16539">
          <cell r="A16539" t="str">
            <v>DH109</v>
          </cell>
          <cell r="B16539" t="str">
            <v>Minor H&amp;S Improvements 15/16 North Treatment Controller (DM)</v>
          </cell>
          <cell r="C16539">
            <v>20497</v>
          </cell>
          <cell r="D16539" t="str">
            <v>T0640</v>
          </cell>
        </row>
        <row r="16540">
          <cell r="A16540" t="str">
            <v>DH110</v>
          </cell>
          <cell r="B16540" t="str">
            <v>Minor H&amp;S Improvements 15/16 North Treatment Controller (SW)</v>
          </cell>
          <cell r="C16540">
            <v>20497</v>
          </cell>
          <cell r="D16540" t="str">
            <v>T0640</v>
          </cell>
        </row>
        <row r="16541">
          <cell r="A16541" t="str">
            <v>DH111</v>
          </cell>
          <cell r="B16541" t="str">
            <v>Minor H&amp;S Improvements 15 / 16 South Treatment Controller ( BG )</v>
          </cell>
          <cell r="C16541">
            <v>20495</v>
          </cell>
          <cell r="D16541" t="str">
            <v>T0640</v>
          </cell>
        </row>
        <row r="16542">
          <cell r="A16542" t="str">
            <v>DH112</v>
          </cell>
          <cell r="B16542" t="str">
            <v>Minor H&amp;S Improvements 15 /16 South Treatment Controller ( BH )</v>
          </cell>
          <cell r="C16542">
            <v>20495</v>
          </cell>
          <cell r="D16542" t="str">
            <v>T0640</v>
          </cell>
        </row>
        <row r="16543">
          <cell r="A16543" t="str">
            <v>DH113</v>
          </cell>
          <cell r="B16543" t="str">
            <v>Minor H&amp;S Improvements 15 / 16 South Treatment Controller  ( JW )</v>
          </cell>
          <cell r="C16543">
            <v>20495</v>
          </cell>
          <cell r="D16543" t="str">
            <v>T0640</v>
          </cell>
        </row>
        <row r="16544">
          <cell r="A16544" t="str">
            <v>DH114</v>
          </cell>
          <cell r="B16544" t="str">
            <v>Minor H&amp;S Improvements 15/16 West Treatment Controller (ER)</v>
          </cell>
          <cell r="C16544">
            <v>20496</v>
          </cell>
          <cell r="D16544" t="str">
            <v>T0640</v>
          </cell>
        </row>
        <row r="16545">
          <cell r="A16545" t="str">
            <v>DH115</v>
          </cell>
          <cell r="B16545" t="str">
            <v>Minor H&amp;S Improvements 15/16 West Treatment Controller (BD)</v>
          </cell>
          <cell r="C16545">
            <v>20496</v>
          </cell>
          <cell r="D16545" t="str">
            <v>T0640</v>
          </cell>
        </row>
        <row r="16546">
          <cell r="A16546" t="str">
            <v>DH116</v>
          </cell>
          <cell r="B16546" t="str">
            <v>Minor H&amp;S Improvements 15/16 North Sludge Treatment (GB)</v>
          </cell>
          <cell r="C16546">
            <v>20497</v>
          </cell>
          <cell r="D16546" t="str">
            <v>T0640</v>
          </cell>
        </row>
        <row r="16547">
          <cell r="A16547" t="str">
            <v>DH117</v>
          </cell>
          <cell r="B16547" t="str">
            <v>Minor H&amp;S Improvements 15/16 South Sludge Treatment (CR)</v>
          </cell>
          <cell r="C16547">
            <v>20497</v>
          </cell>
          <cell r="D16547" t="str">
            <v>T0640</v>
          </cell>
        </row>
        <row r="16548">
          <cell r="A16548" t="str">
            <v>DH118</v>
          </cell>
          <cell r="B16548" t="str">
            <v>Poole STW - Substation Replacement BAF plant A &amp; B</v>
          </cell>
          <cell r="C16548">
            <v>13242</v>
          </cell>
          <cell r="D16548" t="str">
            <v>1324218</v>
          </cell>
        </row>
        <row r="16549">
          <cell r="A16549" t="str">
            <v>DH119</v>
          </cell>
          <cell r="B16549" t="str">
            <v>Waste Treatment Tank Chemical surveys - 15 / 16</v>
          </cell>
          <cell r="C16549">
            <v>20498</v>
          </cell>
          <cell r="D16549" t="str">
            <v>T0640</v>
          </cell>
        </row>
        <row r="16550">
          <cell r="A16550" t="str">
            <v>DH120</v>
          </cell>
          <cell r="B16550" t="str">
            <v>Treatment Energy Saving Initiatives</v>
          </cell>
          <cell r="C16550">
            <v>20498</v>
          </cell>
          <cell r="D16550" t="str">
            <v>T0640</v>
          </cell>
        </row>
        <row r="16551">
          <cell r="A16551" t="str">
            <v>DH121</v>
          </cell>
          <cell r="B16551" t="str">
            <v>FFT EDM Monitor Installation</v>
          </cell>
          <cell r="C16551">
            <v>20498</v>
          </cell>
          <cell r="D16551" t="str">
            <v>T0640</v>
          </cell>
        </row>
        <row r="16552">
          <cell r="A16552" t="str">
            <v>DH122</v>
          </cell>
          <cell r="B16552" t="str">
            <v>Thingley STW Aeration Improvements</v>
          </cell>
          <cell r="C16552">
            <v>13308</v>
          </cell>
          <cell r="D16552" t="str">
            <v>1330818</v>
          </cell>
        </row>
        <row r="16553">
          <cell r="A16553" t="str">
            <v>DH123</v>
          </cell>
          <cell r="B16553" t="str">
            <v>Saltford STW Storm Tank 2 desludging / mixing</v>
          </cell>
          <cell r="C16553">
            <v>13016</v>
          </cell>
          <cell r="D16553" t="str">
            <v>1301618</v>
          </cell>
        </row>
        <row r="16554">
          <cell r="A16554" t="str">
            <v>DH124</v>
          </cell>
          <cell r="B16554" t="str">
            <v>Almondsbury STW FE Pipeline</v>
          </cell>
          <cell r="C16554">
            <v>13006</v>
          </cell>
          <cell r="D16554" t="str">
            <v>1300618</v>
          </cell>
        </row>
        <row r="16555">
          <cell r="A16555" t="str">
            <v>DH125</v>
          </cell>
          <cell r="B16555" t="str">
            <v>Weymouth STW SBR refurbishments</v>
          </cell>
          <cell r="C16555">
            <v>13342</v>
          </cell>
          <cell r="D16555" t="str">
            <v>1334218</v>
          </cell>
        </row>
        <row r="16556">
          <cell r="A16556" t="str">
            <v>DH126</v>
          </cell>
          <cell r="B16556" t="str">
            <v>Holdenhurst STW - Generator Room fire suppression system.</v>
          </cell>
          <cell r="C16556">
            <v>13152</v>
          </cell>
          <cell r="D16556" t="str">
            <v>1315218</v>
          </cell>
        </row>
        <row r="16557">
          <cell r="A16557" t="str">
            <v>DH127</v>
          </cell>
          <cell r="B16557" t="str">
            <v>Swanage STW - Permeate pipework replacement ( Diffuser wash )</v>
          </cell>
          <cell r="C16557">
            <v>19541</v>
          </cell>
          <cell r="D16557" t="str">
            <v>1954118</v>
          </cell>
        </row>
        <row r="16558">
          <cell r="A16558" t="str">
            <v>DH128</v>
          </cell>
          <cell r="B16558" t="str">
            <v>Porlock Stw Alkalinity dosing system requiredl</v>
          </cell>
          <cell r="C16558">
            <v>13515</v>
          </cell>
          <cell r="D16558" t="str">
            <v>1351518</v>
          </cell>
        </row>
        <row r="16559">
          <cell r="A16559" t="str">
            <v>DH129</v>
          </cell>
          <cell r="B16559" t="str">
            <v>Wedmore Stw Make Permanant WPL Unit</v>
          </cell>
          <cell r="C16559">
            <v>13329</v>
          </cell>
          <cell r="D16559" t="str">
            <v>1332918</v>
          </cell>
        </row>
        <row r="16560">
          <cell r="A16560" t="str">
            <v>DH130</v>
          </cell>
          <cell r="B16560" t="str">
            <v>Chilton cantellow stw replacement lagoon liner</v>
          </cell>
          <cell r="C16560">
            <v>13156</v>
          </cell>
          <cell r="D16560" t="str">
            <v>1315618</v>
          </cell>
        </row>
        <row r="16561">
          <cell r="A16561" t="str">
            <v>DH131</v>
          </cell>
          <cell r="B16561" t="str">
            <v>Chilton Cantellow Stw Auto desludging</v>
          </cell>
          <cell r="C16561">
            <v>13156</v>
          </cell>
          <cell r="D16561" t="str">
            <v>1315618</v>
          </cell>
        </row>
        <row r="16562">
          <cell r="A16562" t="str">
            <v>DH132</v>
          </cell>
          <cell r="B16562" t="str">
            <v>Kingston Seymour Stw PAC Dosing plant refurbishment</v>
          </cell>
          <cell r="C16562">
            <v>13171</v>
          </cell>
          <cell r="D16562" t="str">
            <v>1317118</v>
          </cell>
        </row>
        <row r="16563">
          <cell r="A16563" t="str">
            <v>DH133</v>
          </cell>
          <cell r="B16563" t="str">
            <v>Weymouth STW - VSD replacements for Process air blowers</v>
          </cell>
          <cell r="C16563">
            <v>13342</v>
          </cell>
          <cell r="D16563" t="str">
            <v>1334218</v>
          </cell>
        </row>
        <row r="16564">
          <cell r="A16564" t="str">
            <v>DH134</v>
          </cell>
          <cell r="B16564" t="str">
            <v>Avonmouth and Berry Hill Centrifuge repair and Overhaul works</v>
          </cell>
          <cell r="C16564">
            <v>13013</v>
          </cell>
          <cell r="D16564" t="str">
            <v>1301318</v>
          </cell>
        </row>
        <row r="16565">
          <cell r="A16565" t="str">
            <v>DH135</v>
          </cell>
          <cell r="B16565" t="str">
            <v>Langport STW Additional Sludge Storage</v>
          </cell>
          <cell r="C16565">
            <v>13175</v>
          </cell>
          <cell r="D16565" t="str">
            <v>1317518</v>
          </cell>
        </row>
        <row r="16566">
          <cell r="A16566" t="str">
            <v>DH136</v>
          </cell>
          <cell r="B16566" t="str">
            <v>Wellington Stw Additional Sludge Storage</v>
          </cell>
          <cell r="C16566">
            <v>13330</v>
          </cell>
          <cell r="D16566" t="str">
            <v>1333018</v>
          </cell>
        </row>
        <row r="16567">
          <cell r="A16567" t="str">
            <v>DH137</v>
          </cell>
          <cell r="B16567" t="str">
            <v>Langford Budville STW Primary Tank</v>
          </cell>
          <cell r="C16567">
            <v>13174</v>
          </cell>
          <cell r="D16567" t="str">
            <v>1317418</v>
          </cell>
        </row>
        <row r="16568">
          <cell r="A16568" t="str">
            <v>DH138</v>
          </cell>
          <cell r="B16568" t="str">
            <v>East Coker Stw 2no Filter centre columns require overhaul</v>
          </cell>
          <cell r="C16568">
            <v>13105</v>
          </cell>
          <cell r="D16568" t="str">
            <v>1310518</v>
          </cell>
        </row>
        <row r="16569">
          <cell r="A16569" t="str">
            <v>DH139</v>
          </cell>
          <cell r="B16569" t="str">
            <v>Bristol sludge treatment centre: Sludge plant control</v>
          </cell>
          <cell r="C16569">
            <v>13013</v>
          </cell>
          <cell r="D16569" t="str">
            <v>1301318</v>
          </cell>
        </row>
        <row r="16570">
          <cell r="A16570" t="str">
            <v>DH140</v>
          </cell>
          <cell r="B16570" t="str">
            <v>Bristol STW: Whessoe valves replacement</v>
          </cell>
          <cell r="C16570">
            <v>13013</v>
          </cell>
          <cell r="D16570" t="str">
            <v>1301318</v>
          </cell>
        </row>
        <row r="16571">
          <cell r="A16571" t="str">
            <v>DH141</v>
          </cell>
          <cell r="B16571" t="str">
            <v>Bristol STW: Transformer B replacement</v>
          </cell>
          <cell r="C16571">
            <v>13013</v>
          </cell>
          <cell r="D16571" t="str">
            <v>1301318</v>
          </cell>
        </row>
        <row r="16572">
          <cell r="A16572" t="str">
            <v>DH142</v>
          </cell>
          <cell r="B16572" t="str">
            <v>Bristol STW: Transformer T1 replacement</v>
          </cell>
          <cell r="C16572">
            <v>13013</v>
          </cell>
          <cell r="D16572" t="str">
            <v>1301318</v>
          </cell>
        </row>
        <row r="16573">
          <cell r="A16573" t="str">
            <v>DH143</v>
          </cell>
          <cell r="B16573" t="str">
            <v>Berry Hill STS: Standby-power hook-up points</v>
          </cell>
          <cell r="C16573">
            <v>13018</v>
          </cell>
          <cell r="D16573" t="str">
            <v>1301818</v>
          </cell>
        </row>
        <row r="16574">
          <cell r="A16574" t="str">
            <v>DH144</v>
          </cell>
          <cell r="B16574" t="str">
            <v>Berry Hill STS: Internal liquor return pumping station pumps replacement</v>
          </cell>
          <cell r="C16574">
            <v>13018</v>
          </cell>
          <cell r="D16574" t="str">
            <v>1301818</v>
          </cell>
        </row>
        <row r="16575">
          <cell r="A16575" t="str">
            <v>DH145</v>
          </cell>
          <cell r="B16575" t="str">
            <v>Berry Hill STW: Generator station roof repairs</v>
          </cell>
          <cell r="C16575">
            <v>13018</v>
          </cell>
          <cell r="D16575" t="str">
            <v>1301818</v>
          </cell>
        </row>
        <row r="16576">
          <cell r="A16576" t="str">
            <v>DH146</v>
          </cell>
          <cell r="B16576" t="str">
            <v>Bristol STW: site power demand reconciliation and peak lopping opportunities</v>
          </cell>
          <cell r="C16576">
            <v>13013</v>
          </cell>
          <cell r="D16576" t="str">
            <v>UNKNOWN</v>
          </cell>
        </row>
        <row r="16577">
          <cell r="A16577" t="str">
            <v>DH147</v>
          </cell>
          <cell r="B16577" t="str">
            <v>Downton STW - Final Effluent Outfall Protection works</v>
          </cell>
          <cell r="C16577">
            <v>13099</v>
          </cell>
          <cell r="D16577" t="str">
            <v>1309918</v>
          </cell>
        </row>
        <row r="16578">
          <cell r="A16578" t="str">
            <v>DH148</v>
          </cell>
          <cell r="B16578" t="str">
            <v>Southern Odour Control Media replacement 2015 /2016</v>
          </cell>
          <cell r="C16578">
            <v>20495</v>
          </cell>
          <cell r="D16578" t="str">
            <v>T0640</v>
          </cell>
        </row>
        <row r="16579">
          <cell r="A16579" t="str">
            <v>DH149</v>
          </cell>
          <cell r="B16579" t="str">
            <v>Victoria Sq SPS - Gas and Fire Alarm panel upgrade and repairs</v>
          </cell>
          <cell r="C16579">
            <v>15553</v>
          </cell>
          <cell r="D16579" t="str">
            <v>1555318</v>
          </cell>
        </row>
        <row r="16580">
          <cell r="A16580" t="str">
            <v>DH150</v>
          </cell>
          <cell r="B16580" t="str">
            <v>Milborne St Andrew STW Storm Tank</v>
          </cell>
          <cell r="C16580">
            <v>13212</v>
          </cell>
          <cell r="D16580" t="str">
            <v>1321218</v>
          </cell>
        </row>
        <row r="16581">
          <cell r="A16581" t="str">
            <v>DH151</v>
          </cell>
          <cell r="B16581" t="str">
            <v>East Stour STW - Repairs to lagoon</v>
          </cell>
          <cell r="C16581">
            <v>13111</v>
          </cell>
          <cell r="D16581" t="str">
            <v>1311118</v>
          </cell>
        </row>
        <row r="16582">
          <cell r="A16582" t="str">
            <v>DH152</v>
          </cell>
          <cell r="B16582" t="str">
            <v>Iwerne Minster STW - Storm Plot Refurbishment</v>
          </cell>
          <cell r="C16582">
            <v>13163</v>
          </cell>
          <cell r="D16582" t="str">
            <v>1316318</v>
          </cell>
        </row>
        <row r="16583">
          <cell r="A16583" t="str">
            <v>DH153</v>
          </cell>
          <cell r="B16583" t="str">
            <v>Poole STW Sludge house electrical protection works.</v>
          </cell>
          <cell r="C16583">
            <v>13242</v>
          </cell>
          <cell r="D16583" t="str">
            <v>1324218</v>
          </cell>
        </row>
        <row r="16584">
          <cell r="A16584" t="str">
            <v>DH154</v>
          </cell>
          <cell r="B16584" t="str">
            <v>Bristol STW replacement composting skips</v>
          </cell>
          <cell r="C16584">
            <v>13013</v>
          </cell>
          <cell r="D16584" t="str">
            <v>1301318</v>
          </cell>
        </row>
        <row r="16585">
          <cell r="A16585" t="str">
            <v>DH155</v>
          </cell>
          <cell r="B16585" t="str">
            <v>Bristol STW replacement of sludge cake skips</v>
          </cell>
          <cell r="C16585">
            <v>13013</v>
          </cell>
          <cell r="D16585" t="str">
            <v>1301318</v>
          </cell>
        </row>
        <row r="16586">
          <cell r="A16586" t="str">
            <v>DH156</v>
          </cell>
          <cell r="B16586" t="str">
            <v>Bristol STW site power supply capacity review</v>
          </cell>
          <cell r="C16586">
            <v>13013</v>
          </cell>
          <cell r="D16586" t="str">
            <v>1301318</v>
          </cell>
        </row>
        <row r="16587">
          <cell r="A16587" t="str">
            <v>DH157</v>
          </cell>
          <cell r="B16587" t="str">
            <v>Meniscus – Additional Data Inputs for Improved Chemical and Energy Monitoring</v>
          </cell>
          <cell r="C16587">
            <v>20498</v>
          </cell>
          <cell r="D16587" t="str">
            <v>T0640</v>
          </cell>
        </row>
        <row r="16588">
          <cell r="A16588" t="str">
            <v>DH158</v>
          </cell>
          <cell r="B16588" t="str">
            <v>Minehead HST Centre Bearing</v>
          </cell>
          <cell r="C16588">
            <v>13215</v>
          </cell>
          <cell r="D16588" t="str">
            <v>1321518</v>
          </cell>
        </row>
        <row r="16589">
          <cell r="A16589" t="str">
            <v>DH159</v>
          </cell>
          <cell r="B16589" t="str">
            <v>Regional Generator enclosure refurbishment 15 / 16</v>
          </cell>
          <cell r="C16589">
            <v>20498</v>
          </cell>
          <cell r="D16589" t="str">
            <v>T0640</v>
          </cell>
        </row>
        <row r="16590">
          <cell r="A16590" t="str">
            <v>DH160</v>
          </cell>
          <cell r="B16590" t="str">
            <v>Regional Waste Water Safety Shower Refurbishment and Replacements</v>
          </cell>
          <cell r="C16590">
            <v>20498</v>
          </cell>
          <cell r="D16590" t="str">
            <v>T0640</v>
          </cell>
        </row>
        <row r="16591">
          <cell r="A16591" t="str">
            <v>DH161</v>
          </cell>
          <cell r="B16591" t="str">
            <v>Holdenhurst STW Replacement Aeration Blower Auxillary Control Panel, phase 2</v>
          </cell>
          <cell r="C16591">
            <v>13152</v>
          </cell>
          <cell r="D16591" t="str">
            <v>1315218</v>
          </cell>
        </row>
        <row r="16592">
          <cell r="A16592" t="str">
            <v>DH162</v>
          </cell>
          <cell r="B16592" t="str">
            <v>Gillingham STW  Settled storm sewage screening.</v>
          </cell>
          <cell r="C16592">
            <v>13132</v>
          </cell>
          <cell r="D16592" t="str">
            <v>1313218</v>
          </cell>
        </row>
        <row r="16593">
          <cell r="A16593" t="str">
            <v>DH163</v>
          </cell>
          <cell r="B16593" t="str">
            <v>Dorchester STW - Lower Inlet pumping station pumped flow improvements</v>
          </cell>
          <cell r="C16593">
            <v>13096</v>
          </cell>
          <cell r="D16593" t="str">
            <v>1309618</v>
          </cell>
        </row>
        <row r="16594">
          <cell r="A16594" t="str">
            <v>DH164</v>
          </cell>
          <cell r="B16594" t="str">
            <v>Barford St Martin Recirculation System</v>
          </cell>
          <cell r="C16594">
            <v>13015</v>
          </cell>
          <cell r="D16594" t="str">
            <v>1301518</v>
          </cell>
        </row>
        <row r="16595">
          <cell r="A16595" t="str">
            <v>DH165</v>
          </cell>
          <cell r="B16595" t="str">
            <v>Marnhull Common STW - Inlet screen and handling replacement</v>
          </cell>
          <cell r="C16595">
            <v>13199</v>
          </cell>
          <cell r="D16595" t="str">
            <v>1319918</v>
          </cell>
        </row>
        <row r="16596">
          <cell r="A16596" t="str">
            <v>DH166</v>
          </cell>
          <cell r="B16596" t="str">
            <v>Fontmell Magna STW - Inlet Pumping Station Refurbishment</v>
          </cell>
          <cell r="C16596">
            <v>13127</v>
          </cell>
          <cell r="D16596" t="str">
            <v>1312718</v>
          </cell>
        </row>
        <row r="16597">
          <cell r="A16597" t="str">
            <v>DH167</v>
          </cell>
          <cell r="B16597" t="str">
            <v>Ratfyn STW - Strainpress No2 refubishment</v>
          </cell>
          <cell r="C16597">
            <v>13253</v>
          </cell>
          <cell r="D16597" t="str">
            <v>1325318</v>
          </cell>
        </row>
        <row r="16598">
          <cell r="A16598" t="str">
            <v>DH168</v>
          </cell>
          <cell r="B16598" t="str">
            <v>dorchester stw - Humus desludging improvements and return pumping station</v>
          </cell>
          <cell r="C16598">
            <v>13096</v>
          </cell>
          <cell r="D16598" t="str">
            <v>1309618</v>
          </cell>
        </row>
        <row r="16599">
          <cell r="A16599" t="str">
            <v>DH169</v>
          </cell>
          <cell r="B16599" t="str">
            <v>Palmersford STW - Inlet flow control</v>
          </cell>
          <cell r="C16599">
            <v>13232</v>
          </cell>
          <cell r="D16599" t="str">
            <v>1323218</v>
          </cell>
        </row>
        <row r="16600">
          <cell r="A16600" t="str">
            <v>DH170</v>
          </cell>
          <cell r="B16600" t="str">
            <v>Tisbury STW Outfall clearance ( River works )</v>
          </cell>
          <cell r="C16600">
            <v>13313</v>
          </cell>
          <cell r="D16600" t="str">
            <v>1331318</v>
          </cell>
        </row>
        <row r="16601">
          <cell r="A16601" t="str">
            <v>DH171</v>
          </cell>
          <cell r="B16601" t="str">
            <v>Northern Area Odour Media 2015 / 16</v>
          </cell>
          <cell r="C16601">
            <v>20497</v>
          </cell>
          <cell r="D16601" t="str">
            <v>T0640</v>
          </cell>
        </row>
        <row r="16602">
          <cell r="A16602" t="str">
            <v>DH172</v>
          </cell>
          <cell r="B16602" t="str">
            <v>Glastonbury filter batching actuated valves</v>
          </cell>
          <cell r="C16602">
            <v>13134</v>
          </cell>
          <cell r="D16602" t="str">
            <v>1313418</v>
          </cell>
        </row>
        <row r="16603">
          <cell r="A16603" t="str">
            <v>DH173</v>
          </cell>
          <cell r="B16603" t="str">
            <v>Glastonbury STW Inlet pipe repairs and support improvements</v>
          </cell>
          <cell r="C16603">
            <v>13134</v>
          </cell>
          <cell r="D16603" t="str">
            <v>1313418</v>
          </cell>
        </row>
        <row r="16604">
          <cell r="A16604" t="str">
            <v>DH174</v>
          </cell>
          <cell r="B16604" t="str">
            <v>Pilton STW - Storm / Sludge tank wall replacements</v>
          </cell>
          <cell r="C16604">
            <v>13239</v>
          </cell>
          <cell r="D16604" t="str">
            <v>1323918</v>
          </cell>
        </row>
        <row r="16605">
          <cell r="A16605" t="str">
            <v>DH175</v>
          </cell>
          <cell r="B16605" t="str">
            <v>Sutton Benger STW Outfall relay</v>
          </cell>
          <cell r="C16605">
            <v>13298</v>
          </cell>
          <cell r="D16605" t="str">
            <v>1329818</v>
          </cell>
        </row>
        <row r="16606">
          <cell r="A16606" t="str">
            <v>DH176</v>
          </cell>
          <cell r="B16606" t="str">
            <v>MELKSHAM FILTER DISTRIBUTORS</v>
          </cell>
          <cell r="C16606">
            <v>13204</v>
          </cell>
          <cell r="D16606" t="str">
            <v>1320418</v>
          </cell>
        </row>
        <row r="16607">
          <cell r="A16607" t="str">
            <v>DH177</v>
          </cell>
          <cell r="B16607" t="str">
            <v>REDWICK INLET SCREENS</v>
          </cell>
          <cell r="C16607">
            <v>13254</v>
          </cell>
          <cell r="D16607" t="str">
            <v>1325418</v>
          </cell>
        </row>
        <row r="16608">
          <cell r="A16608" t="str">
            <v>DH178</v>
          </cell>
          <cell r="B16608" t="str">
            <v>Lydford STW retaining wall</v>
          </cell>
          <cell r="C16608">
            <v>13187</v>
          </cell>
          <cell r="D16608" t="str">
            <v>1318718</v>
          </cell>
        </row>
        <row r="16609">
          <cell r="A16609" t="str">
            <v>DH179</v>
          </cell>
          <cell r="B16609" t="str">
            <v>Didmarton STW - Tertiary Treatment lagoon cleaning</v>
          </cell>
          <cell r="C16609">
            <v>13091</v>
          </cell>
          <cell r="D16609" t="str">
            <v>1309118</v>
          </cell>
        </row>
        <row r="16610">
          <cell r="A16610" t="str">
            <v>DH180</v>
          </cell>
          <cell r="B16610" t="str">
            <v>Shepton Mallet BAF media replacement/cleaning</v>
          </cell>
          <cell r="C16610">
            <v>13267</v>
          </cell>
          <cell r="D16610" t="str">
            <v>1326718</v>
          </cell>
        </row>
        <row r="16611">
          <cell r="A16611" t="str">
            <v>DH181</v>
          </cell>
          <cell r="B16611" t="str">
            <v>Minehead STW - Humus Tank Center Bearing Repairs</v>
          </cell>
          <cell r="C16611">
            <v>13215</v>
          </cell>
          <cell r="D16611" t="str">
            <v>1321518</v>
          </cell>
        </row>
        <row r="16612">
          <cell r="A16612" t="str">
            <v>DH182</v>
          </cell>
          <cell r="B16612" t="str">
            <v>West Huntspill STW UV flood protection</v>
          </cell>
          <cell r="C16612">
            <v>13336</v>
          </cell>
          <cell r="D16612" t="str">
            <v>1333618</v>
          </cell>
        </row>
        <row r="16613">
          <cell r="A16613" t="str">
            <v>DH183</v>
          </cell>
          <cell r="B16613" t="str">
            <v>Wick St Lawrence STW: Replace Sludge Thickner Unit</v>
          </cell>
          <cell r="C16613">
            <v>13346</v>
          </cell>
          <cell r="D16613" t="str">
            <v>1334618</v>
          </cell>
        </row>
        <row r="16614">
          <cell r="A16614" t="str">
            <v>DH184</v>
          </cell>
          <cell r="B16614" t="str">
            <v>East coker Stw Fuel Bund pipe work</v>
          </cell>
          <cell r="C16614">
            <v>13105</v>
          </cell>
          <cell r="D16614" t="str">
            <v>1310518</v>
          </cell>
        </row>
        <row r="16615">
          <cell r="A16615" t="str">
            <v>DH185</v>
          </cell>
          <cell r="B16615" t="str">
            <v>West Huntspill Inlett Valves Replace</v>
          </cell>
          <cell r="C16615">
            <v>13336</v>
          </cell>
          <cell r="D16615" t="str">
            <v>1333618</v>
          </cell>
        </row>
        <row r="16616">
          <cell r="A16616" t="str">
            <v>DH186</v>
          </cell>
          <cell r="B16616" t="str">
            <v>Bruton Stw Spraybars to P/Tanks</v>
          </cell>
          <cell r="C16616">
            <v>13039</v>
          </cell>
          <cell r="D16616" t="str">
            <v>1303918</v>
          </cell>
        </row>
        <row r="16617">
          <cell r="A16617" t="str">
            <v>DH187</v>
          </cell>
          <cell r="B16617" t="str">
            <v>Wincanton Stw Main breaker replacement</v>
          </cell>
          <cell r="C16617">
            <v>13350</v>
          </cell>
          <cell r="D16617" t="str">
            <v>1335018</v>
          </cell>
        </row>
        <row r="16618">
          <cell r="A16618" t="str">
            <v>DH188</v>
          </cell>
          <cell r="B16618" t="str">
            <v>West Huntspill Digester Complex Building</v>
          </cell>
          <cell r="C16618">
            <v>13336</v>
          </cell>
          <cell r="D16618" t="str">
            <v>1333618</v>
          </cell>
        </row>
        <row r="16619">
          <cell r="A16619" t="str">
            <v>DH189</v>
          </cell>
          <cell r="B16619" t="str">
            <v>Pen mill Stw Primary Tank Desludging equipment replace</v>
          </cell>
          <cell r="C16619">
            <v>13366</v>
          </cell>
          <cell r="D16619" t="str">
            <v>1336618</v>
          </cell>
        </row>
        <row r="16620">
          <cell r="A16620" t="str">
            <v>DH190</v>
          </cell>
          <cell r="B16620" t="str">
            <v>West Bagborough STW Inlet Screen</v>
          </cell>
          <cell r="C16620">
            <v>13514</v>
          </cell>
          <cell r="D16620" t="str">
            <v>1351418</v>
          </cell>
        </row>
        <row r="16621">
          <cell r="A16621" t="str">
            <v>DH191</v>
          </cell>
          <cell r="B16621" t="str">
            <v>Wellington Stw replacement Genorartor</v>
          </cell>
          <cell r="C16621">
            <v>13122</v>
          </cell>
          <cell r="D16621" t="str">
            <v>1312218</v>
          </cell>
        </row>
        <row r="16622">
          <cell r="A16622" t="str">
            <v>DH192</v>
          </cell>
          <cell r="B16622" t="str">
            <v>Western Odour Media Replacement 15/16</v>
          </cell>
          <cell r="C16622">
            <v>20496</v>
          </cell>
          <cell r="D16622" t="str">
            <v>T0640</v>
          </cell>
        </row>
        <row r="16623">
          <cell r="A16623" t="str">
            <v>DH193</v>
          </cell>
          <cell r="B16623" t="str">
            <v>Penmill STW RM Burst</v>
          </cell>
          <cell r="C16623">
            <v>13366</v>
          </cell>
          <cell r="D16623" t="str">
            <v>1336618</v>
          </cell>
        </row>
        <row r="16624">
          <cell r="A16624" t="str">
            <v>DH194</v>
          </cell>
          <cell r="B16624" t="str">
            <v>STW hazardous area reclassification</v>
          </cell>
          <cell r="C16624">
            <v>20498</v>
          </cell>
          <cell r="D16624" t="str">
            <v>T0640</v>
          </cell>
        </row>
        <row r="16625">
          <cell r="A16625" t="str">
            <v>DH195</v>
          </cell>
          <cell r="B16625" t="str">
            <v>Bristol STW recycling hub</v>
          </cell>
          <cell r="C16625">
            <v>13013</v>
          </cell>
          <cell r="D16625" t="str">
            <v>1301318</v>
          </cell>
        </row>
        <row r="16626">
          <cell r="A16626" t="str">
            <v>DH196</v>
          </cell>
          <cell r="B16626" t="str">
            <v>Wareham STW - refurbish sludge holding tank dewatering systems</v>
          </cell>
          <cell r="C16626">
            <v>13324</v>
          </cell>
          <cell r="D16626" t="str">
            <v>1332418</v>
          </cell>
        </row>
        <row r="16627">
          <cell r="A16627" t="str">
            <v>DH197</v>
          </cell>
          <cell r="B16627" t="str">
            <v>Buckland Newton STW Hydraulic review</v>
          </cell>
          <cell r="C16627">
            <v>19031</v>
          </cell>
          <cell r="D16627" t="str">
            <v>1903118</v>
          </cell>
        </row>
        <row r="16628">
          <cell r="A16628" t="str">
            <v>DH198</v>
          </cell>
          <cell r="B16628" t="str">
            <v>Phosphorus Technology Trial : Algal Ponds at Beckington STW</v>
          </cell>
          <cell r="C16628">
            <v>13017</v>
          </cell>
          <cell r="D16628" t="str">
            <v>1301718</v>
          </cell>
        </row>
        <row r="16629">
          <cell r="A16629" t="str">
            <v>DH199</v>
          </cell>
          <cell r="B16629" t="str">
            <v>Ham STW new heat exchanger</v>
          </cell>
          <cell r="C16629">
            <v>13305</v>
          </cell>
          <cell r="D16629" t="str">
            <v>1330518</v>
          </cell>
        </row>
        <row r="16630">
          <cell r="A16630" t="str">
            <v>DH200</v>
          </cell>
          <cell r="B16630" t="str">
            <v>Energy Team SAF Optimisation</v>
          </cell>
          <cell r="C16630">
            <v>20498</v>
          </cell>
          <cell r="D16630" t="str">
            <v>T0640</v>
          </cell>
        </row>
        <row r="16631">
          <cell r="A16631" t="str">
            <v>DH201</v>
          </cell>
          <cell r="B16631" t="str">
            <v>Energy Management Group Blower Testing and Improvements</v>
          </cell>
          <cell r="C16631">
            <v>20498</v>
          </cell>
          <cell r="D16631" t="str">
            <v>T0640</v>
          </cell>
        </row>
        <row r="16632">
          <cell r="A16632" t="str">
            <v>DH202</v>
          </cell>
          <cell r="B16632" t="str">
            <v>Energy Management Group Heating Control Improvements</v>
          </cell>
          <cell r="C16632">
            <v>20498</v>
          </cell>
          <cell r="D16632" t="str">
            <v>T0640</v>
          </cell>
        </row>
        <row r="16633">
          <cell r="A16633" t="str">
            <v>DH203</v>
          </cell>
          <cell r="B16633" t="str">
            <v>Energy Management Group Storm Return Improvements</v>
          </cell>
          <cell r="C16633">
            <v>20498</v>
          </cell>
          <cell r="D16633" t="str">
            <v>T0640</v>
          </cell>
        </row>
        <row r="16634">
          <cell r="A16634" t="str">
            <v>DH204</v>
          </cell>
          <cell r="B16634" t="str">
            <v>Energy Team Tarriff avoidance</v>
          </cell>
          <cell r="C16634">
            <v>20498</v>
          </cell>
          <cell r="D16634" t="str">
            <v>T0640</v>
          </cell>
        </row>
        <row r="16635">
          <cell r="A16635" t="str">
            <v>DH205</v>
          </cell>
          <cell r="B16635" t="str">
            <v>North Nibley hydraulic survey</v>
          </cell>
          <cell r="C16635">
            <v>13222</v>
          </cell>
          <cell r="D16635" t="str">
            <v>1322218</v>
          </cell>
        </row>
        <row r="16636">
          <cell r="A16636" t="str">
            <v>DH206</v>
          </cell>
          <cell r="B16636" t="str">
            <v>STANTON ST BERNARD PRIMARY TANK MODS</v>
          </cell>
          <cell r="C16636">
            <v>13287</v>
          </cell>
          <cell r="D16636" t="str">
            <v>1328718</v>
          </cell>
        </row>
        <row r="16637">
          <cell r="A16637" t="str">
            <v>DH207</v>
          </cell>
          <cell r="B16637" t="str">
            <v>Didmarton Auto de-sludging</v>
          </cell>
          <cell r="C16637">
            <v>13091</v>
          </cell>
          <cell r="D16637" t="str">
            <v>1309118</v>
          </cell>
        </row>
        <row r="16638">
          <cell r="A16638" t="str">
            <v>DH208</v>
          </cell>
          <cell r="B16638" t="str">
            <v>Ubley STW hydraulic review</v>
          </cell>
          <cell r="C16638">
            <v>13319</v>
          </cell>
          <cell r="D16638" t="str">
            <v>1331918</v>
          </cell>
        </row>
        <row r="16639">
          <cell r="A16639" t="str">
            <v>DH209</v>
          </cell>
          <cell r="B16639" t="str">
            <v>NETHER STOWEY STW- REPLACE INKA SCREENS</v>
          </cell>
          <cell r="C16639">
            <v>13219</v>
          </cell>
          <cell r="D16639" t="str">
            <v>1321918</v>
          </cell>
        </row>
        <row r="16640">
          <cell r="A16640" t="str">
            <v>DH210</v>
          </cell>
          <cell r="B16640" t="str">
            <v>Weymouth STW - Standby Generator Cylinder Heads</v>
          </cell>
          <cell r="C16640">
            <v>13342</v>
          </cell>
          <cell r="D16640" t="str">
            <v>1334218</v>
          </cell>
        </row>
        <row r="16641">
          <cell r="A16641" t="str">
            <v>DH211</v>
          </cell>
          <cell r="B16641" t="str">
            <v>Chitterne STW - Health and Safety Update to on site SPS</v>
          </cell>
          <cell r="C16641">
            <v>13065</v>
          </cell>
          <cell r="D16641" t="str">
            <v>1306518</v>
          </cell>
        </row>
        <row r="16642">
          <cell r="A16642" t="str">
            <v>DH212</v>
          </cell>
          <cell r="B16642" t="str">
            <v>Chitterne STW - Soakaway overflow</v>
          </cell>
          <cell r="C16642">
            <v>13065</v>
          </cell>
          <cell r="D16642" t="str">
            <v>1306518</v>
          </cell>
        </row>
        <row r="16643">
          <cell r="A16643" t="str">
            <v>DH213</v>
          </cell>
          <cell r="B16643" t="str">
            <v>Manston STW Septic Tank replacement</v>
          </cell>
          <cell r="C16643">
            <v>13194</v>
          </cell>
          <cell r="D16643" t="str">
            <v>1319418</v>
          </cell>
        </row>
        <row r="16644">
          <cell r="A16644" t="str">
            <v>DH214</v>
          </cell>
          <cell r="B16644" t="str">
            <v>Poole STW Western Primary Tank  2 Refurbishment</v>
          </cell>
          <cell r="C16644">
            <v>13242</v>
          </cell>
          <cell r="D16644" t="str">
            <v>1324218</v>
          </cell>
        </row>
        <row r="16645">
          <cell r="A16645" t="str">
            <v>DH215</v>
          </cell>
          <cell r="B16645" t="str">
            <v>Winsley STW bridge repairs</v>
          </cell>
          <cell r="C16645">
            <v>13352</v>
          </cell>
          <cell r="D16645" t="str">
            <v>1335218</v>
          </cell>
        </row>
        <row r="16646">
          <cell r="A16646" t="str">
            <v>DH216</v>
          </cell>
          <cell r="B16646" t="str">
            <v>Berry Hill STC: additon of load cells to existing polymer silo</v>
          </cell>
          <cell r="C16646">
            <v>13018</v>
          </cell>
          <cell r="D16646" t="str">
            <v>1301818</v>
          </cell>
        </row>
        <row r="16647">
          <cell r="A16647" t="str">
            <v>DH217</v>
          </cell>
          <cell r="B16647" t="str">
            <v>Sherborne STW - Compliance Improvements</v>
          </cell>
          <cell r="C16647">
            <v>13268</v>
          </cell>
          <cell r="D16647" t="str">
            <v>1326818</v>
          </cell>
        </row>
        <row r="16648">
          <cell r="A16648" t="str">
            <v>DH218</v>
          </cell>
          <cell r="B16648" t="str">
            <v>Thornford STW, Sherborne - Consent Improvements</v>
          </cell>
          <cell r="C16648">
            <v>13310</v>
          </cell>
          <cell r="D16648" t="str">
            <v>1331018</v>
          </cell>
        </row>
        <row r="16649">
          <cell r="A16649" t="str">
            <v>DH219</v>
          </cell>
          <cell r="B16649" t="str">
            <v>Compton Bassett, COD monitor install</v>
          </cell>
          <cell r="C16649">
            <v>13075</v>
          </cell>
          <cell r="D16649" t="str">
            <v>1307518</v>
          </cell>
        </row>
        <row r="16650">
          <cell r="A16650" t="str">
            <v>DH220</v>
          </cell>
          <cell r="B16650" t="str">
            <v>Dorchester STW PST Coping stone repairs</v>
          </cell>
          <cell r="C16650">
            <v>13096</v>
          </cell>
          <cell r="D16650" t="str">
            <v>1309618</v>
          </cell>
        </row>
        <row r="16651">
          <cell r="A16651" t="str">
            <v>DH221</v>
          </cell>
          <cell r="B16651" t="str">
            <v>Shaftesbury STW - Areation Lane Repairs</v>
          </cell>
          <cell r="C16651">
            <v>13264</v>
          </cell>
          <cell r="D16651" t="str">
            <v>1326418</v>
          </cell>
        </row>
        <row r="16652">
          <cell r="A16652" t="str">
            <v>DH222</v>
          </cell>
          <cell r="B16652" t="str">
            <v>Evercreech STW bath and west tank odour improvements</v>
          </cell>
          <cell r="C16652">
            <v>13118</v>
          </cell>
          <cell r="D16652" t="str">
            <v>1311818</v>
          </cell>
        </row>
        <row r="16653">
          <cell r="A16653" t="str">
            <v>DH223</v>
          </cell>
          <cell r="B16653" t="str">
            <v>Melksham STW auto switch over to generator</v>
          </cell>
          <cell r="C16653">
            <v>13204</v>
          </cell>
          <cell r="D16653" t="str">
            <v>1320418</v>
          </cell>
        </row>
        <row r="16654">
          <cell r="A16654" t="str">
            <v>DH224</v>
          </cell>
          <cell r="B16654" t="str">
            <v>Glastonbury filter walls cracks</v>
          </cell>
          <cell r="C16654">
            <v>13134</v>
          </cell>
          <cell r="D16654" t="str">
            <v>1313418</v>
          </cell>
        </row>
        <row r="16655">
          <cell r="A16655" t="str">
            <v>DH225</v>
          </cell>
          <cell r="B16655" t="str">
            <v>Ditcheat STW FFT Control</v>
          </cell>
          <cell r="C16655">
            <v>13094</v>
          </cell>
          <cell r="D16655" t="str">
            <v>1309418</v>
          </cell>
        </row>
        <row r="16656">
          <cell r="A16656" t="str">
            <v>DH226</v>
          </cell>
          <cell r="B16656" t="str">
            <v>Norton Malreward reed bed repairs</v>
          </cell>
          <cell r="C16656">
            <v>13225</v>
          </cell>
          <cell r="D16656" t="str">
            <v>1322518</v>
          </cell>
        </row>
        <row r="16657">
          <cell r="A16657" t="str">
            <v>DH227</v>
          </cell>
          <cell r="B16657" t="str">
            <v>Berry Hill STC: Generator Station ventilation ducting replacement</v>
          </cell>
          <cell r="C16657">
            <v>13018</v>
          </cell>
          <cell r="D16657" t="str">
            <v>1301818</v>
          </cell>
        </row>
        <row r="16658">
          <cell r="A16658" t="str">
            <v>DH228</v>
          </cell>
          <cell r="B16658" t="str">
            <v>Corfe Castle STW Lagoon Refurbishment</v>
          </cell>
          <cell r="C16658">
            <v>13077</v>
          </cell>
          <cell r="D16658" t="str">
            <v>1307718</v>
          </cell>
        </row>
        <row r="16659">
          <cell r="A16659" t="str">
            <v>DH229</v>
          </cell>
          <cell r="B16659" t="str">
            <v>Radipole Lake SPS - emergency Overflow Panel Replacement</v>
          </cell>
          <cell r="C16659">
            <v>15556</v>
          </cell>
          <cell r="D16659" t="str">
            <v>1555618</v>
          </cell>
        </row>
        <row r="16660">
          <cell r="A16660" t="str">
            <v>DH230</v>
          </cell>
          <cell r="B16660" t="str">
            <v>Holdenhurst STW RAS pumping station upgrade</v>
          </cell>
          <cell r="C16660">
            <v>13152</v>
          </cell>
          <cell r="D16660" t="str">
            <v>1315218</v>
          </cell>
        </row>
        <row r="16661">
          <cell r="A16661" t="str">
            <v>DH231</v>
          </cell>
          <cell r="B16661" t="str">
            <v>Poole STW UV Upgrade</v>
          </cell>
          <cell r="C16661">
            <v>13242</v>
          </cell>
          <cell r="D16661" t="str">
            <v>1324218</v>
          </cell>
        </row>
        <row r="16662">
          <cell r="A16662" t="str">
            <v>DH232</v>
          </cell>
          <cell r="B16662" t="str">
            <v>Replacement Mess Facilities (Portakabin) - Chilton Trinity STW</v>
          </cell>
          <cell r="C16662">
            <v>13034</v>
          </cell>
          <cell r="D16662" t="str">
            <v>1303418</v>
          </cell>
        </row>
        <row r="16663">
          <cell r="A16663" t="str">
            <v>DH233</v>
          </cell>
          <cell r="B16663" t="str">
            <v>North Ferric Tank Replacements</v>
          </cell>
          <cell r="C16663">
            <v>13031</v>
          </cell>
          <cell r="D16663" t="str">
            <v>1303118</v>
          </cell>
        </row>
        <row r="16664">
          <cell r="A16664" t="str">
            <v>DH234</v>
          </cell>
          <cell r="B16664" t="str">
            <v>Bristol STW: Additional COD monitoring for improved process control</v>
          </cell>
          <cell r="C16664">
            <v>13013</v>
          </cell>
          <cell r="D16664" t="str">
            <v>1301318</v>
          </cell>
        </row>
        <row r="16665">
          <cell r="A16665" t="str">
            <v>DH235</v>
          </cell>
          <cell r="B16665" t="str">
            <v>Bristol STW SBR effluent line flowmeter chamber seal</v>
          </cell>
          <cell r="C16665">
            <v>13013</v>
          </cell>
          <cell r="D16665" t="str">
            <v>1301318</v>
          </cell>
        </row>
        <row r="16666">
          <cell r="A16666" t="str">
            <v>DH236</v>
          </cell>
          <cell r="B16666" t="str">
            <v>Swanage STW Membrane renewal</v>
          </cell>
          <cell r="C16666">
            <v>19541</v>
          </cell>
          <cell r="D16666" t="str">
            <v>1954118</v>
          </cell>
        </row>
        <row r="16667">
          <cell r="A16667" t="str">
            <v>DH237</v>
          </cell>
          <cell r="B16667" t="str">
            <v>Great Badminton STW site improvements</v>
          </cell>
          <cell r="C16667">
            <v>13136</v>
          </cell>
          <cell r="D16667" t="str">
            <v>1313618</v>
          </cell>
        </row>
        <row r="16668">
          <cell r="A16668" t="str">
            <v>DH238</v>
          </cell>
          <cell r="B16668" t="str">
            <v>Winscombe STW - Discharge Pipe from Sample Chamber</v>
          </cell>
          <cell r="C16668">
            <v>13351</v>
          </cell>
          <cell r="D16668" t="str">
            <v>1335118</v>
          </cell>
        </row>
        <row r="16669">
          <cell r="A16669" t="str">
            <v>DH239</v>
          </cell>
          <cell r="B16669" t="str">
            <v>Victoria square SPS Pipework repairs</v>
          </cell>
          <cell r="C16669">
            <v>15521</v>
          </cell>
          <cell r="D16669" t="str">
            <v>1552118</v>
          </cell>
        </row>
        <row r="16670">
          <cell r="A16670" t="str">
            <v>DH240</v>
          </cell>
          <cell r="B16670" t="str">
            <v>Avonmouth STW: Borehole Monitoring</v>
          </cell>
          <cell r="C16670">
            <v>13013</v>
          </cell>
          <cell r="D16670" t="str">
            <v>1301318</v>
          </cell>
        </row>
        <row r="16671">
          <cell r="A16671" t="str">
            <v>DH241</v>
          </cell>
          <cell r="B16671" t="str">
            <v>Weston-Super-Mare H2S Monitors</v>
          </cell>
          <cell r="C16671">
            <v>19155</v>
          </cell>
          <cell r="D16671" t="str">
            <v>1915518</v>
          </cell>
        </row>
        <row r="16672">
          <cell r="A16672" t="str">
            <v>DH242</v>
          </cell>
          <cell r="B16672" t="str">
            <v>Netheravon STW Inlet Flume</v>
          </cell>
          <cell r="C16672">
            <v>13220</v>
          </cell>
          <cell r="D16672" t="str">
            <v>1322018</v>
          </cell>
        </row>
        <row r="16673">
          <cell r="A16673" t="str">
            <v>DH243</v>
          </cell>
          <cell r="B16673" t="str">
            <v>Calne STW PST stilling baffle replacements</v>
          </cell>
          <cell r="C16673">
            <v>13044</v>
          </cell>
          <cell r="D16673" t="str">
            <v>1304418</v>
          </cell>
        </row>
        <row r="16674">
          <cell r="A16674" t="str">
            <v>DH244</v>
          </cell>
          <cell r="B16674" t="str">
            <v>Woodborough STW FE main replacement</v>
          </cell>
          <cell r="C16674">
            <v>13356</v>
          </cell>
          <cell r="D16674" t="str">
            <v>1335618</v>
          </cell>
        </row>
        <row r="16675">
          <cell r="A16675" t="str">
            <v>DJ001</v>
          </cell>
          <cell r="B16675" t="str">
            <v>SOMERSET SEWAGE TRT APPS 2000</v>
          </cell>
          <cell r="C16675">
            <v>20496</v>
          </cell>
          <cell r="D16675" t="str">
            <v>Y7251</v>
          </cell>
        </row>
        <row r="16676">
          <cell r="A16676" t="str">
            <v>DJ002</v>
          </cell>
          <cell r="B16676" t="str">
            <v>POOLE &amp; CHRMTH OUTFALL MARKERS</v>
          </cell>
          <cell r="C16676">
            <v>20495</v>
          </cell>
          <cell r="D16676" t="str">
            <v>Y7251</v>
          </cell>
        </row>
        <row r="16677">
          <cell r="A16677" t="str">
            <v>DJ003</v>
          </cell>
          <cell r="B16677" t="str">
            <v>TROWBRIDGE GAS HOLDER</v>
          </cell>
          <cell r="C16677">
            <v>10030</v>
          </cell>
          <cell r="D16677" t="str">
            <v>1003018</v>
          </cell>
        </row>
        <row r="16678">
          <cell r="A16678" t="str">
            <v>DJ004</v>
          </cell>
          <cell r="B16678" t="str">
            <v>MARNHULL COMMON TREE SCREEN</v>
          </cell>
          <cell r="C16678">
            <v>13199</v>
          </cell>
          <cell r="D16678" t="str">
            <v>1319918</v>
          </cell>
        </row>
        <row r="16679">
          <cell r="A16679" t="str">
            <v>DJ005</v>
          </cell>
          <cell r="B16679" t="str">
            <v>MARDEN STW SAMPLE POINT IMPROV</v>
          </cell>
          <cell r="C16679">
            <v>13196</v>
          </cell>
          <cell r="D16679" t="str">
            <v>1319618</v>
          </cell>
        </row>
        <row r="16680">
          <cell r="A16680" t="str">
            <v>DJ006</v>
          </cell>
          <cell r="B16680" t="str">
            <v>CROWCOMBE FILTER MEDIA REPLACE</v>
          </cell>
          <cell r="C16680">
            <v>13088</v>
          </cell>
          <cell r="D16680" t="str">
            <v>1308818</v>
          </cell>
        </row>
        <row r="16681">
          <cell r="A16681" t="str">
            <v>DJ007</v>
          </cell>
          <cell r="B16681" t="str">
            <v>DORSET SEWAGE TRT APPS 2000</v>
          </cell>
          <cell r="C16681">
            <v>20495</v>
          </cell>
          <cell r="D16681" t="str">
            <v>Y7251</v>
          </cell>
        </row>
        <row r="16682">
          <cell r="A16682" t="str">
            <v>DJ008</v>
          </cell>
          <cell r="B16682" t="str">
            <v>FINAL EFFLUENT SAMPLING CHAMBE</v>
          </cell>
          <cell r="C16682">
            <v>20495</v>
          </cell>
          <cell r="D16682" t="str">
            <v>Y7251</v>
          </cell>
        </row>
        <row r="16683">
          <cell r="A16683" t="str">
            <v>DJ009</v>
          </cell>
          <cell r="B16683" t="str">
            <v>GLASTONBURY STW SLUDGE PRESS</v>
          </cell>
          <cell r="C16683">
            <v>13134</v>
          </cell>
          <cell r="D16683" t="str">
            <v>1313418</v>
          </cell>
        </row>
        <row r="16684">
          <cell r="A16684" t="str">
            <v>DJ011</v>
          </cell>
          <cell r="B16684" t="str">
            <v>WASTE CAPITAL PROG PLANNING</v>
          </cell>
          <cell r="C16684">
            <v>20495</v>
          </cell>
          <cell r="D16684" t="str">
            <v>Y7251</v>
          </cell>
        </row>
        <row r="16685">
          <cell r="A16685" t="str">
            <v>DJ012</v>
          </cell>
          <cell r="B16685" t="str">
            <v>WEST HUNTSPILL UV TRANSMISSIVITY MONITOR</v>
          </cell>
          <cell r="C16685">
            <v>13336</v>
          </cell>
        </row>
        <row r="16686">
          <cell r="A16686" t="str">
            <v>DJ013</v>
          </cell>
          <cell r="B16686" t="str">
            <v>BERRY HILL SLUDGE WORKS SECURI</v>
          </cell>
          <cell r="C16686">
            <v>13018</v>
          </cell>
          <cell r="D16686" t="str">
            <v>1301818</v>
          </cell>
        </row>
        <row r="16687">
          <cell r="A16687" t="str">
            <v>DJ014</v>
          </cell>
          <cell r="B16687" t="str">
            <v>SOMERSET H&amp;S WORKS 2000</v>
          </cell>
          <cell r="C16687">
            <v>20496</v>
          </cell>
          <cell r="D16687" t="str">
            <v>Y7251</v>
          </cell>
        </row>
        <row r="16688">
          <cell r="A16688" t="str">
            <v>DJ015</v>
          </cell>
          <cell r="B16688" t="str">
            <v>REG. POWDER POLYMER CONVERSION</v>
          </cell>
          <cell r="C16688">
            <v>20495</v>
          </cell>
          <cell r="D16688" t="str">
            <v>Y7251</v>
          </cell>
        </row>
        <row r="16689">
          <cell r="A16689" t="str">
            <v>DJ016</v>
          </cell>
          <cell r="B16689" t="str">
            <v>YEOVIL PENMILL H&amp;S WORK 2000</v>
          </cell>
          <cell r="C16689">
            <v>13366</v>
          </cell>
          <cell r="D16689" t="str">
            <v>1336618</v>
          </cell>
        </row>
        <row r="16690">
          <cell r="A16690" t="str">
            <v>DJ017</v>
          </cell>
          <cell r="B16690" t="str">
            <v>HAM (TAUNTON) STW WORKS 2000</v>
          </cell>
          <cell r="C16690">
            <v>13305</v>
          </cell>
          <cell r="D16690" t="str">
            <v>1330518</v>
          </cell>
        </row>
        <row r="16691">
          <cell r="A16691" t="str">
            <v>DJ018</v>
          </cell>
          <cell r="B16691" t="str">
            <v>LYMPSHAM BOAT LANE NEW DEV</v>
          </cell>
          <cell r="C16691">
            <v>13189</v>
          </cell>
          <cell r="D16691" t="str">
            <v>1318918</v>
          </cell>
        </row>
        <row r="16692">
          <cell r="A16692" t="str">
            <v>DJ019</v>
          </cell>
          <cell r="B16692" t="str">
            <v>REGIONAL SAFETY CHAIN REPLACE</v>
          </cell>
          <cell r="C16692">
            <v>20497</v>
          </cell>
          <cell r="D16692" t="str">
            <v>Y7251</v>
          </cell>
        </row>
        <row r="16693">
          <cell r="A16693" t="str">
            <v>DJ020</v>
          </cell>
          <cell r="B16693" t="str">
            <v>WOOTON BASSETT PRIMARY TANK</v>
          </cell>
          <cell r="C16693">
            <v>13360</v>
          </cell>
          <cell r="D16693" t="str">
            <v>1336018</v>
          </cell>
        </row>
        <row r="16694">
          <cell r="A16694" t="str">
            <v>DJ021</v>
          </cell>
          <cell r="B16694" t="str">
            <v>A &amp; W SEWAGE TRT APPS 2000</v>
          </cell>
          <cell r="C16694">
            <v>20497</v>
          </cell>
          <cell r="D16694" t="str">
            <v>Y7251</v>
          </cell>
        </row>
        <row r="16695">
          <cell r="A16695" t="str">
            <v>DJ022</v>
          </cell>
          <cell r="B16695" t="str">
            <v>RATFYN STW</v>
          </cell>
          <cell r="C16695">
            <v>13253</v>
          </cell>
          <cell r="D16695" t="str">
            <v>1325318</v>
          </cell>
        </row>
        <row r="16696">
          <cell r="A16696" t="str">
            <v>DJ023</v>
          </cell>
          <cell r="B16696" t="str">
            <v>AVON &amp; WILTS MINOR H&amp;S ASSET</v>
          </cell>
          <cell r="C16696">
            <v>20497</v>
          </cell>
          <cell r="D16696" t="str">
            <v>Y7251</v>
          </cell>
        </row>
        <row r="16697">
          <cell r="A16697" t="str">
            <v>DJ024</v>
          </cell>
          <cell r="B16697" t="str">
            <v>MINOR H&amp;S ASSET IMPROVEMENTS</v>
          </cell>
          <cell r="C16697">
            <v>20496</v>
          </cell>
          <cell r="D16697" t="str">
            <v>Y7251</v>
          </cell>
        </row>
        <row r="16698">
          <cell r="A16698" t="str">
            <v>DJ025</v>
          </cell>
          <cell r="B16698" t="str">
            <v>BRISTOL &amp; NORTH SOM MINOR H&amp;S</v>
          </cell>
          <cell r="C16698">
            <v>20497</v>
          </cell>
          <cell r="D16698" t="str">
            <v>Y7251</v>
          </cell>
        </row>
        <row r="16699">
          <cell r="A16699" t="str">
            <v>DJ026</v>
          </cell>
          <cell r="B16699" t="str">
            <v>DORSET MINOR H&amp;S ASSET IMPROV.</v>
          </cell>
          <cell r="C16699">
            <v>20495</v>
          </cell>
          <cell r="D16699" t="str">
            <v>Y7251</v>
          </cell>
        </row>
        <row r="16700">
          <cell r="A16700" t="str">
            <v>DJ027</v>
          </cell>
          <cell r="B16700" t="str">
            <v>BERRY HILL STW BOREHOLE</v>
          </cell>
          <cell r="C16700">
            <v>13018</v>
          </cell>
          <cell r="D16700" t="str">
            <v>1301818</v>
          </cell>
        </row>
        <row r="16701">
          <cell r="A16701" t="str">
            <v>DJ028</v>
          </cell>
          <cell r="B16701" t="str">
            <v>PRIORY STORM FLAP</v>
          </cell>
          <cell r="C16701">
            <v>20498</v>
          </cell>
          <cell r="D16701" t="str">
            <v>Y7251</v>
          </cell>
        </row>
        <row r="16702">
          <cell r="A16702" t="str">
            <v>DJ029</v>
          </cell>
          <cell r="B16702" t="str">
            <v>ISO 9000 WASTE ACCREDITATION</v>
          </cell>
          <cell r="C16702">
            <v>20497</v>
          </cell>
          <cell r="D16702" t="str">
            <v>Y7251</v>
          </cell>
        </row>
        <row r="16703">
          <cell r="A16703" t="str">
            <v>DJ030</v>
          </cell>
          <cell r="B16703" t="str">
            <v>SOUTH BREWHAM STORM</v>
          </cell>
          <cell r="C16703">
            <v>13519</v>
          </cell>
          <cell r="D16703" t="str">
            <v>1351918</v>
          </cell>
        </row>
        <row r="16704">
          <cell r="A16704" t="str">
            <v>DJ031</v>
          </cell>
          <cell r="B16704" t="str">
            <v>WINCANTON STW CATTLE GRIDS</v>
          </cell>
          <cell r="C16704">
            <v>13350</v>
          </cell>
          <cell r="D16704" t="str">
            <v>1335018</v>
          </cell>
        </row>
        <row r="16705">
          <cell r="A16705" t="str">
            <v>DJ032</v>
          </cell>
          <cell r="B16705" t="str">
            <v>MARTOCK STW ACCESS TRACK</v>
          </cell>
          <cell r="C16705">
            <v>13201</v>
          </cell>
          <cell r="D16705" t="str">
            <v>1320118</v>
          </cell>
        </row>
        <row r="16706">
          <cell r="A16706" t="str">
            <v>DJ033</v>
          </cell>
          <cell r="B16706" t="str">
            <v>COLEFORD STW SITE DRAINAGE</v>
          </cell>
          <cell r="C16706">
            <v>13069</v>
          </cell>
          <cell r="D16706" t="str">
            <v>1306918</v>
          </cell>
        </row>
        <row r="16707">
          <cell r="A16707" t="str">
            <v>DJ034</v>
          </cell>
          <cell r="B16707" t="str">
            <v>BOWERHILL ACCESS BRIDGE</v>
          </cell>
          <cell r="C16707">
            <v>13028</v>
          </cell>
          <cell r="D16707" t="str">
            <v>1302818</v>
          </cell>
        </row>
        <row r="16708">
          <cell r="A16708" t="str">
            <v>DJ035</v>
          </cell>
          <cell r="B16708" t="str">
            <v>SEEND STW IMPROVEMENTS</v>
          </cell>
          <cell r="C16708">
            <v>13262</v>
          </cell>
          <cell r="D16708" t="str">
            <v>1326218</v>
          </cell>
        </row>
        <row r="16709">
          <cell r="A16709" t="str">
            <v>DJ036</v>
          </cell>
          <cell r="B16709" t="str">
            <v>AVONMOUTH FINE SCREEN COMPACT</v>
          </cell>
          <cell r="C16709">
            <v>13013</v>
          </cell>
          <cell r="D16709" t="str">
            <v>1301318</v>
          </cell>
        </row>
        <row r="16710">
          <cell r="A16710" t="str">
            <v>DJ037</v>
          </cell>
          <cell r="B16710" t="str">
            <v>SHERSTON STW PHASE 1 IMPROV.</v>
          </cell>
          <cell r="C16710">
            <v>13269</v>
          </cell>
          <cell r="D16710" t="str">
            <v>1326918</v>
          </cell>
        </row>
        <row r="16711">
          <cell r="A16711" t="str">
            <v>DJ038</v>
          </cell>
          <cell r="B16711" t="str">
            <v>BOWERHILL STW IMPROVEMENTS</v>
          </cell>
          <cell r="C16711">
            <v>13028</v>
          </cell>
          <cell r="D16711" t="str">
            <v>1302818</v>
          </cell>
        </row>
        <row r="16712">
          <cell r="A16712" t="str">
            <v>DJ039</v>
          </cell>
          <cell r="B16712" t="str">
            <v>AVONMOUTH COURSE SCREEN COMP</v>
          </cell>
          <cell r="C16712">
            <v>13013</v>
          </cell>
          <cell r="D16712" t="str">
            <v>1301318</v>
          </cell>
        </row>
        <row r="16713">
          <cell r="A16713" t="str">
            <v>DJ040</v>
          </cell>
          <cell r="B16713" t="str">
            <v>AVONMOUTH SLUDGE CONSOLIDATION</v>
          </cell>
          <cell r="C16713">
            <v>13013</v>
          </cell>
          <cell r="D16713" t="str">
            <v>1301318</v>
          </cell>
        </row>
        <row r="16714">
          <cell r="A16714" t="str">
            <v>DJ041</v>
          </cell>
          <cell r="B16714" t="str">
            <v>THINGLEY STW IMPROVEMENTS</v>
          </cell>
          <cell r="C16714">
            <v>13308</v>
          </cell>
          <cell r="D16714" t="str">
            <v>1330818</v>
          </cell>
        </row>
        <row r="16715">
          <cell r="A16715" t="str">
            <v>DJ042</v>
          </cell>
          <cell r="B16715" t="str">
            <v>AVONMOUTH WASHPACTOR ACCESS</v>
          </cell>
          <cell r="C16715">
            <v>13013</v>
          </cell>
          <cell r="D16715" t="str">
            <v>1301318</v>
          </cell>
        </row>
        <row r="16716">
          <cell r="A16716" t="str">
            <v>DJ043</v>
          </cell>
          <cell r="B16716" t="str">
            <v>BERRY HILL SLUDGE WORKS RETURN</v>
          </cell>
          <cell r="C16716">
            <v>13018</v>
          </cell>
          <cell r="D16716" t="str">
            <v>1301818</v>
          </cell>
        </row>
        <row r="16717">
          <cell r="A16717" t="str">
            <v>DJ044</v>
          </cell>
          <cell r="B16717" t="str">
            <v>BERRY HILL SL. WORKS POTABLE</v>
          </cell>
          <cell r="C16717">
            <v>13018</v>
          </cell>
          <cell r="D16717" t="str">
            <v>1301818</v>
          </cell>
        </row>
        <row r="16718">
          <cell r="A16718" t="str">
            <v>DJ045</v>
          </cell>
          <cell r="B16718" t="str">
            <v>BERRY HILL STW REPAIRS TO GAS</v>
          </cell>
          <cell r="C16718">
            <v>13018</v>
          </cell>
          <cell r="D16718" t="str">
            <v>1301818</v>
          </cell>
        </row>
        <row r="16719">
          <cell r="A16719" t="str">
            <v>DJ046</v>
          </cell>
          <cell r="B16719" t="str">
            <v>KINSON STW GRIT REMOVAL</v>
          </cell>
          <cell r="C16719">
            <v>13172</v>
          </cell>
          <cell r="D16719" t="str">
            <v>1317218</v>
          </cell>
        </row>
        <row r="16720">
          <cell r="A16720" t="str">
            <v>DJ047</v>
          </cell>
          <cell r="B16720" t="str">
            <v>HOLDENHURST AERATOR REPLACEMNT</v>
          </cell>
          <cell r="C16720">
            <v>13152</v>
          </cell>
          <cell r="D16720" t="str">
            <v>1315218</v>
          </cell>
        </row>
        <row r="16721">
          <cell r="A16721" t="str">
            <v>DJ048</v>
          </cell>
          <cell r="B16721" t="str">
            <v>BERRY HILL WORKS STAIRCASE</v>
          </cell>
          <cell r="C16721">
            <v>13018</v>
          </cell>
          <cell r="D16721" t="str">
            <v>1301818</v>
          </cell>
        </row>
        <row r="16722">
          <cell r="A16722" t="str">
            <v>DJ049</v>
          </cell>
          <cell r="B16722" t="str">
            <v>FOVANT STW MESH COVER REPLACE</v>
          </cell>
          <cell r="C16722">
            <v>13129</v>
          </cell>
          <cell r="D16722" t="str">
            <v>1312918</v>
          </cell>
        </row>
        <row r="16723">
          <cell r="A16723" t="str">
            <v>DJ050</v>
          </cell>
          <cell r="B16723" t="str">
            <v>HURDCOTT STW PRIMARY TANK</v>
          </cell>
          <cell r="C16723">
            <v>13275</v>
          </cell>
          <cell r="D16723" t="str">
            <v>1327518</v>
          </cell>
        </row>
        <row r="16724">
          <cell r="A16724" t="str">
            <v>DJ051</v>
          </cell>
          <cell r="B16724" t="str">
            <v>SALISBURY STW FILTER ACCESS RD</v>
          </cell>
          <cell r="C16724">
            <v>13258</v>
          </cell>
          <cell r="D16724" t="str">
            <v>1325818</v>
          </cell>
        </row>
        <row r="16725">
          <cell r="A16725" t="str">
            <v>DJ052</v>
          </cell>
          <cell r="B16725" t="str">
            <v>SHIPTON GORGE</v>
          </cell>
          <cell r="C16725">
            <v>13273</v>
          </cell>
          <cell r="D16725" t="str">
            <v>1327318</v>
          </cell>
        </row>
        <row r="16726">
          <cell r="A16726" t="str">
            <v>DJ053</v>
          </cell>
          <cell r="B16726" t="str">
            <v>SHREWTON STW SLUDGE TANKS</v>
          </cell>
          <cell r="C16726">
            <v>13275</v>
          </cell>
          <cell r="D16726" t="str">
            <v>1327518</v>
          </cell>
        </row>
        <row r="16727">
          <cell r="A16727" t="str">
            <v>DJ054</v>
          </cell>
          <cell r="B16727" t="str">
            <v>THORNFORD STW PRIMARY TANK</v>
          </cell>
          <cell r="C16727">
            <v>13310</v>
          </cell>
          <cell r="D16727" t="str">
            <v>1331018</v>
          </cell>
        </row>
        <row r="16728">
          <cell r="A16728" t="str">
            <v>DJ055</v>
          </cell>
          <cell r="B16728" t="str">
            <v>PALMERSFORD STW AERATOR DRIVE</v>
          </cell>
          <cell r="C16728">
            <v>13232</v>
          </cell>
          <cell r="D16728" t="str">
            <v>1323218</v>
          </cell>
        </row>
        <row r="16729">
          <cell r="A16729" t="str">
            <v>DJ056</v>
          </cell>
          <cell r="B16729" t="str">
            <v>COPA BAF UNIT SCHEME</v>
          </cell>
          <cell r="C16729">
            <v>13283</v>
          </cell>
          <cell r="D16729" t="str">
            <v>1328318</v>
          </cell>
        </row>
        <row r="16730">
          <cell r="A16730" t="str">
            <v>DJ057</v>
          </cell>
          <cell r="B16730" t="str">
            <v>LANGPORT STW STORM RETURN</v>
          </cell>
          <cell r="C16730">
            <v>13175</v>
          </cell>
          <cell r="D16730" t="str">
            <v>1317518</v>
          </cell>
        </row>
        <row r="16731">
          <cell r="A16731" t="str">
            <v>DJ058</v>
          </cell>
          <cell r="B16731" t="str">
            <v>BISHOPS LYDEARD STW ACCESS RD</v>
          </cell>
          <cell r="C16731">
            <v>13022</v>
          </cell>
          <cell r="D16731" t="str">
            <v>1302218</v>
          </cell>
        </row>
        <row r="16732">
          <cell r="A16732" t="str">
            <v>DJ059</v>
          </cell>
          <cell r="B16732" t="str">
            <v>HAM STW LAGOON REPAIRS</v>
          </cell>
          <cell r="C16732">
            <v>13305</v>
          </cell>
          <cell r="D16732" t="str">
            <v>1330518</v>
          </cell>
        </row>
        <row r="16733">
          <cell r="A16733" t="str">
            <v>DJ060</v>
          </cell>
          <cell r="B16733" t="str">
            <v>EX SSDC STWS CONSENT APPS</v>
          </cell>
          <cell r="C16733">
            <v>20496</v>
          </cell>
          <cell r="D16733" t="str">
            <v>Y7251</v>
          </cell>
        </row>
        <row r="16734">
          <cell r="A16734" t="str">
            <v>DJ061</v>
          </cell>
          <cell r="B16734" t="str">
            <v>EX SSDC STWS TELEMETRY INST</v>
          </cell>
          <cell r="C16734">
            <v>20496</v>
          </cell>
          <cell r="D16734" t="str">
            <v>Y7251</v>
          </cell>
        </row>
        <row r="16735">
          <cell r="A16735" t="str">
            <v>DJ062</v>
          </cell>
          <cell r="B16735" t="str">
            <v>EX TDBC STWS IMPROVEMENTS</v>
          </cell>
          <cell r="C16735">
            <v>20496</v>
          </cell>
          <cell r="D16735" t="str">
            <v>Y7251</v>
          </cell>
        </row>
        <row r="16736">
          <cell r="A16736" t="str">
            <v>DJ063</v>
          </cell>
          <cell r="B16736" t="str">
            <v>EX TDBC TELEMETRY INSTALL</v>
          </cell>
          <cell r="C16736">
            <v>20169</v>
          </cell>
          <cell r="D16736" t="str">
            <v>Y7251</v>
          </cell>
        </row>
        <row r="16737">
          <cell r="A16737" t="str">
            <v>DJ064</v>
          </cell>
          <cell r="B16737" t="str">
            <v>HORSEY SPS FILTRATION CHAMBER</v>
          </cell>
          <cell r="C16737">
            <v>15410</v>
          </cell>
          <cell r="D16737" t="str">
            <v>T0640</v>
          </cell>
        </row>
        <row r="16738">
          <cell r="A16738" t="str">
            <v>DJ065</v>
          </cell>
          <cell r="B16738" t="str">
            <v>STREET MAIN/PORCHESTAL NUTRIOX</v>
          </cell>
          <cell r="C16738">
            <v>14082</v>
          </cell>
          <cell r="D16738" t="str">
            <v>1408218</v>
          </cell>
        </row>
        <row r="16739">
          <cell r="A16739" t="str">
            <v>DJ066</v>
          </cell>
          <cell r="B16739" t="str">
            <v>WICKWAR STW</v>
          </cell>
          <cell r="C16739">
            <v>13347</v>
          </cell>
          <cell r="D16739" t="str">
            <v>1334718</v>
          </cell>
        </row>
        <row r="16740">
          <cell r="A16740" t="str">
            <v>DJ067</v>
          </cell>
          <cell r="B16740" t="str">
            <v>AUST STW</v>
          </cell>
          <cell r="C16740">
            <v>23012</v>
          </cell>
          <cell r="D16740" t="str">
            <v>Y7251</v>
          </cell>
        </row>
        <row r="16741">
          <cell r="A16741" t="str">
            <v>DJ068</v>
          </cell>
          <cell r="B16741" t="str">
            <v>CLUTTON SPS</v>
          </cell>
          <cell r="C16741">
            <v>14425</v>
          </cell>
          <cell r="D16741" t="str">
            <v>1442518</v>
          </cell>
        </row>
        <row r="16742">
          <cell r="A16742" t="str">
            <v>DJ069</v>
          </cell>
          <cell r="B16742" t="str">
            <v>WELLOW LANE SPS</v>
          </cell>
          <cell r="C16742">
            <v>13331</v>
          </cell>
          <cell r="D16742" t="str">
            <v>1333118</v>
          </cell>
        </row>
        <row r="16743">
          <cell r="A16743" t="str">
            <v>DJ070</v>
          </cell>
          <cell r="B16743" t="str">
            <v>REDWICK STW IMPROVEMENTS</v>
          </cell>
          <cell r="C16743">
            <v>13254</v>
          </cell>
          <cell r="D16743" t="str">
            <v>1325418</v>
          </cell>
        </row>
        <row r="16744">
          <cell r="A16744" t="str">
            <v>DJ072</v>
          </cell>
          <cell r="B16744" t="str">
            <v>AVONMOUTH GRIT LIFTING EQUIPMT</v>
          </cell>
          <cell r="C16744">
            <v>13013</v>
          </cell>
          <cell r="D16744" t="str">
            <v>1301318</v>
          </cell>
        </row>
        <row r="16745">
          <cell r="A16745" t="str">
            <v>DJ073</v>
          </cell>
          <cell r="B16745" t="str">
            <v>AVONMOUTH IW CHLORINATE</v>
          </cell>
          <cell r="C16745">
            <v>13013</v>
          </cell>
          <cell r="D16745" t="str">
            <v>1301318</v>
          </cell>
        </row>
        <row r="16746">
          <cell r="A16746" t="str">
            <v>DJ074</v>
          </cell>
          <cell r="B16746" t="str">
            <v>WASTE WATER CCTV EQUIPMENT</v>
          </cell>
          <cell r="C16746">
            <v>20495</v>
          </cell>
          <cell r="D16746" t="str">
            <v>Y7251</v>
          </cell>
        </row>
        <row r="16747">
          <cell r="A16747" t="str">
            <v>DJ075</v>
          </cell>
          <cell r="B16747" t="str">
            <v>VALE ROAD STW</v>
          </cell>
          <cell r="C16747">
            <v>13367</v>
          </cell>
          <cell r="D16747" t="str">
            <v>1336718</v>
          </cell>
        </row>
        <row r="16748">
          <cell r="A16748" t="str">
            <v>DJ076</v>
          </cell>
          <cell r="B16748" t="str">
            <v>WASTE WATER JETTING EQUIPMENT</v>
          </cell>
          <cell r="C16748">
            <v>20498</v>
          </cell>
          <cell r="D16748" t="str">
            <v>Y7251</v>
          </cell>
        </row>
        <row r="16749">
          <cell r="A16749" t="str">
            <v>DJ077</v>
          </cell>
          <cell r="B16749" t="str">
            <v>ABBOTSBURY STW - EFFLUENT LAGO</v>
          </cell>
          <cell r="C16749">
            <v>13001</v>
          </cell>
          <cell r="D16749" t="str">
            <v>1300118</v>
          </cell>
        </row>
        <row r="16750">
          <cell r="A16750" t="str">
            <v>DJ078</v>
          </cell>
          <cell r="B16750" t="str">
            <v>SLUDGE PRE-CONDITIONING</v>
          </cell>
          <cell r="C16750">
            <v>20496</v>
          </cell>
          <cell r="D16750" t="str">
            <v>Y7251</v>
          </cell>
        </row>
        <row r="16751">
          <cell r="A16751" t="str">
            <v>DJ079</v>
          </cell>
          <cell r="B16751" t="str">
            <v>ANAEROBIC BAFFLED REACTOR</v>
          </cell>
          <cell r="C16751">
            <v>20496</v>
          </cell>
          <cell r="D16751" t="str">
            <v>Y7251</v>
          </cell>
        </row>
        <row r="16752">
          <cell r="A16752" t="str">
            <v>DJ081</v>
          </cell>
          <cell r="B16752" t="str">
            <v>NORTH NIBLEY STW</v>
          </cell>
          <cell r="C16752">
            <v>13222</v>
          </cell>
          <cell r="D16752" t="str">
            <v>1322218</v>
          </cell>
        </row>
        <row r="16753">
          <cell r="A16753" t="str">
            <v>DJ082</v>
          </cell>
          <cell r="B16753" t="str">
            <v>SALTFORD STW INLET H&amp;S IMPROVE</v>
          </cell>
          <cell r="C16753">
            <v>13016</v>
          </cell>
          <cell r="D16753" t="str">
            <v>1301618</v>
          </cell>
        </row>
        <row r="16754">
          <cell r="A16754" t="str">
            <v>DJ083</v>
          </cell>
          <cell r="B16754" t="str">
            <v>WICK STW FILTER DISTRIB REPLAC</v>
          </cell>
          <cell r="C16754">
            <v>13345</v>
          </cell>
          <cell r="D16754" t="str">
            <v>1334518</v>
          </cell>
        </row>
        <row r="16755">
          <cell r="A16755" t="str">
            <v>DJ084</v>
          </cell>
          <cell r="B16755" t="str">
            <v>TOCKINGTON STW IMPROVEMENTS</v>
          </cell>
          <cell r="C16755">
            <v>13315</v>
          </cell>
          <cell r="D16755" t="str">
            <v>1331518</v>
          </cell>
        </row>
        <row r="16756">
          <cell r="A16756" t="str">
            <v>DJ085</v>
          </cell>
          <cell r="B16756" t="str">
            <v>PAULTON  STW REPLACE GRIT REMO</v>
          </cell>
          <cell r="C16756">
            <v>13235</v>
          </cell>
          <cell r="D16756" t="str">
            <v>1323518</v>
          </cell>
        </row>
        <row r="16757">
          <cell r="A16757" t="str">
            <v>DJ087</v>
          </cell>
          <cell r="B16757" t="str">
            <v>KEYNSHAM &amp; SALTFORD"USE D1125"</v>
          </cell>
          <cell r="C16757">
            <v>13165</v>
          </cell>
          <cell r="D16757" t="str">
            <v>1316518</v>
          </cell>
        </row>
        <row r="16758">
          <cell r="A16758" t="str">
            <v>DJ088</v>
          </cell>
          <cell r="B16758" t="str">
            <v>BERRY HILL BIODRIER BUILDING</v>
          </cell>
          <cell r="C16758">
            <v>13018</v>
          </cell>
        </row>
        <row r="16759">
          <cell r="A16759" t="str">
            <v>DJ089</v>
          </cell>
          <cell r="B16759" t="str">
            <v>WICK ST LAWRENCE</v>
          </cell>
          <cell r="C16759">
            <v>13346</v>
          </cell>
          <cell r="D16759" t="str">
            <v>1334618</v>
          </cell>
        </row>
        <row r="16760">
          <cell r="A16760" t="str">
            <v>DJ090</v>
          </cell>
          <cell r="B16760" t="str">
            <v>MEARE STW BLOWER COVERS</v>
          </cell>
          <cell r="C16760">
            <v>13202</v>
          </cell>
          <cell r="D16760" t="str">
            <v>1320218</v>
          </cell>
        </row>
        <row r="16761">
          <cell r="A16761" t="str">
            <v>DJ091</v>
          </cell>
          <cell r="B16761" t="str">
            <v>CHP NO 2 REPLACEMENT POOLE STW</v>
          </cell>
          <cell r="C16761">
            <v>13242</v>
          </cell>
          <cell r="D16761" t="str">
            <v>1324218</v>
          </cell>
        </row>
        <row r="16762">
          <cell r="A16762" t="str">
            <v>DJ092</v>
          </cell>
          <cell r="B16762" t="str">
            <v>UPAVON STW IMPROVEMENTS</v>
          </cell>
          <cell r="C16762">
            <v>13320</v>
          </cell>
          <cell r="D16762" t="str">
            <v>1332018</v>
          </cell>
        </row>
        <row r="16763">
          <cell r="A16763" t="str">
            <v>DJ093</v>
          </cell>
          <cell r="B16763" t="str">
            <v>COLLINGBOURNE DUCIS STW IMPROV</v>
          </cell>
          <cell r="C16763">
            <v>13071</v>
          </cell>
          <cell r="D16763" t="str">
            <v>1307118</v>
          </cell>
        </row>
        <row r="16764">
          <cell r="A16764" t="str">
            <v>DJ094</v>
          </cell>
          <cell r="B16764" t="str">
            <v>CALNE STW IMPROVEMENTS</v>
          </cell>
          <cell r="C16764">
            <v>13044</v>
          </cell>
          <cell r="D16764" t="str">
            <v>1304418</v>
          </cell>
        </row>
        <row r="16765">
          <cell r="A16765" t="str">
            <v>DJ095</v>
          </cell>
          <cell r="B16765" t="str">
            <v>ALMONDESBURY STW IMPROVEMENTS</v>
          </cell>
          <cell r="C16765">
            <v>13006</v>
          </cell>
          <cell r="D16765" t="str">
            <v>1300618</v>
          </cell>
        </row>
        <row r="16766">
          <cell r="A16766" t="str">
            <v>DJ096</v>
          </cell>
          <cell r="B16766" t="str">
            <v>ALVESTON STW IMPROVEMENTS</v>
          </cell>
          <cell r="C16766">
            <v>13007</v>
          </cell>
          <cell r="D16766" t="str">
            <v>1300718</v>
          </cell>
        </row>
        <row r="16767">
          <cell r="A16767" t="str">
            <v>DJ097</v>
          </cell>
          <cell r="B16767" t="str">
            <v>BERRY HILL BIODRIER BUILDING</v>
          </cell>
          <cell r="C16767">
            <v>13018</v>
          </cell>
          <cell r="D16767" t="str">
            <v>1301818</v>
          </cell>
        </row>
        <row r="16768">
          <cell r="A16768" t="str">
            <v>DJ098</v>
          </cell>
          <cell r="B16768" t="str">
            <v>HILLSMOOR STW AUTO DESLUDGE</v>
          </cell>
          <cell r="C16768">
            <v>13354</v>
          </cell>
          <cell r="D16768" t="str">
            <v>1335418</v>
          </cell>
        </row>
        <row r="16769">
          <cell r="A16769" t="str">
            <v>DJ099</v>
          </cell>
          <cell r="B16769" t="str">
            <v>RATFYN STW POWDER POLYMER DOSI</v>
          </cell>
          <cell r="C16769">
            <v>13253</v>
          </cell>
          <cell r="D16769" t="str">
            <v>1325318</v>
          </cell>
        </row>
        <row r="16770">
          <cell r="A16770" t="str">
            <v>DJ100</v>
          </cell>
          <cell r="B16770" t="str">
            <v>WEST BAY OUTFALL CATHODIC PROT</v>
          </cell>
          <cell r="C16770">
            <v>13334</v>
          </cell>
          <cell r="D16770" t="str">
            <v>1333418</v>
          </cell>
        </row>
        <row r="16771">
          <cell r="A16771" t="str">
            <v>DJ101</v>
          </cell>
          <cell r="B16771" t="str">
            <v>AVONMOUTH WWTW ODOUR CONTROL</v>
          </cell>
          <cell r="C16771">
            <v>13013</v>
          </cell>
          <cell r="D16771" t="str">
            <v>1301318</v>
          </cell>
        </row>
        <row r="16772">
          <cell r="A16772" t="str">
            <v>DJ102</v>
          </cell>
          <cell r="B16772" t="str">
            <v>HAZARDOUS AREA GUIDELINES</v>
          </cell>
          <cell r="C16772">
            <v>20498</v>
          </cell>
          <cell r="D16772" t="str">
            <v>T0640</v>
          </cell>
        </row>
        <row r="16773">
          <cell r="A16773" t="str">
            <v>DJ103</v>
          </cell>
          <cell r="B16773" t="str">
            <v>PETERSFINGER</v>
          </cell>
          <cell r="C16773">
            <v>13258</v>
          </cell>
          <cell r="D16773" t="str">
            <v>1325818</v>
          </cell>
        </row>
        <row r="16774">
          <cell r="A16774" t="str">
            <v>DJ104</v>
          </cell>
          <cell r="B16774" t="str">
            <v>KEEVIL STW SLUDGE</v>
          </cell>
          <cell r="C16774">
            <v>13164</v>
          </cell>
          <cell r="D16774" t="str">
            <v>1316418</v>
          </cell>
        </row>
        <row r="16775">
          <cell r="A16775" t="str">
            <v>DJ105</v>
          </cell>
          <cell r="B16775" t="str">
            <v>TETBURY STW SLUDGE</v>
          </cell>
          <cell r="C16775">
            <v>13307</v>
          </cell>
          <cell r="D16775" t="str">
            <v>1330718</v>
          </cell>
        </row>
        <row r="16776">
          <cell r="A16776" t="str">
            <v>DJ106</v>
          </cell>
          <cell r="B16776" t="str">
            <v>AVONMOUTH WWTW MOBILE ODOUR CO</v>
          </cell>
          <cell r="C16776">
            <v>13013</v>
          </cell>
          <cell r="D16776" t="str">
            <v>1301318</v>
          </cell>
        </row>
        <row r="16777">
          <cell r="A16777" t="str">
            <v>DJ107</v>
          </cell>
          <cell r="B16777" t="str">
            <v>BLAGDON STW AERATOR CONTROL</v>
          </cell>
          <cell r="C16777">
            <v>23025</v>
          </cell>
          <cell r="D16777" t="str">
            <v>Y7251</v>
          </cell>
        </row>
        <row r="16778">
          <cell r="A16778" t="str">
            <v>DJ108</v>
          </cell>
          <cell r="B16778" t="str">
            <v>WINCANTON STW SLUDGE CONVEYORS</v>
          </cell>
          <cell r="C16778">
            <v>13350</v>
          </cell>
          <cell r="D16778" t="str">
            <v>1335018</v>
          </cell>
        </row>
        <row r="16779">
          <cell r="A16779" t="str">
            <v>DJ109</v>
          </cell>
          <cell r="B16779" t="str">
            <v>FARNBOROUGH STW</v>
          </cell>
          <cell r="C16779">
            <v>13121</v>
          </cell>
          <cell r="D16779" t="str">
            <v>1312118</v>
          </cell>
        </row>
        <row r="16780">
          <cell r="A16780" t="str">
            <v>DJ110</v>
          </cell>
          <cell r="B16780" t="str">
            <v>TROWBRIDGE STW IMPROVEMENTS</v>
          </cell>
          <cell r="C16780">
            <v>13318</v>
          </cell>
          <cell r="D16780" t="str">
            <v>1331818</v>
          </cell>
        </row>
        <row r="16781">
          <cell r="A16781" t="str">
            <v>DJ111</v>
          </cell>
          <cell r="B16781" t="str">
            <v>RINGWOOD/KINSON STW PUMP STAT</v>
          </cell>
          <cell r="C16781">
            <v>13255</v>
          </cell>
          <cell r="D16781" t="str">
            <v>1325518</v>
          </cell>
        </row>
        <row r="16782">
          <cell r="A16782" t="str">
            <v>DJ112</v>
          </cell>
          <cell r="B16782" t="str">
            <v>POOLE STW BAF PLANT COVER MODS</v>
          </cell>
          <cell r="C16782">
            <v>13242</v>
          </cell>
          <cell r="D16782" t="str">
            <v>1324218</v>
          </cell>
        </row>
        <row r="16783">
          <cell r="A16783" t="str">
            <v>DJ113</v>
          </cell>
          <cell r="B16783" t="str">
            <v>BIODIESEL</v>
          </cell>
          <cell r="C16783">
            <v>20495</v>
          </cell>
          <cell r="D16783" t="str">
            <v>Y7251</v>
          </cell>
        </row>
        <row r="16784">
          <cell r="A16784" t="str">
            <v>DJ114</v>
          </cell>
          <cell r="B16784" t="str">
            <v>Warminster STW - Sand Filter Refurbishment 2016</v>
          </cell>
          <cell r="C16784">
            <v>13325</v>
          </cell>
          <cell r="D16784" t="str">
            <v>1332518</v>
          </cell>
        </row>
        <row r="16785">
          <cell r="A16785" t="str">
            <v>DJ115</v>
          </cell>
          <cell r="B16785" t="str">
            <v>Wishford DWF Exceedance Infiltration Sealing</v>
          </cell>
          <cell r="C16785">
            <v>13353</v>
          </cell>
          <cell r="D16785" t="str">
            <v>1335318</v>
          </cell>
        </row>
        <row r="16786">
          <cell r="A16786" t="str">
            <v>DJ116</v>
          </cell>
          <cell r="B16786" t="str">
            <v>All Cannings DWF Exceedance Infiltration Sealing</v>
          </cell>
          <cell r="C16786">
            <v>13004</v>
          </cell>
          <cell r="D16786" t="str">
            <v>1300418</v>
          </cell>
        </row>
        <row r="16787">
          <cell r="A16787" t="str">
            <v>DJ117</v>
          </cell>
          <cell r="B16787" t="str">
            <v>Wookey DWF Exceedance Infiltration Sealing</v>
          </cell>
          <cell r="C16787">
            <v>13358</v>
          </cell>
          <cell r="D16787" t="str">
            <v>1335818</v>
          </cell>
        </row>
        <row r="16788">
          <cell r="A16788" t="str">
            <v>DJ118</v>
          </cell>
          <cell r="B16788" t="str">
            <v>Hurdcott DWF Exceedance Infiltration Sealing</v>
          </cell>
          <cell r="C16788">
            <v>13158</v>
          </cell>
          <cell r="D16788" t="str">
            <v>1315818</v>
          </cell>
        </row>
        <row r="16789">
          <cell r="A16789" t="str">
            <v>DJ119</v>
          </cell>
          <cell r="B16789" t="str">
            <v>Keevil STW inlet</v>
          </cell>
          <cell r="C16789">
            <v>13164</v>
          </cell>
          <cell r="D16789" t="str">
            <v>1316418</v>
          </cell>
        </row>
        <row r="16790">
          <cell r="A16790" t="str">
            <v>DJ120</v>
          </cell>
          <cell r="B16790" t="str">
            <v>CAM VALLEY STW permanent generator</v>
          </cell>
          <cell r="C16790">
            <v>13045</v>
          </cell>
          <cell r="D16790" t="str">
            <v>1304518</v>
          </cell>
        </row>
        <row r="16791">
          <cell r="A16791" t="str">
            <v>DJ121</v>
          </cell>
          <cell r="B16791" t="str">
            <v>Thingley STW hydraulic and aeration issues with pocket 4</v>
          </cell>
          <cell r="C16791">
            <v>13308</v>
          </cell>
          <cell r="D16791" t="str">
            <v>1330818</v>
          </cell>
        </row>
        <row r="16792">
          <cell r="A16792" t="str">
            <v>DJ122</v>
          </cell>
          <cell r="B16792" t="str">
            <v>Winsley Access Track</v>
          </cell>
          <cell r="C16792">
            <v>13352</v>
          </cell>
          <cell r="D16792" t="str">
            <v>UNKNOWN</v>
          </cell>
        </row>
        <row r="16793">
          <cell r="A16793" t="str">
            <v>DJ123</v>
          </cell>
          <cell r="B16793" t="str">
            <v>Lyneham STW RBC renewal</v>
          </cell>
          <cell r="C16793">
            <v>13375</v>
          </cell>
          <cell r="D16793" t="str">
            <v>1337518</v>
          </cell>
        </row>
        <row r="16794">
          <cell r="A16794" t="str">
            <v>DJ124</v>
          </cell>
          <cell r="B16794" t="str">
            <v>Corfe Catsle effluent laggons re-lining</v>
          </cell>
          <cell r="C16794">
            <v>13077</v>
          </cell>
          <cell r="D16794" t="str">
            <v>UNKNOWN</v>
          </cell>
        </row>
        <row r="16795">
          <cell r="A16795" t="str">
            <v>DJ125</v>
          </cell>
          <cell r="B16795" t="str">
            <v>Hindon STW - Inlet balance Tank improvements</v>
          </cell>
          <cell r="C16795">
            <v>13149</v>
          </cell>
          <cell r="D16795" t="str">
            <v>1314918</v>
          </cell>
        </row>
        <row r="16796">
          <cell r="A16796" t="str">
            <v>DJ126</v>
          </cell>
          <cell r="B16796" t="str">
            <v>Weymouth STW SBR 1 refurbishment</v>
          </cell>
          <cell r="C16796">
            <v>13342</v>
          </cell>
          <cell r="D16796" t="str">
            <v>1334218</v>
          </cell>
        </row>
        <row r="16797">
          <cell r="A16797" t="str">
            <v>DJ127</v>
          </cell>
          <cell r="B16797" t="str">
            <v>Sturminster Newton STW</v>
          </cell>
          <cell r="C16797">
            <v>13297</v>
          </cell>
          <cell r="D16797" t="str">
            <v>1329718</v>
          </cell>
        </row>
        <row r="16798">
          <cell r="A16798" t="str">
            <v>DJ128</v>
          </cell>
          <cell r="B16798" t="str">
            <v>Chitterne STW - Overflow from Soakaway to adjacent watercourse</v>
          </cell>
          <cell r="C16798">
            <v>13065</v>
          </cell>
          <cell r="D16798" t="str">
            <v>1306518</v>
          </cell>
        </row>
        <row r="16799">
          <cell r="A16799" t="str">
            <v>DJ129</v>
          </cell>
          <cell r="B16799" t="str">
            <v>Weymouth STW - Sludge Day tank replacement</v>
          </cell>
          <cell r="C16799">
            <v>13342</v>
          </cell>
          <cell r="D16799" t="str">
            <v>1334218</v>
          </cell>
        </row>
        <row r="16800">
          <cell r="A16800" t="str">
            <v>DJ130</v>
          </cell>
          <cell r="B16800" t="str">
            <v>Kinson STW Recirculation Overhaul</v>
          </cell>
          <cell r="C16800">
            <v>13172</v>
          </cell>
          <cell r="D16800" t="str">
            <v>1317218</v>
          </cell>
        </row>
        <row r="16801">
          <cell r="A16801" t="str">
            <v>DJ131</v>
          </cell>
          <cell r="B16801" t="str">
            <v>Warminster STW - Storm Tank 5 Repairs</v>
          </cell>
          <cell r="C16801">
            <v>13325</v>
          </cell>
          <cell r="D16801" t="str">
            <v>1332518</v>
          </cell>
        </row>
        <row r="16802">
          <cell r="A16802" t="str">
            <v>DJ132</v>
          </cell>
          <cell r="B16802" t="str">
            <v>Poole STW Sludge Holding tank repair</v>
          </cell>
          <cell r="C16802">
            <v>13242</v>
          </cell>
          <cell r="D16802" t="str">
            <v>1324218</v>
          </cell>
        </row>
        <row r="16803">
          <cell r="A16803" t="str">
            <v>DJ133</v>
          </cell>
          <cell r="B16803" t="str">
            <v>Downton STW - Automated Storm return modifications</v>
          </cell>
          <cell r="C16803">
            <v>13099</v>
          </cell>
          <cell r="D16803" t="str">
            <v>1309918</v>
          </cell>
        </row>
        <row r="16804">
          <cell r="A16804" t="str">
            <v>DJ134</v>
          </cell>
          <cell r="B16804" t="str">
            <v>Kinson STW Sludge Tank Refurbishment</v>
          </cell>
          <cell r="C16804">
            <v>13172</v>
          </cell>
          <cell r="D16804" t="str">
            <v>1317218</v>
          </cell>
        </row>
        <row r="16805">
          <cell r="A16805" t="str">
            <v>DJ135</v>
          </cell>
          <cell r="B16805" t="str">
            <v>Corfe Castle STW - Sludge Storage tank replacement</v>
          </cell>
          <cell r="C16805">
            <v>13077</v>
          </cell>
          <cell r="D16805" t="str">
            <v>1307718</v>
          </cell>
        </row>
        <row r="16806">
          <cell r="A16806" t="str">
            <v>DJ136</v>
          </cell>
          <cell r="B16806" t="str">
            <v>Langton Herring STW Sludge Holding Tank</v>
          </cell>
          <cell r="C16806">
            <v>13176</v>
          </cell>
          <cell r="D16806" t="str">
            <v>1317618</v>
          </cell>
        </row>
        <row r="16807">
          <cell r="A16807" t="str">
            <v>DJ137</v>
          </cell>
          <cell r="B16807" t="str">
            <v>Toller Porcorum STW Inlet maceration</v>
          </cell>
          <cell r="C16807">
            <v>13316</v>
          </cell>
          <cell r="D16807" t="str">
            <v>1331618</v>
          </cell>
        </row>
        <row r="16808">
          <cell r="A16808" t="str">
            <v>DJ138</v>
          </cell>
          <cell r="B16808" t="str">
            <v>Palmersford STW Filter recurculation</v>
          </cell>
          <cell r="C16808">
            <v>13232</v>
          </cell>
          <cell r="D16808" t="str">
            <v>1323218</v>
          </cell>
        </row>
        <row r="16809">
          <cell r="A16809" t="str">
            <v>DJ139</v>
          </cell>
          <cell r="B16809" t="str">
            <v>HURN STW - TREATMENT IMPROVEMENTS</v>
          </cell>
          <cell r="C16809">
            <v>13159</v>
          </cell>
          <cell r="D16809" t="str">
            <v>1315918</v>
          </cell>
        </row>
        <row r="16810">
          <cell r="A16810" t="str">
            <v>DJ140</v>
          </cell>
          <cell r="B16810" t="str">
            <v>Lytchett Minster STW DO controll overhaul</v>
          </cell>
          <cell r="C16810">
            <v>13190</v>
          </cell>
          <cell r="D16810" t="str">
            <v>1319018</v>
          </cell>
        </row>
        <row r="16811">
          <cell r="A16811" t="str">
            <v>DJ141</v>
          </cell>
          <cell r="B16811" t="str">
            <v>Dorchester STW - Odour Control Improvements to Inlet works</v>
          </cell>
          <cell r="C16811">
            <v>13096</v>
          </cell>
          <cell r="D16811" t="str">
            <v>1309618</v>
          </cell>
        </row>
        <row r="16812">
          <cell r="A16812" t="str">
            <v>DJ142</v>
          </cell>
          <cell r="B16812" t="str">
            <v>Salisbury STW - Inlet dry well flooding</v>
          </cell>
          <cell r="C16812">
            <v>13258</v>
          </cell>
          <cell r="D16812" t="str">
            <v>1325818</v>
          </cell>
        </row>
        <row r="16813">
          <cell r="A16813" t="str">
            <v>DJ143</v>
          </cell>
          <cell r="B16813" t="str">
            <v>Combe Flory Stw Flow control</v>
          </cell>
          <cell r="C16813">
            <v>13072</v>
          </cell>
          <cell r="D16813" t="str">
            <v>1307218</v>
          </cell>
        </row>
        <row r="16814">
          <cell r="A16814" t="str">
            <v>DJ144</v>
          </cell>
          <cell r="B16814" t="str">
            <v>Styles Stw (Wiviliscombe ) Filter Drives</v>
          </cell>
          <cell r="C16814">
            <v>13355</v>
          </cell>
          <cell r="D16814" t="str">
            <v>1335518</v>
          </cell>
        </row>
        <row r="16815">
          <cell r="A16815" t="str">
            <v>DJ145</v>
          </cell>
          <cell r="B16815" t="str">
            <v>Stogursey Reed bed refurbishment</v>
          </cell>
          <cell r="C16815">
            <v>13288</v>
          </cell>
          <cell r="D16815" t="str">
            <v>1328818</v>
          </cell>
        </row>
        <row r="16816">
          <cell r="A16816" t="str">
            <v>DJ146</v>
          </cell>
          <cell r="B16816" t="str">
            <v>HATCH BEAUCHAMP STW AUTODESLUDGE SYSTEM</v>
          </cell>
          <cell r="C16816">
            <v>13145</v>
          </cell>
          <cell r="D16816" t="str">
            <v>1314518</v>
          </cell>
        </row>
        <row r="16817">
          <cell r="A16817" t="str">
            <v>DJ147</v>
          </cell>
          <cell r="B16817" t="str">
            <v>North Waste Asset Improvements 16/17</v>
          </cell>
          <cell r="C16817">
            <v>20497</v>
          </cell>
          <cell r="D16817" t="str">
            <v>T0640</v>
          </cell>
        </row>
        <row r="16818">
          <cell r="A16818" t="str">
            <v>DJ148</v>
          </cell>
          <cell r="B16818" t="str">
            <v>South Waste Asset Improvements 16/17</v>
          </cell>
          <cell r="C16818">
            <v>20495</v>
          </cell>
          <cell r="D16818" t="str">
            <v>T0640</v>
          </cell>
        </row>
        <row r="16819">
          <cell r="A16819" t="str">
            <v>DJ149</v>
          </cell>
          <cell r="B16819" t="str">
            <v>West Waste Asset Improvements 16/17</v>
          </cell>
          <cell r="C16819">
            <v>20496</v>
          </cell>
          <cell r="D16819" t="str">
            <v>T0640</v>
          </cell>
        </row>
        <row r="16820">
          <cell r="A16820" t="str">
            <v>DJ150</v>
          </cell>
          <cell r="B16820" t="str">
            <v>West Waste Asset Refurbishment Team 16/17</v>
          </cell>
          <cell r="C16820">
            <v>20496</v>
          </cell>
          <cell r="D16820" t="str">
            <v>T0640</v>
          </cell>
        </row>
        <row r="16821">
          <cell r="A16821" t="str">
            <v>DJ151</v>
          </cell>
          <cell r="B16821" t="str">
            <v>North Waste Asset Refurbishment Team 16/17</v>
          </cell>
          <cell r="C16821">
            <v>20497</v>
          </cell>
          <cell r="D16821" t="str">
            <v>T0640</v>
          </cell>
        </row>
        <row r="16822">
          <cell r="A16822" t="str">
            <v>DJ152</v>
          </cell>
          <cell r="B16822" t="str">
            <v>South Waste Asset Refurbishment Team 16/17</v>
          </cell>
          <cell r="C16822">
            <v>20495</v>
          </cell>
          <cell r="D16822" t="str">
            <v>T0640</v>
          </cell>
        </row>
        <row r="16823">
          <cell r="A16823" t="str">
            <v>DJ153</v>
          </cell>
          <cell r="B16823" t="str">
            <v>North Waste Health &amp; Safety 16/17</v>
          </cell>
          <cell r="C16823">
            <v>20497</v>
          </cell>
          <cell r="D16823" t="str">
            <v>T0640</v>
          </cell>
        </row>
        <row r="16824">
          <cell r="A16824" t="str">
            <v>DJ154</v>
          </cell>
          <cell r="B16824" t="str">
            <v>South Waste Health &amp; Safety 16/17</v>
          </cell>
          <cell r="C16824">
            <v>20495</v>
          </cell>
          <cell r="D16824" t="str">
            <v>T0640</v>
          </cell>
        </row>
        <row r="16825">
          <cell r="A16825" t="str">
            <v>DJ155</v>
          </cell>
          <cell r="B16825" t="str">
            <v>West Waste Health &amp; Safety 16/17</v>
          </cell>
          <cell r="C16825">
            <v>20496</v>
          </cell>
          <cell r="D16825" t="str">
            <v>T0640</v>
          </cell>
        </row>
        <row r="16826">
          <cell r="A16826" t="str">
            <v>DJ156</v>
          </cell>
          <cell r="B16826" t="str">
            <v>Dorchester STW Brushings and sludge tank</v>
          </cell>
          <cell r="C16826">
            <v>13096</v>
          </cell>
          <cell r="D16826" t="str">
            <v>1307818</v>
          </cell>
        </row>
        <row r="16827">
          <cell r="A16827" t="str">
            <v>DJ157</v>
          </cell>
          <cell r="B16827" t="str">
            <v>Holdenhurst STW Inlet wet well repair</v>
          </cell>
          <cell r="C16827">
            <v>13152</v>
          </cell>
          <cell r="D16827" t="str">
            <v>1315218</v>
          </cell>
        </row>
        <row r="16828">
          <cell r="A16828" t="str">
            <v>DJ158</v>
          </cell>
          <cell r="B16828" t="str">
            <v>Great Badminton STW access bridge</v>
          </cell>
          <cell r="C16828">
            <v>13136</v>
          </cell>
          <cell r="D16828" t="str">
            <v>1313618</v>
          </cell>
        </row>
        <row r="16829">
          <cell r="A16829" t="str">
            <v>DJ159</v>
          </cell>
          <cell r="B16829" t="str">
            <v>RCM Support Tools and Implementation</v>
          </cell>
          <cell r="C16829">
            <v>20498</v>
          </cell>
          <cell r="D16829" t="str">
            <v>T0640</v>
          </cell>
        </row>
        <row r="16830">
          <cell r="A16830" t="str">
            <v>DJ160</v>
          </cell>
          <cell r="B16830" t="str">
            <v>Treatment Energy Saving Initiatives 16/17</v>
          </cell>
          <cell r="C16830">
            <v>20498</v>
          </cell>
          <cell r="D16830" t="str">
            <v>T0640</v>
          </cell>
        </row>
        <row r="16831">
          <cell r="A16831" t="str">
            <v>DJ161</v>
          </cell>
          <cell r="B16831" t="str">
            <v>Regional STW Inlet Screen Refurbishment Programme 16/17</v>
          </cell>
          <cell r="C16831">
            <v>20498</v>
          </cell>
          <cell r="D16831" t="str">
            <v>T0640</v>
          </cell>
        </row>
        <row r="16832">
          <cell r="A16832" t="str">
            <v>DJ162</v>
          </cell>
          <cell r="B16832" t="str">
            <v>Waste Treatment Tank Chemical Surveys 16/17</v>
          </cell>
          <cell r="C16832">
            <v>20498</v>
          </cell>
          <cell r="D16832" t="str">
            <v>T0640</v>
          </cell>
        </row>
        <row r="16833">
          <cell r="A16833" t="str">
            <v>DJ163</v>
          </cell>
          <cell r="B16833" t="str">
            <v>North Minor Treatment Process Improvements 16/17</v>
          </cell>
          <cell r="C16833">
            <v>20497</v>
          </cell>
          <cell r="D16833" t="str">
            <v>T0640</v>
          </cell>
        </row>
        <row r="16834">
          <cell r="A16834" t="str">
            <v>DJ164</v>
          </cell>
          <cell r="B16834" t="str">
            <v>South Minor Treatment Process Improvements 16/17</v>
          </cell>
          <cell r="C16834">
            <v>20495</v>
          </cell>
          <cell r="D16834" t="str">
            <v>T0640</v>
          </cell>
        </row>
        <row r="16835">
          <cell r="A16835" t="str">
            <v>DJ165</v>
          </cell>
          <cell r="B16835" t="str">
            <v>West Minor Treatment Process Improvements 16/17</v>
          </cell>
          <cell r="C16835">
            <v>20496</v>
          </cell>
          <cell r="D16835" t="str">
            <v>T0640</v>
          </cell>
        </row>
        <row r="16836">
          <cell r="A16836" t="str">
            <v>DJ166</v>
          </cell>
          <cell r="B16836" t="str">
            <v>North Odour Control Media Replacement 16/17</v>
          </cell>
          <cell r="C16836">
            <v>20497</v>
          </cell>
          <cell r="D16836" t="str">
            <v>T0640</v>
          </cell>
        </row>
        <row r="16837">
          <cell r="A16837" t="str">
            <v>DJ167</v>
          </cell>
          <cell r="B16837" t="str">
            <v>South Odour Control Media Replacement 16/17</v>
          </cell>
          <cell r="C16837">
            <v>20495</v>
          </cell>
          <cell r="D16837" t="str">
            <v>T0640</v>
          </cell>
        </row>
        <row r="16838">
          <cell r="A16838" t="str">
            <v>DJ168</v>
          </cell>
          <cell r="B16838" t="str">
            <v>West Odour Control Media Replacement 16/17</v>
          </cell>
          <cell r="C16838">
            <v>20496</v>
          </cell>
          <cell r="D16838" t="str">
            <v>T0640</v>
          </cell>
        </row>
        <row r="16839">
          <cell r="A16839" t="str">
            <v>DJ169</v>
          </cell>
          <cell r="B16839" t="str">
            <v>North MCERTs  Installs &amp; Replacements 16/17</v>
          </cell>
          <cell r="C16839">
            <v>20497</v>
          </cell>
          <cell r="D16839" t="str">
            <v>T0640</v>
          </cell>
        </row>
        <row r="16840">
          <cell r="A16840" t="str">
            <v>DJ170</v>
          </cell>
          <cell r="B16840" t="str">
            <v>South MCERTs  Installs &amp; Replacements 16/17</v>
          </cell>
          <cell r="C16840">
            <v>20495</v>
          </cell>
          <cell r="D16840" t="str">
            <v>T0640</v>
          </cell>
        </row>
        <row r="16841">
          <cell r="A16841" t="str">
            <v>DJ171</v>
          </cell>
          <cell r="B16841" t="str">
            <v>West MCERTs  Installs &amp; Replacements 16/17</v>
          </cell>
          <cell r="C16841">
            <v>20496</v>
          </cell>
          <cell r="D16841" t="str">
            <v>T0640</v>
          </cell>
        </row>
        <row r="16842">
          <cell r="A16842" t="str">
            <v>DJ172</v>
          </cell>
          <cell r="B16842" t="str">
            <v>Poole Demon Process Heater</v>
          </cell>
          <cell r="C16842">
            <v>13242</v>
          </cell>
          <cell r="D16842" t="str">
            <v>1324218</v>
          </cell>
        </row>
        <row r="16843">
          <cell r="A16843" t="str">
            <v>DJ173</v>
          </cell>
          <cell r="B16843" t="str">
            <v>Regional Emergency Waste Treatment Membranes</v>
          </cell>
          <cell r="C16843">
            <v>20498</v>
          </cell>
          <cell r="D16843" t="str">
            <v>T0640</v>
          </cell>
        </row>
        <row r="16844">
          <cell r="A16844" t="str">
            <v>DJ174</v>
          </cell>
          <cell r="B16844" t="str">
            <v>Bristol STW fine screen replacement parts</v>
          </cell>
          <cell r="C16844">
            <v>13013</v>
          </cell>
          <cell r="D16844" t="str">
            <v>1301318</v>
          </cell>
        </row>
        <row r="16845">
          <cell r="A16845" t="str">
            <v>DJ175</v>
          </cell>
          <cell r="B16845" t="str">
            <v>GENeco H&amp;S 2016/17</v>
          </cell>
          <cell r="C16845">
            <v>13013</v>
          </cell>
          <cell r="D16845" t="str">
            <v>1301318</v>
          </cell>
        </row>
        <row r="16846">
          <cell r="A16846" t="str">
            <v>DJ176</v>
          </cell>
          <cell r="B16846" t="str">
            <v>GENeco Reg Stat 2016/17</v>
          </cell>
          <cell r="C16846">
            <v>13018</v>
          </cell>
          <cell r="D16846" t="str">
            <v>1301818</v>
          </cell>
        </row>
        <row r="16847">
          <cell r="A16847" t="str">
            <v>DJ177</v>
          </cell>
          <cell r="B16847" t="str">
            <v>GENeco FPR 2016/17</v>
          </cell>
          <cell r="C16847">
            <v>13013</v>
          </cell>
          <cell r="D16847" t="str">
            <v>1301318</v>
          </cell>
        </row>
        <row r="16848">
          <cell r="A16848" t="str">
            <v>DJ178</v>
          </cell>
          <cell r="B16848" t="str">
            <v>Avonmouth STW MAD1 feed valve replacement</v>
          </cell>
          <cell r="C16848">
            <v>13013</v>
          </cell>
          <cell r="D16848" t="str">
            <v>1301318</v>
          </cell>
        </row>
        <row r="16849">
          <cell r="A16849" t="str">
            <v>DJ179</v>
          </cell>
          <cell r="B16849" t="str">
            <v>Avonmouth STW MAD1 Compressors replacement</v>
          </cell>
          <cell r="C16849">
            <v>13013</v>
          </cell>
          <cell r="D16849" t="str">
            <v>1301318</v>
          </cell>
        </row>
        <row r="16850">
          <cell r="A16850" t="str">
            <v>DJ180</v>
          </cell>
          <cell r="B16850" t="str">
            <v>Minehead Headworks STW - Storm Flow Improvements</v>
          </cell>
          <cell r="C16850">
            <v>13215</v>
          </cell>
          <cell r="D16850" t="str">
            <v>1321518</v>
          </cell>
        </row>
        <row r="16851">
          <cell r="A16851" t="str">
            <v>DJ181</v>
          </cell>
          <cell r="B16851" t="str">
            <v>Wellington STW - Security of Existing Watercourse</v>
          </cell>
          <cell r="C16851">
            <v>13330</v>
          </cell>
          <cell r="D16851" t="str">
            <v>1333018</v>
          </cell>
        </row>
        <row r="16852">
          <cell r="A16852" t="str">
            <v>DJ182</v>
          </cell>
          <cell r="B16852" t="str">
            <v>Odour Assessment Bowerhill STW</v>
          </cell>
          <cell r="C16852">
            <v>13028</v>
          </cell>
          <cell r="D16852" t="str">
            <v>1302818</v>
          </cell>
        </row>
        <row r="16853">
          <cell r="A16853" t="str">
            <v>DJ183</v>
          </cell>
          <cell r="B16853" t="str">
            <v>Weston-super-Mare STW – SCADA Network  Improvements</v>
          </cell>
          <cell r="C16853">
            <v>19155</v>
          </cell>
          <cell r="D16853" t="str">
            <v>1915518</v>
          </cell>
        </row>
        <row r="16854">
          <cell r="A16854" t="str">
            <v>DJ184</v>
          </cell>
          <cell r="B16854" t="str">
            <v>Tisbury DWF Exceedance Infiltration Sealing 16/17</v>
          </cell>
          <cell r="C16854">
            <v>13313</v>
          </cell>
          <cell r="D16854" t="str">
            <v>1331318</v>
          </cell>
        </row>
        <row r="16855">
          <cell r="A16855" t="str">
            <v>DJ185</v>
          </cell>
          <cell r="B16855" t="str">
            <v>Pewsey DWF Exceedance Infiltration Sealing 16/17</v>
          </cell>
          <cell r="C16855">
            <v>13237</v>
          </cell>
          <cell r="D16855" t="str">
            <v>1323718</v>
          </cell>
        </row>
        <row r="16856">
          <cell r="A16856" t="str">
            <v>DJ186</v>
          </cell>
          <cell r="B16856" t="str">
            <v>Nunney STW flume MCerts repairs</v>
          </cell>
          <cell r="C16856">
            <v>13227</v>
          </cell>
          <cell r="D16856" t="str">
            <v>1322718</v>
          </cell>
        </row>
        <row r="16857">
          <cell r="A16857" t="str">
            <v>DJ187</v>
          </cell>
          <cell r="B16857" t="str">
            <v>Berry Hill centrifuge repair and overhaul work</v>
          </cell>
          <cell r="C16857">
            <v>13018</v>
          </cell>
          <cell r="D16857" t="str">
            <v>1301818</v>
          </cell>
        </row>
        <row r="16858">
          <cell r="A16858" t="str">
            <v>DJ188</v>
          </cell>
          <cell r="B16858" t="str">
            <v>Trent STW, Sherborne - Retaining Wall/Outfall Refurbishment</v>
          </cell>
          <cell r="C16858">
            <v>13317</v>
          </cell>
          <cell r="D16858" t="str">
            <v>1331718</v>
          </cell>
        </row>
        <row r="16859">
          <cell r="A16859" t="str">
            <v>DJ189</v>
          </cell>
          <cell r="B16859" t="str">
            <v>Weston Super Mare Stw - Repairs to Sludge Tank 2</v>
          </cell>
          <cell r="C16859">
            <v>19155</v>
          </cell>
          <cell r="D16859" t="str">
            <v>1915518</v>
          </cell>
        </row>
        <row r="16860">
          <cell r="A16860" t="str">
            <v>DJ190</v>
          </cell>
          <cell r="B16860" t="str">
            <v>Butcombe STW - Outfall Pipe Replacement</v>
          </cell>
          <cell r="C16860">
            <v>13042</v>
          </cell>
          <cell r="D16860" t="str">
            <v>1304218</v>
          </cell>
        </row>
        <row r="16861">
          <cell r="A16861" t="str">
            <v>DJ191</v>
          </cell>
          <cell r="B16861" t="str">
            <v>Hardington Mandeville STW - Inlet Works Improvements</v>
          </cell>
          <cell r="C16861">
            <v>13142</v>
          </cell>
          <cell r="D16861" t="str">
            <v>1314218</v>
          </cell>
        </row>
        <row r="16862">
          <cell r="A16862" t="str">
            <v>DJ192</v>
          </cell>
          <cell r="B16862" t="str">
            <v>Wick St Lawrence STW - Access Road Improvements</v>
          </cell>
          <cell r="C16862">
            <v>13346</v>
          </cell>
          <cell r="D16862" t="str">
            <v>1334618</v>
          </cell>
        </row>
        <row r="16863">
          <cell r="A16863" t="str">
            <v>DJ193</v>
          </cell>
          <cell r="B16863" t="str">
            <v>Tintinhull STW, Yeovil - Automation of Storm Return</v>
          </cell>
          <cell r="C16863">
            <v>13312</v>
          </cell>
          <cell r="D16863" t="str">
            <v>1331218</v>
          </cell>
        </row>
        <row r="16864">
          <cell r="A16864" t="str">
            <v>DJ194</v>
          </cell>
          <cell r="B16864" t="str">
            <v>Wrington STW - Recirculation &amp; Flow Control</v>
          </cell>
          <cell r="C16864">
            <v>13364</v>
          </cell>
          <cell r="D16864" t="str">
            <v>1336418</v>
          </cell>
        </row>
        <row r="16865">
          <cell r="A16865" t="str">
            <v>DJ195</v>
          </cell>
          <cell r="B16865" t="str">
            <v>Stogursey STW - FFT Control &amp; Interstage PS</v>
          </cell>
          <cell r="C16865">
            <v>13288</v>
          </cell>
          <cell r="D16865" t="str">
            <v>1328818</v>
          </cell>
        </row>
        <row r="16866">
          <cell r="A16866" t="str">
            <v>DJ196</v>
          </cell>
          <cell r="B16866" t="str">
            <v>West Bagborough STW - Pollution Prevention Upgrade</v>
          </cell>
          <cell r="C16866">
            <v>13514</v>
          </cell>
          <cell r="D16866" t="str">
            <v>1351418</v>
          </cell>
        </row>
        <row r="16867">
          <cell r="A16867" t="str">
            <v>DJ197</v>
          </cell>
          <cell r="B16867" t="str">
            <v>East Coker Sw Filter Feed pumping station refurbishmentt</v>
          </cell>
          <cell r="C16867">
            <v>13105</v>
          </cell>
          <cell r="D16867" t="str">
            <v>1310518</v>
          </cell>
        </row>
        <row r="16868">
          <cell r="A16868" t="str">
            <v>DJ198</v>
          </cell>
          <cell r="B16868" t="str">
            <v>Biomass Loss Detection</v>
          </cell>
          <cell r="C16868">
            <v>20498</v>
          </cell>
          <cell r="D16868" t="str">
            <v>T0640</v>
          </cell>
        </row>
        <row r="16869">
          <cell r="A16869" t="str">
            <v>DJ199</v>
          </cell>
          <cell r="B16869" t="str">
            <v>Calne STW Screens refurbishment</v>
          </cell>
          <cell r="C16869">
            <v>13044</v>
          </cell>
          <cell r="D16869" t="str">
            <v>1304418</v>
          </cell>
        </row>
        <row r="16870">
          <cell r="A16870" t="str">
            <v>DJ200</v>
          </cell>
          <cell r="B16870" t="str">
            <v>Coleford STW new generator</v>
          </cell>
          <cell r="C16870">
            <v>13069</v>
          </cell>
          <cell r="D16870" t="str">
            <v>1306918</v>
          </cell>
        </row>
        <row r="16871">
          <cell r="A16871" t="str">
            <v>DJ201</v>
          </cell>
          <cell r="B16871" t="str">
            <v>Ilton STW - Sludge Storage</v>
          </cell>
          <cell r="C16871">
            <v>13162</v>
          </cell>
          <cell r="D16871" t="str">
            <v>1316218</v>
          </cell>
        </row>
        <row r="16872">
          <cell r="A16872" t="str">
            <v>DJ202</v>
          </cell>
          <cell r="B16872" t="str">
            <v>Ditcheat DWF Exceedance Infiltration Sealing</v>
          </cell>
          <cell r="C16872">
            <v>13094</v>
          </cell>
          <cell r="D16872" t="str">
            <v>1309418</v>
          </cell>
        </row>
        <row r="16873">
          <cell r="A16873" t="str">
            <v>DJ203</v>
          </cell>
          <cell r="B16873" t="str">
            <v>Frome Fly Screen Improvements</v>
          </cell>
          <cell r="C16873">
            <v>13131</v>
          </cell>
          <cell r="D16873" t="str">
            <v>1313118</v>
          </cell>
        </row>
        <row r="16874">
          <cell r="A16874" t="str">
            <v>DJ204</v>
          </cell>
          <cell r="B16874" t="str">
            <v>Westbury first stage screw refurb</v>
          </cell>
          <cell r="C16874">
            <v>13338</v>
          </cell>
          <cell r="D16874" t="str">
            <v>1333818</v>
          </cell>
        </row>
        <row r="16875">
          <cell r="A16875" t="str">
            <v>DJ205</v>
          </cell>
          <cell r="B16875" t="str">
            <v>Holdenhurst STW Stream C/D refurbish</v>
          </cell>
          <cell r="C16875">
            <v>13152</v>
          </cell>
          <cell r="D16875" t="str">
            <v>1315218</v>
          </cell>
        </row>
        <row r="16876">
          <cell r="A16876" t="str">
            <v>DJ206</v>
          </cell>
          <cell r="B16876" t="str">
            <v>Stourton Caundle stw - Drainage ditch</v>
          </cell>
          <cell r="C16876">
            <v>13292</v>
          </cell>
          <cell r="D16876" t="str">
            <v>1329218</v>
          </cell>
        </row>
        <row r="16877">
          <cell r="A16877" t="str">
            <v>DJ207</v>
          </cell>
          <cell r="B16877" t="str">
            <v>Erlestoke STW Storm Tank Repairs</v>
          </cell>
          <cell r="C16877">
            <v>13116</v>
          </cell>
          <cell r="D16877" t="str">
            <v>1311618</v>
          </cell>
        </row>
        <row r="16878">
          <cell r="A16878" t="str">
            <v>DJ208</v>
          </cell>
          <cell r="B16878" t="str">
            <v>Collaborative Public Health Project</v>
          </cell>
          <cell r="C16878">
            <v>13016</v>
          </cell>
          <cell r="D16878" t="str">
            <v>TB300</v>
          </cell>
        </row>
        <row r="16879">
          <cell r="A16879" t="str">
            <v>DJ209</v>
          </cell>
          <cell r="B16879" t="str">
            <v>PR19 Sewage Treatment Planning Support</v>
          </cell>
          <cell r="C16879">
            <v>20498</v>
          </cell>
          <cell r="D16879" t="str">
            <v>UNKNOWN</v>
          </cell>
        </row>
        <row r="16880">
          <cell r="A16880" t="str">
            <v>DJ210</v>
          </cell>
          <cell r="B16880" t="str">
            <v>Milborne Port DWF Exceedance Infiltration Sealing</v>
          </cell>
          <cell r="C16880">
            <v>13211</v>
          </cell>
          <cell r="D16880" t="str">
            <v>1321118</v>
          </cell>
        </row>
        <row r="16881">
          <cell r="A16881" t="str">
            <v>DJ211</v>
          </cell>
          <cell r="B16881" t="str">
            <v>Legacy PLC upgrades</v>
          </cell>
          <cell r="C16881">
            <v>19155</v>
          </cell>
          <cell r="D16881" t="str">
            <v>UNKNOWN</v>
          </cell>
        </row>
        <row r="16882">
          <cell r="A16882" t="str">
            <v>DK001</v>
          </cell>
          <cell r="B16882" t="str">
            <v>SOMERSET SEWAGE TRT APPS 2001</v>
          </cell>
          <cell r="C16882">
            <v>20496</v>
          </cell>
          <cell r="D16882" t="str">
            <v>Y7251</v>
          </cell>
        </row>
        <row r="16883">
          <cell r="A16883" t="str">
            <v>DK002</v>
          </cell>
          <cell r="B16883" t="str">
            <v>TARRANT CRAWFORD PICKET FENCE</v>
          </cell>
          <cell r="C16883">
            <v>13304</v>
          </cell>
          <cell r="D16883" t="str">
            <v>1330418</v>
          </cell>
        </row>
        <row r="16884">
          <cell r="A16884" t="str">
            <v>DK003</v>
          </cell>
          <cell r="B16884" t="str">
            <v>DIGESTOR PERFORMANCE ASSESSMEN</v>
          </cell>
          <cell r="C16884">
            <v>20498</v>
          </cell>
          <cell r="D16884" t="str">
            <v>Y7251</v>
          </cell>
        </row>
        <row r="16885">
          <cell r="A16885" t="str">
            <v>DK004</v>
          </cell>
          <cell r="B16885" t="str">
            <v>SLUDGE MODEL</v>
          </cell>
          <cell r="C16885">
            <v>20498</v>
          </cell>
          <cell r="D16885" t="str">
            <v>Y7251</v>
          </cell>
        </row>
        <row r="16886">
          <cell r="A16886" t="str">
            <v>DK005</v>
          </cell>
          <cell r="B16886" t="str">
            <v>DORSET E &amp; M BREAKDOWN REDUCTI</v>
          </cell>
          <cell r="C16886">
            <v>20495</v>
          </cell>
          <cell r="D16886" t="str">
            <v>Y7251</v>
          </cell>
        </row>
        <row r="16887">
          <cell r="A16887" t="str">
            <v>DK006</v>
          </cell>
          <cell r="B16887" t="str">
            <v>RINGWOOD STW INLET SCREEN WASH</v>
          </cell>
          <cell r="C16887">
            <v>13255</v>
          </cell>
          <cell r="D16887" t="str">
            <v>1325518</v>
          </cell>
        </row>
        <row r="16888">
          <cell r="A16888" t="str">
            <v>DK007</v>
          </cell>
          <cell r="B16888" t="str">
            <v>DORSET SEWAGE TRT APPS 2001</v>
          </cell>
          <cell r="C16888">
            <v>20495</v>
          </cell>
          <cell r="D16888" t="str">
            <v>Y7251</v>
          </cell>
        </row>
        <row r="16889">
          <cell r="A16889" t="str">
            <v>DK008</v>
          </cell>
          <cell r="B16889" t="str">
            <v>BERRY HILL ACCESS TRACK</v>
          </cell>
          <cell r="C16889">
            <v>13018</v>
          </cell>
          <cell r="D16889" t="str">
            <v>1301818</v>
          </cell>
        </row>
        <row r="16890">
          <cell r="A16890" t="str">
            <v>DK009</v>
          </cell>
          <cell r="B16890" t="str">
            <v>POOLE STW BIOFOR CELL</v>
          </cell>
          <cell r="C16890">
            <v>13242</v>
          </cell>
          <cell r="D16890" t="str">
            <v>1324218</v>
          </cell>
        </row>
        <row r="16891">
          <cell r="A16891" t="str">
            <v>DK010</v>
          </cell>
          <cell r="B16891" t="str">
            <v>MARNHULL STW REED BED INLET WO</v>
          </cell>
          <cell r="C16891">
            <v>13198</v>
          </cell>
          <cell r="D16891" t="str">
            <v>1319818</v>
          </cell>
        </row>
        <row r="16892">
          <cell r="A16892" t="str">
            <v>DK011</v>
          </cell>
          <cell r="B16892" t="str">
            <v>POOLE STW FAN REPLACE/VENT STU</v>
          </cell>
          <cell r="C16892">
            <v>13242</v>
          </cell>
          <cell r="D16892" t="str">
            <v>1324218</v>
          </cell>
        </row>
        <row r="16893">
          <cell r="A16893" t="str">
            <v>DK012</v>
          </cell>
          <cell r="B16893" t="str">
            <v>RINGWOOD STW TELEMETRY STUDY</v>
          </cell>
          <cell r="C16893">
            <v>13255</v>
          </cell>
          <cell r="D16893" t="str">
            <v>1325518</v>
          </cell>
        </row>
        <row r="16894">
          <cell r="A16894" t="str">
            <v>DK013</v>
          </cell>
          <cell r="B16894" t="str">
            <v>TARRENT CRAWFORD STW PST SUM B</v>
          </cell>
          <cell r="C16894">
            <v>13304</v>
          </cell>
          <cell r="D16894" t="str">
            <v>1330418</v>
          </cell>
        </row>
        <row r="16895">
          <cell r="A16895" t="str">
            <v>DK014</v>
          </cell>
          <cell r="B16895" t="str">
            <v>CHILTON TRINITY UNOX TANKS</v>
          </cell>
          <cell r="C16895">
            <v>13034</v>
          </cell>
          <cell r="D16895" t="str">
            <v>1303418</v>
          </cell>
        </row>
        <row r="16896">
          <cell r="A16896" t="str">
            <v>DK015</v>
          </cell>
          <cell r="B16896" t="str">
            <v>PENN MILL STW OFF &amp; IS REFURB</v>
          </cell>
          <cell r="C16896">
            <v>13366</v>
          </cell>
          <cell r="D16896" t="str">
            <v>1336618</v>
          </cell>
        </row>
        <row r="16897">
          <cell r="A16897" t="str">
            <v>DK016</v>
          </cell>
          <cell r="B16897" t="str">
            <v>DOWLISH WAKE STW SITE DRAIN IM</v>
          </cell>
          <cell r="C16897">
            <v>13098</v>
          </cell>
          <cell r="D16897" t="str">
            <v>1309818</v>
          </cell>
        </row>
        <row r="16898">
          <cell r="A16898" t="str">
            <v>DK017</v>
          </cell>
          <cell r="B16898" t="str">
            <v>HOLYWELL LAKE STW RETAINING WA</v>
          </cell>
          <cell r="C16898">
            <v>13155</v>
          </cell>
          <cell r="D16898" t="str">
            <v>1315518</v>
          </cell>
        </row>
        <row r="16899">
          <cell r="A16899" t="str">
            <v>DK018</v>
          </cell>
          <cell r="B16899" t="str">
            <v>NYNEHEAD STW FILTER REPAIRS</v>
          </cell>
          <cell r="C16899">
            <v>13228</v>
          </cell>
          <cell r="D16899" t="str">
            <v>1322818</v>
          </cell>
        </row>
        <row r="16900">
          <cell r="A16900" t="str">
            <v>DK019</v>
          </cell>
          <cell r="B16900" t="str">
            <v>SAFETY CHAIN REPLACEMENTS 2001</v>
          </cell>
          <cell r="C16900">
            <v>13330</v>
          </cell>
          <cell r="D16900" t="str">
            <v>1333018</v>
          </cell>
        </row>
        <row r="16901">
          <cell r="A16901" t="str">
            <v>DK020</v>
          </cell>
          <cell r="B16901" t="str">
            <v>CALNE STW PRESS HOUSE WATER SU</v>
          </cell>
          <cell r="C16901">
            <v>13044</v>
          </cell>
          <cell r="D16901" t="str">
            <v>1304418</v>
          </cell>
        </row>
        <row r="16902">
          <cell r="A16902" t="str">
            <v>DK021</v>
          </cell>
          <cell r="B16902" t="str">
            <v>A &amp; W SEWAGE TRT APPS 2001</v>
          </cell>
          <cell r="C16902">
            <v>20497</v>
          </cell>
          <cell r="D16902" t="str">
            <v>Y7251</v>
          </cell>
        </row>
        <row r="16903">
          <cell r="A16903" t="str">
            <v>DK022</v>
          </cell>
          <cell r="B16903" t="str">
            <v>ASSET IMPROVEMENT SITE SURVEYS</v>
          </cell>
          <cell r="C16903">
            <v>20498</v>
          </cell>
          <cell r="D16903" t="str">
            <v>Y7251</v>
          </cell>
        </row>
        <row r="16904">
          <cell r="A16904" t="str">
            <v>DK023</v>
          </cell>
          <cell r="B16904" t="str">
            <v>MINEHEAD, PLOCK &amp; WTCHT SLUDGE</v>
          </cell>
          <cell r="C16904">
            <v>20496</v>
          </cell>
          <cell r="D16904" t="str">
            <v>Y7251</v>
          </cell>
        </row>
        <row r="16905">
          <cell r="A16905" t="str">
            <v>DK024</v>
          </cell>
          <cell r="B16905" t="str">
            <v>PORTABLE SUSPENDED SOLID METER</v>
          </cell>
          <cell r="C16905">
            <v>20495</v>
          </cell>
          <cell r="D16905" t="str">
            <v>Y7251</v>
          </cell>
        </row>
        <row r="16906">
          <cell r="A16906" t="str">
            <v>DK025</v>
          </cell>
          <cell r="B16906" t="str">
            <v>AVON &amp; WILTS MINOR H &amp; S ASSET</v>
          </cell>
          <cell r="C16906">
            <v>20497</v>
          </cell>
          <cell r="D16906" t="str">
            <v>Y7251</v>
          </cell>
        </row>
        <row r="16907">
          <cell r="A16907" t="str">
            <v>DK026</v>
          </cell>
          <cell r="B16907" t="str">
            <v>BRISTOL &amp; N. SOM MINOR H&amp;S</v>
          </cell>
          <cell r="C16907">
            <v>20497</v>
          </cell>
          <cell r="D16907" t="str">
            <v>Y7251</v>
          </cell>
        </row>
        <row r="16908">
          <cell r="A16908" t="str">
            <v>DK027</v>
          </cell>
          <cell r="B16908" t="str">
            <v>DORSET MINOR H &amp; S ASSET IMPRO</v>
          </cell>
          <cell r="C16908">
            <v>20495</v>
          </cell>
          <cell r="D16908" t="str">
            <v>Y7251</v>
          </cell>
        </row>
        <row r="16909">
          <cell r="A16909" t="str">
            <v>DK028</v>
          </cell>
          <cell r="B16909" t="str">
            <v>SOMERSET MINOR H &amp; S ASSET IMP</v>
          </cell>
          <cell r="C16909">
            <v>20496</v>
          </cell>
          <cell r="D16909" t="str">
            <v>Y7251</v>
          </cell>
        </row>
        <row r="16910">
          <cell r="A16910" t="str">
            <v>DK029</v>
          </cell>
          <cell r="B16910" t="str">
            <v>DORCHESTER REFURB - DEPOT</v>
          </cell>
          <cell r="C16910">
            <v>13304</v>
          </cell>
          <cell r="D16910" t="str">
            <v>1330418</v>
          </cell>
        </row>
        <row r="16911">
          <cell r="A16911" t="str">
            <v>DK030</v>
          </cell>
          <cell r="B16911" t="str">
            <v>RADIPOLE SPS</v>
          </cell>
          <cell r="C16911">
            <v>15556</v>
          </cell>
          <cell r="D16911" t="str">
            <v>1555618</v>
          </cell>
        </row>
        <row r="16912">
          <cell r="A16912" t="str">
            <v>DK031</v>
          </cell>
          <cell r="B16912" t="str">
            <v>AMESBURY STW</v>
          </cell>
          <cell r="C16912">
            <v>13008</v>
          </cell>
          <cell r="D16912" t="str">
            <v>1300818</v>
          </cell>
        </row>
        <row r="16913">
          <cell r="A16913" t="str">
            <v>DK032</v>
          </cell>
          <cell r="B16913" t="str">
            <v>GLASTONBURY STW</v>
          </cell>
          <cell r="C16913">
            <v>13134</v>
          </cell>
          <cell r="D16913" t="str">
            <v>1313418</v>
          </cell>
        </row>
        <row r="16914">
          <cell r="A16914" t="str">
            <v>DK033</v>
          </cell>
          <cell r="B16914" t="str">
            <v>WASTE CAPITAL PROGRAMME PLANNING</v>
          </cell>
          <cell r="C16914">
            <v>20496</v>
          </cell>
          <cell r="D16914" t="str">
            <v>Y7251</v>
          </cell>
        </row>
        <row r="16915">
          <cell r="A16915" t="str">
            <v>DK034</v>
          </cell>
          <cell r="B16915" t="str">
            <v>WASTE ASSET COND STRAT. REVIEW</v>
          </cell>
          <cell r="C16915">
            <v>20498</v>
          </cell>
          <cell r="D16915" t="str">
            <v>Y7251</v>
          </cell>
        </row>
        <row r="16916">
          <cell r="A16916" t="str">
            <v>DK035</v>
          </cell>
          <cell r="B16916" t="str">
            <v>WOOKEY STW CONSENT COMPLIANCE</v>
          </cell>
          <cell r="C16916">
            <v>13358</v>
          </cell>
          <cell r="D16916" t="str">
            <v>1335818</v>
          </cell>
        </row>
        <row r="16917">
          <cell r="A16917" t="str">
            <v>DK036</v>
          </cell>
          <cell r="B16917" t="str">
            <v>GILLINGHAM STW STORM TANKS</v>
          </cell>
          <cell r="C16917">
            <v>13132</v>
          </cell>
          <cell r="D16917" t="str">
            <v>1313218</v>
          </cell>
        </row>
        <row r="16918">
          <cell r="A16918" t="str">
            <v>DK037</v>
          </cell>
          <cell r="B16918" t="str">
            <v>BERRY HILL IMPORTED SLUDGE MAN</v>
          </cell>
          <cell r="C16918">
            <v>13018</v>
          </cell>
          <cell r="D16918" t="str">
            <v>1301818</v>
          </cell>
        </row>
        <row r="16919">
          <cell r="A16919" t="str">
            <v>DK038</v>
          </cell>
          <cell r="B16919" t="str">
            <v>COLERNE STW IMPROVEMENTS</v>
          </cell>
          <cell r="C16919">
            <v>13070</v>
          </cell>
          <cell r="D16919" t="str">
            <v>1307018</v>
          </cell>
        </row>
        <row r="16920">
          <cell r="A16920" t="str">
            <v>DK039</v>
          </cell>
          <cell r="B16920" t="str">
            <v>DK039 AVONMOUTH STW GAS HOLDER</v>
          </cell>
          <cell r="C16920">
            <v>13013</v>
          </cell>
          <cell r="D16920" t="str">
            <v>1301318</v>
          </cell>
        </row>
        <row r="16921">
          <cell r="A16921" t="str">
            <v>DK040</v>
          </cell>
          <cell r="B16921" t="str">
            <v>LOAD MANAGEMENT - NETA MODS</v>
          </cell>
          <cell r="C16921">
            <v>20497</v>
          </cell>
          <cell r="D16921" t="str">
            <v>Y7251</v>
          </cell>
        </row>
        <row r="16922">
          <cell r="A16922" t="str">
            <v>DK041</v>
          </cell>
          <cell r="B16922" t="str">
            <v>SALTFORD STW NO6 PST</v>
          </cell>
          <cell r="C16922">
            <v>13016</v>
          </cell>
          <cell r="D16922" t="str">
            <v>1301618</v>
          </cell>
        </row>
        <row r="16923">
          <cell r="A16923" t="str">
            <v>DK042</v>
          </cell>
          <cell r="B16923" t="str">
            <v>WINCANTON STW SLUDGE LAGOON</v>
          </cell>
          <cell r="C16923">
            <v>13350</v>
          </cell>
          <cell r="D16923" t="str">
            <v>1335018</v>
          </cell>
        </row>
        <row r="16924">
          <cell r="A16924" t="str">
            <v>DK044</v>
          </cell>
          <cell r="B16924" t="str">
            <v>AVONMOUTH WATER SUPPLY AUDIT</v>
          </cell>
          <cell r="C16924">
            <v>13013</v>
          </cell>
          <cell r="D16924" t="str">
            <v>1301318</v>
          </cell>
        </row>
        <row r="16925">
          <cell r="A16925" t="str">
            <v>DK045</v>
          </cell>
          <cell r="B16925" t="str">
            <v>AVONMOUTH GAS TRAIN</v>
          </cell>
          <cell r="C16925">
            <v>13013</v>
          </cell>
          <cell r="D16925" t="str">
            <v>1301318</v>
          </cell>
        </row>
        <row r="16926">
          <cell r="A16926" t="str">
            <v>DK046</v>
          </cell>
          <cell r="B16926" t="str">
            <v>WEST DIV WATER SITES-ACCESS TR</v>
          </cell>
          <cell r="C16926">
            <v>20496</v>
          </cell>
          <cell r="D16926" t="str">
            <v>Y7251</v>
          </cell>
        </row>
        <row r="16927">
          <cell r="A16927" t="str">
            <v>DK047</v>
          </cell>
          <cell r="B16927" t="str">
            <v>WELLS STW-SHT HEALTH &amp; SAFETY</v>
          </cell>
          <cell r="C16927">
            <v>14078</v>
          </cell>
          <cell r="D16927" t="str">
            <v>Y7251</v>
          </cell>
        </row>
        <row r="16928">
          <cell r="A16928" t="str">
            <v>DK048</v>
          </cell>
          <cell r="B16928" t="str">
            <v>CHILTON TRIN STW-PFT ROOF REPL</v>
          </cell>
          <cell r="C16928">
            <v>13034</v>
          </cell>
          <cell r="D16928" t="str">
            <v>1303418</v>
          </cell>
        </row>
        <row r="16929">
          <cell r="A16929" t="str">
            <v>DK049</v>
          </cell>
          <cell r="B16929" t="str">
            <v>SALTFORD STW IMPROVEMENTS</v>
          </cell>
          <cell r="C16929">
            <v>13148</v>
          </cell>
          <cell r="D16929" t="str">
            <v>1314818</v>
          </cell>
        </row>
        <row r="16930">
          <cell r="A16930" t="str">
            <v>DK050</v>
          </cell>
          <cell r="B16930" t="str">
            <v>AVONMOUTH PH1 ASSET IMPROVEMEN</v>
          </cell>
          <cell r="C16930">
            <v>13013</v>
          </cell>
          <cell r="D16930" t="str">
            <v>1301318</v>
          </cell>
        </row>
        <row r="16931">
          <cell r="A16931" t="str">
            <v>DK051</v>
          </cell>
          <cell r="B16931" t="str">
            <v>NORT DIV WATER SITES-ACCESS TR</v>
          </cell>
          <cell r="C16931">
            <v>20497</v>
          </cell>
          <cell r="D16931" t="str">
            <v>T0640</v>
          </cell>
        </row>
        <row r="16932">
          <cell r="A16932" t="str">
            <v>DK052</v>
          </cell>
          <cell r="B16932" t="str">
            <v>DUNKERTON PS ASSET IMPROVEMENT</v>
          </cell>
          <cell r="C16932">
            <v>15527</v>
          </cell>
          <cell r="D16932" t="str">
            <v>Y7251</v>
          </cell>
        </row>
        <row r="16933">
          <cell r="A16933" t="str">
            <v>DK053</v>
          </cell>
          <cell r="B16933" t="str">
            <v>AVONMOUTH PH2 ASSET IMPROVEMEN</v>
          </cell>
          <cell r="C16933">
            <v>13013</v>
          </cell>
          <cell r="D16933" t="str">
            <v>1301318</v>
          </cell>
        </row>
        <row r="16934">
          <cell r="A16934" t="str">
            <v>DK054</v>
          </cell>
          <cell r="B16934" t="str">
            <v>KENNET WAY DEPOT TROWBGE IMPRO</v>
          </cell>
          <cell r="C16934">
            <v>10030</v>
          </cell>
          <cell r="D16934" t="str">
            <v>1003018</v>
          </cell>
        </row>
        <row r="16935">
          <cell r="A16935" t="str">
            <v>DK055</v>
          </cell>
          <cell r="B16935" t="str">
            <v>SUPERCRITICAL WATER OXIDATION</v>
          </cell>
          <cell r="C16935">
            <v>20498</v>
          </cell>
          <cell r="D16935" t="str">
            <v>Y7251</v>
          </cell>
        </row>
        <row r="16936">
          <cell r="A16936" t="str">
            <v>DK056</v>
          </cell>
          <cell r="B16936" t="str">
            <v>CAM VALLEY STDBY GENERATOR</v>
          </cell>
          <cell r="C16936">
            <v>13045</v>
          </cell>
          <cell r="D16936" t="str">
            <v>1304518</v>
          </cell>
        </row>
        <row r="16937">
          <cell r="A16937" t="str">
            <v>DK057</v>
          </cell>
          <cell r="B16937" t="str">
            <v>PIDDLEHINTON STW</v>
          </cell>
          <cell r="C16937">
            <v>13238</v>
          </cell>
          <cell r="D16937" t="str">
            <v>1323818</v>
          </cell>
        </row>
        <row r="16938">
          <cell r="A16938" t="str">
            <v>DK058</v>
          </cell>
          <cell r="B16938" t="str">
            <v>WYKE REGIS - HEAD WORKS</v>
          </cell>
          <cell r="C16938">
            <v>13342</v>
          </cell>
          <cell r="D16938" t="str">
            <v>1334218</v>
          </cell>
        </row>
        <row r="16939">
          <cell r="A16939" t="str">
            <v>DK059</v>
          </cell>
          <cell r="B16939" t="str">
            <v>RAF LYNEHAM STW</v>
          </cell>
          <cell r="C16939">
            <v>13522</v>
          </cell>
          <cell r="D16939" t="str">
            <v>1352218</v>
          </cell>
        </row>
        <row r="16940">
          <cell r="A16940" t="str">
            <v>DK060</v>
          </cell>
          <cell r="B16940" t="str">
            <v>BERRY HILL STW - ACCESS ROAD</v>
          </cell>
          <cell r="C16940">
            <v>13018</v>
          </cell>
          <cell r="D16940" t="str">
            <v>1301818</v>
          </cell>
        </row>
        <row r="16941">
          <cell r="A16941" t="str">
            <v>DK061</v>
          </cell>
          <cell r="B16941" t="str">
            <v>HOLDENHURST STW - ACCESS ROAD</v>
          </cell>
          <cell r="C16941">
            <v>13152</v>
          </cell>
          <cell r="D16941" t="str">
            <v>1315218</v>
          </cell>
        </row>
        <row r="16942">
          <cell r="A16942" t="str">
            <v>DK062</v>
          </cell>
          <cell r="B16942" t="str">
            <v>BLACK ROCK SPS AIR CIRCUIT</v>
          </cell>
          <cell r="C16942">
            <v>13340</v>
          </cell>
          <cell r="D16942" t="str">
            <v>1334018</v>
          </cell>
        </row>
        <row r="16943">
          <cell r="A16943" t="str">
            <v>DK063</v>
          </cell>
          <cell r="B16943" t="str">
            <v>SOUTH DIVISION WASTE WATER</v>
          </cell>
          <cell r="C16943">
            <v>20495</v>
          </cell>
          <cell r="D16943" t="str">
            <v>Y7251</v>
          </cell>
        </row>
        <row r="16944">
          <cell r="A16944" t="str">
            <v>DK064</v>
          </cell>
          <cell r="B16944" t="str">
            <v>RATFYN WWTW ACCESS TRACK</v>
          </cell>
          <cell r="C16944">
            <v>13253</v>
          </cell>
          <cell r="D16944" t="str">
            <v>1325318</v>
          </cell>
        </row>
        <row r="16945">
          <cell r="A16945" t="str">
            <v>DK065</v>
          </cell>
          <cell r="B16945" t="str">
            <v>PORTLAND BILL PS</v>
          </cell>
          <cell r="C16945">
            <v>15648</v>
          </cell>
          <cell r="D16945" t="str">
            <v>1564818</v>
          </cell>
        </row>
        <row r="16946">
          <cell r="A16946" t="str">
            <v>DK066</v>
          </cell>
          <cell r="B16946" t="str">
            <v>SATLFORD STW PST NO.6</v>
          </cell>
          <cell r="C16946">
            <v>13016</v>
          </cell>
          <cell r="D16946" t="str">
            <v>1301618</v>
          </cell>
        </row>
        <row r="16947">
          <cell r="A16947" t="str">
            <v>DK067</v>
          </cell>
          <cell r="B16947" t="str">
            <v>HAM STW - FLOOD PROTECTION</v>
          </cell>
          <cell r="C16947">
            <v>13305</v>
          </cell>
          <cell r="D16947" t="str">
            <v>1330518</v>
          </cell>
        </row>
        <row r="16948">
          <cell r="A16948" t="str">
            <v>DK068</v>
          </cell>
          <cell r="B16948" t="str">
            <v>NORTHERN ASSET IMPS 2001 WEST</v>
          </cell>
          <cell r="C16948">
            <v>20496</v>
          </cell>
          <cell r="D16948" t="str">
            <v>Y7251</v>
          </cell>
        </row>
        <row r="16949">
          <cell r="A16949" t="str">
            <v>DK069</v>
          </cell>
          <cell r="B16949" t="str">
            <v>NORTHERN ASSET IMPS 2001 EAST</v>
          </cell>
          <cell r="C16949">
            <v>20497</v>
          </cell>
          <cell r="D16949" t="str">
            <v>Y7251</v>
          </cell>
        </row>
        <row r="16950">
          <cell r="A16950" t="str">
            <v>DK070</v>
          </cell>
          <cell r="B16950" t="str">
            <v>AVONMOUTH ANTI-ODOUR</v>
          </cell>
          <cell r="C16950">
            <v>13013</v>
          </cell>
          <cell r="D16950" t="str">
            <v>1301318</v>
          </cell>
        </row>
        <row r="16951">
          <cell r="A16951" t="str">
            <v>DK071</v>
          </cell>
          <cell r="B16951" t="str">
            <v>HOLDENHURST WWTW ORGANIC WASTE</v>
          </cell>
          <cell r="C16951">
            <v>13152</v>
          </cell>
          <cell r="D16951" t="str">
            <v>1315218</v>
          </cell>
        </row>
        <row r="16952">
          <cell r="A16952" t="str">
            <v>DK072</v>
          </cell>
          <cell r="B16952" t="str">
            <v>CHP IMPROVEMENTS - POOLE</v>
          </cell>
          <cell r="C16952">
            <v>13242</v>
          </cell>
          <cell r="D16952" t="str">
            <v>1324218</v>
          </cell>
        </row>
        <row r="16953">
          <cell r="A16953" t="str">
            <v>DK073</v>
          </cell>
          <cell r="B16953" t="str">
            <v>DOWNTON STW</v>
          </cell>
          <cell r="C16953">
            <v>13099</v>
          </cell>
          <cell r="D16953" t="str">
            <v>1309918</v>
          </cell>
        </row>
        <row r="16954">
          <cell r="A16954" t="str">
            <v>DK074</v>
          </cell>
          <cell r="B16954" t="str">
            <v>EAST STOUR RBC</v>
          </cell>
          <cell r="C16954">
            <v>13111</v>
          </cell>
          <cell r="D16954" t="str">
            <v>1311118</v>
          </cell>
        </row>
        <row r="16955">
          <cell r="A16955" t="str">
            <v>DK075</v>
          </cell>
          <cell r="B16955" t="str">
            <v>POOLE STW</v>
          </cell>
          <cell r="C16955">
            <v>13242</v>
          </cell>
          <cell r="D16955" t="str">
            <v>1324218</v>
          </cell>
        </row>
        <row r="16956">
          <cell r="A16956" t="str">
            <v>DK076</v>
          </cell>
          <cell r="B16956" t="str">
            <v>KINSON STW - INLET PS</v>
          </cell>
          <cell r="C16956">
            <v>13172</v>
          </cell>
          <cell r="D16956" t="str">
            <v>1317218</v>
          </cell>
        </row>
        <row r="16957">
          <cell r="A16957" t="str">
            <v>DK077</v>
          </cell>
          <cell r="B16957" t="str">
            <v>POOLE MAGNA ROAD SPS</v>
          </cell>
          <cell r="C16957">
            <v>15237</v>
          </cell>
        </row>
        <row r="16958">
          <cell r="A16958" t="str">
            <v>DK078</v>
          </cell>
          <cell r="B16958" t="str">
            <v>WESTON SUPER MARE BIODRIER</v>
          </cell>
          <cell r="C16958">
            <v>13340</v>
          </cell>
          <cell r="D16958" t="str">
            <v>1334018</v>
          </cell>
        </row>
        <row r="16959">
          <cell r="A16959" t="str">
            <v>DK079</v>
          </cell>
          <cell r="B16959" t="str">
            <v>DORSET LAGOON CLEANING</v>
          </cell>
          <cell r="C16959">
            <v>20495</v>
          </cell>
          <cell r="D16959" t="str">
            <v>Y7251</v>
          </cell>
        </row>
        <row r="16960">
          <cell r="A16960" t="str">
            <v>DK080</v>
          </cell>
          <cell r="B16960" t="str">
            <v>POOLE STW BAF REFURBISH</v>
          </cell>
          <cell r="C16960">
            <v>13242</v>
          </cell>
          <cell r="D16960" t="str">
            <v>1324218</v>
          </cell>
        </row>
        <row r="16961">
          <cell r="A16961" t="str">
            <v>DK081</v>
          </cell>
          <cell r="B16961" t="str">
            <v>FITZHEAD STW - INLET SEWER</v>
          </cell>
          <cell r="C16961">
            <v>13124</v>
          </cell>
          <cell r="D16961" t="str">
            <v>1312418</v>
          </cell>
        </row>
        <row r="16962">
          <cell r="A16962" t="str">
            <v>DK082</v>
          </cell>
          <cell r="B16962" t="str">
            <v>SOUTH PETHERSTON STW HEALTH &amp; SAFETY</v>
          </cell>
          <cell r="C16962">
            <v>13281</v>
          </cell>
          <cell r="D16962" t="str">
            <v>1328118</v>
          </cell>
        </row>
        <row r="16963">
          <cell r="A16963" t="str">
            <v>DK083</v>
          </cell>
          <cell r="B16963" t="str">
            <v>SHEPTON MALLET STW RETAINING</v>
          </cell>
          <cell r="C16963">
            <v>13267</v>
          </cell>
          <cell r="D16963" t="str">
            <v>T0640</v>
          </cell>
        </row>
        <row r="16964">
          <cell r="A16964" t="str">
            <v>DK084</v>
          </cell>
          <cell r="B16964" t="str">
            <v>SHEPTON MALLET STW HEALTH &amp; SAFETY</v>
          </cell>
          <cell r="C16964">
            <v>13267</v>
          </cell>
          <cell r="D16964" t="str">
            <v>1326718</v>
          </cell>
        </row>
        <row r="16965">
          <cell r="A16965" t="str">
            <v>DK085</v>
          </cell>
          <cell r="B16965" t="str">
            <v>SOMERSET HEALTH &amp; SAFETY 2001</v>
          </cell>
          <cell r="C16965">
            <v>20496</v>
          </cell>
          <cell r="D16965" t="str">
            <v>Y7251</v>
          </cell>
        </row>
        <row r="16966">
          <cell r="A16966" t="str">
            <v>DK086</v>
          </cell>
          <cell r="B16966" t="str">
            <v>WESTERN ASSET IMPROV 2001</v>
          </cell>
          <cell r="C16966">
            <v>20496</v>
          </cell>
          <cell r="D16966" t="str">
            <v>Y7251</v>
          </cell>
        </row>
        <row r="16967">
          <cell r="A16967" t="str">
            <v>DK087</v>
          </cell>
          <cell r="B16967" t="str">
            <v>MARTOCK STW SCREEN REPLACEMENT</v>
          </cell>
          <cell r="C16967">
            <v>13201</v>
          </cell>
          <cell r="D16967" t="str">
            <v>1320118</v>
          </cell>
        </row>
        <row r="16968">
          <cell r="A16968" t="str">
            <v>DK088</v>
          </cell>
          <cell r="B16968" t="str">
            <v>HAM STW LV SWITCHGEAR TESTING</v>
          </cell>
          <cell r="C16968">
            <v>13305</v>
          </cell>
          <cell r="D16968" t="str">
            <v>1330518</v>
          </cell>
        </row>
        <row r="16969">
          <cell r="A16969" t="str">
            <v>DK089</v>
          </cell>
          <cell r="B16969" t="str">
            <v>POOLE WWTW ADDITIONAL AERATION</v>
          </cell>
          <cell r="C16969">
            <v>13242</v>
          </cell>
          <cell r="D16969" t="str">
            <v>1324218</v>
          </cell>
        </row>
        <row r="16970">
          <cell r="A16970" t="str">
            <v>DK090</v>
          </cell>
          <cell r="B16970" t="str">
            <v>CORFE MULLEN INLET WORKS</v>
          </cell>
          <cell r="C16970">
            <v>13077</v>
          </cell>
          <cell r="D16970" t="str">
            <v>1307718</v>
          </cell>
        </row>
        <row r="16971">
          <cell r="A16971" t="str">
            <v>DK091</v>
          </cell>
          <cell r="B16971" t="str">
            <v>TISBURY TELEMETRY</v>
          </cell>
          <cell r="C16971">
            <v>13313</v>
          </cell>
          <cell r="D16971" t="str">
            <v>1331318</v>
          </cell>
        </row>
        <row r="16972">
          <cell r="A16972" t="str">
            <v>DK092</v>
          </cell>
          <cell r="B16972" t="str">
            <v>TISBURY SCREENS</v>
          </cell>
          <cell r="C16972">
            <v>13313</v>
          </cell>
          <cell r="D16972" t="str">
            <v>1331318</v>
          </cell>
        </row>
        <row r="16973">
          <cell r="A16973" t="str">
            <v>DK093</v>
          </cell>
          <cell r="B16973" t="str">
            <v>TISBURY TANK SCRAPERS</v>
          </cell>
          <cell r="C16973">
            <v>13313</v>
          </cell>
          <cell r="D16973" t="str">
            <v>1331318</v>
          </cell>
        </row>
        <row r="16974">
          <cell r="A16974" t="str">
            <v>DK094</v>
          </cell>
          <cell r="B16974" t="str">
            <v>RATFYN SCUM REMOVAL</v>
          </cell>
          <cell r="C16974">
            <v>13253</v>
          </cell>
          <cell r="D16974" t="str">
            <v>1325318</v>
          </cell>
        </row>
        <row r="16975">
          <cell r="A16975" t="str">
            <v>DK095</v>
          </cell>
          <cell r="B16975" t="str">
            <v>RATFYN DEWATER VALVES</v>
          </cell>
          <cell r="C16975">
            <v>13253</v>
          </cell>
          <cell r="D16975" t="str">
            <v>1325318</v>
          </cell>
        </row>
        <row r="16976">
          <cell r="A16976" t="str">
            <v>DK096</v>
          </cell>
          <cell r="B16976" t="str">
            <v>RATFYN SITE DRAINAGE</v>
          </cell>
          <cell r="C16976">
            <v>13253</v>
          </cell>
          <cell r="D16976" t="str">
            <v>1325318</v>
          </cell>
        </row>
        <row r="16977">
          <cell r="A16977" t="str">
            <v>DK097</v>
          </cell>
          <cell r="B16977" t="str">
            <v>RATFYN ASBESTOS REMOVAL</v>
          </cell>
          <cell r="C16977">
            <v>13253</v>
          </cell>
          <cell r="D16977" t="str">
            <v>1325318</v>
          </cell>
        </row>
        <row r="16978">
          <cell r="A16978" t="str">
            <v>DK098</v>
          </cell>
          <cell r="B16978" t="str">
            <v>RATFYN TELEMETRY</v>
          </cell>
          <cell r="C16978">
            <v>13253</v>
          </cell>
          <cell r="D16978" t="str">
            <v>1325318</v>
          </cell>
        </row>
        <row r="16979">
          <cell r="A16979" t="str">
            <v>DK099</v>
          </cell>
          <cell r="B16979" t="str">
            <v>SOUTH PERROT HANDRAILING</v>
          </cell>
          <cell r="C16979">
            <v>13280</v>
          </cell>
          <cell r="D16979" t="str">
            <v>1328018</v>
          </cell>
        </row>
        <row r="16980">
          <cell r="A16980" t="str">
            <v>DK100</v>
          </cell>
          <cell r="B16980" t="str">
            <v>NETHERAVON PST AND FST SCRAPER</v>
          </cell>
          <cell r="C16980">
            <v>13220</v>
          </cell>
          <cell r="D16980" t="str">
            <v>1322018</v>
          </cell>
        </row>
        <row r="16981">
          <cell r="A16981" t="str">
            <v>DK101</v>
          </cell>
          <cell r="B16981" t="str">
            <v>NETHERAVON INLET REFURBISHMENT</v>
          </cell>
          <cell r="C16981">
            <v>13220</v>
          </cell>
          <cell r="D16981" t="str">
            <v>1322018</v>
          </cell>
        </row>
        <row r="16982">
          <cell r="A16982" t="str">
            <v>DK102</v>
          </cell>
          <cell r="B16982" t="str">
            <v>MAIDEN BRADLEY PUMPING STATION</v>
          </cell>
          <cell r="C16982">
            <v>13191</v>
          </cell>
          <cell r="D16982" t="str">
            <v>1319118</v>
          </cell>
        </row>
        <row r="16983">
          <cell r="A16983" t="str">
            <v>DK103</v>
          </cell>
          <cell r="B16983" t="str">
            <v>KINSON HUMUS TANKS</v>
          </cell>
          <cell r="C16983">
            <v>13172</v>
          </cell>
          <cell r="D16983" t="str">
            <v>1317218</v>
          </cell>
        </row>
        <row r="16984">
          <cell r="A16984" t="str">
            <v>DK104</v>
          </cell>
          <cell r="B16984" t="str">
            <v>WHITSBURY STRUCTURAL REPAIRS</v>
          </cell>
          <cell r="C16984">
            <v>13344</v>
          </cell>
          <cell r="D16984" t="str">
            <v>1334418</v>
          </cell>
        </row>
        <row r="16985">
          <cell r="A16985" t="str">
            <v>DK105</v>
          </cell>
          <cell r="B16985" t="str">
            <v>RATFYN ASSET IMPROVEMENTS</v>
          </cell>
          <cell r="C16985">
            <v>13253</v>
          </cell>
          <cell r="D16985" t="str">
            <v>1325318</v>
          </cell>
        </row>
        <row r="16986">
          <cell r="A16986" t="str">
            <v>DK106</v>
          </cell>
          <cell r="B16986" t="str">
            <v>WEST BAY HEAD WORKS</v>
          </cell>
          <cell r="C16986">
            <v>13334</v>
          </cell>
          <cell r="D16986" t="str">
            <v>1333418</v>
          </cell>
        </row>
        <row r="16987">
          <cell r="A16987" t="str">
            <v>DK107</v>
          </cell>
          <cell r="B16987" t="str">
            <v>DORSET ODOUR INVESTIGATION</v>
          </cell>
          <cell r="C16987">
            <v>20495</v>
          </cell>
          <cell r="D16987" t="str">
            <v>Y7251</v>
          </cell>
        </row>
        <row r="16988">
          <cell r="A16988" t="str">
            <v>DK108</v>
          </cell>
          <cell r="B16988" t="str">
            <v>NORTH ASBESTOS SURVEY</v>
          </cell>
          <cell r="C16988">
            <v>20497</v>
          </cell>
          <cell r="D16988" t="str">
            <v>Y7251</v>
          </cell>
        </row>
        <row r="16989">
          <cell r="A16989" t="str">
            <v>DK109</v>
          </cell>
          <cell r="B16989" t="str">
            <v>WELLINGTON STW AMMONIA</v>
          </cell>
          <cell r="C16989">
            <v>13330</v>
          </cell>
          <cell r="D16989" t="str">
            <v>1333018</v>
          </cell>
        </row>
        <row r="16990">
          <cell r="A16990" t="str">
            <v>DK110</v>
          </cell>
          <cell r="B16990" t="str">
            <v>BUTCOMBE STW SITE DRAINAGE</v>
          </cell>
          <cell r="C16990">
            <v>13042</v>
          </cell>
          <cell r="D16990" t="str">
            <v>1304218</v>
          </cell>
        </row>
        <row r="16991">
          <cell r="A16991" t="str">
            <v>DK111</v>
          </cell>
          <cell r="B16991" t="str">
            <v>WELLS STW FILTER REPAIRS</v>
          </cell>
          <cell r="C16991">
            <v>13332</v>
          </cell>
          <cell r="D16991" t="str">
            <v>1333218</v>
          </cell>
        </row>
        <row r="16992">
          <cell r="A16992" t="str">
            <v>DK112</v>
          </cell>
          <cell r="B16992" t="str">
            <v>SOUTH ASBESTOS SURVEY</v>
          </cell>
          <cell r="C16992">
            <v>20495</v>
          </cell>
          <cell r="D16992" t="str">
            <v>Y7251</v>
          </cell>
        </row>
        <row r="16993">
          <cell r="A16993" t="str">
            <v>DK113</v>
          </cell>
          <cell r="B16993" t="str">
            <v>CHARD OLD STW DEMOLITION</v>
          </cell>
          <cell r="C16993">
            <v>13053</v>
          </cell>
          <cell r="D16993" t="str">
            <v>1305318</v>
          </cell>
        </row>
        <row r="16994">
          <cell r="A16994" t="str">
            <v>DK114</v>
          </cell>
          <cell r="B16994" t="str">
            <v>WEST ASBESTOS SURVEY</v>
          </cell>
          <cell r="C16994">
            <v>20496</v>
          </cell>
          <cell r="D16994" t="str">
            <v>Y7251</v>
          </cell>
        </row>
        <row r="16995">
          <cell r="A16995" t="str">
            <v>DK115</v>
          </cell>
          <cell r="B16995" t="str">
            <v>BERRY HILL ADDITIONAL WORKS</v>
          </cell>
          <cell r="C16995">
            <v>13018</v>
          </cell>
          <cell r="D16995" t="str">
            <v>1301818</v>
          </cell>
        </row>
        <row r="16996">
          <cell r="A16996" t="str">
            <v>DK116</v>
          </cell>
          <cell r="B16996" t="str">
            <v>ST MARY'S CLOSE, CHITTERNE</v>
          </cell>
          <cell r="C16996">
            <v>13065</v>
          </cell>
          <cell r="D16996" t="str">
            <v>1306518</v>
          </cell>
        </row>
        <row r="16997">
          <cell r="A16997" t="str">
            <v>DK117</v>
          </cell>
          <cell r="B16997" t="str">
            <v>CHARFIELD SCREW PUMPS</v>
          </cell>
          <cell r="C16997">
            <v>13054</v>
          </cell>
          <cell r="D16997" t="str">
            <v>1305418</v>
          </cell>
        </row>
        <row r="16998">
          <cell r="A16998" t="str">
            <v>DK118</v>
          </cell>
          <cell r="B16998" t="str">
            <v>SOUTHERN ASSET IMPROVEMENTS</v>
          </cell>
          <cell r="C16998">
            <v>20495</v>
          </cell>
          <cell r="D16998" t="str">
            <v>Y7251</v>
          </cell>
        </row>
        <row r="16999">
          <cell r="A16999" t="str">
            <v>DK119</v>
          </cell>
          <cell r="B16999" t="str">
            <v>AVONMOUTH STW VOICE PAGING</v>
          </cell>
          <cell r="C16999">
            <v>13013</v>
          </cell>
          <cell r="D16999" t="str">
            <v>1301318</v>
          </cell>
        </row>
        <row r="17000">
          <cell r="A17000" t="str">
            <v>DK120</v>
          </cell>
          <cell r="B17000" t="str">
            <v>BROADMAYNE STW LAGOON REPAIRS</v>
          </cell>
          <cell r="C17000">
            <v>13036</v>
          </cell>
          <cell r="D17000" t="str">
            <v>1303618</v>
          </cell>
        </row>
        <row r="17001">
          <cell r="A17001" t="str">
            <v>DK121</v>
          </cell>
          <cell r="B17001" t="str">
            <v>EAST KNOYLE SPS BUILDING REPAIRS</v>
          </cell>
          <cell r="C17001">
            <v>13107</v>
          </cell>
          <cell r="D17001" t="str">
            <v>1310718</v>
          </cell>
        </row>
        <row r="17002">
          <cell r="A17002" t="str">
            <v>DK122</v>
          </cell>
          <cell r="B17002" t="str">
            <v>HAM STW LAGOON EMPTYING</v>
          </cell>
          <cell r="C17002">
            <v>13305</v>
          </cell>
          <cell r="D17002" t="str">
            <v>1330518</v>
          </cell>
        </row>
        <row r="17003">
          <cell r="A17003" t="str">
            <v>DK123</v>
          </cell>
          <cell r="B17003" t="str">
            <v>PARDY'S HILL SPS</v>
          </cell>
          <cell r="C17003">
            <v>15075</v>
          </cell>
          <cell r="D17003" t="str">
            <v>T0640</v>
          </cell>
        </row>
        <row r="17004">
          <cell r="A17004" t="str">
            <v>DK124</v>
          </cell>
          <cell r="B17004" t="str">
            <v>MELKSHAM STW ELEC.INTAKE ROOF</v>
          </cell>
          <cell r="C17004">
            <v>13204</v>
          </cell>
          <cell r="D17004" t="str">
            <v>1320418</v>
          </cell>
        </row>
        <row r="17005">
          <cell r="A17005" t="str">
            <v>DK125</v>
          </cell>
          <cell r="B17005" t="str">
            <v>FROME WWTW ASSET IMPS</v>
          </cell>
          <cell r="C17005">
            <v>13131</v>
          </cell>
          <cell r="D17005" t="str">
            <v>1313118</v>
          </cell>
        </row>
        <row r="17006">
          <cell r="A17006" t="str">
            <v>DK126</v>
          </cell>
          <cell r="B17006" t="str">
            <v>BERRY HILL COOLING TOWER</v>
          </cell>
          <cell r="C17006">
            <v>13018</v>
          </cell>
          <cell r="D17006" t="str">
            <v>1301818</v>
          </cell>
        </row>
        <row r="17007">
          <cell r="A17007" t="str">
            <v>DK127</v>
          </cell>
          <cell r="B17007" t="str">
            <v>HOLDENHURST STW WELL RESERVOIR</v>
          </cell>
          <cell r="C17007">
            <v>13152</v>
          </cell>
          <cell r="D17007" t="str">
            <v>1315218</v>
          </cell>
        </row>
        <row r="17008">
          <cell r="A17008" t="str">
            <v>DL002</v>
          </cell>
          <cell r="B17008" t="str">
            <v>SHEPTON MALLET CROSS SITE EMBA</v>
          </cell>
          <cell r="C17008">
            <v>13267</v>
          </cell>
          <cell r="D17008" t="str">
            <v>1326718</v>
          </cell>
        </row>
        <row r="17009">
          <cell r="A17009" t="str">
            <v>DL003</v>
          </cell>
          <cell r="B17009" t="str">
            <v>WELLINGTON STW-DETRITOR</v>
          </cell>
          <cell r="C17009">
            <v>13330</v>
          </cell>
          <cell r="D17009" t="str">
            <v>1333018</v>
          </cell>
        </row>
        <row r="17010">
          <cell r="A17010" t="str">
            <v>DL004</v>
          </cell>
          <cell r="B17010" t="str">
            <v>WELLS STW-INTERMEDIATE P STN.-DO NOT USE KMOON</v>
          </cell>
          <cell r="C17010">
            <v>13332</v>
          </cell>
          <cell r="D17010" t="str">
            <v>1333218</v>
          </cell>
        </row>
        <row r="17011">
          <cell r="A17011" t="str">
            <v>DL005</v>
          </cell>
          <cell r="B17011" t="str">
            <v>WELLINGTON STW-INLET SCREEN</v>
          </cell>
          <cell r="C17011">
            <v>13330</v>
          </cell>
          <cell r="D17011" t="str">
            <v>1333018</v>
          </cell>
        </row>
        <row r="17012">
          <cell r="A17012" t="str">
            <v>DL006</v>
          </cell>
          <cell r="B17012" t="str">
            <v>FROME STW-INLET SCREEN MODIFIC</v>
          </cell>
          <cell r="C17012">
            <v>13131</v>
          </cell>
          <cell r="D17012" t="str">
            <v>1313118</v>
          </cell>
        </row>
        <row r="17013">
          <cell r="A17013" t="str">
            <v>DL007</v>
          </cell>
          <cell r="B17013" t="str">
            <v>WINCANTON STW-HEALTH AND SAFET</v>
          </cell>
          <cell r="C17013">
            <v>13350</v>
          </cell>
          <cell r="D17013" t="str">
            <v>1335018</v>
          </cell>
        </row>
        <row r="17014">
          <cell r="A17014" t="str">
            <v>DL008</v>
          </cell>
          <cell r="B17014" t="str">
            <v>WELLINGTON STW-STORM SCRAPER-DO NOT USE -KMOON</v>
          </cell>
          <cell r="C17014">
            <v>13330</v>
          </cell>
          <cell r="D17014" t="str">
            <v>1333018</v>
          </cell>
        </row>
        <row r="17015">
          <cell r="A17015" t="str">
            <v>DL009</v>
          </cell>
          <cell r="B17015" t="str">
            <v>BURROWBRIDGE STW-FILTER IMPROV</v>
          </cell>
          <cell r="C17015">
            <v>13040</v>
          </cell>
          <cell r="D17015" t="str">
            <v>1304018</v>
          </cell>
        </row>
        <row r="17016">
          <cell r="A17016" t="str">
            <v>DL010</v>
          </cell>
          <cell r="B17016" t="str">
            <v>CHILTON CANTELO</v>
          </cell>
          <cell r="C17016">
            <v>13156</v>
          </cell>
          <cell r="D17016" t="str">
            <v>1315618</v>
          </cell>
        </row>
        <row r="17017">
          <cell r="A17017" t="str">
            <v>DL011</v>
          </cell>
          <cell r="B17017" t="str">
            <v>LANGPORT STW TRADE DISCHARGE M</v>
          </cell>
          <cell r="C17017">
            <v>13175</v>
          </cell>
          <cell r="D17017" t="str">
            <v>1317518</v>
          </cell>
        </row>
        <row r="17018">
          <cell r="A17018" t="str">
            <v>DL012</v>
          </cell>
          <cell r="B17018" t="str">
            <v>KILTON STW-BIOCLERE FILTER</v>
          </cell>
          <cell r="C17018">
            <v>13167</v>
          </cell>
          <cell r="D17018" t="str">
            <v>1316718</v>
          </cell>
        </row>
        <row r="17019">
          <cell r="A17019" t="str">
            <v>DL013</v>
          </cell>
          <cell r="B17019" t="str">
            <v>TAUNTON STW RAS SCREW PUMPS</v>
          </cell>
          <cell r="C17019">
            <v>13305</v>
          </cell>
          <cell r="D17019" t="str">
            <v>1330518</v>
          </cell>
        </row>
        <row r="17020">
          <cell r="A17020" t="str">
            <v>DL014</v>
          </cell>
          <cell r="B17020" t="str">
            <v>SPARKFORD STW-SPRAY BARS</v>
          </cell>
          <cell r="C17020">
            <v>13282</v>
          </cell>
          <cell r="D17020" t="str">
            <v>1328218</v>
          </cell>
        </row>
        <row r="17021">
          <cell r="A17021" t="str">
            <v>DL015</v>
          </cell>
          <cell r="B17021" t="str">
            <v>EAST CHINNOCK STW-HEALTH &amp; SAF</v>
          </cell>
          <cell r="C17021">
            <v>13104</v>
          </cell>
          <cell r="D17021" t="str">
            <v>1310418</v>
          </cell>
        </row>
        <row r="17022">
          <cell r="A17022" t="str">
            <v>DL016</v>
          </cell>
          <cell r="B17022" t="str">
            <v>LANGPORT STW-HUMUS RETURN PS -DO NOT USE -KMOON</v>
          </cell>
          <cell r="C17022">
            <v>13175</v>
          </cell>
          <cell r="D17022" t="str">
            <v>1317518</v>
          </cell>
        </row>
        <row r="17023">
          <cell r="A17023" t="str">
            <v>DL017</v>
          </cell>
          <cell r="B17023" t="str">
            <v>LUXBOROUGH STW-BIOCLERE FILTER</v>
          </cell>
          <cell r="C17023">
            <v>13186</v>
          </cell>
          <cell r="D17023" t="str">
            <v>1318618</v>
          </cell>
        </row>
        <row r="17024">
          <cell r="A17024" t="str">
            <v>DL018</v>
          </cell>
          <cell r="B17024" t="str">
            <v>ASH PRIORS STW-FILTER REFURBIS</v>
          </cell>
          <cell r="C17024">
            <v>13010</v>
          </cell>
          <cell r="D17024" t="str">
            <v>1301018</v>
          </cell>
        </row>
        <row r="17025">
          <cell r="A17025" t="str">
            <v>DL019</v>
          </cell>
          <cell r="B17025" t="str">
            <v>BURROWBRIDGE STW-OUTFALL IMPRO</v>
          </cell>
          <cell r="C17025">
            <v>13040</v>
          </cell>
          <cell r="D17025" t="str">
            <v>1304018</v>
          </cell>
        </row>
        <row r="17026">
          <cell r="A17026" t="str">
            <v>DL020</v>
          </cell>
          <cell r="B17026" t="str">
            <v>EAST COKER STW-HEALTH &amp; SAFETY</v>
          </cell>
          <cell r="C17026">
            <v>13105</v>
          </cell>
          <cell r="D17026" t="str">
            <v>1310518</v>
          </cell>
        </row>
        <row r="17027">
          <cell r="A17027" t="str">
            <v>DL022</v>
          </cell>
          <cell r="B17027" t="str">
            <v>FITZHEAD STW-INLET STORM OVERFLOW</v>
          </cell>
          <cell r="C17027">
            <v>13124</v>
          </cell>
          <cell r="D17027" t="str">
            <v>1312418</v>
          </cell>
        </row>
        <row r="17028">
          <cell r="A17028" t="str">
            <v>DL023</v>
          </cell>
          <cell r="B17028" t="str">
            <v>VALE ROAD SLUDGE TANKS</v>
          </cell>
          <cell r="C17028">
            <v>13367</v>
          </cell>
          <cell r="D17028" t="str">
            <v>1336718</v>
          </cell>
        </row>
        <row r="17029">
          <cell r="A17029" t="str">
            <v>DL024</v>
          </cell>
          <cell r="B17029" t="str">
            <v>CHEDDAR STW-FINAL TANK OUTLET</v>
          </cell>
          <cell r="C17029">
            <v>13057</v>
          </cell>
          <cell r="D17029" t="str">
            <v>1305718</v>
          </cell>
        </row>
        <row r="17030">
          <cell r="A17030" t="str">
            <v>DL025</v>
          </cell>
          <cell r="B17030" t="str">
            <v>BISHOPS LYDEARD STW-OUTFALL IM</v>
          </cell>
          <cell r="C17030">
            <v>13022</v>
          </cell>
          <cell r="D17030" t="str">
            <v>1302218</v>
          </cell>
        </row>
        <row r="17031">
          <cell r="A17031" t="str">
            <v>DL026</v>
          </cell>
          <cell r="B17031" t="str">
            <v>LANGPORT STW-GRASS PLOTS</v>
          </cell>
          <cell r="C17031">
            <v>13175</v>
          </cell>
          <cell r="D17031" t="str">
            <v>1317518</v>
          </cell>
        </row>
        <row r="17032">
          <cell r="A17032" t="str">
            <v>DL027</v>
          </cell>
          <cell r="B17032" t="str">
            <v>SPAXTON INLET MODS</v>
          </cell>
          <cell r="C17032">
            <v>13283</v>
          </cell>
          <cell r="D17032" t="str">
            <v>1328318</v>
          </cell>
        </row>
        <row r="17033">
          <cell r="A17033" t="str">
            <v>DL028</v>
          </cell>
          <cell r="B17033" t="str">
            <v>WEST HUNTSPILL SCREEN GUARDING</v>
          </cell>
          <cell r="C17033">
            <v>13336</v>
          </cell>
          <cell r="D17033" t="str">
            <v>1333618</v>
          </cell>
        </row>
        <row r="17034">
          <cell r="A17034" t="str">
            <v>DL029</v>
          </cell>
          <cell r="B17034" t="str">
            <v>BERRY HILL SDW BIO DRYER ELEVA -</v>
          </cell>
          <cell r="C17034">
            <v>13018</v>
          </cell>
          <cell r="D17034" t="str">
            <v>1301818</v>
          </cell>
        </row>
        <row r="17035">
          <cell r="A17035" t="str">
            <v>DL030</v>
          </cell>
          <cell r="B17035" t="str">
            <v>BERRY HILL SDW DIGESTER HEAT E -</v>
          </cell>
          <cell r="C17035">
            <v>13018</v>
          </cell>
          <cell r="D17035" t="str">
            <v>1301818</v>
          </cell>
        </row>
        <row r="17036">
          <cell r="A17036" t="str">
            <v>DL031</v>
          </cell>
          <cell r="B17036" t="str">
            <v>BERRY HILL SAS CENTRIFUGES -</v>
          </cell>
          <cell r="C17036">
            <v>13018</v>
          </cell>
          <cell r="D17036" t="str">
            <v>1301818</v>
          </cell>
        </row>
        <row r="17037">
          <cell r="A17037" t="str">
            <v>DL032</v>
          </cell>
          <cell r="B17037" t="str">
            <v>KEYNSHAM PUMPHOUSE REPAIRS -</v>
          </cell>
          <cell r="C17037">
            <v>13165</v>
          </cell>
          <cell r="D17037" t="str">
            <v>1316518</v>
          </cell>
        </row>
        <row r="17038">
          <cell r="A17038" t="str">
            <v>DL033</v>
          </cell>
          <cell r="B17038" t="str">
            <v>THORNBURY PRESS HOUSE DEMOLITI -</v>
          </cell>
          <cell r="C17038">
            <v>13309</v>
          </cell>
          <cell r="D17038" t="str">
            <v>1330918</v>
          </cell>
        </row>
        <row r="17039">
          <cell r="A17039" t="str">
            <v>DL034</v>
          </cell>
          <cell r="B17039" t="str">
            <v>MELKSHAM PST SCUM BOXES -</v>
          </cell>
          <cell r="C17039">
            <v>13204</v>
          </cell>
          <cell r="D17039" t="str">
            <v>1320418</v>
          </cell>
        </row>
        <row r="17040">
          <cell r="A17040" t="str">
            <v>DL035</v>
          </cell>
          <cell r="B17040" t="str">
            <v>ALMONDSBURY STW -</v>
          </cell>
          <cell r="C17040">
            <v>13006</v>
          </cell>
          <cell r="D17040" t="str">
            <v>1300618</v>
          </cell>
        </row>
        <row r="17041">
          <cell r="A17041" t="str">
            <v>DL036</v>
          </cell>
          <cell r="B17041" t="str">
            <v>REDWICK STW -</v>
          </cell>
          <cell r="C17041">
            <v>13254</v>
          </cell>
          <cell r="D17041" t="str">
            <v>1325418</v>
          </cell>
        </row>
        <row r="17042">
          <cell r="A17042" t="str">
            <v>DL037</v>
          </cell>
          <cell r="B17042" t="str">
            <v>CALNE STW DRAINAGE PUMPS -</v>
          </cell>
          <cell r="C17042">
            <v>13044</v>
          </cell>
          <cell r="D17042" t="str">
            <v>1304418</v>
          </cell>
        </row>
        <row r="17043">
          <cell r="A17043" t="str">
            <v>DL038</v>
          </cell>
          <cell r="B17043" t="str">
            <v>WELLOW STW FENCE -</v>
          </cell>
          <cell r="C17043">
            <v>13331</v>
          </cell>
          <cell r="D17043" t="str">
            <v>1333118</v>
          </cell>
        </row>
        <row r="17044">
          <cell r="A17044" t="str">
            <v>DL039</v>
          </cell>
          <cell r="B17044" t="str">
            <v>ALMONDSBURY STW FILTERS -</v>
          </cell>
          <cell r="C17044">
            <v>13006</v>
          </cell>
          <cell r="D17044" t="str">
            <v>1300618</v>
          </cell>
        </row>
        <row r="17045">
          <cell r="A17045" t="str">
            <v>DL040</v>
          </cell>
          <cell r="B17045" t="str">
            <v>SALTFORD MILL LANE STW -</v>
          </cell>
          <cell r="C17045">
            <v>13016</v>
          </cell>
          <cell r="D17045" t="str">
            <v>1301618</v>
          </cell>
        </row>
        <row r="17046">
          <cell r="A17046" t="str">
            <v>DL041</v>
          </cell>
          <cell r="B17046" t="str">
            <v>GREAT BADMINGTON STW -</v>
          </cell>
          <cell r="C17046">
            <v>13136</v>
          </cell>
          <cell r="D17046" t="str">
            <v>1313618</v>
          </cell>
        </row>
        <row r="17047">
          <cell r="A17047" t="str">
            <v>DL042</v>
          </cell>
          <cell r="B17047" t="str">
            <v>FARMBOROUGH STW -</v>
          </cell>
          <cell r="C17047">
            <v>13121</v>
          </cell>
          <cell r="D17047" t="str">
            <v>1312118</v>
          </cell>
        </row>
        <row r="17048">
          <cell r="A17048" t="str">
            <v>DL043</v>
          </cell>
          <cell r="B17048" t="str">
            <v>TETBURY STW SLUDGE TANK -</v>
          </cell>
          <cell r="C17048">
            <v>13307</v>
          </cell>
          <cell r="D17048" t="str">
            <v>1330718</v>
          </cell>
        </row>
        <row r="17049">
          <cell r="A17049" t="str">
            <v>DL044</v>
          </cell>
          <cell r="B17049" t="str">
            <v>COMPTON BASSETT STW - CHANNELS</v>
          </cell>
          <cell r="C17049">
            <v>13075</v>
          </cell>
          <cell r="D17049" t="str">
            <v>1307518</v>
          </cell>
        </row>
        <row r="17050">
          <cell r="A17050" t="str">
            <v>DL045</v>
          </cell>
          <cell r="B17050" t="str">
            <v>PUCKLECHURCH SYW INLET</v>
          </cell>
          <cell r="C17050">
            <v>13248</v>
          </cell>
          <cell r="D17050" t="str">
            <v>1324818</v>
          </cell>
        </row>
        <row r="17051">
          <cell r="A17051" t="str">
            <v>DL046</v>
          </cell>
          <cell r="B17051" t="str">
            <v>KEYNSHAM FILTER FEED</v>
          </cell>
          <cell r="C17051">
            <v>13165</v>
          </cell>
          <cell r="D17051" t="str">
            <v>1316518</v>
          </cell>
        </row>
        <row r="17052">
          <cell r="A17052" t="str">
            <v>DL047</v>
          </cell>
          <cell r="B17052" t="str">
            <v>ALMONDSBURY STW PRIMARY TANK</v>
          </cell>
          <cell r="C17052">
            <v>13006</v>
          </cell>
          <cell r="D17052" t="str">
            <v>1300618</v>
          </cell>
        </row>
        <row r="17053">
          <cell r="A17053" t="str">
            <v>DL048</v>
          </cell>
          <cell r="B17053" t="str">
            <v>GREAT SOMERFIELD STW</v>
          </cell>
          <cell r="C17053">
            <v>13137</v>
          </cell>
        </row>
        <row r="17054">
          <cell r="A17054" t="str">
            <v>DL049</v>
          </cell>
          <cell r="B17054" t="str">
            <v>SALTFORD DISTRIBUTORS</v>
          </cell>
          <cell r="C17054">
            <v>13016</v>
          </cell>
          <cell r="D17054" t="str">
            <v>1301618</v>
          </cell>
        </row>
        <row r="17055">
          <cell r="A17055" t="str">
            <v>DL050</v>
          </cell>
          <cell r="B17055" t="str">
            <v>LYNEHAM</v>
          </cell>
          <cell r="C17055">
            <v>13522</v>
          </cell>
          <cell r="D17055" t="str">
            <v>1352218</v>
          </cell>
        </row>
        <row r="17056">
          <cell r="A17056" t="str">
            <v>DL051</v>
          </cell>
          <cell r="B17056" t="str">
            <v>BOX MILL LANE STW</v>
          </cell>
          <cell r="C17056">
            <v>13029</v>
          </cell>
          <cell r="D17056" t="str">
            <v>1302918</v>
          </cell>
        </row>
        <row r="17057">
          <cell r="A17057" t="str">
            <v>DL052</v>
          </cell>
          <cell r="B17057" t="str">
            <v>WESTWOOD STW - AUTO DESLUDGING</v>
          </cell>
          <cell r="C17057">
            <v>13341</v>
          </cell>
          <cell r="D17057" t="str">
            <v>1334118</v>
          </cell>
        </row>
        <row r="17058">
          <cell r="A17058" t="str">
            <v>DL053</v>
          </cell>
          <cell r="B17058" t="str">
            <v>MILE ELM STW - ACCESS TRACK</v>
          </cell>
          <cell r="C17058">
            <v>13213</v>
          </cell>
        </row>
        <row r="17059">
          <cell r="A17059" t="str">
            <v>DL054</v>
          </cell>
          <cell r="B17059" t="str">
            <v>COMPTON DANDON STW</v>
          </cell>
          <cell r="C17059">
            <v>13076</v>
          </cell>
          <cell r="D17059" t="str">
            <v>1307618</v>
          </cell>
        </row>
        <row r="17060">
          <cell r="A17060" t="str">
            <v>DL055</v>
          </cell>
          <cell r="B17060" t="str">
            <v>COLERNE STW ACCESS ROAD</v>
          </cell>
          <cell r="C17060">
            <v>13070</v>
          </cell>
          <cell r="D17060" t="str">
            <v>1307018</v>
          </cell>
        </row>
        <row r="17061">
          <cell r="A17061" t="str">
            <v>DL056</v>
          </cell>
          <cell r="B17061" t="str">
            <v>CHARFIELD STW SLUDGE BLANKET</v>
          </cell>
          <cell r="C17061">
            <v>13054</v>
          </cell>
          <cell r="D17061" t="str">
            <v>1305418</v>
          </cell>
        </row>
        <row r="17062">
          <cell r="A17062" t="str">
            <v>DL057</v>
          </cell>
          <cell r="B17062" t="str">
            <v>WOOTTON BASSETT SCREENS X2</v>
          </cell>
          <cell r="C17062">
            <v>13360</v>
          </cell>
          <cell r="D17062" t="str">
            <v>1336018</v>
          </cell>
        </row>
        <row r="17063">
          <cell r="A17063" t="str">
            <v>DL058</v>
          </cell>
          <cell r="B17063" t="str">
            <v>SHARPNESS STW STAND BY</v>
          </cell>
          <cell r="C17063">
            <v>20498</v>
          </cell>
          <cell r="D17063" t="str">
            <v>Y7251</v>
          </cell>
        </row>
        <row r="17064">
          <cell r="A17064" t="str">
            <v>DL059</v>
          </cell>
          <cell r="B17064" t="str">
            <v>CALNE</v>
          </cell>
          <cell r="C17064">
            <v>13044</v>
          </cell>
          <cell r="D17064" t="str">
            <v>1304418</v>
          </cell>
        </row>
        <row r="17065">
          <cell r="A17065" t="str">
            <v>DL060</v>
          </cell>
          <cell r="B17065" t="str">
            <v>PAKEFIELD STW POWER SUPPLY</v>
          </cell>
          <cell r="C17065">
            <v>13234</v>
          </cell>
          <cell r="D17065" t="str">
            <v>1323418</v>
          </cell>
        </row>
        <row r="17066">
          <cell r="A17066" t="str">
            <v>DL061</v>
          </cell>
          <cell r="B17066" t="str">
            <v>RADSTOCK MILL LANE STW</v>
          </cell>
          <cell r="C17066">
            <v>13252</v>
          </cell>
          <cell r="D17066" t="str">
            <v>1325218</v>
          </cell>
        </row>
        <row r="17067">
          <cell r="A17067" t="str">
            <v>DL062</v>
          </cell>
          <cell r="B17067" t="str">
            <v>SALISBURY DIGESTER HEAT EXCHANGE</v>
          </cell>
          <cell r="C17067">
            <v>13258</v>
          </cell>
          <cell r="D17067" t="str">
            <v>1325818</v>
          </cell>
        </row>
        <row r="17068">
          <cell r="A17068" t="str">
            <v>DL063</v>
          </cell>
          <cell r="B17068" t="str">
            <v>HORNSEY BRIDGE PST OUTLET</v>
          </cell>
          <cell r="C17068">
            <v>13156</v>
          </cell>
          <cell r="D17068" t="str">
            <v>1315618</v>
          </cell>
        </row>
        <row r="17069">
          <cell r="A17069" t="str">
            <v>DL064</v>
          </cell>
          <cell r="B17069" t="str">
            <v>BLACK ROCK ASSETS IMPS</v>
          </cell>
          <cell r="C17069">
            <v>13340</v>
          </cell>
          <cell r="D17069" t="str">
            <v>1334018</v>
          </cell>
        </row>
        <row r="17070">
          <cell r="A17070" t="str">
            <v>DL065</v>
          </cell>
          <cell r="B17070" t="str">
            <v>RATFYN WASHWATER BOOSTER PUMPS</v>
          </cell>
          <cell r="C17070">
            <v>13253</v>
          </cell>
          <cell r="D17070" t="str">
            <v>1325318</v>
          </cell>
        </row>
        <row r="17071">
          <cell r="A17071" t="str">
            <v>DL066</v>
          </cell>
          <cell r="B17071" t="str">
            <v>HOLDENHURST WALL REPAIR</v>
          </cell>
          <cell r="C17071">
            <v>13152</v>
          </cell>
          <cell r="D17071" t="str">
            <v>1315218</v>
          </cell>
        </row>
        <row r="17072">
          <cell r="A17072" t="str">
            <v>DL067</v>
          </cell>
          <cell r="B17072" t="str">
            <v>BERRY HILL CHP NO 1</v>
          </cell>
          <cell r="C17072">
            <v>13018</v>
          </cell>
          <cell r="D17072" t="str">
            <v>1301818</v>
          </cell>
        </row>
        <row r="17073">
          <cell r="A17073" t="str">
            <v>DL068</v>
          </cell>
          <cell r="B17073" t="str">
            <v>PRIMROSE COTTAGE DEMOLITION</v>
          </cell>
          <cell r="C17073">
            <v>13340</v>
          </cell>
          <cell r="D17073" t="str">
            <v>1334018</v>
          </cell>
        </row>
        <row r="17074">
          <cell r="A17074" t="str">
            <v>DL069</v>
          </cell>
          <cell r="B17074" t="str">
            <v>AVONMOUTH SECURITY</v>
          </cell>
          <cell r="C17074">
            <v>13013</v>
          </cell>
          <cell r="D17074" t="str">
            <v>1301318</v>
          </cell>
        </row>
        <row r="17075">
          <cell r="A17075" t="str">
            <v>DL070</v>
          </cell>
          <cell r="B17075" t="str">
            <v>WEST HUNTSPILL/HIGHBRIDGE STORM TANKS</v>
          </cell>
          <cell r="C17075">
            <v>13336</v>
          </cell>
          <cell r="D17075" t="str">
            <v>1333618</v>
          </cell>
        </row>
        <row r="17076">
          <cell r="A17076" t="str">
            <v>DL071</v>
          </cell>
          <cell r="B17076" t="str">
            <v>NUNNEY FST CHANNEL</v>
          </cell>
          <cell r="C17076">
            <v>13227</v>
          </cell>
          <cell r="D17076" t="str">
            <v>1322718</v>
          </cell>
        </row>
        <row r="17077">
          <cell r="A17077" t="str">
            <v>DL072</v>
          </cell>
          <cell r="B17077" t="str">
            <v>LEIGH ON MENDIP FST CHANNEL</v>
          </cell>
          <cell r="C17077">
            <v>13178</v>
          </cell>
          <cell r="D17077" t="str">
            <v>1317818</v>
          </cell>
        </row>
        <row r="17078">
          <cell r="A17078" t="str">
            <v>DL073</v>
          </cell>
          <cell r="B17078" t="str">
            <v>TINTINHULL LAG + SLUDGE &amp; STORM TANK REP</v>
          </cell>
          <cell r="C17078">
            <v>13312</v>
          </cell>
          <cell r="D17078" t="str">
            <v>1331218</v>
          </cell>
        </row>
        <row r="17079">
          <cell r="A17079" t="str">
            <v>DL074</v>
          </cell>
          <cell r="B17079" t="str">
            <v>TAUNTON HAM SITE DRAINAGE</v>
          </cell>
          <cell r="C17079">
            <v>13305</v>
          </cell>
          <cell r="D17079" t="str">
            <v>1330518</v>
          </cell>
        </row>
        <row r="17080">
          <cell r="A17080" t="str">
            <v>DL075</v>
          </cell>
          <cell r="B17080" t="str">
            <v>SOUTH PETHERTON LAGOON REPAIRS</v>
          </cell>
          <cell r="C17080">
            <v>13281</v>
          </cell>
          <cell r="D17080" t="str">
            <v>1328118</v>
          </cell>
        </row>
        <row r="17081">
          <cell r="A17081" t="str">
            <v>DL076</v>
          </cell>
          <cell r="B17081" t="str">
            <v>TAUNTON MIDDLE LAGOON EMPTYING</v>
          </cell>
          <cell r="C17081">
            <v>13305</v>
          </cell>
          <cell r="D17081" t="str">
            <v>1330518</v>
          </cell>
        </row>
        <row r="17082">
          <cell r="A17082" t="str">
            <v>DL077</v>
          </cell>
          <cell r="B17082" t="str">
            <v>WINCANTON LAGOON EMPTYING</v>
          </cell>
          <cell r="C17082">
            <v>13350</v>
          </cell>
          <cell r="D17082" t="str">
            <v>1335018</v>
          </cell>
        </row>
        <row r="17083">
          <cell r="A17083" t="str">
            <v>DL078</v>
          </cell>
          <cell r="B17083" t="str">
            <v>WIMBORNE STW WASH WATER SYSTEM</v>
          </cell>
          <cell r="C17083">
            <v>13349</v>
          </cell>
          <cell r="D17083" t="str">
            <v>1334918</v>
          </cell>
        </row>
        <row r="17084">
          <cell r="A17084" t="str">
            <v>DL079</v>
          </cell>
          <cell r="B17084" t="str">
            <v>CORFE MULLEN STW WASH WATER SYSTEM</v>
          </cell>
          <cell r="C17084">
            <v>13077</v>
          </cell>
          <cell r="D17084" t="str">
            <v>1307718</v>
          </cell>
        </row>
        <row r="17085">
          <cell r="A17085" t="str">
            <v>DL080</v>
          </cell>
          <cell r="B17085" t="str">
            <v>HOLDENHURST REPLACEMENT DOORS</v>
          </cell>
          <cell r="C17085">
            <v>13152</v>
          </cell>
          <cell r="D17085" t="str">
            <v>1315218</v>
          </cell>
        </row>
        <row r="17086">
          <cell r="A17086" t="str">
            <v>DL081</v>
          </cell>
          <cell r="B17086" t="str">
            <v>RADSTOCK STW BRIDGE ASSESSMENT</v>
          </cell>
          <cell r="C17086">
            <v>13252</v>
          </cell>
          <cell r="D17086" t="str">
            <v>1325218</v>
          </cell>
        </row>
        <row r="17087">
          <cell r="A17087" t="str">
            <v>DL082</v>
          </cell>
          <cell r="B17087" t="str">
            <v>THINGLEY SLUDGE TANK REPAIRS</v>
          </cell>
          <cell r="C17087">
            <v>13308</v>
          </cell>
          <cell r="D17087" t="str">
            <v>1330818</v>
          </cell>
        </row>
        <row r="17088">
          <cell r="A17088" t="str">
            <v>DL083</v>
          </cell>
          <cell r="B17088" t="str">
            <v>LEIGH ON MENDIP SAMPLING POINT</v>
          </cell>
          <cell r="C17088">
            <v>13178</v>
          </cell>
          <cell r="D17088" t="str">
            <v>1317818</v>
          </cell>
        </row>
        <row r="17089">
          <cell r="A17089" t="str">
            <v>DL084</v>
          </cell>
          <cell r="B17089" t="str">
            <v>PAULTON EMERGENCY SLUDGE WORKS</v>
          </cell>
          <cell r="C17089">
            <v>13235</v>
          </cell>
          <cell r="D17089" t="str">
            <v>1323518</v>
          </cell>
        </row>
        <row r="17090">
          <cell r="A17090" t="str">
            <v>DL085</v>
          </cell>
          <cell r="B17090" t="str">
            <v>DOWNTON STW</v>
          </cell>
          <cell r="C17090">
            <v>13099</v>
          </cell>
          <cell r="D17090" t="str">
            <v>1309918</v>
          </cell>
        </row>
        <row r="17091">
          <cell r="A17091" t="str">
            <v>DL086</v>
          </cell>
          <cell r="B17091" t="str">
            <v>BISHOPSTONE STW IMPROVEMENTS</v>
          </cell>
          <cell r="C17091">
            <v>13023</v>
          </cell>
          <cell r="D17091" t="str">
            <v>1302318</v>
          </cell>
        </row>
        <row r="17092">
          <cell r="A17092" t="str">
            <v>DL087</v>
          </cell>
          <cell r="B17092" t="str">
            <v>HINTON ST MARY SEPTIC TANK REPLACEMENT</v>
          </cell>
          <cell r="C17092">
            <v>13151</v>
          </cell>
          <cell r="D17092" t="str">
            <v>1315118</v>
          </cell>
        </row>
        <row r="17093">
          <cell r="A17093" t="str">
            <v>DL088</v>
          </cell>
          <cell r="B17093" t="str">
            <v>POWERSTOCK</v>
          </cell>
          <cell r="C17093">
            <v>13245</v>
          </cell>
          <cell r="D17093" t="str">
            <v>1324518</v>
          </cell>
        </row>
        <row r="17094">
          <cell r="A17094" t="str">
            <v>DL089</v>
          </cell>
          <cell r="B17094" t="str">
            <v>STOKE ABBOTT IMPROVEMENT WORKS</v>
          </cell>
          <cell r="C17094">
            <v>13289</v>
          </cell>
          <cell r="D17094" t="str">
            <v>1328918</v>
          </cell>
        </row>
        <row r="17095">
          <cell r="A17095" t="str">
            <v>DL090</v>
          </cell>
          <cell r="B17095" t="str">
            <v>STW PROCESS IMPROVEMENTS WESTERN</v>
          </cell>
          <cell r="C17095">
            <v>13142</v>
          </cell>
          <cell r="D17095" t="str">
            <v>1314218</v>
          </cell>
        </row>
        <row r="17096">
          <cell r="A17096" t="str">
            <v>DL091</v>
          </cell>
          <cell r="B17096" t="str">
            <v>MINOR STW PROCESS IMPROVEMENTS SOUTH</v>
          </cell>
          <cell r="C17096">
            <v>20495</v>
          </cell>
          <cell r="D17096" t="str">
            <v>Y7251</v>
          </cell>
        </row>
        <row r="17097">
          <cell r="A17097" t="str">
            <v>DL092</v>
          </cell>
          <cell r="B17097" t="str">
            <v>MOBILE BAF PLANT NORTH</v>
          </cell>
          <cell r="C17097">
            <v>20497</v>
          </cell>
          <cell r="D17097" t="str">
            <v>Y7251</v>
          </cell>
        </row>
        <row r="17098">
          <cell r="A17098" t="str">
            <v>DL093</v>
          </cell>
          <cell r="B17098" t="str">
            <v>ASSET IMPROVEMENT SCOPING</v>
          </cell>
          <cell r="C17098">
            <v>20498</v>
          </cell>
          <cell r="D17098" t="str">
            <v>Y7251</v>
          </cell>
        </row>
        <row r="17099">
          <cell r="A17099" t="str">
            <v>DL094</v>
          </cell>
          <cell r="B17099" t="str">
            <v>STW PROCESS IMPROVEMENTS NORTH</v>
          </cell>
          <cell r="C17099">
            <v>20497</v>
          </cell>
          <cell r="D17099" t="str">
            <v>Y7251</v>
          </cell>
        </row>
        <row r="17100">
          <cell r="A17100" t="str">
            <v>DL095</v>
          </cell>
          <cell r="B17100" t="str">
            <v>H&amp;S RISK ASSESSEMENTS 25S NORTH</v>
          </cell>
          <cell r="C17100">
            <v>20497</v>
          </cell>
          <cell r="D17100" t="str">
            <v>Y7251</v>
          </cell>
        </row>
        <row r="17101">
          <cell r="A17101" t="str">
            <v>DL096</v>
          </cell>
          <cell r="B17101" t="str">
            <v>H&amp;S RISK ASSESSEMENTS 25S SOUTH</v>
          </cell>
          <cell r="C17101">
            <v>20495</v>
          </cell>
          <cell r="D17101" t="str">
            <v>Y7251</v>
          </cell>
        </row>
        <row r="17102">
          <cell r="A17102" t="str">
            <v>DL097</v>
          </cell>
          <cell r="B17102" t="str">
            <v>H&amp;S RISK ASSESSEMENTS 25S WEST</v>
          </cell>
          <cell r="C17102">
            <v>20496</v>
          </cell>
          <cell r="D17102" t="str">
            <v>Y7251</v>
          </cell>
        </row>
        <row r="17103">
          <cell r="A17103" t="str">
            <v>DL099</v>
          </cell>
          <cell r="B17103" t="str">
            <v>TROWBRIDGE STW PRESS HOUSE VENTILATION IMPS</v>
          </cell>
          <cell r="C17103">
            <v>13318</v>
          </cell>
          <cell r="D17103" t="str">
            <v>1331818</v>
          </cell>
        </row>
        <row r="17104">
          <cell r="A17104" t="str">
            <v>DL100</v>
          </cell>
          <cell r="B17104" t="str">
            <v>AVONMOUTH TIDAL PUMPING STATION CABLE</v>
          </cell>
          <cell r="C17104">
            <v>13013</v>
          </cell>
          <cell r="D17104" t="str">
            <v>1301318</v>
          </cell>
        </row>
        <row r="17105">
          <cell r="A17105" t="str">
            <v>DL101</v>
          </cell>
          <cell r="B17105" t="str">
            <v>LYNEHAM PRESTON ROAD RBC REPAIRS</v>
          </cell>
          <cell r="C17105">
            <v>13375</v>
          </cell>
          <cell r="D17105" t="str">
            <v>1337518</v>
          </cell>
        </row>
        <row r="17106">
          <cell r="A17106" t="str">
            <v>DL102</v>
          </cell>
          <cell r="B17106" t="str">
            <v>AVONMOUTH ENGINES INCOME CONTROL SOFTWARE</v>
          </cell>
          <cell r="C17106">
            <v>13013</v>
          </cell>
          <cell r="D17106" t="str">
            <v>1301318</v>
          </cell>
        </row>
        <row r="17107">
          <cell r="A17107" t="str">
            <v>DL103</v>
          </cell>
          <cell r="B17107" t="str">
            <v>TROWBRIDGE STORM TANK SCRAPER REPAIRS</v>
          </cell>
          <cell r="C17107">
            <v>13318</v>
          </cell>
          <cell r="D17107" t="str">
            <v>1331818</v>
          </cell>
        </row>
        <row r="17108">
          <cell r="A17108" t="str">
            <v>DL104</v>
          </cell>
          <cell r="B17108" t="str">
            <v>MALMESBURY SLUDGE PRESS VENTILATION</v>
          </cell>
          <cell r="C17108">
            <v>13193</v>
          </cell>
          <cell r="D17108" t="str">
            <v>1319318</v>
          </cell>
        </row>
        <row r="17109">
          <cell r="A17109" t="str">
            <v>DL105</v>
          </cell>
          <cell r="B17109" t="str">
            <v>POTTERNE -SLUDGE CONVEYOR AUTOMATION</v>
          </cell>
          <cell r="C17109">
            <v>13244</v>
          </cell>
          <cell r="D17109" t="str">
            <v>1324418</v>
          </cell>
        </row>
        <row r="17110">
          <cell r="A17110" t="str">
            <v>DL106</v>
          </cell>
          <cell r="B17110" t="str">
            <v>SLUDGE SECURITY CHAINS</v>
          </cell>
          <cell r="C17110">
            <v>20498</v>
          </cell>
          <cell r="D17110" t="str">
            <v>T0640</v>
          </cell>
        </row>
        <row r="17111">
          <cell r="A17111" t="str">
            <v>DL107</v>
          </cell>
          <cell r="B17111" t="str">
            <v>KEYNSHAM ACCESS RESURFACING</v>
          </cell>
          <cell r="C17111">
            <v>13165</v>
          </cell>
          <cell r="D17111" t="str">
            <v>1316518</v>
          </cell>
        </row>
        <row r="17112">
          <cell r="A17112" t="str">
            <v>DL108</v>
          </cell>
          <cell r="B17112" t="str">
            <v>WASTE WATER SITES (SOUTH) -GENERAL ASSET IMPROVEME</v>
          </cell>
          <cell r="C17112">
            <v>20495</v>
          </cell>
          <cell r="D17112" t="str">
            <v>Y7251</v>
          </cell>
        </row>
        <row r="17113">
          <cell r="A17113" t="str">
            <v>DL109</v>
          </cell>
          <cell r="B17113" t="str">
            <v>LARGE WASTE WATER SITES (SOUTH) -ASSET IMPROVEMENT</v>
          </cell>
          <cell r="C17113">
            <v>20495</v>
          </cell>
          <cell r="D17113" t="str">
            <v>Y7251</v>
          </cell>
        </row>
        <row r="17114">
          <cell r="A17114" t="str">
            <v>DL110</v>
          </cell>
          <cell r="B17114" t="str">
            <v>BOURNE LEISURE</v>
          </cell>
          <cell r="C17114">
            <v>19776</v>
          </cell>
          <cell r="D17114" t="str">
            <v>T0640</v>
          </cell>
        </row>
        <row r="17115">
          <cell r="A17115" t="str">
            <v>DL111</v>
          </cell>
          <cell r="B17115" t="str">
            <v>PALMERSFORD STW (RAS PUMP)</v>
          </cell>
          <cell r="C17115">
            <v>13232</v>
          </cell>
          <cell r="D17115" t="str">
            <v>1323218</v>
          </cell>
        </row>
        <row r="17116">
          <cell r="A17116" t="str">
            <v>DL114</v>
          </cell>
          <cell r="B17116" t="str">
            <v>PALMERSFORD STW TEMPORARY AERATION</v>
          </cell>
          <cell r="C17116">
            <v>13232</v>
          </cell>
          <cell r="D17116" t="str">
            <v>1323218</v>
          </cell>
        </row>
        <row r="17117">
          <cell r="A17117" t="str">
            <v>DL115</v>
          </cell>
          <cell r="B17117" t="str">
            <v>CHIDEOCK STW ACCESS TRACK</v>
          </cell>
          <cell r="C17117">
            <v>13060</v>
          </cell>
          <cell r="D17117" t="str">
            <v>1306018</v>
          </cell>
        </row>
        <row r="17118">
          <cell r="A17118" t="str">
            <v>DL118</v>
          </cell>
          <cell r="B17118" t="str">
            <v>HARDINGTON MANDEVILLE SITE IMPROVEMENTS PHASE 1</v>
          </cell>
          <cell r="C17118">
            <v>13142</v>
          </cell>
          <cell r="D17118" t="str">
            <v>1314218</v>
          </cell>
        </row>
        <row r="17119">
          <cell r="A17119" t="str">
            <v>DL119</v>
          </cell>
          <cell r="B17119" t="str">
            <v>FROME STW STAIRCASE</v>
          </cell>
          <cell r="C17119">
            <v>13131</v>
          </cell>
          <cell r="D17119" t="str">
            <v>1313118</v>
          </cell>
        </row>
        <row r="17120">
          <cell r="A17120" t="str">
            <v>DL120</v>
          </cell>
          <cell r="B17120" t="str">
            <v>DOULTING STW-EFFLUENT PIPE &amp; REED BED MODS</v>
          </cell>
          <cell r="C17120">
            <v>13097</v>
          </cell>
          <cell r="D17120" t="str">
            <v>1309718</v>
          </cell>
        </row>
        <row r="17121">
          <cell r="A17121" t="str">
            <v>DL121</v>
          </cell>
          <cell r="B17121" t="str">
            <v>KILMERSDON STW-ACCESS TRACK REPAIRS</v>
          </cell>
          <cell r="C17121">
            <v>13166</v>
          </cell>
          <cell r="D17121" t="str">
            <v>1316618</v>
          </cell>
        </row>
        <row r="17122">
          <cell r="A17122" t="str">
            <v>DL122</v>
          </cell>
          <cell r="B17122" t="str">
            <v>UPTON NOBLE STW-FENCE REPAIRS</v>
          </cell>
          <cell r="C17122">
            <v>13321</v>
          </cell>
          <cell r="D17122" t="str">
            <v>T0640</v>
          </cell>
        </row>
        <row r="17123">
          <cell r="A17123" t="str">
            <v>DL123</v>
          </cell>
          <cell r="B17123" t="str">
            <v>HARDINGTON ~ (PHASE 2)</v>
          </cell>
          <cell r="C17123">
            <v>13142</v>
          </cell>
          <cell r="D17123" t="str">
            <v>1314218</v>
          </cell>
        </row>
        <row r="17124">
          <cell r="A17124" t="str">
            <v>DL124</v>
          </cell>
          <cell r="B17124" t="str">
            <v>YENSTON GRASS PLOT</v>
          </cell>
          <cell r="C17124">
            <v>13365</v>
          </cell>
          <cell r="D17124" t="str">
            <v>1336518</v>
          </cell>
        </row>
        <row r="17125">
          <cell r="A17125" t="str">
            <v>DL125</v>
          </cell>
          <cell r="B17125" t="str">
            <v>AMMONIA MONITOR</v>
          </cell>
          <cell r="C17125">
            <v>13181</v>
          </cell>
          <cell r="D17125" t="str">
            <v>1318118</v>
          </cell>
        </row>
        <row r="17126">
          <cell r="A17126" t="str">
            <v>DL126</v>
          </cell>
          <cell r="B17126" t="str">
            <v>CHILTON TRINITY UNOX PIPEWORK</v>
          </cell>
          <cell r="C17126">
            <v>13034</v>
          </cell>
          <cell r="D17126" t="str">
            <v>1303418</v>
          </cell>
        </row>
        <row r="17127">
          <cell r="A17127" t="str">
            <v>DL127</v>
          </cell>
          <cell r="B17127" t="str">
            <v>HAM BOTTOM LAGOON EMPTYING</v>
          </cell>
          <cell r="C17127">
            <v>13305</v>
          </cell>
          <cell r="D17127" t="str">
            <v>1330518</v>
          </cell>
        </row>
        <row r="17128">
          <cell r="A17128" t="str">
            <v>DL128</v>
          </cell>
          <cell r="B17128" t="str">
            <v>MINOR ELECTRICAL SAFETY RELATED REMEDIAL WORK ON S</v>
          </cell>
          <cell r="C17128">
            <v>20498</v>
          </cell>
          <cell r="D17128" t="str">
            <v>Y7251</v>
          </cell>
        </row>
        <row r="17129">
          <cell r="A17129" t="str">
            <v>DL129</v>
          </cell>
          <cell r="B17129" t="str">
            <v>WATER REGS REMEDIALS SOUTH</v>
          </cell>
          <cell r="C17129">
            <v>20495</v>
          </cell>
          <cell r="D17129" t="str">
            <v>Y7251</v>
          </cell>
        </row>
        <row r="17130">
          <cell r="A17130" t="str">
            <v>DL130</v>
          </cell>
          <cell r="B17130" t="str">
            <v>WATER REGS REMEDIALS WEST</v>
          </cell>
          <cell r="C17130">
            <v>20496</v>
          </cell>
          <cell r="D17130" t="str">
            <v>Y7251</v>
          </cell>
        </row>
        <row r="17131">
          <cell r="A17131" t="str">
            <v>DL131</v>
          </cell>
          <cell r="B17131" t="str">
            <v>HAM SLUDGE TOWER H&amp;S</v>
          </cell>
          <cell r="C17131">
            <v>13305</v>
          </cell>
          <cell r="D17131" t="str">
            <v>T0640</v>
          </cell>
        </row>
        <row r="17132">
          <cell r="A17132" t="str">
            <v>DL132</v>
          </cell>
          <cell r="B17132" t="str">
            <v>WATER REGS REMEDIALS NORTH</v>
          </cell>
          <cell r="C17132">
            <v>20497</v>
          </cell>
          <cell r="D17132" t="str">
            <v>Y7251</v>
          </cell>
        </row>
        <row r="17133">
          <cell r="A17133" t="str">
            <v>DL138</v>
          </cell>
          <cell r="B17133" t="str">
            <v>DORSET DIVISION-ACTIVATED SLUDGE STW TURBIDITY MON</v>
          </cell>
          <cell r="C17133">
            <v>20495</v>
          </cell>
          <cell r="D17133" t="str">
            <v>Y7251</v>
          </cell>
        </row>
        <row r="17134">
          <cell r="A17134" t="str">
            <v>DL139</v>
          </cell>
          <cell r="B17134" t="str">
            <v>CHRISTCHURCH STW DETRITOR/BALANCING TANK</v>
          </cell>
          <cell r="C17134">
            <v>13066</v>
          </cell>
          <cell r="D17134" t="str">
            <v>1306618</v>
          </cell>
        </row>
        <row r="17135">
          <cell r="A17135" t="str">
            <v>DL140</v>
          </cell>
          <cell r="B17135" t="str">
            <v>POOLE STW RSPS1 LEVEL CONTROL</v>
          </cell>
          <cell r="C17135">
            <v>13242</v>
          </cell>
          <cell r="D17135" t="str">
            <v>1324218</v>
          </cell>
        </row>
        <row r="17136">
          <cell r="A17136" t="str">
            <v>DL141</v>
          </cell>
          <cell r="B17136" t="str">
            <v>GILLINGHAM -TANK SCRAPERS</v>
          </cell>
          <cell r="C17136">
            <v>13132</v>
          </cell>
          <cell r="D17136" t="str">
            <v>1313218</v>
          </cell>
        </row>
        <row r="17137">
          <cell r="A17137" t="str">
            <v>DL142</v>
          </cell>
          <cell r="B17137" t="str">
            <v>POOLE STW - BF MCC</v>
          </cell>
          <cell r="C17137">
            <v>13242</v>
          </cell>
          <cell r="D17137" t="str">
            <v>1324218</v>
          </cell>
        </row>
        <row r="17138">
          <cell r="A17138" t="str">
            <v>DL143</v>
          </cell>
          <cell r="B17138" t="str">
            <v>THORNFORD STW MOBIOL TREATMENT PLANT</v>
          </cell>
          <cell r="C17138">
            <v>13310</v>
          </cell>
          <cell r="D17138" t="str">
            <v>1331018</v>
          </cell>
        </row>
        <row r="17139">
          <cell r="A17139" t="str">
            <v>DL144</v>
          </cell>
          <cell r="B17139" t="str">
            <v>EVERSHOT - INLET</v>
          </cell>
          <cell r="C17139">
            <v>13120</v>
          </cell>
          <cell r="D17139" t="str">
            <v>1312018</v>
          </cell>
        </row>
        <row r="17140">
          <cell r="A17140" t="str">
            <v>DL145</v>
          </cell>
          <cell r="B17140" t="str">
            <v>STOURPAINE STW, PST LEAK REPAIR</v>
          </cell>
          <cell r="C17140">
            <v>13291</v>
          </cell>
          <cell r="D17140" t="str">
            <v>1329118</v>
          </cell>
        </row>
        <row r="17141">
          <cell r="A17141" t="str">
            <v>DL146</v>
          </cell>
          <cell r="B17141" t="str">
            <v>STUDLAND STW, PST WALL REPAIR</v>
          </cell>
          <cell r="C17141">
            <v>13295</v>
          </cell>
          <cell r="D17141" t="str">
            <v>1329518</v>
          </cell>
        </row>
        <row r="17142">
          <cell r="A17142" t="str">
            <v>DL147</v>
          </cell>
          <cell r="B17142" t="str">
            <v>WOOL STW INLET TANK</v>
          </cell>
          <cell r="C17142">
            <v>13359</v>
          </cell>
          <cell r="D17142" t="str">
            <v>1335918</v>
          </cell>
        </row>
        <row r="17143">
          <cell r="A17143" t="str">
            <v>DL148</v>
          </cell>
          <cell r="B17143" t="str">
            <v>DOWNTON STW CHANNEL REPAIRS</v>
          </cell>
          <cell r="C17143">
            <v>13099</v>
          </cell>
          <cell r="D17143" t="str">
            <v>1309918</v>
          </cell>
        </row>
        <row r="17144">
          <cell r="A17144" t="str">
            <v>DL149</v>
          </cell>
          <cell r="B17144" t="str">
            <v>BLASHFORD WTW- DO NOT USE, SET UP IN ERROR.</v>
          </cell>
          <cell r="C17144">
            <v>20495</v>
          </cell>
          <cell r="D17144" t="str">
            <v>T3387</v>
          </cell>
        </row>
        <row r="17145">
          <cell r="A17145" t="str">
            <v>DL150</v>
          </cell>
          <cell r="B17145" t="str">
            <v>CORFE MULLEN STW - SLUDGE SPILL PREVENTION</v>
          </cell>
          <cell r="C17145">
            <v>13078</v>
          </cell>
          <cell r="D17145" t="str">
            <v>1307818</v>
          </cell>
        </row>
        <row r="17146">
          <cell r="A17146" t="str">
            <v>DL151</v>
          </cell>
          <cell r="B17146" t="str">
            <v>HURDCOTT TANK REPAIRS</v>
          </cell>
          <cell r="C17146">
            <v>13158</v>
          </cell>
          <cell r="D17146" t="str">
            <v>1315818</v>
          </cell>
        </row>
        <row r="17147">
          <cell r="A17147" t="str">
            <v>DL152</v>
          </cell>
          <cell r="B17147" t="str">
            <v>SALISBURY FILTER COPINGS</v>
          </cell>
          <cell r="C17147">
            <v>13258</v>
          </cell>
          <cell r="D17147" t="str">
            <v>1325818</v>
          </cell>
        </row>
        <row r="17148">
          <cell r="A17148" t="str">
            <v>DL153</v>
          </cell>
          <cell r="B17148" t="str">
            <v>TISBURY FILTER COPINGS</v>
          </cell>
          <cell r="C17148">
            <v>13313</v>
          </cell>
          <cell r="D17148" t="str">
            <v>1331318</v>
          </cell>
        </row>
        <row r="17149">
          <cell r="A17149" t="str">
            <v>DL154</v>
          </cell>
          <cell r="B17149" t="str">
            <v>RINGWOOD STW JOINT REPAIRS</v>
          </cell>
          <cell r="C17149">
            <v>13255</v>
          </cell>
          <cell r="D17149" t="str">
            <v>1325518</v>
          </cell>
        </row>
        <row r="17150">
          <cell r="A17150" t="str">
            <v>DL155</v>
          </cell>
          <cell r="B17150" t="str">
            <v>CHRISTCHURCH STW DO SYSTEM REPLACEMENT</v>
          </cell>
          <cell r="C17150">
            <v>13066</v>
          </cell>
          <cell r="D17150" t="str">
            <v>1306618</v>
          </cell>
        </row>
        <row r="17151">
          <cell r="A17151" t="str">
            <v>DL156</v>
          </cell>
          <cell r="B17151" t="str">
            <v>CHRISTCHURCH STW BRANSGORE SPS SURGE TOWER</v>
          </cell>
          <cell r="C17151">
            <v>13066</v>
          </cell>
          <cell r="D17151" t="str">
            <v>1306618</v>
          </cell>
        </row>
        <row r="17152">
          <cell r="A17152" t="str">
            <v>DL157</v>
          </cell>
          <cell r="B17152" t="str">
            <v>CHRISTCHURCH FST SLIP RINGS</v>
          </cell>
          <cell r="C17152">
            <v>13066</v>
          </cell>
          <cell r="D17152" t="str">
            <v>1306618</v>
          </cell>
        </row>
        <row r="17153">
          <cell r="A17153" t="str">
            <v>DL158</v>
          </cell>
          <cell r="B17153" t="str">
            <v>KINSON STW- SMELL REDUCTION</v>
          </cell>
          <cell r="C17153">
            <v>13172</v>
          </cell>
          <cell r="D17153" t="str">
            <v>1317218</v>
          </cell>
        </row>
        <row r="17154">
          <cell r="A17154" t="str">
            <v>DL159</v>
          </cell>
          <cell r="B17154" t="str">
            <v>EVERSHOT ROOF REP</v>
          </cell>
          <cell r="C17154">
            <v>13120</v>
          </cell>
          <cell r="D17154" t="str">
            <v>1312018</v>
          </cell>
        </row>
        <row r="17155">
          <cell r="A17155" t="str">
            <v>DL161</v>
          </cell>
          <cell r="B17155" t="str">
            <v>SHEPTON MALLET, WASHING MACHINE BYLAWS COMPLIANCE</v>
          </cell>
          <cell r="C17155">
            <v>13267</v>
          </cell>
          <cell r="D17155" t="str">
            <v>1326718</v>
          </cell>
        </row>
        <row r="17156">
          <cell r="A17156" t="str">
            <v>DL162</v>
          </cell>
          <cell r="B17156" t="str">
            <v>ROOF REPAIRS</v>
          </cell>
          <cell r="C17156">
            <v>20496</v>
          </cell>
          <cell r="D17156" t="str">
            <v>Y7251</v>
          </cell>
        </row>
        <row r="17157">
          <cell r="A17157" t="str">
            <v>DL163</v>
          </cell>
          <cell r="B17157" t="str">
            <v>CHILTON TRINITY UNOX PLANT</v>
          </cell>
          <cell r="C17157">
            <v>13034</v>
          </cell>
          <cell r="D17157" t="str">
            <v>1303418</v>
          </cell>
        </row>
        <row r="17158">
          <cell r="A17158" t="str">
            <v>DL164</v>
          </cell>
          <cell r="B17158" t="str">
            <v>VALE RD SLUDGE TANK PHASE 2</v>
          </cell>
          <cell r="C17158">
            <v>13367</v>
          </cell>
          <cell r="D17158" t="str">
            <v>1336718</v>
          </cell>
        </row>
        <row r="17159">
          <cell r="A17159" t="str">
            <v>DL165</v>
          </cell>
          <cell r="B17159" t="str">
            <v>HAM STW - HIRE OF TWO PORTABLE SENT UNITS</v>
          </cell>
          <cell r="C17159">
            <v>13305</v>
          </cell>
          <cell r="D17159" t="str">
            <v>1330518</v>
          </cell>
        </row>
        <row r="17160">
          <cell r="A17160" t="str">
            <v>DL166</v>
          </cell>
          <cell r="B17160" t="str">
            <v>NORTON ST PHILLIPS -HRF</v>
          </cell>
          <cell r="C17160">
            <v>13226</v>
          </cell>
          <cell r="D17160" t="str">
            <v>1322618</v>
          </cell>
        </row>
        <row r="17161">
          <cell r="A17161" t="str">
            <v>DL167</v>
          </cell>
          <cell r="B17161" t="str">
            <v>WESTON-SUPER-MARE PERMANENT OCS</v>
          </cell>
          <cell r="C17161">
            <v>19155</v>
          </cell>
          <cell r="D17161" t="str">
            <v>1915518</v>
          </cell>
        </row>
        <row r="17162">
          <cell r="A17162" t="str">
            <v>DL169</v>
          </cell>
          <cell r="B17162" t="str">
            <v>DRAYCOTT STW GRASS PLOT REFURB</v>
          </cell>
          <cell r="C17162">
            <v>13101</v>
          </cell>
          <cell r="D17162" t="str">
            <v>1310118</v>
          </cell>
        </row>
        <row r="17163">
          <cell r="A17163" t="str">
            <v>DL170</v>
          </cell>
          <cell r="B17163" t="str">
            <v>WESTON-SUPER-MARE EMERGENCY PLAN BOXED SPARE PUMPS</v>
          </cell>
          <cell r="C17163">
            <v>19155</v>
          </cell>
          <cell r="D17163" t="str">
            <v>1915518</v>
          </cell>
        </row>
        <row r="17164">
          <cell r="A17164" t="str">
            <v>DL171</v>
          </cell>
          <cell r="B17164" t="str">
            <v>CHILTON TRINITY STW UNOX OXYGEN PLANT TRIM HEATER</v>
          </cell>
          <cell r="C17164">
            <v>13034</v>
          </cell>
          <cell r="D17164" t="str">
            <v>1303418</v>
          </cell>
        </row>
        <row r="17165">
          <cell r="A17165" t="str">
            <v>DL172</v>
          </cell>
          <cell r="B17165" t="str">
            <v>WEST HUNTSPILL - AERATION UNIT</v>
          </cell>
          <cell r="C17165">
            <v>13336</v>
          </cell>
          <cell r="D17165" t="str">
            <v>1333618</v>
          </cell>
        </row>
        <row r="17166">
          <cell r="A17166" t="str">
            <v>DL173</v>
          </cell>
          <cell r="B17166" t="str">
            <v>MARK - MEDIA CHANGE</v>
          </cell>
          <cell r="C17166">
            <v>13197</v>
          </cell>
          <cell r="D17166" t="str">
            <v>Y7251</v>
          </cell>
        </row>
        <row r="17167">
          <cell r="A17167" t="str">
            <v>DL174</v>
          </cell>
          <cell r="B17167" t="str">
            <v>MERRY BEE PS GAS PROBLEM</v>
          </cell>
          <cell r="C17167">
            <v>15385</v>
          </cell>
          <cell r="D17167" t="str">
            <v>1538518</v>
          </cell>
        </row>
        <row r="17168">
          <cell r="A17168" t="str">
            <v>DL175</v>
          </cell>
          <cell r="B17168" t="str">
            <v>FITZHEAD - SAND FILTER</v>
          </cell>
          <cell r="C17168">
            <v>13124</v>
          </cell>
          <cell r="D17168" t="str">
            <v>1312418</v>
          </cell>
        </row>
        <row r="17169">
          <cell r="A17169" t="str">
            <v>DL176</v>
          </cell>
          <cell r="B17169" t="str">
            <v>STYLES, DIESEL TANK</v>
          </cell>
          <cell r="C17169">
            <v>13355</v>
          </cell>
          <cell r="D17169" t="str">
            <v>1335518</v>
          </cell>
        </row>
        <row r="17170">
          <cell r="A17170" t="str">
            <v>DL180</v>
          </cell>
          <cell r="B17170" t="str">
            <v>SLUDGE STRATEGY PROGRAMME DEVELOPMENT</v>
          </cell>
          <cell r="C17170">
            <v>20498</v>
          </cell>
          <cell r="D17170" t="str">
            <v>Y7251</v>
          </cell>
        </row>
        <row r="17171">
          <cell r="A17171" t="str">
            <v>DL181</v>
          </cell>
          <cell r="B17171" t="str">
            <v>AVONMOUTH AS TURBIDITY METERS</v>
          </cell>
          <cell r="C17171">
            <v>13013</v>
          </cell>
          <cell r="D17171" t="str">
            <v>1301318</v>
          </cell>
        </row>
        <row r="17172">
          <cell r="A17172" t="str">
            <v>DL182</v>
          </cell>
          <cell r="B17172" t="str">
            <v>AVONMOUTH BIODRIER PANEL REPAIRS</v>
          </cell>
          <cell r="C17172">
            <v>13013</v>
          </cell>
          <cell r="D17172" t="str">
            <v>1301318</v>
          </cell>
        </row>
        <row r="17173">
          <cell r="A17173" t="str">
            <v>DL183</v>
          </cell>
          <cell r="B17173" t="str">
            <v>CHARFIELD TEMPORARY OVER PUMPING ON SCREW PUMP FAI</v>
          </cell>
          <cell r="C17173">
            <v>13054</v>
          </cell>
          <cell r="D17173" t="str">
            <v>1305418</v>
          </cell>
        </row>
        <row r="17174">
          <cell r="A17174" t="str">
            <v>DL191</v>
          </cell>
          <cell r="B17174" t="str">
            <v>HORTON</v>
          </cell>
          <cell r="C17174">
            <v>19771</v>
          </cell>
          <cell r="D17174" t="str">
            <v>1977118</v>
          </cell>
        </row>
        <row r="17175">
          <cell r="A17175" t="str">
            <v>DL192</v>
          </cell>
          <cell r="B17175" t="str">
            <v>BIODRIER SOFTWARE MODS</v>
          </cell>
          <cell r="C17175">
            <v>20498</v>
          </cell>
          <cell r="D17175" t="str">
            <v>Y7251</v>
          </cell>
        </row>
        <row r="17176">
          <cell r="A17176" t="str">
            <v>DL193</v>
          </cell>
          <cell r="B17176" t="str">
            <v>NORTHERN H &amp; S ASSET IMPROVEMENT -20'S</v>
          </cell>
          <cell r="C17176">
            <v>20497</v>
          </cell>
          <cell r="D17176" t="str">
            <v>T0640</v>
          </cell>
        </row>
        <row r="17177">
          <cell r="A17177" t="str">
            <v>DL194</v>
          </cell>
          <cell r="B17177" t="str">
            <v>WESTERN H &amp; S ASSET IMPROVEMENT -20'S</v>
          </cell>
          <cell r="C17177">
            <v>20496</v>
          </cell>
          <cell r="D17177" t="str">
            <v>T0640</v>
          </cell>
        </row>
        <row r="17178">
          <cell r="A17178" t="str">
            <v>DL195</v>
          </cell>
          <cell r="B17178" t="str">
            <v>SOUTHERN H &amp; S ASSET IMPROVEMENT -20'S</v>
          </cell>
          <cell r="C17178">
            <v>20495</v>
          </cell>
          <cell r="D17178" t="str">
            <v>T0640</v>
          </cell>
        </row>
        <row r="17179">
          <cell r="A17179" t="str">
            <v>DL196</v>
          </cell>
          <cell r="B17179" t="str">
            <v>PALMERSFORD SECURITY FENCING 25</v>
          </cell>
          <cell r="C17179">
            <v>13232</v>
          </cell>
          <cell r="D17179" t="str">
            <v>1323218</v>
          </cell>
        </row>
        <row r="17180">
          <cell r="A17180" t="str">
            <v>DL197</v>
          </cell>
          <cell r="B17180" t="str">
            <v>GLASTONBURY STW, WALL &amp; FENCING</v>
          </cell>
          <cell r="C17180">
            <v>13134</v>
          </cell>
          <cell r="D17180" t="str">
            <v>1313418</v>
          </cell>
        </row>
        <row r="17181">
          <cell r="A17181" t="str">
            <v>DL198</v>
          </cell>
          <cell r="B17181" t="str">
            <v>HAM STW, INLET BUILDING CONTROL ROOM ROOF</v>
          </cell>
          <cell r="C17181">
            <v>13305</v>
          </cell>
          <cell r="D17181" t="str">
            <v>1330518</v>
          </cell>
        </row>
        <row r="17182">
          <cell r="A17182" t="str">
            <v>DL199</v>
          </cell>
          <cell r="B17182" t="str">
            <v>WEST WASTE SHOWPIECE SITES 2002</v>
          </cell>
          <cell r="C17182">
            <v>20496</v>
          </cell>
          <cell r="D17182" t="str">
            <v>Y7251</v>
          </cell>
        </row>
        <row r="17183">
          <cell r="A17183" t="str">
            <v>DL201</v>
          </cell>
          <cell r="B17183" t="str">
            <v>TARRANT CRAWFORD SCREEN WASHWATER</v>
          </cell>
          <cell r="C17183">
            <v>13304</v>
          </cell>
          <cell r="D17183" t="str">
            <v>1330418</v>
          </cell>
        </row>
        <row r="17184">
          <cell r="A17184" t="str">
            <v>DL202</v>
          </cell>
          <cell r="B17184" t="str">
            <v>POOLE STW H&amp;S WORKS</v>
          </cell>
          <cell r="C17184">
            <v>13242</v>
          </cell>
          <cell r="D17184" t="str">
            <v>1324218</v>
          </cell>
        </row>
        <row r="17185">
          <cell r="A17185" t="str">
            <v>DM001</v>
          </cell>
          <cell r="B17185" t="str">
            <v>SHEPTON MALLET SPEED OF PST GEARBOX ROTATION</v>
          </cell>
          <cell r="C17185">
            <v>20496</v>
          </cell>
          <cell r="D17185" t="str">
            <v>Y7251</v>
          </cell>
        </row>
        <row r="17186">
          <cell r="A17186" t="str">
            <v>DM002</v>
          </cell>
          <cell r="B17186" t="str">
            <v>NORTON ST PHILLIP HR FILTERS</v>
          </cell>
          <cell r="C17186">
            <v>13226</v>
          </cell>
          <cell r="D17186" t="str">
            <v>1322618</v>
          </cell>
        </row>
        <row r="17187">
          <cell r="A17187" t="str">
            <v>DM003</v>
          </cell>
          <cell r="B17187" t="str">
            <v>CASTLE CARY GRASS PLOTS</v>
          </cell>
          <cell r="C17187">
            <v>13048</v>
          </cell>
          <cell r="D17187" t="str">
            <v>1304818</v>
          </cell>
        </row>
        <row r="17188">
          <cell r="A17188" t="str">
            <v>DM004</v>
          </cell>
          <cell r="B17188" t="str">
            <v>COLEFORD SAMPLING POINT</v>
          </cell>
          <cell r="C17188">
            <v>13069</v>
          </cell>
          <cell r="D17188" t="str">
            <v>1306918</v>
          </cell>
        </row>
        <row r="17189">
          <cell r="A17189" t="str">
            <v>DM005</v>
          </cell>
          <cell r="B17189" t="str">
            <v>BECKINGTON SAMPLING POINT</v>
          </cell>
          <cell r="C17189">
            <v>13017</v>
          </cell>
          <cell r="D17189" t="str">
            <v>1301718</v>
          </cell>
        </row>
        <row r="17190">
          <cell r="A17190" t="str">
            <v>DM006</v>
          </cell>
          <cell r="B17190" t="str">
            <v>EAST CHINNOCK AUTODESLUDGE RM MODS</v>
          </cell>
          <cell r="C17190">
            <v>13104</v>
          </cell>
          <cell r="D17190" t="str">
            <v>1310418</v>
          </cell>
        </row>
        <row r="17191">
          <cell r="A17191" t="str">
            <v>DM007</v>
          </cell>
          <cell r="B17191" t="str">
            <v>DOWLISH SLUDGE TANK WALLS</v>
          </cell>
          <cell r="C17191">
            <v>13098</v>
          </cell>
          <cell r="D17191" t="str">
            <v>1309818</v>
          </cell>
        </row>
        <row r="17192">
          <cell r="A17192" t="str">
            <v>DM008</v>
          </cell>
          <cell r="B17192" t="str">
            <v>GLASTONBURY RECIRCULATION PUMPS AND CONTROL PANELS</v>
          </cell>
          <cell r="C17192">
            <v>13134</v>
          </cell>
          <cell r="D17192" t="str">
            <v>1313418</v>
          </cell>
        </row>
        <row r="17193">
          <cell r="A17193" t="str">
            <v>DM026</v>
          </cell>
          <cell r="B17193" t="str">
            <v>WIMBORNE LEAKING JOINTS</v>
          </cell>
          <cell r="C17193">
            <v>13349</v>
          </cell>
          <cell r="D17193" t="str">
            <v>1334918</v>
          </cell>
        </row>
        <row r="17194">
          <cell r="A17194" t="str">
            <v>DM027</v>
          </cell>
          <cell r="B17194" t="str">
            <v>SHERBOURNE FLOW CONTROLS</v>
          </cell>
          <cell r="C17194">
            <v>13268</v>
          </cell>
          <cell r="D17194" t="str">
            <v>1326818</v>
          </cell>
        </row>
        <row r="17195">
          <cell r="A17195" t="str">
            <v>DM029</v>
          </cell>
          <cell r="B17195" t="str">
            <v>DORCHESTER INLET MACERATOR</v>
          </cell>
          <cell r="C17195">
            <v>13096</v>
          </cell>
          <cell r="D17195" t="str">
            <v>1309618</v>
          </cell>
        </row>
        <row r="17196">
          <cell r="A17196" t="str">
            <v>DM030</v>
          </cell>
          <cell r="B17196" t="str">
            <v>TARRANT CRAWFORD STORM RETURN</v>
          </cell>
          <cell r="C17196">
            <v>13304</v>
          </cell>
          <cell r="D17196" t="str">
            <v>1330418</v>
          </cell>
        </row>
        <row r="17197">
          <cell r="A17197" t="str">
            <v>DM031</v>
          </cell>
          <cell r="B17197" t="str">
            <v>DORCHESTER FILTER COLUMNS</v>
          </cell>
          <cell r="C17197">
            <v>13096</v>
          </cell>
          <cell r="D17197" t="str">
            <v>1309618</v>
          </cell>
        </row>
        <row r="17198">
          <cell r="A17198" t="str">
            <v>DM032</v>
          </cell>
          <cell r="B17198" t="str">
            <v>HOLDENHURST SAS PUMPS &amp; MCC</v>
          </cell>
          <cell r="C17198">
            <v>13152</v>
          </cell>
          <cell r="D17198" t="str">
            <v>1315218</v>
          </cell>
        </row>
        <row r="17199">
          <cell r="A17199" t="str">
            <v>DM033</v>
          </cell>
          <cell r="B17199" t="str">
            <v>SHERBOURNE AUTO DESLUDGE</v>
          </cell>
          <cell r="C17199">
            <v>13268</v>
          </cell>
          <cell r="D17199" t="str">
            <v>1326818</v>
          </cell>
        </row>
        <row r="17200">
          <cell r="A17200" t="str">
            <v>DM036</v>
          </cell>
          <cell r="B17200" t="str">
            <v>PETERSFINGER TANKS REFURBISHMENT</v>
          </cell>
          <cell r="C17200">
            <v>13258</v>
          </cell>
          <cell r="D17200" t="str">
            <v>1325818</v>
          </cell>
        </row>
        <row r="17201">
          <cell r="A17201" t="str">
            <v>DM038</v>
          </cell>
          <cell r="B17201" t="str">
            <v>POOLE STW ODOUR SURVEY</v>
          </cell>
          <cell r="C17201">
            <v>13242</v>
          </cell>
          <cell r="D17201" t="str">
            <v>1324218</v>
          </cell>
        </row>
        <row r="17202">
          <cell r="A17202" t="str">
            <v>DM039</v>
          </cell>
          <cell r="B17202" t="str">
            <v>BERRY HILL ADDITIONAL GRAVABELT</v>
          </cell>
          <cell r="C17202">
            <v>13018</v>
          </cell>
          <cell r="D17202" t="str">
            <v>1301818</v>
          </cell>
        </row>
        <row r="17203">
          <cell r="A17203" t="str">
            <v>DM040</v>
          </cell>
          <cell r="B17203" t="str">
            <v>SHAFTESBURY DRAIN PUMP SUMP</v>
          </cell>
          <cell r="C17203">
            <v>13264</v>
          </cell>
          <cell r="D17203" t="str">
            <v>1326418</v>
          </cell>
        </row>
        <row r="17204">
          <cell r="A17204" t="str">
            <v>DM041</v>
          </cell>
          <cell r="B17204" t="str">
            <v>SHAFTESBURY GRIT REMOVAL</v>
          </cell>
          <cell r="C17204">
            <v>13264</v>
          </cell>
          <cell r="D17204" t="str">
            <v>1326418</v>
          </cell>
        </row>
        <row r="17205">
          <cell r="A17205" t="str">
            <v>DM076</v>
          </cell>
          <cell r="B17205" t="str">
            <v>Puriton Septic Tank</v>
          </cell>
          <cell r="C17205">
            <v>19589</v>
          </cell>
          <cell r="D17205" t="str">
            <v>1958918</v>
          </cell>
        </row>
        <row r="17206">
          <cell r="A17206" t="str">
            <v>DM077</v>
          </cell>
          <cell r="B17206" t="str">
            <v>Winscombe STW Filter Survey</v>
          </cell>
          <cell r="C17206">
            <v>13351</v>
          </cell>
          <cell r="D17206" t="str">
            <v>1335118</v>
          </cell>
        </row>
        <row r="17207">
          <cell r="A17207" t="str">
            <v>DM078</v>
          </cell>
          <cell r="B17207" t="str">
            <v>Portbury Wharf - Inlet Drum Screens</v>
          </cell>
          <cell r="C17207">
            <v>13243</v>
          </cell>
          <cell r="D17207" t="str">
            <v>1324318</v>
          </cell>
        </row>
        <row r="17208">
          <cell r="A17208" t="str">
            <v>DM079</v>
          </cell>
          <cell r="B17208" t="str">
            <v>Everleigh Haxton Road STW - Screenings &amp; Irrigation Improvements</v>
          </cell>
          <cell r="C17208">
            <v>13119</v>
          </cell>
          <cell r="D17208" t="str">
            <v>1311918</v>
          </cell>
        </row>
        <row r="17209">
          <cell r="A17209" t="str">
            <v>DM080</v>
          </cell>
          <cell r="B17209" t="str">
            <v>Hinton Blewitt RBC Upgrade</v>
          </cell>
          <cell r="C17209">
            <v>13150</v>
          </cell>
          <cell r="D17209" t="str">
            <v>1315018</v>
          </cell>
        </row>
        <row r="17210">
          <cell r="A17210" t="str">
            <v>DM081</v>
          </cell>
          <cell r="B17210" t="str">
            <v>Salisbury STW - Flood alleviation</v>
          </cell>
          <cell r="C17210">
            <v>13258</v>
          </cell>
          <cell r="D17210" t="str">
            <v>1325818</v>
          </cell>
        </row>
        <row r="17211">
          <cell r="A17211" t="str">
            <v>DM082</v>
          </cell>
          <cell r="B17211" t="str">
            <v>Salisbury STW Return Pump House</v>
          </cell>
          <cell r="C17211">
            <v>13258</v>
          </cell>
          <cell r="D17211" t="str">
            <v>1325818</v>
          </cell>
        </row>
        <row r="17212">
          <cell r="A17212" t="str">
            <v>DM083</v>
          </cell>
          <cell r="B17212" t="str">
            <v>Frome Fly Netting</v>
          </cell>
          <cell r="C17212">
            <v>13131</v>
          </cell>
          <cell r="D17212" t="str">
            <v>1313118</v>
          </cell>
        </row>
        <row r="17213">
          <cell r="A17213" t="str">
            <v>DM084</v>
          </cell>
          <cell r="B17213" t="str">
            <v>Stratton on the Fosse - Filter Columns</v>
          </cell>
          <cell r="C17213">
            <v>13293</v>
          </cell>
          <cell r="D17213" t="str">
            <v>1329318</v>
          </cell>
        </row>
        <row r="17214">
          <cell r="A17214" t="str">
            <v>DM085</v>
          </cell>
          <cell r="B17214" t="str">
            <v>Weston Super Mare - Vitox</v>
          </cell>
          <cell r="C17214">
            <v>19155</v>
          </cell>
          <cell r="D17214" t="str">
            <v>1915518</v>
          </cell>
        </row>
        <row r="17215">
          <cell r="A17215" t="str">
            <v>DM086</v>
          </cell>
          <cell r="B17215" t="str">
            <v>Rode - Filter Refurb</v>
          </cell>
          <cell r="C17215">
            <v>13256</v>
          </cell>
          <cell r="D17215" t="str">
            <v>1325618</v>
          </cell>
        </row>
        <row r="17216">
          <cell r="A17216" t="str">
            <v>DM087</v>
          </cell>
          <cell r="B17216" t="str">
            <v>Poole STW landscaping</v>
          </cell>
          <cell r="C17216">
            <v>13242</v>
          </cell>
          <cell r="D17216" t="str">
            <v>1324218</v>
          </cell>
        </row>
        <row r="17217">
          <cell r="A17217" t="str">
            <v>DM088</v>
          </cell>
          <cell r="B17217" t="str">
            <v>Buckland Newton STW - inlet chamber modifications</v>
          </cell>
          <cell r="C17217">
            <v>19031</v>
          </cell>
          <cell r="D17217" t="str">
            <v>1903118</v>
          </cell>
        </row>
        <row r="17218">
          <cell r="A17218" t="str">
            <v>DM089</v>
          </cell>
          <cell r="B17218" t="str">
            <v>Worth Matravers STW flow control/storm separation</v>
          </cell>
          <cell r="C17218">
            <v>13362</v>
          </cell>
          <cell r="D17218" t="str">
            <v>1336218</v>
          </cell>
        </row>
        <row r="17219">
          <cell r="A17219" t="str">
            <v>DM090</v>
          </cell>
          <cell r="B17219" t="str">
            <v>Thornford STW Grass Plots</v>
          </cell>
          <cell r="C17219">
            <v>13310</v>
          </cell>
          <cell r="D17219" t="str">
            <v>1331018</v>
          </cell>
        </row>
        <row r="17220">
          <cell r="A17220" t="str">
            <v>DM091</v>
          </cell>
          <cell r="B17220" t="str">
            <v>Wimborne STW RAS pumps</v>
          </cell>
          <cell r="C17220">
            <v>13349</v>
          </cell>
          <cell r="D17220" t="str">
            <v>1334918</v>
          </cell>
        </row>
        <row r="17221">
          <cell r="A17221" t="str">
            <v>DM092</v>
          </cell>
          <cell r="B17221" t="str">
            <v>Kingston Seymour Sludge Thickener</v>
          </cell>
          <cell r="C17221">
            <v>13171</v>
          </cell>
          <cell r="D17221" t="str">
            <v>1317118</v>
          </cell>
        </row>
        <row r="17222">
          <cell r="A17222" t="str">
            <v>DM093</v>
          </cell>
          <cell r="B17222" t="str">
            <v>Iwerne Minster STW inlet</v>
          </cell>
          <cell r="C17222">
            <v>13163</v>
          </cell>
          <cell r="D17222" t="str">
            <v>1316318</v>
          </cell>
        </row>
        <row r="17223">
          <cell r="A17223" t="str">
            <v>DM094</v>
          </cell>
          <cell r="B17223" t="str">
            <v>Dorchester STW Filter Media Replacement</v>
          </cell>
          <cell r="C17223">
            <v>13096</v>
          </cell>
          <cell r="D17223" t="str">
            <v>1309618</v>
          </cell>
        </row>
        <row r="17224">
          <cell r="A17224" t="str">
            <v>DM095</v>
          </cell>
          <cell r="B17224" t="str">
            <v>Divisional Auto-samplers</v>
          </cell>
          <cell r="C17224">
            <v>20495</v>
          </cell>
          <cell r="D17224" t="str">
            <v>Y7251</v>
          </cell>
        </row>
        <row r="17225">
          <cell r="A17225" t="str">
            <v>DM096</v>
          </cell>
          <cell r="B17225" t="str">
            <v>Langton Herring STW Treatment Improvements</v>
          </cell>
          <cell r="C17225">
            <v>13176</v>
          </cell>
          <cell r="D17225" t="str">
            <v>1317618</v>
          </cell>
        </row>
        <row r="17226">
          <cell r="A17226" t="str">
            <v>DM097</v>
          </cell>
          <cell r="B17226" t="str">
            <v>Puddletown STW Telemetry &amp; Storm Return Improvements</v>
          </cell>
          <cell r="C17226">
            <v>13249</v>
          </cell>
          <cell r="D17226" t="str">
            <v>1324918</v>
          </cell>
        </row>
        <row r="17227">
          <cell r="A17227" t="str">
            <v>DM098</v>
          </cell>
          <cell r="B17227" t="str">
            <v>Bradford Peverell STW Filter Media Replacement</v>
          </cell>
          <cell r="C17227">
            <v>13033</v>
          </cell>
          <cell r="D17227" t="str">
            <v>1303318</v>
          </cell>
        </row>
        <row r="17228">
          <cell r="A17228" t="str">
            <v>DM099</v>
          </cell>
          <cell r="B17228" t="str">
            <v>Bradford Peverell STW Outlet Pipe Modifications</v>
          </cell>
          <cell r="C17228">
            <v>13033</v>
          </cell>
          <cell r="D17228" t="str">
            <v>1303318</v>
          </cell>
        </row>
        <row r="17229">
          <cell r="A17229" t="str">
            <v>DM100</v>
          </cell>
          <cell r="B17229" t="str">
            <v>Broadmayne STW Dutch Wheel Replacement</v>
          </cell>
          <cell r="C17229">
            <v>13036</v>
          </cell>
          <cell r="D17229" t="str">
            <v>1303618</v>
          </cell>
        </row>
        <row r="17230">
          <cell r="A17230" t="str">
            <v>DM101</v>
          </cell>
          <cell r="B17230" t="str">
            <v>Wareham STW Filter Drive &amp; Gearbox</v>
          </cell>
          <cell r="C17230">
            <v>13324</v>
          </cell>
          <cell r="D17230" t="str">
            <v>1332418</v>
          </cell>
        </row>
        <row r="17231">
          <cell r="A17231" t="str">
            <v>DM102</v>
          </cell>
          <cell r="B17231" t="str">
            <v>Palmersford STW Storm Tank Actuators</v>
          </cell>
          <cell r="C17231">
            <v>13232</v>
          </cell>
          <cell r="D17231" t="str">
            <v>1323218</v>
          </cell>
        </row>
        <row r="17232">
          <cell r="A17232" t="str">
            <v>DM103</v>
          </cell>
          <cell r="B17232" t="str">
            <v>Tarrant Crawford RAS Station Pump Controls</v>
          </cell>
          <cell r="C17232">
            <v>13304</v>
          </cell>
          <cell r="D17232" t="str">
            <v>1330418</v>
          </cell>
        </row>
        <row r="17233">
          <cell r="A17233" t="str">
            <v>DM104</v>
          </cell>
          <cell r="B17233" t="str">
            <v>Corfe Mullen STW Filter No.2 Column</v>
          </cell>
          <cell r="C17233">
            <v>13078</v>
          </cell>
          <cell r="D17233" t="str">
            <v>1307818</v>
          </cell>
        </row>
        <row r="17234">
          <cell r="A17234" t="str">
            <v>DM105</v>
          </cell>
          <cell r="B17234" t="str">
            <v>Corfe Mullen STW PST Slewing Ring</v>
          </cell>
          <cell r="C17234">
            <v>13078</v>
          </cell>
          <cell r="D17234" t="str">
            <v>1307818</v>
          </cell>
        </row>
        <row r="17235">
          <cell r="A17235" t="str">
            <v>DM106</v>
          </cell>
          <cell r="B17235" t="str">
            <v>Dorchester STW Inlet Screen Modifications</v>
          </cell>
          <cell r="C17235">
            <v>13096</v>
          </cell>
          <cell r="D17235" t="str">
            <v>1309618</v>
          </cell>
        </row>
        <row r="17236">
          <cell r="A17236" t="str">
            <v>DM107</v>
          </cell>
          <cell r="B17236" t="str">
            <v>Western Division Minor Waste Process Improvements</v>
          </cell>
          <cell r="C17236">
            <v>20496</v>
          </cell>
          <cell r="D17236" t="str">
            <v>Y7251</v>
          </cell>
        </row>
        <row r="17237">
          <cell r="A17237" t="str">
            <v>DM108</v>
          </cell>
          <cell r="B17237" t="str">
            <v>Western Division Waste Asset Improvements 2003-04</v>
          </cell>
          <cell r="C17237">
            <v>20496</v>
          </cell>
          <cell r="D17237" t="str">
            <v>Y7251</v>
          </cell>
        </row>
        <row r="17238">
          <cell r="A17238" t="str">
            <v>DM109</v>
          </cell>
          <cell r="B17238" t="str">
            <v>Western Division Operator Equipment</v>
          </cell>
          <cell r="C17238">
            <v>20496</v>
          </cell>
          <cell r="D17238" t="str">
            <v>Y7251</v>
          </cell>
        </row>
        <row r="17239">
          <cell r="A17239" t="str">
            <v>DM110</v>
          </cell>
          <cell r="B17239" t="str">
            <v>Wareham STW Lagoons</v>
          </cell>
          <cell r="C17239">
            <v>13324</v>
          </cell>
          <cell r="D17239" t="str">
            <v>1332418</v>
          </cell>
        </row>
        <row r="17240">
          <cell r="A17240" t="str">
            <v>DM111</v>
          </cell>
          <cell r="B17240" t="str">
            <v>Corfe Castle STW Lagoon</v>
          </cell>
          <cell r="C17240">
            <v>13077</v>
          </cell>
          <cell r="D17240" t="str">
            <v>1307718</v>
          </cell>
        </row>
        <row r="17241">
          <cell r="A17241" t="str">
            <v>DM112</v>
          </cell>
          <cell r="B17241" t="str">
            <v>Fordingbridge STW Lagoons</v>
          </cell>
          <cell r="C17241">
            <v>13128</v>
          </cell>
          <cell r="D17241" t="str">
            <v>1312818</v>
          </cell>
        </row>
        <row r="17242">
          <cell r="A17242" t="str">
            <v>DM113</v>
          </cell>
          <cell r="B17242" t="str">
            <v>Tetbury STW Inlet Screen</v>
          </cell>
          <cell r="C17242">
            <v>13307</v>
          </cell>
          <cell r="D17242" t="str">
            <v>1330718</v>
          </cell>
        </row>
        <row r="17243">
          <cell r="A17243" t="str">
            <v>DM114</v>
          </cell>
          <cell r="B17243" t="str">
            <v>Biodrier H&amp;S Testing</v>
          </cell>
          <cell r="C17243">
            <v>19155</v>
          </cell>
          <cell r="D17243" t="str">
            <v>1915518</v>
          </cell>
        </row>
        <row r="17244">
          <cell r="A17244" t="str">
            <v>DM115</v>
          </cell>
          <cell r="B17244" t="str">
            <v>Bishops Lydeard STW Primary Desludge Pumps</v>
          </cell>
          <cell r="C17244">
            <v>13022</v>
          </cell>
          <cell r="D17244" t="str">
            <v>1302218</v>
          </cell>
        </row>
        <row r="17245">
          <cell r="A17245" t="str">
            <v>DM116</v>
          </cell>
          <cell r="B17245" t="str">
            <v>Portbury Wharf Screen Washwater System</v>
          </cell>
          <cell r="C17245">
            <v>13243</v>
          </cell>
          <cell r="D17245" t="str">
            <v>1324318</v>
          </cell>
        </row>
        <row r="17246">
          <cell r="A17246" t="str">
            <v>DM117</v>
          </cell>
          <cell r="B17246" t="str">
            <v>Blagdon STW Flow Appraisal</v>
          </cell>
          <cell r="C17246">
            <v>13025</v>
          </cell>
          <cell r="D17246" t="str">
            <v>1302518</v>
          </cell>
        </row>
        <row r="17247">
          <cell r="A17247" t="str">
            <v>DM118</v>
          </cell>
          <cell r="B17247" t="str">
            <v>Wootton Bassett STW Temporary Nitrifying Filter</v>
          </cell>
          <cell r="C17247">
            <v>13360</v>
          </cell>
          <cell r="D17247" t="str">
            <v>1336018</v>
          </cell>
        </row>
        <row r="17248">
          <cell r="A17248" t="str">
            <v>DM119</v>
          </cell>
          <cell r="B17248" t="str">
            <v>East Chinnock STW Sludge Tank Repairs</v>
          </cell>
          <cell r="C17248">
            <v>13104</v>
          </cell>
          <cell r="D17248" t="str">
            <v>1310418</v>
          </cell>
        </row>
        <row r="17249">
          <cell r="A17249" t="str">
            <v>DM120</v>
          </cell>
          <cell r="B17249" t="str">
            <v>Norton Malreward STW Reed Bed</v>
          </cell>
          <cell r="C17249">
            <v>13225</v>
          </cell>
          <cell r="D17249" t="str">
            <v>1322518</v>
          </cell>
        </row>
        <row r="17250">
          <cell r="A17250" t="str">
            <v>DM121</v>
          </cell>
          <cell r="B17250" t="str">
            <v>Melksham STW Telemetry</v>
          </cell>
          <cell r="C17250">
            <v>13204</v>
          </cell>
          <cell r="D17250" t="str">
            <v>1320418</v>
          </cell>
        </row>
        <row r="17251">
          <cell r="A17251" t="str">
            <v>DM122</v>
          </cell>
          <cell r="B17251" t="str">
            <v>Fitzhead STW Humus Autodesludge Tank</v>
          </cell>
          <cell r="C17251">
            <v>13124</v>
          </cell>
          <cell r="D17251" t="str">
            <v>1312418</v>
          </cell>
        </row>
        <row r="17252">
          <cell r="A17252" t="str">
            <v>DM123</v>
          </cell>
          <cell r="B17252" t="str">
            <v>Bradford STW Final Tank Channel Washing &amp; Descumming</v>
          </cell>
          <cell r="C17252">
            <v>13031</v>
          </cell>
          <cell r="D17252" t="str">
            <v>1303118</v>
          </cell>
        </row>
        <row r="17253">
          <cell r="A17253" t="str">
            <v>DM124</v>
          </cell>
          <cell r="B17253" t="str">
            <v>Tisbury STW - PST Desludge line</v>
          </cell>
          <cell r="C17253">
            <v>13313</v>
          </cell>
          <cell r="D17253" t="str">
            <v>1331318</v>
          </cell>
        </row>
        <row r="17254">
          <cell r="A17254" t="str">
            <v>DM125</v>
          </cell>
          <cell r="B17254" t="str">
            <v>Shroton STW lagoons repair &amp; refurbishment</v>
          </cell>
          <cell r="C17254">
            <v>13276</v>
          </cell>
          <cell r="D17254" t="str">
            <v>1327618</v>
          </cell>
        </row>
        <row r="17255">
          <cell r="A17255" t="str">
            <v>DM126</v>
          </cell>
          <cell r="B17255" t="str">
            <v>Dorset STWs - replace obsolete Microgem controllers</v>
          </cell>
          <cell r="C17255">
            <v>20495</v>
          </cell>
          <cell r="D17255" t="str">
            <v>Y7251</v>
          </cell>
        </row>
        <row r="17256">
          <cell r="A17256" t="str">
            <v>DM127</v>
          </cell>
          <cell r="B17256" t="str">
            <v>Taunton STW Underground Diesel Tank</v>
          </cell>
          <cell r="C17256">
            <v>13305</v>
          </cell>
          <cell r="D17256" t="str">
            <v>1330518</v>
          </cell>
        </row>
        <row r="17257">
          <cell r="A17257" t="str">
            <v>DM128</v>
          </cell>
          <cell r="B17257" t="str">
            <v>Bewley STW Remedial Works</v>
          </cell>
          <cell r="C17257">
            <v>13020</v>
          </cell>
          <cell r="D17257" t="str">
            <v>1302018</v>
          </cell>
        </row>
        <row r="17258">
          <cell r="A17258" t="str">
            <v>DM129</v>
          </cell>
          <cell r="B17258" t="str">
            <v>Thornbury STW Return Pumps</v>
          </cell>
          <cell r="C17258">
            <v>13309</v>
          </cell>
          <cell r="D17258" t="str">
            <v>1330918</v>
          </cell>
        </row>
        <row r="17259">
          <cell r="A17259" t="str">
            <v>DM130</v>
          </cell>
          <cell r="B17259" t="str">
            <v>Warminster STW Aeration Review</v>
          </cell>
          <cell r="C17259">
            <v>13325</v>
          </cell>
          <cell r="D17259" t="str">
            <v>1332518</v>
          </cell>
        </row>
        <row r="17260">
          <cell r="A17260" t="str">
            <v>DM131</v>
          </cell>
          <cell r="B17260" t="str">
            <v>Compton Bassett Final Tank Modifications</v>
          </cell>
          <cell r="C17260">
            <v>13075</v>
          </cell>
          <cell r="D17260" t="str">
            <v>1307518</v>
          </cell>
        </row>
        <row r="17261">
          <cell r="A17261" t="str">
            <v>DM132</v>
          </cell>
          <cell r="B17261" t="str">
            <v>Taunton Recirculation Pumps</v>
          </cell>
          <cell r="C17261">
            <v>13305</v>
          </cell>
          <cell r="D17261" t="str">
            <v>1330518</v>
          </cell>
        </row>
        <row r="17262">
          <cell r="A17262" t="str">
            <v>DM133</v>
          </cell>
          <cell r="B17262" t="str">
            <v>Taunton Ham STW Inlet Screw Bearing Replacement</v>
          </cell>
          <cell r="C17262">
            <v>13305</v>
          </cell>
          <cell r="D17262" t="str">
            <v>1330518</v>
          </cell>
        </row>
        <row r="17263">
          <cell r="A17263" t="str">
            <v>DM134</v>
          </cell>
          <cell r="B17263" t="str">
            <v>Palmersford STW Aerator Control Modifications</v>
          </cell>
          <cell r="C17263">
            <v>13232</v>
          </cell>
          <cell r="D17263" t="str">
            <v>1323218</v>
          </cell>
        </row>
        <row r="17264">
          <cell r="A17264" t="str">
            <v>DM135</v>
          </cell>
          <cell r="B17264" t="str">
            <v>West Buckland Sawyers Hill STW</v>
          </cell>
          <cell r="C17264">
            <v>19554</v>
          </cell>
          <cell r="D17264" t="str">
            <v>1955418</v>
          </cell>
        </row>
        <row r="17265">
          <cell r="A17265" t="str">
            <v>DM136</v>
          </cell>
          <cell r="B17265" t="str">
            <v>Taunton, Ham STW Fire And Gas Alarms</v>
          </cell>
          <cell r="C17265">
            <v>13305</v>
          </cell>
          <cell r="D17265" t="str">
            <v>1330518</v>
          </cell>
        </row>
        <row r="17266">
          <cell r="A17266" t="str">
            <v>DM137</v>
          </cell>
          <cell r="B17266" t="str">
            <v>Chilton Trinity STW Security Improvements</v>
          </cell>
          <cell r="C17266">
            <v>13034</v>
          </cell>
          <cell r="D17266" t="str">
            <v>1303418</v>
          </cell>
        </row>
        <row r="17267">
          <cell r="A17267" t="str">
            <v>DM138</v>
          </cell>
          <cell r="B17267" t="str">
            <v>Berry Hill Sludge Main &amp; Air Valve Repairs</v>
          </cell>
          <cell r="C17267">
            <v>13018</v>
          </cell>
          <cell r="D17267" t="str">
            <v>1301818</v>
          </cell>
        </row>
        <row r="17268">
          <cell r="A17268" t="str">
            <v>DM139</v>
          </cell>
          <cell r="B17268" t="str">
            <v>Christchurch STW Picket Fence Thickener Repairs</v>
          </cell>
          <cell r="C17268">
            <v>13066</v>
          </cell>
          <cell r="D17268" t="str">
            <v>1306618</v>
          </cell>
        </row>
        <row r="17269">
          <cell r="A17269" t="str">
            <v>DM140</v>
          </cell>
          <cell r="B17269" t="str">
            <v>Charfield STW Generator</v>
          </cell>
          <cell r="C17269">
            <v>13054</v>
          </cell>
          <cell r="D17269" t="str">
            <v>1305418</v>
          </cell>
        </row>
        <row r="17270">
          <cell r="A17270" t="str">
            <v>DM141</v>
          </cell>
          <cell r="B17270" t="str">
            <v>Lavington Woodbridge STW Flow Investigations</v>
          </cell>
          <cell r="C17270">
            <v>13177</v>
          </cell>
          <cell r="D17270" t="str">
            <v>1317718</v>
          </cell>
        </row>
        <row r="17271">
          <cell r="A17271" t="str">
            <v>DM142</v>
          </cell>
          <cell r="B17271" t="str">
            <v>Westbury, United Milk Discharge Telemetry</v>
          </cell>
          <cell r="C17271">
            <v>13338</v>
          </cell>
          <cell r="D17271" t="str">
            <v>1333818</v>
          </cell>
        </row>
        <row r="17272">
          <cell r="A17272" t="str">
            <v>DM143</v>
          </cell>
          <cell r="B17272" t="str">
            <v>Weymouth Outfall Marker Buoy Repairs</v>
          </cell>
          <cell r="C17272">
            <v>13342</v>
          </cell>
          <cell r="D17272" t="str">
            <v>1334218</v>
          </cell>
        </row>
        <row r="17273">
          <cell r="A17273" t="str">
            <v>DM144</v>
          </cell>
          <cell r="B17273" t="str">
            <v>Poole STW, Western Works Humus Tank Drive Repair</v>
          </cell>
          <cell r="C17273">
            <v>13242</v>
          </cell>
          <cell r="D17273" t="str">
            <v>1324218</v>
          </cell>
        </row>
        <row r="17274">
          <cell r="A17274" t="str">
            <v>DM145</v>
          </cell>
          <cell r="B17274" t="str">
            <v>Halstock STW Phase 1 improvements</v>
          </cell>
          <cell r="C17274">
            <v>13140</v>
          </cell>
          <cell r="D17274" t="str">
            <v>1314018</v>
          </cell>
        </row>
        <row r="17275">
          <cell r="A17275" t="str">
            <v>DM146</v>
          </cell>
          <cell r="B17275" t="str">
            <v>Northern Division STW Process Improvements 03/04</v>
          </cell>
          <cell r="C17275">
            <v>13318</v>
          </cell>
          <cell r="D17275" t="str">
            <v>1331818</v>
          </cell>
        </row>
        <row r="17276">
          <cell r="A17276" t="str">
            <v>DM147</v>
          </cell>
          <cell r="B17276" t="str">
            <v>Northern Division Waste H&amp;S Works 03/04</v>
          </cell>
          <cell r="C17276">
            <v>13013</v>
          </cell>
          <cell r="D17276" t="str">
            <v>T0640</v>
          </cell>
        </row>
        <row r="17277">
          <cell r="A17277" t="str">
            <v>DM148</v>
          </cell>
          <cell r="B17277" t="str">
            <v>Trowbridge STW Telemetry Improvements</v>
          </cell>
          <cell r="C17277">
            <v>13318</v>
          </cell>
          <cell r="D17277" t="str">
            <v>1331818</v>
          </cell>
        </row>
        <row r="17278">
          <cell r="A17278" t="str">
            <v>DM149</v>
          </cell>
          <cell r="B17278" t="str">
            <v>Wiltshire First Time STW Telemetry</v>
          </cell>
          <cell r="C17278">
            <v>13196</v>
          </cell>
          <cell r="D17278" t="str">
            <v>1319618</v>
          </cell>
        </row>
        <row r="17279">
          <cell r="A17279" t="str">
            <v>DM150</v>
          </cell>
          <cell r="B17279" t="str">
            <v>Hinton St Mary STW Effluent Pipe Modifications</v>
          </cell>
          <cell r="C17279">
            <v>13151</v>
          </cell>
          <cell r="D17279" t="str">
            <v>1315118</v>
          </cell>
        </row>
        <row r="17280">
          <cell r="A17280" t="str">
            <v>DM151</v>
          </cell>
          <cell r="B17280" t="str">
            <v>Iwerne Minster STW Effluent Outlet Pipe</v>
          </cell>
          <cell r="C17280">
            <v>13163</v>
          </cell>
          <cell r="D17280" t="str">
            <v>1316318</v>
          </cell>
        </row>
        <row r="17281">
          <cell r="A17281" t="str">
            <v>DM152</v>
          </cell>
          <cell r="B17281" t="str">
            <v>Shaftesbury STW Sludge Lagoons</v>
          </cell>
          <cell r="C17281">
            <v>13264</v>
          </cell>
          <cell r="D17281" t="str">
            <v>1326418</v>
          </cell>
        </row>
        <row r="17282">
          <cell r="A17282" t="str">
            <v>DM153</v>
          </cell>
          <cell r="B17282" t="str">
            <v>Tarrant Crawford STW RAS Pump Controls H&amp;S Works</v>
          </cell>
          <cell r="C17282">
            <v>13304</v>
          </cell>
          <cell r="D17282" t="str">
            <v>T0640</v>
          </cell>
        </row>
        <row r="17283">
          <cell r="A17283" t="str">
            <v>DM154</v>
          </cell>
          <cell r="B17283" t="str">
            <v>Haselbury Plucknett STW RBC Shaft Replacement</v>
          </cell>
          <cell r="C17283">
            <v>13144</v>
          </cell>
          <cell r="D17283" t="str">
            <v>1314418</v>
          </cell>
        </row>
        <row r="17284">
          <cell r="A17284" t="str">
            <v>DM155</v>
          </cell>
          <cell r="B17284" t="str">
            <v>Taunton, Ham STW Odour (Sludge Tanks)</v>
          </cell>
          <cell r="C17284">
            <v>13305</v>
          </cell>
          <cell r="D17284" t="str">
            <v>1330518</v>
          </cell>
        </row>
        <row r="17285">
          <cell r="A17285" t="str">
            <v>DM156</v>
          </cell>
          <cell r="B17285" t="str">
            <v>Langport STW Alternating Double Filtration Improvements</v>
          </cell>
          <cell r="C17285">
            <v>13175</v>
          </cell>
          <cell r="D17285" t="str">
            <v>1317518</v>
          </cell>
        </row>
        <row r="17286">
          <cell r="A17286" t="str">
            <v>DM157</v>
          </cell>
          <cell r="B17286" t="str">
            <v>South Division Waste H&amp;S Works 03/04</v>
          </cell>
          <cell r="C17286">
            <v>13242</v>
          </cell>
          <cell r="D17286" t="str">
            <v>T0640</v>
          </cell>
        </row>
        <row r="17287">
          <cell r="A17287" t="str">
            <v>DM158</v>
          </cell>
          <cell r="B17287" t="str">
            <v>Beckington STW Filter Wall Repairs</v>
          </cell>
          <cell r="C17287">
            <v>13017</v>
          </cell>
          <cell r="D17287" t="str">
            <v>1301718</v>
          </cell>
        </row>
        <row r="17288">
          <cell r="A17288" t="str">
            <v>DM159</v>
          </cell>
          <cell r="B17288" t="str">
            <v>Merriott STW Human-Machine Interface</v>
          </cell>
          <cell r="C17288">
            <v>13208</v>
          </cell>
          <cell r="D17288" t="str">
            <v>1320818</v>
          </cell>
        </row>
        <row r="17289">
          <cell r="A17289" t="str">
            <v>DM160</v>
          </cell>
          <cell r="B17289" t="str">
            <v>Poole STW Security Fencing</v>
          </cell>
          <cell r="C17289">
            <v>13242</v>
          </cell>
          <cell r="D17289" t="str">
            <v>T0640</v>
          </cell>
        </row>
        <row r="17290">
          <cell r="A17290" t="str">
            <v>DM161</v>
          </cell>
          <cell r="B17290" t="str">
            <v>Evercreech STW pH Meter</v>
          </cell>
          <cell r="C17290">
            <v>13118</v>
          </cell>
          <cell r="D17290" t="str">
            <v>1311818</v>
          </cell>
        </row>
        <row r="17291">
          <cell r="A17291" t="str">
            <v>DM162</v>
          </cell>
          <cell r="B17291" t="str">
            <v>Portland, Victoria Square SPS Screen Modifications</v>
          </cell>
          <cell r="C17291">
            <v>15553</v>
          </cell>
          <cell r="D17291" t="str">
            <v>1555318</v>
          </cell>
        </row>
        <row r="17292">
          <cell r="A17292" t="str">
            <v>DM163</v>
          </cell>
          <cell r="B17292" t="str">
            <v>Southern Div Waste Site Safety Chain Replacements</v>
          </cell>
          <cell r="C17292">
            <v>20495</v>
          </cell>
          <cell r="D17292" t="str">
            <v>T0640</v>
          </cell>
        </row>
        <row r="17293">
          <cell r="A17293" t="str">
            <v>DM164</v>
          </cell>
          <cell r="B17293" t="str">
            <v>Western Division H&amp;S Risk Assessments 2003</v>
          </cell>
          <cell r="C17293">
            <v>20496</v>
          </cell>
          <cell r="D17293" t="str">
            <v>T0640</v>
          </cell>
        </row>
        <row r="17294">
          <cell r="A17294" t="str">
            <v>DM165</v>
          </cell>
          <cell r="B17294" t="str">
            <v>Trowbridge STW Washwater Pipe</v>
          </cell>
          <cell r="C17294">
            <v>13318</v>
          </cell>
          <cell r="D17294" t="str">
            <v>1331818</v>
          </cell>
        </row>
        <row r="17295">
          <cell r="A17295" t="str">
            <v>DM166</v>
          </cell>
          <cell r="B17295" t="str">
            <v>Regional Fuel Oil Storage Tank Survey</v>
          </cell>
          <cell r="C17295">
            <v>20498</v>
          </cell>
          <cell r="D17295" t="str">
            <v>Y7251</v>
          </cell>
        </row>
        <row r="17296">
          <cell r="A17296" t="str">
            <v>DM167</v>
          </cell>
          <cell r="B17296" t="str">
            <v>Spaxton STW Remedial Work</v>
          </cell>
          <cell r="C17296">
            <v>13283</v>
          </cell>
          <cell r="D17296" t="str">
            <v>1328318</v>
          </cell>
        </row>
        <row r="17297">
          <cell r="A17297" t="str">
            <v>DM168</v>
          </cell>
          <cell r="B17297" t="str">
            <v>Wiveliscombe Hillsmoor Auto Desludging</v>
          </cell>
          <cell r="C17297">
            <v>13354</v>
          </cell>
          <cell r="D17297" t="str">
            <v>1335418</v>
          </cell>
        </row>
        <row r="17298">
          <cell r="A17298" t="str">
            <v>DM169</v>
          </cell>
          <cell r="B17298" t="str">
            <v>Taunton (Ham) STW Liquor Treatment</v>
          </cell>
          <cell r="C17298">
            <v>13305</v>
          </cell>
          <cell r="D17298" t="str">
            <v>1330518</v>
          </cell>
        </row>
        <row r="17299">
          <cell r="A17299" t="str">
            <v>DM170</v>
          </cell>
          <cell r="B17299" t="str">
            <v>Piddlehinton STW PST &amp; Sludge Tank Modifications</v>
          </cell>
          <cell r="C17299">
            <v>13238</v>
          </cell>
          <cell r="D17299" t="str">
            <v>1323818</v>
          </cell>
        </row>
        <row r="17300">
          <cell r="A17300" t="str">
            <v>DM171</v>
          </cell>
          <cell r="B17300" t="str">
            <v>Tarrant Crawford STW FST Radio Telemetry Link</v>
          </cell>
          <cell r="C17300">
            <v>13304</v>
          </cell>
          <cell r="D17300" t="str">
            <v>1330418</v>
          </cell>
        </row>
        <row r="17301">
          <cell r="A17301" t="str">
            <v>DM172</v>
          </cell>
          <cell r="B17301" t="str">
            <v>Western Division Waste H&amp;S Works 03-04</v>
          </cell>
          <cell r="C17301">
            <v>20496</v>
          </cell>
          <cell r="D17301" t="str">
            <v>Y7251</v>
          </cell>
        </row>
        <row r="17302">
          <cell r="A17302" t="str">
            <v>DM173</v>
          </cell>
          <cell r="B17302" t="str">
            <v>Westbury STW - Humus Copings Refixing</v>
          </cell>
          <cell r="C17302">
            <v>13338</v>
          </cell>
          <cell r="D17302" t="str">
            <v>1333818</v>
          </cell>
        </row>
        <row r="17303">
          <cell r="A17303" t="str">
            <v>DM174</v>
          </cell>
          <cell r="B17303" t="str">
            <v>Ormat Turbine for Avonmouth Engines</v>
          </cell>
          <cell r="C17303">
            <v>13013</v>
          </cell>
          <cell r="D17303" t="str">
            <v>1301318</v>
          </cell>
        </row>
        <row r="17304">
          <cell r="A17304" t="str">
            <v>DM175</v>
          </cell>
          <cell r="B17304" t="str">
            <v>Burton STW - Standby SAF Pump</v>
          </cell>
          <cell r="C17304">
            <v>13041</v>
          </cell>
          <cell r="D17304" t="str">
            <v>1304118</v>
          </cell>
        </row>
        <row r="17305">
          <cell r="A17305" t="str">
            <v>DM176</v>
          </cell>
          <cell r="B17305" t="str">
            <v>Ham STW Secondary Digester Mixers</v>
          </cell>
          <cell r="C17305">
            <v>13305</v>
          </cell>
          <cell r="D17305" t="str">
            <v>1330518</v>
          </cell>
        </row>
        <row r="17306">
          <cell r="A17306" t="str">
            <v>DM177</v>
          </cell>
          <cell r="B17306" t="str">
            <v>Keynsham STW PST Auto-Desludge Upgrade</v>
          </cell>
          <cell r="C17306">
            <v>13165</v>
          </cell>
          <cell r="D17306" t="str">
            <v>1316518</v>
          </cell>
        </row>
        <row r="17307">
          <cell r="A17307" t="str">
            <v>DM178</v>
          </cell>
          <cell r="B17307" t="str">
            <v>Woodbridge STW SAF Plant Installation</v>
          </cell>
          <cell r="C17307">
            <v>13177</v>
          </cell>
          <cell r="D17307" t="str">
            <v>1317718</v>
          </cell>
        </row>
        <row r="17308">
          <cell r="A17308" t="str">
            <v>DM179</v>
          </cell>
          <cell r="B17308" t="str">
            <v>Wrangway STW Septic Tank Repairs</v>
          </cell>
          <cell r="C17308">
            <v>13363</v>
          </cell>
          <cell r="D17308" t="str">
            <v>1336318</v>
          </cell>
        </row>
        <row r="17309">
          <cell r="A17309" t="str">
            <v>DM180</v>
          </cell>
          <cell r="B17309" t="str">
            <v>Wincanton STW Access Track Improvements</v>
          </cell>
          <cell r="C17309">
            <v>13350</v>
          </cell>
          <cell r="D17309" t="str">
            <v>1335018</v>
          </cell>
        </row>
        <row r="17310">
          <cell r="A17310" t="str">
            <v>DM181</v>
          </cell>
          <cell r="B17310" t="str">
            <v>Taunton Ham STW CHP Modifications</v>
          </cell>
          <cell r="C17310">
            <v>13305</v>
          </cell>
          <cell r="D17310" t="str">
            <v>1330518</v>
          </cell>
        </row>
        <row r="17311">
          <cell r="A17311" t="str">
            <v>DM182</v>
          </cell>
          <cell r="B17311" t="str">
            <v>Meare STW Sludge Tank Covers &amp; Odour Control</v>
          </cell>
          <cell r="C17311">
            <v>13202</v>
          </cell>
          <cell r="D17311" t="str">
            <v>1320218</v>
          </cell>
        </row>
        <row r="17312">
          <cell r="A17312" t="str">
            <v>DM183</v>
          </cell>
          <cell r="B17312" t="str">
            <v>Modifications to Ex SSDC &amp; TDDC STWs</v>
          </cell>
          <cell r="C17312">
            <v>20496</v>
          </cell>
          <cell r="D17312" t="str">
            <v>Y7251</v>
          </cell>
        </row>
        <row r="17313">
          <cell r="A17313" t="str">
            <v>DM184</v>
          </cell>
          <cell r="B17313" t="str">
            <v>Chippenham Blackwell Hams STW IEA Logger</v>
          </cell>
          <cell r="C17313">
            <v>13064</v>
          </cell>
          <cell r="D17313" t="str">
            <v>1306418</v>
          </cell>
        </row>
        <row r="17314">
          <cell r="A17314" t="str">
            <v>DM185</v>
          </cell>
          <cell r="B17314" t="str">
            <v>Avonmouth STW Electric Gate</v>
          </cell>
          <cell r="C17314">
            <v>13013</v>
          </cell>
          <cell r="D17314" t="str">
            <v>1301318</v>
          </cell>
        </row>
        <row r="17315">
          <cell r="A17315" t="str">
            <v>DM186</v>
          </cell>
          <cell r="B17315" t="str">
            <v>Weston Super Mare Biodrier Modifications</v>
          </cell>
          <cell r="C17315">
            <v>19155</v>
          </cell>
          <cell r="D17315" t="str">
            <v>1915518</v>
          </cell>
        </row>
        <row r="17316">
          <cell r="A17316" t="str">
            <v>DM187</v>
          </cell>
          <cell r="B17316" t="str">
            <v>Frome Valley Pumping Station CCTV</v>
          </cell>
          <cell r="C17316">
            <v>13013</v>
          </cell>
          <cell r="D17316" t="str">
            <v>1301318</v>
          </cell>
        </row>
        <row r="17317">
          <cell r="A17317" t="str">
            <v>DM188</v>
          </cell>
          <cell r="B17317" t="str">
            <v>West Bay Outfall Marker Buoy Remedial Works</v>
          </cell>
          <cell r="C17317">
            <v>13334</v>
          </cell>
          <cell r="D17317" t="str">
            <v>1333418</v>
          </cell>
        </row>
        <row r="17318">
          <cell r="A17318" t="str">
            <v>DM189</v>
          </cell>
          <cell r="B17318" t="str">
            <v>Poole Office DSE Requirements</v>
          </cell>
          <cell r="C17318">
            <v>10021</v>
          </cell>
          <cell r="D17318" t="str">
            <v>P0217</v>
          </cell>
        </row>
        <row r="17319">
          <cell r="A17319" t="str">
            <v>DM190</v>
          </cell>
          <cell r="B17319" t="str">
            <v>Trowbridge STW Temporary Centrifuge Installation</v>
          </cell>
          <cell r="C17319">
            <v>13318</v>
          </cell>
          <cell r="D17319" t="str">
            <v>1331818</v>
          </cell>
        </row>
        <row r="17320">
          <cell r="A17320" t="str">
            <v>DM191</v>
          </cell>
          <cell r="B17320" t="str">
            <v>Lyneham STW Turbidity Meter</v>
          </cell>
          <cell r="C17320">
            <v>13522</v>
          </cell>
          <cell r="D17320" t="str">
            <v>1352218</v>
          </cell>
        </row>
        <row r="17321">
          <cell r="A17321" t="str">
            <v>DM192</v>
          </cell>
          <cell r="B17321" t="str">
            <v>Abbotsbury STW Final Effluent Lagoon Repair</v>
          </cell>
          <cell r="C17321">
            <v>13001</v>
          </cell>
          <cell r="D17321" t="str">
            <v>1300118</v>
          </cell>
        </row>
        <row r="17322">
          <cell r="A17322" t="str">
            <v>DM193</v>
          </cell>
          <cell r="B17322" t="str">
            <v>Chilton Trinity STW BAF Blowers</v>
          </cell>
          <cell r="C17322">
            <v>13034</v>
          </cell>
          <cell r="D17322" t="str">
            <v>1303418</v>
          </cell>
        </row>
        <row r="17323">
          <cell r="A17323" t="str">
            <v>DM194</v>
          </cell>
          <cell r="B17323" t="str">
            <v>Fordingbridge STW Filter Remedial Works</v>
          </cell>
          <cell r="C17323">
            <v>13128</v>
          </cell>
          <cell r="D17323" t="str">
            <v>1312818</v>
          </cell>
        </row>
        <row r="17324">
          <cell r="A17324" t="str">
            <v>DM195</v>
          </cell>
          <cell r="B17324" t="str">
            <v>Taunton (HAM) STW Recirc Pump Refurbishment</v>
          </cell>
          <cell r="C17324">
            <v>13305</v>
          </cell>
          <cell r="D17324" t="str">
            <v>1330518</v>
          </cell>
        </row>
        <row r="17325">
          <cell r="A17325" t="str">
            <v>DM196</v>
          </cell>
          <cell r="B17325" t="str">
            <v>Dorchester STW Humus Tank Refurbishment</v>
          </cell>
          <cell r="C17325">
            <v>13096</v>
          </cell>
          <cell r="D17325" t="str">
            <v>1309618</v>
          </cell>
        </row>
        <row r="17326">
          <cell r="A17326" t="str">
            <v>DM197</v>
          </cell>
          <cell r="B17326" t="str">
            <v>Southern Div Western Area Minor Process Improvements</v>
          </cell>
          <cell r="C17326">
            <v>20495</v>
          </cell>
          <cell r="D17326" t="str">
            <v>Y7251</v>
          </cell>
        </row>
        <row r="17327">
          <cell r="A17327" t="str">
            <v>DM198</v>
          </cell>
          <cell r="B17327" t="str">
            <v>Berry Hill Sludge Pumps Refurbishment</v>
          </cell>
          <cell r="C17327">
            <v>13018</v>
          </cell>
          <cell r="D17327" t="str">
            <v>1301818</v>
          </cell>
        </row>
        <row r="17328">
          <cell r="A17328" t="str">
            <v>DM199</v>
          </cell>
          <cell r="B17328" t="str">
            <v>Holdenhurst STW Grit Rake &amp; Screen Refurbishment</v>
          </cell>
          <cell r="C17328">
            <v>13152</v>
          </cell>
          <cell r="D17328" t="str">
            <v>1315218</v>
          </cell>
        </row>
        <row r="17329">
          <cell r="A17329" t="str">
            <v>DM200</v>
          </cell>
          <cell r="B17329" t="str">
            <v>Petersfinger STW Sludge Processing Equipment Refurb</v>
          </cell>
          <cell r="C17329">
            <v>13258</v>
          </cell>
          <cell r="D17329" t="str">
            <v>1325818</v>
          </cell>
        </row>
        <row r="17330">
          <cell r="A17330" t="str">
            <v>DM201</v>
          </cell>
          <cell r="B17330" t="str">
            <v>Poole STW Minor Process Improvements</v>
          </cell>
          <cell r="C17330">
            <v>13242</v>
          </cell>
          <cell r="D17330" t="str">
            <v>1324218</v>
          </cell>
        </row>
        <row r="17331">
          <cell r="A17331" t="str">
            <v>DM202</v>
          </cell>
          <cell r="B17331" t="str">
            <v>Wimborne STW Screens &amp; Macerator</v>
          </cell>
          <cell r="C17331">
            <v>13349</v>
          </cell>
          <cell r="D17331" t="str">
            <v>1334918</v>
          </cell>
        </row>
        <row r="17332">
          <cell r="A17332" t="str">
            <v>DM203</v>
          </cell>
          <cell r="B17332" t="str">
            <v>Berry Hill CHP Engine Repairs &amp; Modifications</v>
          </cell>
          <cell r="C17332">
            <v>13018</v>
          </cell>
          <cell r="D17332" t="str">
            <v>1301818</v>
          </cell>
        </row>
        <row r="17333">
          <cell r="A17333" t="str">
            <v>DM204</v>
          </cell>
          <cell r="B17333" t="str">
            <v>Westbury STW Hypo Cleaning System Remedial Work</v>
          </cell>
          <cell r="C17333">
            <v>13338</v>
          </cell>
          <cell r="D17333" t="str">
            <v>1333818</v>
          </cell>
        </row>
        <row r="17334">
          <cell r="A17334" t="str">
            <v>DM205</v>
          </cell>
          <cell r="B17334" t="str">
            <v>Combwich STW RBC Repairs</v>
          </cell>
          <cell r="C17334">
            <v>13074</v>
          </cell>
          <cell r="D17334" t="str">
            <v>1307418</v>
          </cell>
        </row>
        <row r="17335">
          <cell r="A17335" t="str">
            <v>DM206</v>
          </cell>
          <cell r="B17335" t="str">
            <v>Taunton Ham STW Generator Refurbishment</v>
          </cell>
          <cell r="C17335">
            <v>13305</v>
          </cell>
          <cell r="D17335" t="str">
            <v>1330518</v>
          </cell>
        </row>
        <row r="17336">
          <cell r="A17336" t="str">
            <v>DM207</v>
          </cell>
          <cell r="B17336" t="str">
            <v>Weston Super Mare STW Odour Control</v>
          </cell>
          <cell r="C17336">
            <v>19155</v>
          </cell>
          <cell r="D17336" t="str">
            <v>1915518</v>
          </cell>
        </row>
        <row r="17337">
          <cell r="A17337" t="str">
            <v>DM208</v>
          </cell>
          <cell r="B17337" t="str">
            <v>Wick St Lawrence STW Bellmouths</v>
          </cell>
          <cell r="C17337">
            <v>13346</v>
          </cell>
          <cell r="D17337" t="str">
            <v>1334618</v>
          </cell>
        </row>
        <row r="17338">
          <cell r="A17338" t="str">
            <v>DM209</v>
          </cell>
          <cell r="B17338" t="str">
            <v>Outfall Marker Buoys Remedial Works</v>
          </cell>
          <cell r="C17338">
            <v>13342</v>
          </cell>
          <cell r="D17338" t="str">
            <v>1334218</v>
          </cell>
        </row>
        <row r="17339">
          <cell r="A17339" t="str">
            <v>DM210</v>
          </cell>
          <cell r="B17339" t="str">
            <v>Petersfinger STW Sludge Tank Roof &amp; Mixer</v>
          </cell>
          <cell r="C17339">
            <v>13258</v>
          </cell>
          <cell r="D17339" t="str">
            <v>1325818</v>
          </cell>
        </row>
        <row r="17340">
          <cell r="A17340" t="str">
            <v>DM211</v>
          </cell>
          <cell r="B17340" t="str">
            <v>Fordingbridge STW Sludge Storage Tank Roof</v>
          </cell>
          <cell r="C17340">
            <v>13128</v>
          </cell>
          <cell r="D17340" t="str">
            <v>1312818</v>
          </cell>
        </row>
        <row r="17341">
          <cell r="A17341" t="str">
            <v>DM212</v>
          </cell>
          <cell r="B17341" t="str">
            <v>Palmersford STW ASP Gearbox Replacements</v>
          </cell>
          <cell r="C17341">
            <v>13232</v>
          </cell>
          <cell r="D17341" t="str">
            <v>1323218</v>
          </cell>
        </row>
        <row r="17342">
          <cell r="A17342" t="str">
            <v>DM213</v>
          </cell>
          <cell r="B17342" t="str">
            <v>Minor STW Process Improvements at Chideock, Corscombe &amp; Maiden Newton</v>
          </cell>
          <cell r="C17342">
            <v>13060</v>
          </cell>
          <cell r="D17342" t="str">
            <v>1306018</v>
          </cell>
        </row>
        <row r="17343">
          <cell r="A17343" t="str">
            <v>DM214</v>
          </cell>
          <cell r="B17343" t="str">
            <v>Sherston STW Wedge Wire Screens</v>
          </cell>
          <cell r="C17343">
            <v>13269</v>
          </cell>
          <cell r="D17343" t="str">
            <v>1326918</v>
          </cell>
        </row>
        <row r="17344">
          <cell r="A17344" t="str">
            <v>DM215</v>
          </cell>
          <cell r="B17344" t="str">
            <v>Bridport STW Odour Control &amp; Process Improvements</v>
          </cell>
          <cell r="C17344">
            <v>19539</v>
          </cell>
          <cell r="D17344" t="str">
            <v>1953918</v>
          </cell>
        </row>
        <row r="17345">
          <cell r="A17345" t="str">
            <v>DM216</v>
          </cell>
          <cell r="B17345" t="str">
            <v>Holdenhurst STW Generator Modifications</v>
          </cell>
          <cell r="C17345">
            <v>13152</v>
          </cell>
          <cell r="D17345" t="str">
            <v>1315218</v>
          </cell>
        </row>
        <row r="17346">
          <cell r="A17346" t="str">
            <v>DM217</v>
          </cell>
          <cell r="B17346" t="str">
            <v>Poole STW BAF Compressor Modifications</v>
          </cell>
          <cell r="C17346">
            <v>13242</v>
          </cell>
          <cell r="D17346" t="str">
            <v>1324218</v>
          </cell>
        </row>
        <row r="17347">
          <cell r="A17347" t="str">
            <v>DM218</v>
          </cell>
          <cell r="B17347" t="str">
            <v>Portland, Victoria Square SPS Pump Drive Replacements</v>
          </cell>
          <cell r="C17347">
            <v>15553</v>
          </cell>
          <cell r="D17347" t="str">
            <v>1555318</v>
          </cell>
        </row>
        <row r="17348">
          <cell r="A17348" t="str">
            <v>DM219</v>
          </cell>
          <cell r="B17348" t="str">
            <v>Weymouth Liming Equipment</v>
          </cell>
          <cell r="C17348">
            <v>13342</v>
          </cell>
          <cell r="D17348" t="str">
            <v>1334218</v>
          </cell>
        </row>
        <row r="17349">
          <cell r="A17349" t="str">
            <v>DM220</v>
          </cell>
          <cell r="B17349" t="str">
            <v>Avonmouth Potable Water Main Repairs</v>
          </cell>
          <cell r="C17349">
            <v>13013</v>
          </cell>
          <cell r="D17349" t="str">
            <v>1301318</v>
          </cell>
        </row>
        <row r="17350">
          <cell r="A17350" t="str">
            <v>DM221</v>
          </cell>
          <cell r="B17350" t="str">
            <v>Christchurch STW UV Plant Canopy &amp; Hoist</v>
          </cell>
          <cell r="C17350">
            <v>13066</v>
          </cell>
          <cell r="D17350" t="str">
            <v>1306618</v>
          </cell>
        </row>
        <row r="17351">
          <cell r="A17351" t="str">
            <v>DM222</v>
          </cell>
          <cell r="B17351" t="str">
            <v>Wootton Bassett STW PST Flows</v>
          </cell>
          <cell r="C17351">
            <v>13360</v>
          </cell>
          <cell r="D17351" t="str">
            <v>1336018</v>
          </cell>
        </row>
        <row r="17352">
          <cell r="A17352" t="str">
            <v>DM223</v>
          </cell>
          <cell r="B17352" t="str">
            <v>Longburton STW Outfall Pipe Replacement</v>
          </cell>
          <cell r="C17352">
            <v>13182</v>
          </cell>
          <cell r="D17352" t="str">
            <v>1318218</v>
          </cell>
        </row>
        <row r="17353">
          <cell r="A17353" t="str">
            <v>DM224</v>
          </cell>
          <cell r="B17353" t="str">
            <v>Puddletown STW Autodesludge Pipework</v>
          </cell>
          <cell r="C17353">
            <v>13249</v>
          </cell>
          <cell r="D17353" t="str">
            <v>1324918</v>
          </cell>
        </row>
        <row r="17354">
          <cell r="A17354" t="str">
            <v>DM225</v>
          </cell>
          <cell r="B17354" t="str">
            <v>Poole STW Electrical Earthing Modifications</v>
          </cell>
          <cell r="C17354">
            <v>13242</v>
          </cell>
          <cell r="D17354" t="str">
            <v>1324218</v>
          </cell>
        </row>
        <row r="17355">
          <cell r="A17355" t="str">
            <v>DN001</v>
          </cell>
          <cell r="B17355" t="str">
            <v>Pen Mill Trade Discharge Mitigation</v>
          </cell>
          <cell r="C17355">
            <v>13366</v>
          </cell>
          <cell r="D17355" t="str">
            <v>1336618</v>
          </cell>
        </row>
        <row r="17356">
          <cell r="A17356" t="str">
            <v>DN002</v>
          </cell>
          <cell r="B17356" t="str">
            <v>Wookey Process Improvements</v>
          </cell>
          <cell r="C17356">
            <v>13358</v>
          </cell>
          <cell r="D17356" t="str">
            <v>1335818</v>
          </cell>
        </row>
        <row r="17357">
          <cell r="A17357" t="str">
            <v>DN003</v>
          </cell>
          <cell r="B17357" t="str">
            <v>Chilton Trinity Aeration</v>
          </cell>
          <cell r="C17357">
            <v>13034</v>
          </cell>
          <cell r="D17357" t="str">
            <v>1303418</v>
          </cell>
        </row>
        <row r="17358">
          <cell r="A17358" t="str">
            <v>DN004</v>
          </cell>
          <cell r="B17358" t="str">
            <v>Northern Div Waste Asset Improvements 04/05</v>
          </cell>
          <cell r="C17358">
            <v>20497</v>
          </cell>
          <cell r="D17358" t="str">
            <v>Y7251</v>
          </cell>
        </row>
        <row r="17359">
          <cell r="A17359" t="str">
            <v>DN005</v>
          </cell>
          <cell r="B17359" t="str">
            <v>Northern Waste H&amp;S Works 04/05</v>
          </cell>
          <cell r="C17359">
            <v>20497</v>
          </cell>
          <cell r="D17359" t="str">
            <v>T0640</v>
          </cell>
        </row>
        <row r="17360">
          <cell r="A17360" t="str">
            <v>DN006</v>
          </cell>
          <cell r="B17360" t="str">
            <v>Southern Div Waste Asset Improvement 04/05</v>
          </cell>
          <cell r="C17360">
            <v>20495</v>
          </cell>
          <cell r="D17360" t="str">
            <v>Y7251</v>
          </cell>
        </row>
        <row r="17361">
          <cell r="A17361" t="str">
            <v>DN007</v>
          </cell>
          <cell r="B17361" t="str">
            <v>Southern Waste H&amp;S Works 04/05</v>
          </cell>
          <cell r="C17361">
            <v>20495</v>
          </cell>
          <cell r="D17361" t="str">
            <v>T0640</v>
          </cell>
        </row>
        <row r="17362">
          <cell r="A17362" t="str">
            <v>DN008</v>
          </cell>
          <cell r="B17362" t="str">
            <v>Western Div Waste Asset Improvements 04/05</v>
          </cell>
          <cell r="C17362">
            <v>20496</v>
          </cell>
          <cell r="D17362" t="str">
            <v>Y7251</v>
          </cell>
        </row>
        <row r="17363">
          <cell r="A17363" t="str">
            <v>DN009</v>
          </cell>
          <cell r="B17363" t="str">
            <v>Western Waste H&amp;S Works 04/05</v>
          </cell>
          <cell r="C17363">
            <v>20496</v>
          </cell>
          <cell r="D17363" t="str">
            <v>T0640</v>
          </cell>
        </row>
        <row r="17364">
          <cell r="A17364" t="str">
            <v>DN010</v>
          </cell>
          <cell r="B17364" t="str">
            <v>Chilton Trinity STW Odour Control</v>
          </cell>
          <cell r="C17364">
            <v>13034</v>
          </cell>
          <cell r="D17364" t="str">
            <v>1303418</v>
          </cell>
        </row>
        <row r="17365">
          <cell r="A17365" t="str">
            <v>DN011</v>
          </cell>
          <cell r="B17365" t="str">
            <v>West Huntspill STW Centrifuge</v>
          </cell>
          <cell r="C17365">
            <v>13336</v>
          </cell>
          <cell r="D17365" t="str">
            <v>1333618</v>
          </cell>
        </row>
        <row r="17366">
          <cell r="A17366" t="str">
            <v>DN012</v>
          </cell>
          <cell r="B17366" t="str">
            <v>Stoke St Gregory STW Returns Pumping Station</v>
          </cell>
          <cell r="C17366">
            <v>13290</v>
          </cell>
          <cell r="D17366" t="str">
            <v>1329018</v>
          </cell>
        </row>
        <row r="17367">
          <cell r="A17367" t="str">
            <v>DN013</v>
          </cell>
          <cell r="B17367" t="str">
            <v>Outfall Marker Buoys Maintenance 2004-05</v>
          </cell>
          <cell r="C17367">
            <v>13342</v>
          </cell>
          <cell r="D17367" t="str">
            <v>1334218</v>
          </cell>
        </row>
        <row r="17368">
          <cell r="A17368" t="str">
            <v>DN014</v>
          </cell>
          <cell r="B17368" t="str">
            <v>Malmesbury STW Sludge Tank Mixers</v>
          </cell>
          <cell r="C17368">
            <v>13193</v>
          </cell>
          <cell r="D17368" t="str">
            <v>1319318</v>
          </cell>
        </row>
        <row r="17369">
          <cell r="A17369" t="str">
            <v>DN015</v>
          </cell>
          <cell r="B17369" t="str">
            <v>Western Division STW Filter Distributor Alarms</v>
          </cell>
          <cell r="C17369">
            <v>20496</v>
          </cell>
          <cell r="D17369" t="str">
            <v>Y7251</v>
          </cell>
        </row>
        <row r="17370">
          <cell r="A17370" t="str">
            <v>DN016</v>
          </cell>
          <cell r="B17370" t="str">
            <v>Marden STW Lagoons</v>
          </cell>
          <cell r="C17370">
            <v>13196</v>
          </cell>
          <cell r="D17370" t="str">
            <v>1319618</v>
          </cell>
        </row>
        <row r="17371">
          <cell r="A17371" t="str">
            <v>DN017</v>
          </cell>
          <cell r="B17371" t="str">
            <v>Halstock STW Phase 2 Process Improvements</v>
          </cell>
          <cell r="C17371">
            <v>13140</v>
          </cell>
          <cell r="D17371" t="str">
            <v>1314018</v>
          </cell>
        </row>
        <row r="17372">
          <cell r="A17372" t="str">
            <v>DN018</v>
          </cell>
          <cell r="B17372" t="str">
            <v>Kings Stag STW Filter Pumps Replacement</v>
          </cell>
          <cell r="C17372">
            <v>13169</v>
          </cell>
          <cell r="D17372" t="str">
            <v>1316918</v>
          </cell>
        </row>
        <row r="17373">
          <cell r="A17373" t="str">
            <v>DN019</v>
          </cell>
          <cell r="B17373" t="str">
            <v>Western Div Minor Waste Process Improvements 2004/05</v>
          </cell>
          <cell r="C17373">
            <v>20496</v>
          </cell>
          <cell r="D17373" t="str">
            <v>Y7251</v>
          </cell>
        </row>
        <row r="17374">
          <cell r="A17374" t="str">
            <v>DN020</v>
          </cell>
          <cell r="B17374" t="str">
            <v>Somerton STW Process Improvements</v>
          </cell>
          <cell r="C17374">
            <v>13278</v>
          </cell>
          <cell r="D17374" t="str">
            <v>1327818</v>
          </cell>
        </row>
        <row r="17375">
          <cell r="A17375" t="str">
            <v>DN021</v>
          </cell>
          <cell r="B17375" t="str">
            <v>Sparkford STW Grass Plots</v>
          </cell>
          <cell r="C17375">
            <v>13282</v>
          </cell>
          <cell r="D17375" t="str">
            <v>1328218</v>
          </cell>
        </row>
        <row r="17376">
          <cell r="A17376" t="str">
            <v>DN022</v>
          </cell>
          <cell r="B17376" t="str">
            <v>Tintinhull STW Storm Overflow Relocation</v>
          </cell>
          <cell r="C17376">
            <v>13312</v>
          </cell>
          <cell r="D17376" t="str">
            <v>1331218</v>
          </cell>
        </row>
        <row r="17377">
          <cell r="A17377" t="str">
            <v>DN023</v>
          </cell>
          <cell r="B17377" t="str">
            <v>Wells STW Press Refurbishment</v>
          </cell>
          <cell r="C17377">
            <v>13332</v>
          </cell>
          <cell r="D17377" t="str">
            <v>1333218</v>
          </cell>
        </row>
        <row r="17378">
          <cell r="A17378" t="str">
            <v>DN024</v>
          </cell>
          <cell r="B17378" t="str">
            <v>Western Division STW Process Reviews 2004/05</v>
          </cell>
          <cell r="C17378">
            <v>20496</v>
          </cell>
          <cell r="D17378" t="str">
            <v>Y7251</v>
          </cell>
        </row>
        <row r="17379">
          <cell r="A17379" t="str">
            <v>DN025</v>
          </cell>
          <cell r="B17379" t="str">
            <v>Redhill STW Process Improvements</v>
          </cell>
          <cell r="C17379">
            <v>19269</v>
          </cell>
          <cell r="D17379" t="str">
            <v>1926918</v>
          </cell>
        </row>
        <row r="17380">
          <cell r="A17380" t="str">
            <v>DN026</v>
          </cell>
          <cell r="B17380" t="str">
            <v>Weston Super Mare Biodrier Process Improvements</v>
          </cell>
          <cell r="C17380">
            <v>19155</v>
          </cell>
          <cell r="D17380" t="str">
            <v>1915518</v>
          </cell>
        </row>
        <row r="17381">
          <cell r="A17381" t="str">
            <v>DN027</v>
          </cell>
          <cell r="B17381" t="str">
            <v>South Petherton Process Review</v>
          </cell>
          <cell r="C17381">
            <v>13281</v>
          </cell>
          <cell r="D17381" t="str">
            <v>1328118</v>
          </cell>
        </row>
        <row r="17382">
          <cell r="A17382" t="str">
            <v>DN028</v>
          </cell>
          <cell r="B17382" t="str">
            <v>Ex-SSDC STW Remedial Works</v>
          </cell>
          <cell r="C17382">
            <v>20496</v>
          </cell>
          <cell r="D17382" t="str">
            <v>Y7251</v>
          </cell>
        </row>
        <row r="17383">
          <cell r="A17383" t="str">
            <v>DN029</v>
          </cell>
          <cell r="B17383" t="str">
            <v>Tarrant Crawford STW FST Weir Levelling</v>
          </cell>
          <cell r="C17383">
            <v>13304</v>
          </cell>
          <cell r="D17383" t="str">
            <v>1330418</v>
          </cell>
        </row>
        <row r="17384">
          <cell r="A17384" t="str">
            <v>DN030</v>
          </cell>
          <cell r="B17384" t="str">
            <v>Petersfinger STW PST Stilling Box Modifications</v>
          </cell>
          <cell r="C17384">
            <v>13258</v>
          </cell>
          <cell r="D17384" t="str">
            <v>1325818</v>
          </cell>
        </row>
        <row r="17385">
          <cell r="A17385" t="str">
            <v>DN031</v>
          </cell>
          <cell r="B17385" t="str">
            <v>Palmersford STW Main Drainage SPS Update</v>
          </cell>
          <cell r="C17385">
            <v>13232</v>
          </cell>
          <cell r="D17385" t="str">
            <v>1323218</v>
          </cell>
        </row>
        <row r="17386">
          <cell r="A17386" t="str">
            <v>DN032</v>
          </cell>
          <cell r="B17386" t="str">
            <v>Abbotsbury STW Lagoon Liner</v>
          </cell>
          <cell r="C17386">
            <v>13001</v>
          </cell>
          <cell r="D17386" t="str">
            <v>1300118</v>
          </cell>
        </row>
        <row r="17387">
          <cell r="A17387" t="str">
            <v>DN033</v>
          </cell>
          <cell r="B17387" t="str">
            <v>Evershot STW Process Improvements</v>
          </cell>
          <cell r="C17387">
            <v>13120</v>
          </cell>
          <cell r="D17387" t="str">
            <v>1312018</v>
          </cell>
        </row>
        <row r="17388">
          <cell r="A17388" t="str">
            <v>DN034</v>
          </cell>
          <cell r="B17388" t="str">
            <v>Broadmayne STW RAS Return Pump</v>
          </cell>
          <cell r="C17388">
            <v>13036</v>
          </cell>
          <cell r="D17388" t="str">
            <v>1303618</v>
          </cell>
        </row>
        <row r="17389">
          <cell r="A17389" t="str">
            <v>DN035</v>
          </cell>
          <cell r="B17389" t="str">
            <v>Shroton STW Process Improvements</v>
          </cell>
          <cell r="C17389">
            <v>13276</v>
          </cell>
          <cell r="D17389" t="str">
            <v>1327618</v>
          </cell>
        </row>
        <row r="17390">
          <cell r="A17390" t="str">
            <v>DN036</v>
          </cell>
          <cell r="B17390" t="str">
            <v>Puddletown STW Storm Return Automation</v>
          </cell>
          <cell r="C17390">
            <v>13249</v>
          </cell>
          <cell r="D17390" t="str">
            <v>1324918</v>
          </cell>
        </row>
        <row r="17391">
          <cell r="A17391" t="str">
            <v>DN037</v>
          </cell>
          <cell r="B17391" t="str">
            <v>Iwerne Minster STW Storm Flow Modifications</v>
          </cell>
          <cell r="C17391">
            <v>13163</v>
          </cell>
          <cell r="D17391" t="str">
            <v>1316318</v>
          </cell>
        </row>
        <row r="17392">
          <cell r="A17392" t="str">
            <v>DN038</v>
          </cell>
          <cell r="B17392" t="str">
            <v>Christchurch STW FST Runway Replacements</v>
          </cell>
          <cell r="C17392">
            <v>13066</v>
          </cell>
          <cell r="D17392" t="str">
            <v>1306618</v>
          </cell>
        </row>
        <row r="17393">
          <cell r="A17393" t="str">
            <v>DN039</v>
          </cell>
          <cell r="B17393" t="str">
            <v>Ratfyn STW Filtrate Return Tank</v>
          </cell>
          <cell r="C17393">
            <v>13253</v>
          </cell>
          <cell r="D17393" t="str">
            <v>1325318</v>
          </cell>
        </row>
        <row r="17394">
          <cell r="A17394" t="str">
            <v>DN040</v>
          </cell>
          <cell r="B17394" t="str">
            <v>Tarrant Crawford STW Anoxic Selector Zone</v>
          </cell>
          <cell r="C17394">
            <v>13304</v>
          </cell>
          <cell r="D17394" t="str">
            <v>1330418</v>
          </cell>
        </row>
        <row r="17395">
          <cell r="A17395" t="str">
            <v>DN041</v>
          </cell>
          <cell r="B17395" t="str">
            <v>Kinson STW Humus Tank Centre Bearings</v>
          </cell>
          <cell r="C17395">
            <v>13172</v>
          </cell>
          <cell r="D17395" t="str">
            <v>1317218</v>
          </cell>
        </row>
        <row r="17396">
          <cell r="A17396" t="str">
            <v>DN042</v>
          </cell>
          <cell r="B17396" t="str">
            <v>Salisbury STW Humus Tank Slewing Rings</v>
          </cell>
          <cell r="C17396">
            <v>13258</v>
          </cell>
          <cell r="D17396" t="str">
            <v>1325818</v>
          </cell>
        </row>
        <row r="17397">
          <cell r="A17397" t="str">
            <v>DN043</v>
          </cell>
          <cell r="B17397" t="str">
            <v>Dorchester STW Fly Nuisance</v>
          </cell>
          <cell r="C17397">
            <v>13096</v>
          </cell>
          <cell r="D17397" t="str">
            <v>1309618</v>
          </cell>
        </row>
        <row r="17398">
          <cell r="A17398" t="str">
            <v>DN044</v>
          </cell>
          <cell r="B17398" t="str">
            <v>Weymouth STW Chopper Pump</v>
          </cell>
          <cell r="C17398">
            <v>13342</v>
          </cell>
          <cell r="D17398" t="str">
            <v>1334218</v>
          </cell>
        </row>
        <row r="17399">
          <cell r="A17399" t="str">
            <v>DN045</v>
          </cell>
          <cell r="B17399" t="str">
            <v>Chideock STW Surface Water Flooding</v>
          </cell>
          <cell r="C17399">
            <v>13056</v>
          </cell>
          <cell r="D17399" t="str">
            <v>1305618</v>
          </cell>
        </row>
        <row r="17400">
          <cell r="A17400" t="str">
            <v>DN046</v>
          </cell>
          <cell r="B17400" t="str">
            <v>Holdenhurst Sludge Main Repair</v>
          </cell>
          <cell r="C17400">
            <v>13152</v>
          </cell>
          <cell r="D17400" t="str">
            <v>1315218</v>
          </cell>
        </row>
        <row r="17401">
          <cell r="A17401" t="str">
            <v>DN047</v>
          </cell>
          <cell r="B17401" t="str">
            <v>Southern Area Minor Waste Process Improvements</v>
          </cell>
          <cell r="C17401">
            <v>20495</v>
          </cell>
          <cell r="D17401" t="str">
            <v>Y7251</v>
          </cell>
        </row>
        <row r="17402">
          <cell r="A17402" t="str">
            <v>DN048</v>
          </cell>
          <cell r="B17402" t="str">
            <v>Poole STW Electrical Protection System</v>
          </cell>
          <cell r="C17402">
            <v>13242</v>
          </cell>
          <cell r="D17402" t="str">
            <v>1324218</v>
          </cell>
        </row>
        <row r="17403">
          <cell r="A17403" t="str">
            <v>DN049</v>
          </cell>
          <cell r="B17403" t="str">
            <v>West Hunstpill PFT Pump Replacement</v>
          </cell>
          <cell r="C17403">
            <v>13336</v>
          </cell>
          <cell r="D17403" t="str">
            <v>1333618</v>
          </cell>
        </row>
        <row r="17404">
          <cell r="A17404" t="str">
            <v>DN050</v>
          </cell>
          <cell r="B17404" t="str">
            <v>Broadway STW- mobile SAF install</v>
          </cell>
          <cell r="C17404">
            <v>13037</v>
          </cell>
          <cell r="D17404" t="str">
            <v>1303718</v>
          </cell>
        </row>
        <row r="17405">
          <cell r="A17405" t="str">
            <v>DN051</v>
          </cell>
          <cell r="B17405" t="str">
            <v>Yeovil Without STW- Lagoon repair</v>
          </cell>
          <cell r="C17405">
            <v>13368</v>
          </cell>
          <cell r="D17405" t="str">
            <v>1336818</v>
          </cell>
        </row>
        <row r="17406">
          <cell r="A17406" t="str">
            <v>DN052</v>
          </cell>
          <cell r="B17406" t="str">
            <v>Crowcombe STW - Process Improvements</v>
          </cell>
          <cell r="C17406">
            <v>13088</v>
          </cell>
          <cell r="D17406" t="str">
            <v>1308818</v>
          </cell>
        </row>
        <row r="17407">
          <cell r="A17407" t="str">
            <v>DN053</v>
          </cell>
          <cell r="B17407" t="str">
            <v>Westbury STW Sludge Tank Mixer Remediation</v>
          </cell>
          <cell r="C17407">
            <v>13338</v>
          </cell>
          <cell r="D17407" t="str">
            <v>1333818</v>
          </cell>
        </row>
        <row r="17408">
          <cell r="A17408" t="str">
            <v>DN054</v>
          </cell>
          <cell r="B17408" t="str">
            <v>Avonmouth STW Grit Washing</v>
          </cell>
          <cell r="C17408">
            <v>13013</v>
          </cell>
          <cell r="D17408" t="str">
            <v>1301318</v>
          </cell>
        </row>
        <row r="17409">
          <cell r="A17409" t="str">
            <v>DN055</v>
          </cell>
          <cell r="B17409" t="str">
            <v>Berry Hill Access</v>
          </cell>
          <cell r="C17409">
            <v>13018</v>
          </cell>
          <cell r="D17409" t="str">
            <v>1301818</v>
          </cell>
        </row>
        <row r="17410">
          <cell r="A17410" t="str">
            <v>DN056</v>
          </cell>
          <cell r="B17410" t="str">
            <v>Avonmouth LDC Holding Tank</v>
          </cell>
          <cell r="C17410">
            <v>20498</v>
          </cell>
          <cell r="D17410" t="str">
            <v>TH001</v>
          </cell>
        </row>
        <row r="17411">
          <cell r="A17411" t="str">
            <v>DN057</v>
          </cell>
          <cell r="B17411" t="str">
            <v>CHARFIELD STANDBY RAS PUMPS</v>
          </cell>
          <cell r="C17411">
            <v>13054</v>
          </cell>
          <cell r="D17411" t="str">
            <v>1305418</v>
          </cell>
        </row>
        <row r="17412">
          <cell r="A17412" t="str">
            <v>DN058</v>
          </cell>
          <cell r="B17412" t="str">
            <v>Wiltshire Treatment Minor Process Improvements</v>
          </cell>
          <cell r="C17412">
            <v>20497</v>
          </cell>
          <cell r="D17412" t="str">
            <v>T6040</v>
          </cell>
        </row>
        <row r="17413">
          <cell r="A17413" t="str">
            <v>DN059</v>
          </cell>
          <cell r="B17413" t="str">
            <v>Bristol Treatment Minor Process Improvements</v>
          </cell>
          <cell r="C17413">
            <v>20497</v>
          </cell>
          <cell r="D17413" t="str">
            <v>T6010</v>
          </cell>
        </row>
        <row r="17414">
          <cell r="A17414" t="str">
            <v>DN060</v>
          </cell>
          <cell r="B17414" t="str">
            <v>Black Rock PS Outfall Pipe</v>
          </cell>
          <cell r="C17414">
            <v>13340</v>
          </cell>
          <cell r="D17414" t="str">
            <v>1334018</v>
          </cell>
        </row>
        <row r="17415">
          <cell r="A17415" t="str">
            <v>DN061</v>
          </cell>
          <cell r="B17415" t="str">
            <v>West Huntspill, Sloway Lane Tidal Flap &amp; Outfall</v>
          </cell>
          <cell r="C17415">
            <v>14372</v>
          </cell>
          <cell r="D17415" t="str">
            <v>1437218</v>
          </cell>
        </row>
        <row r="17416">
          <cell r="A17416" t="str">
            <v>DN062</v>
          </cell>
          <cell r="B17416" t="str">
            <v>Chilton Trinity STW UNOX Plant Repair</v>
          </cell>
          <cell r="C17416">
            <v>13034</v>
          </cell>
          <cell r="D17416" t="str">
            <v>1303418</v>
          </cell>
        </row>
        <row r="17417">
          <cell r="A17417" t="str">
            <v>DN063</v>
          </cell>
          <cell r="B17417" t="str">
            <v>West Huntspill STW UV Process Review</v>
          </cell>
          <cell r="C17417">
            <v>13336</v>
          </cell>
          <cell r="D17417" t="str">
            <v>1333618</v>
          </cell>
        </row>
        <row r="17418">
          <cell r="A17418" t="str">
            <v>DN064</v>
          </cell>
          <cell r="B17418" t="str">
            <v>Poole STW BAF Densadeg Lamella Repairs</v>
          </cell>
          <cell r="C17418">
            <v>13242</v>
          </cell>
          <cell r="D17418" t="str">
            <v>1324218</v>
          </cell>
        </row>
        <row r="17419">
          <cell r="A17419" t="str">
            <v>DN065</v>
          </cell>
          <cell r="B17419" t="str">
            <v>Chew Stoke STW Humus Tank Autodesludging</v>
          </cell>
          <cell r="C17419">
            <v>13058</v>
          </cell>
          <cell r="D17419" t="str">
            <v>1305818</v>
          </cell>
        </row>
        <row r="17420">
          <cell r="A17420" t="str">
            <v>DN066</v>
          </cell>
          <cell r="B17420" t="str">
            <v>Shipton Gorge STW Sludge Tank Repairs</v>
          </cell>
          <cell r="C17420">
            <v>13273</v>
          </cell>
          <cell r="D17420" t="str">
            <v>1327318</v>
          </cell>
        </row>
        <row r="17421">
          <cell r="A17421" t="str">
            <v>DN067</v>
          </cell>
          <cell r="B17421" t="str">
            <v>Christchurch STW Digester Mixers</v>
          </cell>
          <cell r="C17421">
            <v>13066</v>
          </cell>
          <cell r="D17421" t="str">
            <v>1306618</v>
          </cell>
        </row>
        <row r="17422">
          <cell r="A17422" t="str">
            <v>DN068</v>
          </cell>
          <cell r="B17422" t="str">
            <v>Christchurch STW Sludge Thickener</v>
          </cell>
          <cell r="C17422">
            <v>13066</v>
          </cell>
          <cell r="D17422" t="str">
            <v>1306618</v>
          </cell>
        </row>
        <row r="17423">
          <cell r="A17423" t="str">
            <v>DN069</v>
          </cell>
          <cell r="B17423" t="str">
            <v>Kingston Seymour Sludge Mixing &amp; Loading</v>
          </cell>
          <cell r="C17423">
            <v>13171</v>
          </cell>
          <cell r="D17423" t="str">
            <v>1317118</v>
          </cell>
        </row>
        <row r="17424">
          <cell r="A17424" t="str">
            <v>DN070</v>
          </cell>
          <cell r="B17424" t="str">
            <v>Weston Super Mare Vitox System Upgrade</v>
          </cell>
          <cell r="C17424">
            <v>19155</v>
          </cell>
          <cell r="D17424" t="str">
            <v>1915518</v>
          </cell>
        </row>
        <row r="17425">
          <cell r="A17425" t="str">
            <v>DN071</v>
          </cell>
          <cell r="B17425" t="str">
            <v>Weston Super Mare Biodrier Centrifuge Critical Spare</v>
          </cell>
          <cell r="C17425">
            <v>19155</v>
          </cell>
          <cell r="D17425" t="str">
            <v>1915518</v>
          </cell>
        </row>
        <row r="17426">
          <cell r="A17426" t="str">
            <v>DN072</v>
          </cell>
          <cell r="B17426" t="str">
            <v>Rode STW SAF Purchase</v>
          </cell>
          <cell r="C17426">
            <v>13256</v>
          </cell>
          <cell r="D17426" t="str">
            <v>1325618</v>
          </cell>
        </row>
        <row r="17427">
          <cell r="A17427" t="str">
            <v>DN073</v>
          </cell>
          <cell r="B17427" t="str">
            <v>Trowbridge Security Gates</v>
          </cell>
          <cell r="C17427">
            <v>13318</v>
          </cell>
          <cell r="D17427" t="str">
            <v>1331818</v>
          </cell>
        </row>
        <row r="17428">
          <cell r="A17428" t="str">
            <v>DN074</v>
          </cell>
          <cell r="B17428" t="str">
            <v>Kinson STW odour control improvements</v>
          </cell>
          <cell r="C17428">
            <v>13172</v>
          </cell>
          <cell r="D17428" t="str">
            <v>1317218</v>
          </cell>
        </row>
        <row r="17429">
          <cell r="A17429" t="str">
            <v>DN075</v>
          </cell>
          <cell r="B17429" t="str">
            <v>SHOSCOMBE SCREEN</v>
          </cell>
          <cell r="C17429">
            <v>13274</v>
          </cell>
          <cell r="D17429" t="str">
            <v>1327418</v>
          </cell>
        </row>
        <row r="17430">
          <cell r="A17430" t="str">
            <v>DN076</v>
          </cell>
          <cell r="B17430" t="str">
            <v>Weston Super Mare &amp; Chilton Trinity STW PAC Tanks</v>
          </cell>
          <cell r="C17430">
            <v>13034</v>
          </cell>
          <cell r="D17430" t="str">
            <v>1303418</v>
          </cell>
        </row>
        <row r="17431">
          <cell r="A17431" t="str">
            <v>DN077</v>
          </cell>
          <cell r="B17431" t="str">
            <v>DO Probe Replacement on Activated Sludge Sites</v>
          </cell>
          <cell r="C17431">
            <v>13209</v>
          </cell>
          <cell r="D17431" t="str">
            <v>1320918</v>
          </cell>
        </row>
        <row r="17432">
          <cell r="A17432" t="str">
            <v>DN078</v>
          </cell>
          <cell r="B17432" t="str">
            <v>Wotton Under Edge STW PSTs De-Scumming</v>
          </cell>
          <cell r="C17432">
            <v>13361</v>
          </cell>
          <cell r="D17432" t="str">
            <v>1336118</v>
          </cell>
        </row>
        <row r="17433">
          <cell r="A17433" t="str">
            <v>DN079</v>
          </cell>
          <cell r="B17433" t="str">
            <v>Chard STW Main MCC Refurbishment</v>
          </cell>
          <cell r="C17433">
            <v>19156</v>
          </cell>
          <cell r="D17433" t="str">
            <v>1915618</v>
          </cell>
        </row>
        <row r="17434">
          <cell r="A17434" t="str">
            <v>DN080</v>
          </cell>
          <cell r="B17434" t="str">
            <v>Bradford Peverell STW Sludge Pumps Replacement</v>
          </cell>
          <cell r="C17434">
            <v>13033</v>
          </cell>
          <cell r="D17434" t="str">
            <v>1303318</v>
          </cell>
        </row>
        <row r="17435">
          <cell r="A17435" t="str">
            <v>DN081</v>
          </cell>
          <cell r="B17435" t="str">
            <v>Hazelbury Bryan STW Sludge Lagoon Stability Appraisal</v>
          </cell>
          <cell r="C17435">
            <v>13146</v>
          </cell>
          <cell r="D17435" t="str">
            <v>1314618</v>
          </cell>
        </row>
        <row r="17436">
          <cell r="A17436" t="str">
            <v>DN082</v>
          </cell>
          <cell r="B17436" t="str">
            <v>Hazelbury Bryan STW Inlet Screen Replacement</v>
          </cell>
          <cell r="C17436">
            <v>13146</v>
          </cell>
          <cell r="D17436" t="str">
            <v>1314618</v>
          </cell>
        </row>
        <row r="17437">
          <cell r="A17437" t="str">
            <v>DN083</v>
          </cell>
          <cell r="B17437" t="str">
            <v>Sherborne STW Filter No.3 Refurbishment</v>
          </cell>
          <cell r="C17437">
            <v>13268</v>
          </cell>
          <cell r="D17437" t="str">
            <v>1326818</v>
          </cell>
        </row>
        <row r="17438">
          <cell r="A17438" t="str">
            <v>DN084</v>
          </cell>
          <cell r="B17438" t="str">
            <v>Wimborne STW Aeration Tank Investigation</v>
          </cell>
          <cell r="C17438">
            <v>13349</v>
          </cell>
          <cell r="D17438" t="str">
            <v>1334918</v>
          </cell>
        </row>
        <row r="17439">
          <cell r="A17439" t="str">
            <v>DN085</v>
          </cell>
          <cell r="B17439" t="str">
            <v>WEST HUNTSPILL HRF PUMPS MAJOR OVERHAUL</v>
          </cell>
          <cell r="C17439">
            <v>13336</v>
          </cell>
          <cell r="D17439" t="str">
            <v>1333618</v>
          </cell>
        </row>
        <row r="17440">
          <cell r="A17440" t="str">
            <v>DN086</v>
          </cell>
          <cell r="B17440" t="str">
            <v>Hornsey Bridge STW Humus Tank Auto-Desludging</v>
          </cell>
          <cell r="C17440">
            <v>13156</v>
          </cell>
          <cell r="D17440" t="str">
            <v>1315618</v>
          </cell>
        </row>
        <row r="17441">
          <cell r="A17441" t="str">
            <v>DN087</v>
          </cell>
          <cell r="B17441" t="str">
            <v>Keynsham sludge main covers</v>
          </cell>
          <cell r="C17441">
            <v>13165</v>
          </cell>
          <cell r="D17441" t="str">
            <v>1316518</v>
          </cell>
        </row>
        <row r="17442">
          <cell r="A17442" t="str">
            <v>DN088</v>
          </cell>
          <cell r="B17442" t="str">
            <v>Frome STW Vectobac dosing</v>
          </cell>
          <cell r="C17442">
            <v>13131</v>
          </cell>
          <cell r="D17442" t="str">
            <v>1313118</v>
          </cell>
        </row>
        <row r="17443">
          <cell r="A17443" t="str">
            <v>DN089</v>
          </cell>
          <cell r="B17443" t="str">
            <v>Wimborne FST 4 repairs.</v>
          </cell>
          <cell r="C17443">
            <v>13349</v>
          </cell>
          <cell r="D17443" t="str">
            <v>1334918</v>
          </cell>
        </row>
        <row r="17444">
          <cell r="A17444" t="str">
            <v>DN090</v>
          </cell>
          <cell r="B17444" t="str">
            <v>Thornford &amp; Sherborne STWs Electrical Refurbishments</v>
          </cell>
          <cell r="C17444">
            <v>13310</v>
          </cell>
          <cell r="D17444" t="str">
            <v>1331018</v>
          </cell>
        </row>
        <row r="17445">
          <cell r="A17445" t="str">
            <v>DN091</v>
          </cell>
          <cell r="B17445" t="str">
            <v>Sherborne STW High Rate Filter Refurbishment</v>
          </cell>
          <cell r="C17445">
            <v>13268</v>
          </cell>
          <cell r="D17445" t="str">
            <v>1326818</v>
          </cell>
        </row>
        <row r="17446">
          <cell r="A17446" t="str">
            <v>DN092</v>
          </cell>
          <cell r="B17446" t="str">
            <v>Saltford STW Land Drainage PS MCC Replacement</v>
          </cell>
          <cell r="C17446">
            <v>13016</v>
          </cell>
          <cell r="D17446" t="str">
            <v>1301618</v>
          </cell>
        </row>
        <row r="17447">
          <cell r="A17447" t="str">
            <v>DN093</v>
          </cell>
          <cell r="B17447" t="str">
            <v>Wellow STW Filter Arms Replacement</v>
          </cell>
          <cell r="C17447">
            <v>13331</v>
          </cell>
          <cell r="D17447" t="str">
            <v>1333118</v>
          </cell>
        </row>
        <row r="17448">
          <cell r="A17448" t="str">
            <v>DN094</v>
          </cell>
          <cell r="B17448" t="str">
            <v>Avonmouth STW Polymer Mixing System for SAS GBTs</v>
          </cell>
          <cell r="C17448">
            <v>13013</v>
          </cell>
          <cell r="D17448" t="str">
            <v>1301318</v>
          </cell>
        </row>
        <row r="17449">
          <cell r="A17449" t="str">
            <v>DN095</v>
          </cell>
          <cell r="B17449" t="str">
            <v>Avonmouth STW Ferric Dosing Bund</v>
          </cell>
          <cell r="C17449">
            <v>13013</v>
          </cell>
          <cell r="D17449" t="str">
            <v>T0640</v>
          </cell>
        </row>
        <row r="17450">
          <cell r="A17450" t="str">
            <v>DN096</v>
          </cell>
          <cell r="B17450" t="str">
            <v>Avonmouth STW Digester Sludge Pumps</v>
          </cell>
          <cell r="C17450">
            <v>13013</v>
          </cell>
          <cell r="D17450" t="str">
            <v>T0640</v>
          </cell>
        </row>
        <row r="17451">
          <cell r="A17451" t="str">
            <v>DN097</v>
          </cell>
          <cell r="B17451" t="str">
            <v>Lavington STW Filter Syphons &amp; Distributors</v>
          </cell>
          <cell r="C17451">
            <v>13177</v>
          </cell>
          <cell r="D17451" t="str">
            <v>1317718</v>
          </cell>
        </row>
        <row r="17452">
          <cell r="A17452" t="str">
            <v>DN098</v>
          </cell>
          <cell r="B17452" t="str">
            <v>Wookey STW Sludge Tank</v>
          </cell>
          <cell r="C17452">
            <v>13358</v>
          </cell>
          <cell r="D17452" t="str">
            <v>1335818</v>
          </cell>
        </row>
        <row r="17453">
          <cell r="A17453" t="str">
            <v>DN099</v>
          </cell>
          <cell r="B17453" t="str">
            <v>Stratton on the Fosse STW Inlet Macerator Replacement</v>
          </cell>
          <cell r="C17453">
            <v>13293</v>
          </cell>
          <cell r="D17453" t="str">
            <v>1329318</v>
          </cell>
        </row>
        <row r="17454">
          <cell r="A17454" t="str">
            <v>DN100</v>
          </cell>
          <cell r="B17454" t="str">
            <v>Frome STW Inlet Screen Modifications</v>
          </cell>
          <cell r="C17454">
            <v>13131</v>
          </cell>
          <cell r="D17454" t="str">
            <v>1313118</v>
          </cell>
        </row>
        <row r="17455">
          <cell r="A17455" t="str">
            <v>DN101</v>
          </cell>
          <cell r="B17455" t="str">
            <v>Great Somerford STW PST Repairs</v>
          </cell>
          <cell r="C17455">
            <v>13137</v>
          </cell>
          <cell r="D17455" t="str">
            <v>1313718</v>
          </cell>
        </row>
        <row r="17456">
          <cell r="A17456" t="str">
            <v>DN102</v>
          </cell>
          <cell r="B17456" t="str">
            <v>Burton STW Standby SAF Pump</v>
          </cell>
          <cell r="C17456">
            <v>13041</v>
          </cell>
          <cell r="D17456" t="str">
            <v>1304118</v>
          </cell>
        </row>
        <row r="17457">
          <cell r="A17457" t="str">
            <v>DN103</v>
          </cell>
          <cell r="B17457" t="str">
            <v>Avonmouth STW Sludge Disintegrator</v>
          </cell>
          <cell r="C17457">
            <v>13013</v>
          </cell>
          <cell r="D17457" t="str">
            <v>1301318</v>
          </cell>
        </row>
        <row r="17458">
          <cell r="A17458" t="str">
            <v>DN104</v>
          </cell>
          <cell r="B17458" t="str">
            <v>Trent STW Inlet Screening</v>
          </cell>
          <cell r="C17458">
            <v>13317</v>
          </cell>
          <cell r="D17458" t="str">
            <v>1331718</v>
          </cell>
        </row>
        <row r="17459">
          <cell r="A17459" t="str">
            <v>DN105</v>
          </cell>
          <cell r="B17459" t="str">
            <v>Pewsey STW Process Review</v>
          </cell>
          <cell r="C17459">
            <v>13237</v>
          </cell>
          <cell r="D17459" t="str">
            <v>1323718</v>
          </cell>
        </row>
        <row r="17460">
          <cell r="A17460" t="str">
            <v>DN106</v>
          </cell>
          <cell r="B17460" t="str">
            <v>Holdenhurst STW (Stream 1) Instrumentation Replacement</v>
          </cell>
          <cell r="C17460">
            <v>13152</v>
          </cell>
          <cell r="D17460" t="str">
            <v>1315218</v>
          </cell>
        </row>
        <row r="17461">
          <cell r="A17461" t="str">
            <v>DN107</v>
          </cell>
          <cell r="B17461" t="str">
            <v>Poole STW Drivers Tank HACCP Modifications</v>
          </cell>
          <cell r="C17461">
            <v>13242</v>
          </cell>
          <cell r="D17461" t="str">
            <v>1324218</v>
          </cell>
        </row>
        <row r="17462">
          <cell r="A17462" t="str">
            <v>DN108</v>
          </cell>
          <cell r="B17462" t="str">
            <v>Saltford STW P Dosing Analyser</v>
          </cell>
          <cell r="C17462">
            <v>13016</v>
          </cell>
          <cell r="D17462" t="str">
            <v>1301618</v>
          </cell>
        </row>
        <row r="17463">
          <cell r="A17463" t="str">
            <v>DN109</v>
          </cell>
          <cell r="B17463" t="str">
            <v>Palmersford STW Sludge Thickener</v>
          </cell>
          <cell r="C17463">
            <v>13232</v>
          </cell>
          <cell r="D17463" t="str">
            <v>1323218</v>
          </cell>
        </row>
        <row r="17464">
          <cell r="A17464" t="str">
            <v>DN110</v>
          </cell>
          <cell r="B17464" t="str">
            <v>Poole STW Inlet Flow Measurement</v>
          </cell>
          <cell r="C17464">
            <v>13242</v>
          </cell>
          <cell r="D17464" t="str">
            <v>1324218</v>
          </cell>
        </row>
        <row r="17465">
          <cell r="A17465" t="str">
            <v>DN111</v>
          </cell>
          <cell r="B17465" t="str">
            <v>Tarrant Crawford STW Sludge Blanket Monitors</v>
          </cell>
          <cell r="C17465">
            <v>13304</v>
          </cell>
          <cell r="D17465" t="str">
            <v>1330418</v>
          </cell>
        </row>
        <row r="17466">
          <cell r="A17466" t="str">
            <v>DN112</v>
          </cell>
          <cell r="B17466" t="str">
            <v>Black Rock PS Hydraulic Penstock</v>
          </cell>
          <cell r="C17466">
            <v>13340</v>
          </cell>
          <cell r="D17466" t="str">
            <v>1334018</v>
          </cell>
        </row>
        <row r="17467">
          <cell r="A17467" t="str">
            <v>DN113</v>
          </cell>
          <cell r="B17467" t="str">
            <v>Wrington STW Chemical Dosing</v>
          </cell>
          <cell r="C17467">
            <v>13364</v>
          </cell>
          <cell r="D17467" t="str">
            <v>1336418</v>
          </cell>
        </row>
        <row r="17468">
          <cell r="A17468" t="str">
            <v>DN114</v>
          </cell>
          <cell r="B17468" t="str">
            <v>Spaxton STW Balancing Tank</v>
          </cell>
          <cell r="C17468">
            <v>13283</v>
          </cell>
          <cell r="D17468" t="str">
            <v>1328318</v>
          </cell>
        </row>
        <row r="17469">
          <cell r="A17469" t="str">
            <v>DN115</v>
          </cell>
          <cell r="B17469" t="str">
            <v>Weston Super Mare STW Recirculation Modifications</v>
          </cell>
          <cell r="C17469">
            <v>19155</v>
          </cell>
          <cell r="D17469" t="str">
            <v>1915518</v>
          </cell>
        </row>
        <row r="17470">
          <cell r="A17470" t="str">
            <v>DN116</v>
          </cell>
          <cell r="B17470" t="str">
            <v>Poole STW Ammonia Monitor</v>
          </cell>
          <cell r="C17470">
            <v>13242</v>
          </cell>
          <cell r="D17470" t="str">
            <v>1324218</v>
          </cell>
        </row>
        <row r="17471">
          <cell r="A17471" t="str">
            <v>DN117</v>
          </cell>
          <cell r="B17471" t="str">
            <v>Poole STW Sludge Conveyors Automation</v>
          </cell>
          <cell r="C17471">
            <v>13242</v>
          </cell>
          <cell r="D17471" t="str">
            <v>1324218</v>
          </cell>
        </row>
        <row r="17472">
          <cell r="A17472" t="str">
            <v>DN118</v>
          </cell>
          <cell r="B17472" t="str">
            <v>Sludge Digester Decommissioning</v>
          </cell>
          <cell r="C17472">
            <v>13096</v>
          </cell>
          <cell r="D17472" t="str">
            <v>T0431</v>
          </cell>
        </row>
        <row r="17473">
          <cell r="A17473" t="str">
            <v>DN119</v>
          </cell>
          <cell r="B17473" t="str">
            <v>Sherborne STW Temporary Plastic Media Filter</v>
          </cell>
          <cell r="C17473">
            <v>13268</v>
          </cell>
          <cell r="D17473" t="str">
            <v>1326818</v>
          </cell>
        </row>
        <row r="17474">
          <cell r="A17474" t="str">
            <v>DN120</v>
          </cell>
          <cell r="B17474" t="str">
            <v>Halstock STW Filter &amp; Storm Pump Refurbishment</v>
          </cell>
          <cell r="C17474">
            <v>13140</v>
          </cell>
          <cell r="D17474" t="str">
            <v>1314018</v>
          </cell>
        </row>
        <row r="17475">
          <cell r="A17475" t="str">
            <v>DN121</v>
          </cell>
          <cell r="B17475" t="str">
            <v>Wellington STW Filter Drive Repairs</v>
          </cell>
          <cell r="C17475">
            <v>13330</v>
          </cell>
          <cell r="D17475" t="str">
            <v>1333018</v>
          </cell>
        </row>
        <row r="17476">
          <cell r="A17476" t="str">
            <v>DN122</v>
          </cell>
          <cell r="B17476" t="str">
            <v>Dorset STWs UV Transmissivity Monitors</v>
          </cell>
          <cell r="C17476">
            <v>13172</v>
          </cell>
          <cell r="D17476" t="str">
            <v>1317218</v>
          </cell>
        </row>
        <row r="17477">
          <cell r="A17477" t="str">
            <v>DN123</v>
          </cell>
          <cell r="B17477" t="str">
            <v>Osmington Mills STW Monitoring</v>
          </cell>
          <cell r="C17477">
            <v>13230</v>
          </cell>
          <cell r="D17477" t="str">
            <v>1323018</v>
          </cell>
        </row>
        <row r="17478">
          <cell r="A17478" t="str">
            <v>DN124</v>
          </cell>
          <cell r="B17478" t="str">
            <v>Portable SAF Unit &amp; Sand Filter</v>
          </cell>
          <cell r="C17478">
            <v>20497</v>
          </cell>
          <cell r="D17478" t="str">
            <v>T0640</v>
          </cell>
        </row>
        <row r="17479">
          <cell r="A17479" t="str">
            <v>DN125</v>
          </cell>
          <cell r="B17479" t="str">
            <v>Holdenhurst STW Aerator Motor Overhaul</v>
          </cell>
          <cell r="C17479">
            <v>13152</v>
          </cell>
          <cell r="D17479" t="str">
            <v>1315218</v>
          </cell>
        </row>
        <row r="17480">
          <cell r="A17480" t="str">
            <v>DN126</v>
          </cell>
          <cell r="B17480" t="str">
            <v>Street Main SPS Environmental Works</v>
          </cell>
          <cell r="C17480">
            <v>14082</v>
          </cell>
          <cell r="D17480" t="str">
            <v>1408218</v>
          </cell>
        </row>
        <row r="17481">
          <cell r="A17481" t="str">
            <v>DN127</v>
          </cell>
          <cell r="B17481" t="str">
            <v>Seend STW Storm Pipework</v>
          </cell>
          <cell r="C17481">
            <v>13262</v>
          </cell>
          <cell r="D17481" t="str">
            <v>1326218</v>
          </cell>
        </row>
        <row r="17482">
          <cell r="A17482" t="str">
            <v>DN128</v>
          </cell>
          <cell r="B17482" t="str">
            <v>Avonmouth STW Biodrier Poly Booster System</v>
          </cell>
          <cell r="C17482">
            <v>13013</v>
          </cell>
          <cell r="D17482" t="str">
            <v>1301318</v>
          </cell>
        </row>
        <row r="17483">
          <cell r="A17483" t="str">
            <v>DN129</v>
          </cell>
          <cell r="B17483" t="str">
            <v>Cromhall STW Standby Aeration Units</v>
          </cell>
          <cell r="C17483">
            <v>13086</v>
          </cell>
          <cell r="D17483" t="str">
            <v>1308618</v>
          </cell>
        </row>
        <row r="17484">
          <cell r="A17484" t="str">
            <v>DP001</v>
          </cell>
          <cell r="B17484" t="str">
            <v>West Huntspill STW Site PLCs Replacement</v>
          </cell>
          <cell r="C17484">
            <v>13336</v>
          </cell>
          <cell r="D17484" t="str">
            <v>1333618</v>
          </cell>
        </row>
        <row r="17485">
          <cell r="A17485" t="str">
            <v>DP002</v>
          </cell>
          <cell r="B17485" t="str">
            <v>Somerset Odour Media Replacements</v>
          </cell>
          <cell r="C17485">
            <v>20496</v>
          </cell>
          <cell r="D17485" t="str">
            <v>T0640</v>
          </cell>
        </row>
        <row r="17486">
          <cell r="A17486" t="str">
            <v>DP003</v>
          </cell>
          <cell r="B17486" t="str">
            <v>Taunton (Ham) STW Ammonia &amp; Turbidity Monitors</v>
          </cell>
          <cell r="C17486">
            <v>13305</v>
          </cell>
          <cell r="D17486" t="str">
            <v>1330518</v>
          </cell>
        </row>
        <row r="17487">
          <cell r="A17487" t="str">
            <v>DP004</v>
          </cell>
          <cell r="B17487" t="str">
            <v>Yeovil (Pen Mill) STW Ammonia &amp; Turbidity Monitors</v>
          </cell>
          <cell r="C17487">
            <v>13366</v>
          </cell>
          <cell r="D17487" t="str">
            <v>1336618</v>
          </cell>
        </row>
        <row r="17488">
          <cell r="A17488" t="str">
            <v>DP005</v>
          </cell>
          <cell r="B17488" t="str">
            <v>Somerset STW Sites Brushings Diversions</v>
          </cell>
          <cell r="C17488">
            <v>20496</v>
          </cell>
          <cell r="D17488" t="str">
            <v>T0640</v>
          </cell>
        </row>
        <row r="17489">
          <cell r="A17489" t="str">
            <v>DP006</v>
          </cell>
          <cell r="B17489" t="str">
            <v>Taunton (Ham) STW Primary Tank Auto-Desludging</v>
          </cell>
          <cell r="C17489">
            <v>13305</v>
          </cell>
          <cell r="D17489" t="str">
            <v>1330518</v>
          </cell>
        </row>
        <row r="17490">
          <cell r="A17490" t="str">
            <v>DP007</v>
          </cell>
          <cell r="B17490" t="str">
            <v>Poole STW, Silverson Disintegrator Trial</v>
          </cell>
          <cell r="C17490">
            <v>13242</v>
          </cell>
          <cell r="D17490" t="str">
            <v>1324218</v>
          </cell>
        </row>
        <row r="17491">
          <cell r="A17491" t="str">
            <v>DP008</v>
          </cell>
          <cell r="B17491" t="str">
            <v>Southern Area STW Minor Plant Improvements</v>
          </cell>
          <cell r="C17491">
            <v>20495</v>
          </cell>
          <cell r="D17491" t="str">
            <v>T0640</v>
          </cell>
        </row>
        <row r="17492">
          <cell r="A17492" t="str">
            <v>DP009</v>
          </cell>
          <cell r="B17492" t="str">
            <v>Western Area STW Minor Plant Improvements</v>
          </cell>
          <cell r="C17492">
            <v>20496</v>
          </cell>
          <cell r="D17492" t="str">
            <v>T0640</v>
          </cell>
        </row>
        <row r="17493">
          <cell r="A17493" t="str">
            <v>DP010</v>
          </cell>
          <cell r="B17493" t="str">
            <v>Wiltshire Area STW Minor Plant Improvements</v>
          </cell>
          <cell r="C17493">
            <v>20497</v>
          </cell>
          <cell r="D17493" t="str">
            <v>T0640</v>
          </cell>
        </row>
        <row r="17494">
          <cell r="A17494" t="str">
            <v>DP011</v>
          </cell>
          <cell r="B17494" t="str">
            <v>Bristol Area STW Minor Plant Improvements</v>
          </cell>
          <cell r="C17494">
            <v>20497</v>
          </cell>
          <cell r="D17494" t="str">
            <v>T0640</v>
          </cell>
        </row>
        <row r="17495">
          <cell r="A17495" t="str">
            <v>DP012</v>
          </cell>
          <cell r="B17495" t="str">
            <v>Hook-Lift Sludge Containers</v>
          </cell>
          <cell r="C17495">
            <v>20498</v>
          </cell>
          <cell r="D17495" t="str">
            <v>T0640</v>
          </cell>
        </row>
        <row r="17496">
          <cell r="A17496" t="str">
            <v>DP013</v>
          </cell>
          <cell r="B17496" t="str">
            <v>RAF Lyneham STW Filters</v>
          </cell>
          <cell r="C17496">
            <v>13522</v>
          </cell>
          <cell r="D17496" t="str">
            <v>1352218</v>
          </cell>
        </row>
        <row r="17497">
          <cell r="A17497" t="str">
            <v>DP014</v>
          </cell>
          <cell r="B17497" t="str">
            <v>Amesbury STW Sludge Dewaterers</v>
          </cell>
          <cell r="C17497">
            <v>13008</v>
          </cell>
          <cell r="D17497" t="str">
            <v>1300818</v>
          </cell>
        </row>
        <row r="17498">
          <cell r="A17498" t="str">
            <v>DP015</v>
          </cell>
          <cell r="B17498" t="str">
            <v>Wells STW Auto Desludging</v>
          </cell>
          <cell r="C17498">
            <v>13332</v>
          </cell>
          <cell r="D17498" t="str">
            <v>1333218</v>
          </cell>
        </row>
        <row r="17499">
          <cell r="A17499" t="str">
            <v>DP016</v>
          </cell>
          <cell r="B17499" t="str">
            <v>Meare STW Standby RAS Pump</v>
          </cell>
          <cell r="C17499">
            <v>13202</v>
          </cell>
          <cell r="D17499" t="str">
            <v>1320218</v>
          </cell>
        </row>
        <row r="17500">
          <cell r="A17500" t="str">
            <v>DP017</v>
          </cell>
          <cell r="B17500" t="str">
            <v>Draycott STW Grass Plots</v>
          </cell>
          <cell r="C17500">
            <v>13101</v>
          </cell>
          <cell r="D17500" t="str">
            <v>1310118</v>
          </cell>
        </row>
        <row r="17501">
          <cell r="A17501" t="str">
            <v>DP018</v>
          </cell>
          <cell r="B17501" t="str">
            <v>Trowbridge STW Filters</v>
          </cell>
          <cell r="C17501">
            <v>13318</v>
          </cell>
          <cell r="D17501" t="str">
            <v>1331818</v>
          </cell>
        </row>
        <row r="17502">
          <cell r="A17502" t="str">
            <v>DP019</v>
          </cell>
          <cell r="B17502" t="str">
            <v>Southern Area STW Minor Process Improvements 05/06</v>
          </cell>
          <cell r="C17502">
            <v>20495</v>
          </cell>
          <cell r="D17502" t="str">
            <v>T0640</v>
          </cell>
        </row>
        <row r="17503">
          <cell r="A17503" t="str">
            <v>DP020</v>
          </cell>
          <cell r="B17503" t="str">
            <v>Western Area STW Minor Process Improvements 05/06</v>
          </cell>
          <cell r="C17503">
            <v>20496</v>
          </cell>
          <cell r="D17503" t="str">
            <v>T0640</v>
          </cell>
        </row>
        <row r="17504">
          <cell r="A17504" t="str">
            <v>DP021</v>
          </cell>
          <cell r="B17504" t="str">
            <v>Wiltshire Area STW Minor Process Improvements 05/06</v>
          </cell>
          <cell r="C17504">
            <v>20497</v>
          </cell>
          <cell r="D17504" t="str">
            <v>T0640</v>
          </cell>
        </row>
        <row r="17505">
          <cell r="A17505" t="str">
            <v>DP022</v>
          </cell>
          <cell r="B17505" t="str">
            <v>Bristol Area STW Minor Process Improvements 05/06</v>
          </cell>
          <cell r="C17505">
            <v>20497</v>
          </cell>
          <cell r="D17505" t="str">
            <v>T0640</v>
          </cell>
        </row>
        <row r="17506">
          <cell r="A17506" t="str">
            <v>DP023</v>
          </cell>
          <cell r="B17506" t="str">
            <v>West Huntspill STW Aeration Control &amp; Baffles</v>
          </cell>
          <cell r="C17506">
            <v>13336</v>
          </cell>
          <cell r="D17506" t="str">
            <v>1333618</v>
          </cell>
        </row>
        <row r="17507">
          <cell r="A17507" t="str">
            <v>DP024</v>
          </cell>
          <cell r="B17507" t="str">
            <v>Weston Super Mare STW Portasilo Refurbishment</v>
          </cell>
          <cell r="C17507">
            <v>19155</v>
          </cell>
          <cell r="D17507" t="str">
            <v>1915518</v>
          </cell>
        </row>
        <row r="17508">
          <cell r="A17508" t="str">
            <v>DP025</v>
          </cell>
          <cell r="B17508" t="str">
            <v>Salisbury STW PST Valve Replacement</v>
          </cell>
          <cell r="C17508">
            <v>13258</v>
          </cell>
          <cell r="D17508" t="str">
            <v>1325818</v>
          </cell>
        </row>
        <row r="17509">
          <cell r="A17509" t="str">
            <v>DP026</v>
          </cell>
          <cell r="B17509" t="str">
            <v>Black Rock SPS Sea Valves Refurbishment</v>
          </cell>
          <cell r="C17509">
            <v>13340</v>
          </cell>
          <cell r="D17509" t="str">
            <v>1334018</v>
          </cell>
        </row>
        <row r="17510">
          <cell r="A17510" t="str">
            <v>DP027</v>
          </cell>
          <cell r="B17510" t="str">
            <v>Black Rock SPS Storm Discharge Valves &amp; Sump Pump</v>
          </cell>
          <cell r="C17510">
            <v>13340</v>
          </cell>
          <cell r="D17510" t="str">
            <v>1334018</v>
          </cell>
        </row>
        <row r="17511">
          <cell r="A17511" t="str">
            <v>DP028</v>
          </cell>
          <cell r="B17511" t="str">
            <v>Wiveliscombe Hillsmoor STW Auto-Desludge System</v>
          </cell>
          <cell r="C17511">
            <v>13354</v>
          </cell>
          <cell r="D17511" t="str">
            <v>1335418</v>
          </cell>
        </row>
        <row r="17512">
          <cell r="A17512" t="str">
            <v>DP029</v>
          </cell>
          <cell r="B17512" t="str">
            <v>Ilminster STW Inlet Screen Replacement &amp; HRF Repair</v>
          </cell>
          <cell r="C17512">
            <v>13161</v>
          </cell>
          <cell r="D17512" t="str">
            <v>1316118</v>
          </cell>
        </row>
        <row r="17513">
          <cell r="A17513" t="str">
            <v>DP030</v>
          </cell>
          <cell r="B17513" t="str">
            <v>Milborne St Andrew STW Storm Return Separation</v>
          </cell>
          <cell r="C17513">
            <v>13212</v>
          </cell>
          <cell r="D17513" t="str">
            <v>1321218</v>
          </cell>
        </row>
        <row r="17514">
          <cell r="A17514" t="str">
            <v>DP031</v>
          </cell>
          <cell r="B17514" t="str">
            <v>Weymouth STW Process Review</v>
          </cell>
          <cell r="C17514">
            <v>13342</v>
          </cell>
          <cell r="D17514" t="str">
            <v>1334218</v>
          </cell>
        </row>
        <row r="17515">
          <cell r="A17515" t="str">
            <v>DP032</v>
          </cell>
          <cell r="B17515" t="str">
            <v>Cam Valley STW Aeration Review</v>
          </cell>
          <cell r="C17515">
            <v>13045</v>
          </cell>
          <cell r="D17515" t="str">
            <v>1304518</v>
          </cell>
        </row>
        <row r="17516">
          <cell r="A17516" t="str">
            <v>DP033</v>
          </cell>
          <cell r="B17516" t="str">
            <v>Keynsham STW Hydraulic Review</v>
          </cell>
          <cell r="C17516">
            <v>13165</v>
          </cell>
          <cell r="D17516" t="str">
            <v>1316518</v>
          </cell>
        </row>
        <row r="17517">
          <cell r="A17517" t="str">
            <v>DP034</v>
          </cell>
          <cell r="B17517" t="str">
            <v>Bristol Area Waste Treatment ICA Support</v>
          </cell>
          <cell r="C17517">
            <v>20497</v>
          </cell>
          <cell r="D17517" t="str">
            <v>T0640</v>
          </cell>
        </row>
        <row r="17518">
          <cell r="A17518" t="str">
            <v>DP035</v>
          </cell>
          <cell r="B17518" t="str">
            <v>Wilts Area Waste Treatment ICA Support</v>
          </cell>
          <cell r="C17518">
            <v>20497</v>
          </cell>
          <cell r="D17518" t="str">
            <v>T0640</v>
          </cell>
        </row>
        <row r="17519">
          <cell r="A17519" t="str">
            <v>DP036</v>
          </cell>
          <cell r="B17519" t="str">
            <v>Southern Area Waste Treatment ICA Support</v>
          </cell>
          <cell r="C17519">
            <v>20495</v>
          </cell>
          <cell r="D17519" t="str">
            <v>T0640</v>
          </cell>
        </row>
        <row r="17520">
          <cell r="A17520" t="str">
            <v>DP037</v>
          </cell>
          <cell r="B17520" t="str">
            <v>Western Area Waste Treatment ICA Support</v>
          </cell>
          <cell r="C17520">
            <v>20496</v>
          </cell>
          <cell r="D17520" t="str">
            <v>T0640</v>
          </cell>
        </row>
        <row r="17521">
          <cell r="A17521" t="str">
            <v>DP038</v>
          </cell>
          <cell r="B17521" t="str">
            <v>Wimborne STW Process Review</v>
          </cell>
          <cell r="C17521">
            <v>13349</v>
          </cell>
          <cell r="D17521" t="str">
            <v>1334918</v>
          </cell>
        </row>
        <row r="17522">
          <cell r="A17522" t="str">
            <v>DP039</v>
          </cell>
          <cell r="B17522" t="str">
            <v>Chideock STW Site Improvements</v>
          </cell>
          <cell r="C17522">
            <v>13060</v>
          </cell>
          <cell r="D17522" t="str">
            <v>T0640</v>
          </cell>
        </row>
        <row r="17523">
          <cell r="A17523" t="str">
            <v>DP040</v>
          </cell>
          <cell r="B17523" t="str">
            <v>Sharpness STW Access &amp; Operational Improvements</v>
          </cell>
          <cell r="C17523">
            <v>13266</v>
          </cell>
          <cell r="D17523" t="str">
            <v>1326618</v>
          </cell>
        </row>
        <row r="17524">
          <cell r="A17524" t="str">
            <v>DP041</v>
          </cell>
          <cell r="B17524" t="str">
            <v>Dorset Outfall Marker Buoys 2005-06</v>
          </cell>
          <cell r="C17524">
            <v>13342</v>
          </cell>
          <cell r="D17524" t="str">
            <v>1334218</v>
          </cell>
        </row>
        <row r="17525">
          <cell r="A17525" t="str">
            <v>DP042</v>
          </cell>
          <cell r="B17525" t="str">
            <v>STW Effluent Monitoring Equipment Installations</v>
          </cell>
          <cell r="C17525">
            <v>13230</v>
          </cell>
          <cell r="D17525" t="str">
            <v>1323018</v>
          </cell>
        </row>
        <row r="17526">
          <cell r="A17526" t="str">
            <v>DP043</v>
          </cell>
          <cell r="B17526" t="str">
            <v>Chilton Trinity STW Picket Fence Thickener</v>
          </cell>
          <cell r="C17526">
            <v>13034</v>
          </cell>
          <cell r="D17526" t="str">
            <v>1303418</v>
          </cell>
        </row>
        <row r="17527">
          <cell r="A17527" t="str">
            <v>DP044</v>
          </cell>
          <cell r="B17527" t="str">
            <v>Christchurch STW Main Pump House Pump Replacement</v>
          </cell>
          <cell r="C17527">
            <v>13066</v>
          </cell>
          <cell r="D17527" t="str">
            <v>1306618</v>
          </cell>
        </row>
        <row r="17528">
          <cell r="A17528" t="str">
            <v>DP045</v>
          </cell>
          <cell r="B17528" t="str">
            <v>Blackheath STW Primary Tank No.3 Autodesludging</v>
          </cell>
          <cell r="C17528">
            <v>13024</v>
          </cell>
          <cell r="D17528" t="str">
            <v>1302418</v>
          </cell>
        </row>
        <row r="17529">
          <cell r="A17529" t="str">
            <v>DP046</v>
          </cell>
          <cell r="B17529" t="str">
            <v>Lytchett Minster STW -  Inlet Screen and screenings equipment.</v>
          </cell>
          <cell r="C17529">
            <v>13190</v>
          </cell>
          <cell r="D17529" t="str">
            <v>1319018</v>
          </cell>
        </row>
        <row r="17530">
          <cell r="A17530" t="str">
            <v>DP047</v>
          </cell>
          <cell r="B17530" t="str">
            <v>Radipole SPS Odour Control</v>
          </cell>
          <cell r="C17530">
            <v>15556</v>
          </cell>
          <cell r="D17530" t="str">
            <v>1555618</v>
          </cell>
        </row>
        <row r="17531">
          <cell r="A17531" t="str">
            <v>DP048</v>
          </cell>
          <cell r="B17531" t="str">
            <v>Palmersford STW Washwater Control</v>
          </cell>
          <cell r="C17531">
            <v>13232</v>
          </cell>
          <cell r="D17531" t="str">
            <v>1323218</v>
          </cell>
        </row>
        <row r="17532">
          <cell r="A17532" t="str">
            <v>DP049</v>
          </cell>
          <cell r="B17532" t="str">
            <v>Thornford STW Sludge Tank Dewatering</v>
          </cell>
          <cell r="C17532">
            <v>13310</v>
          </cell>
          <cell r="D17532" t="str">
            <v>1331018</v>
          </cell>
        </row>
        <row r="17533">
          <cell r="A17533" t="str">
            <v>DP050</v>
          </cell>
          <cell r="B17533" t="str">
            <v>Bishops Caundle STW Sludge Dewatering</v>
          </cell>
          <cell r="C17533">
            <v>13021</v>
          </cell>
          <cell r="D17533" t="str">
            <v>1302118</v>
          </cell>
        </row>
        <row r="17534">
          <cell r="A17534" t="str">
            <v>DP051</v>
          </cell>
          <cell r="B17534" t="str">
            <v>Fovant STW Sludge Dewatering</v>
          </cell>
          <cell r="C17534">
            <v>13129</v>
          </cell>
          <cell r="D17534" t="str">
            <v>1312918</v>
          </cell>
        </row>
        <row r="17535">
          <cell r="A17535" t="str">
            <v>DP052</v>
          </cell>
          <cell r="B17535" t="str">
            <v>Shillingstone STW Sludge Dewatering</v>
          </cell>
          <cell r="C17535">
            <v>13271</v>
          </cell>
          <cell r="D17535" t="str">
            <v>1327118</v>
          </cell>
        </row>
        <row r="17536">
          <cell r="A17536" t="str">
            <v>DP053</v>
          </cell>
          <cell r="B17536" t="str">
            <v>East Knoyle STW Sludge Dewatering</v>
          </cell>
          <cell r="C17536">
            <v>13107</v>
          </cell>
          <cell r="D17536" t="str">
            <v>1310718</v>
          </cell>
        </row>
        <row r="17537">
          <cell r="A17537" t="str">
            <v>DP054</v>
          </cell>
          <cell r="B17537" t="str">
            <v>Marnhull STW Reed Beds Telemetry</v>
          </cell>
          <cell r="C17537">
            <v>13198</v>
          </cell>
          <cell r="D17537" t="str">
            <v>1319818</v>
          </cell>
        </row>
        <row r="17538">
          <cell r="A17538" t="str">
            <v>DP055</v>
          </cell>
          <cell r="B17538" t="str">
            <v>Evershot STW SAF Installation</v>
          </cell>
          <cell r="C17538">
            <v>13120</v>
          </cell>
          <cell r="D17538" t="str">
            <v>1312018</v>
          </cell>
        </row>
        <row r="17539">
          <cell r="A17539" t="str">
            <v>DP056</v>
          </cell>
          <cell r="B17539" t="str">
            <v>Bourton STW Flow Modifications</v>
          </cell>
          <cell r="C17539">
            <v>13027</v>
          </cell>
          <cell r="D17539" t="str">
            <v>1302718</v>
          </cell>
        </row>
        <row r="17540">
          <cell r="A17540" t="str">
            <v>DP057</v>
          </cell>
          <cell r="B17540" t="str">
            <v>Bridport STW SBR Outlet Valves</v>
          </cell>
          <cell r="C17540">
            <v>19539</v>
          </cell>
          <cell r="D17540" t="str">
            <v>1953918</v>
          </cell>
        </row>
        <row r="17541">
          <cell r="A17541" t="str">
            <v>DP058</v>
          </cell>
          <cell r="B17541" t="str">
            <v>Wimborne STW Additional Aeration Equipment</v>
          </cell>
          <cell r="C17541">
            <v>13349</v>
          </cell>
          <cell r="D17541" t="str">
            <v>1334918</v>
          </cell>
        </row>
        <row r="17542">
          <cell r="A17542" t="str">
            <v>DP059</v>
          </cell>
          <cell r="B17542" t="str">
            <v>Bradford Peverell STW Sludge Tank Decant Valves</v>
          </cell>
          <cell r="C17542">
            <v>13033</v>
          </cell>
          <cell r="D17542" t="str">
            <v>1303318</v>
          </cell>
        </row>
        <row r="17543">
          <cell r="A17543" t="str">
            <v>DP060</v>
          </cell>
          <cell r="B17543" t="str">
            <v>Cam Valley STW Fixed Standby Generator</v>
          </cell>
          <cell r="C17543">
            <v>13045</v>
          </cell>
          <cell r="D17543" t="str">
            <v>1304518</v>
          </cell>
        </row>
        <row r="17544">
          <cell r="A17544" t="str">
            <v>DP061</v>
          </cell>
          <cell r="B17544" t="str">
            <v>Norton Malreward STW Reed Bed Replacement</v>
          </cell>
          <cell r="C17544">
            <v>13225</v>
          </cell>
          <cell r="D17544" t="str">
            <v>1322518</v>
          </cell>
        </row>
        <row r="17545">
          <cell r="A17545" t="str">
            <v>DP062</v>
          </cell>
          <cell r="B17545" t="str">
            <v>Shepton Mallet STW BOD Monitor</v>
          </cell>
          <cell r="C17545">
            <v>13267</v>
          </cell>
          <cell r="D17545" t="str">
            <v>1326718</v>
          </cell>
        </row>
        <row r="17546">
          <cell r="A17546" t="str">
            <v>DP063</v>
          </cell>
          <cell r="B17546" t="str">
            <v>Shipton Gorge STW Process Review</v>
          </cell>
          <cell r="C17546">
            <v>13273</v>
          </cell>
          <cell r="D17546" t="str">
            <v>1327318</v>
          </cell>
        </row>
        <row r="17547">
          <cell r="A17547" t="str">
            <v>DP064</v>
          </cell>
          <cell r="B17547" t="str">
            <v>Berry Hill STW Gravabelt Washwater Improvements.</v>
          </cell>
          <cell r="C17547">
            <v>13018</v>
          </cell>
          <cell r="D17547" t="str">
            <v>1301818</v>
          </cell>
        </row>
        <row r="17548">
          <cell r="A17548" t="str">
            <v>DP065</v>
          </cell>
          <cell r="B17548" t="str">
            <v>Weymouth STW Solids Removal Unit</v>
          </cell>
          <cell r="C17548">
            <v>13342</v>
          </cell>
          <cell r="D17548" t="str">
            <v>1334218</v>
          </cell>
        </row>
        <row r="17549">
          <cell r="A17549" t="str">
            <v>DP066</v>
          </cell>
          <cell r="B17549" t="str">
            <v>Taunton (Ham) STW Strain Press Feed Pumps</v>
          </cell>
          <cell r="C17549">
            <v>13305</v>
          </cell>
          <cell r="D17549" t="str">
            <v>1330518</v>
          </cell>
        </row>
        <row r="17550">
          <cell r="A17550" t="str">
            <v>DP067</v>
          </cell>
          <cell r="B17550" t="str">
            <v>Hullavington STW Storm Overflow</v>
          </cell>
          <cell r="C17550">
            <v>13157</v>
          </cell>
          <cell r="D17550" t="str">
            <v>1315718</v>
          </cell>
        </row>
        <row r="17551">
          <cell r="A17551" t="str">
            <v>DP068</v>
          </cell>
          <cell r="B17551" t="str">
            <v>Tetbury STW Dosing Siphon &amp; Grit Removal System</v>
          </cell>
          <cell r="C17551">
            <v>13307</v>
          </cell>
          <cell r="D17551" t="str">
            <v>1330718</v>
          </cell>
        </row>
        <row r="17552">
          <cell r="A17552" t="str">
            <v>DP069</v>
          </cell>
          <cell r="B17552" t="str">
            <v>Tetbury STW Humus Tanks Auto-Desludging</v>
          </cell>
          <cell r="C17552">
            <v>13307</v>
          </cell>
          <cell r="D17552" t="str">
            <v>1330718</v>
          </cell>
        </row>
        <row r="17553">
          <cell r="A17553" t="str">
            <v>DP070</v>
          </cell>
          <cell r="B17553" t="str">
            <v>Charmouth STW River Bank Repairs</v>
          </cell>
          <cell r="C17553">
            <v>13056</v>
          </cell>
          <cell r="D17553" t="str">
            <v>1305618</v>
          </cell>
        </row>
        <row r="17554">
          <cell r="A17554" t="str">
            <v>DP071</v>
          </cell>
          <cell r="B17554" t="str">
            <v>Combwich STW Process Improvements</v>
          </cell>
          <cell r="C17554">
            <v>13074</v>
          </cell>
          <cell r="D17554" t="str">
            <v>1307418</v>
          </cell>
        </row>
        <row r="17555">
          <cell r="A17555" t="str">
            <v>DP072</v>
          </cell>
          <cell r="B17555" t="str">
            <v>Somerton STW MCC Replacement</v>
          </cell>
          <cell r="C17555">
            <v>13278</v>
          </cell>
          <cell r="D17555" t="str">
            <v>1327818</v>
          </cell>
        </row>
        <row r="17556">
          <cell r="A17556" t="str">
            <v>DP073</v>
          </cell>
          <cell r="B17556" t="str">
            <v>Dorset Waste Treatment Portable Monitors</v>
          </cell>
          <cell r="C17556">
            <v>20495</v>
          </cell>
          <cell r="D17556" t="str">
            <v>T0640</v>
          </cell>
        </row>
        <row r="17557">
          <cell r="A17557" t="str">
            <v>DP074</v>
          </cell>
          <cell r="B17557" t="str">
            <v>Wells STW Sludge Centrifuge</v>
          </cell>
          <cell r="C17557">
            <v>13332</v>
          </cell>
          <cell r="D17557" t="str">
            <v>1333218</v>
          </cell>
        </row>
        <row r="17558">
          <cell r="A17558" t="str">
            <v>DP075</v>
          </cell>
          <cell r="B17558" t="str">
            <v>Palmersford STW Ammonia Control &amp; Monitoring</v>
          </cell>
          <cell r="C17558">
            <v>13232</v>
          </cell>
          <cell r="D17558" t="str">
            <v>1323218</v>
          </cell>
        </row>
        <row r="17559">
          <cell r="A17559" t="str">
            <v>DP076</v>
          </cell>
          <cell r="B17559" t="str">
            <v>Yeovil, Pen Mill STW Rising Main Burst Repair</v>
          </cell>
          <cell r="C17559">
            <v>13366</v>
          </cell>
          <cell r="D17559" t="str">
            <v>1336618</v>
          </cell>
        </row>
        <row r="17560">
          <cell r="A17560" t="str">
            <v>DP077</v>
          </cell>
          <cell r="B17560" t="str">
            <v>Black Rock Tunnel Stop Logs</v>
          </cell>
          <cell r="C17560">
            <v>13340</v>
          </cell>
          <cell r="D17560" t="str">
            <v>1334018</v>
          </cell>
        </row>
        <row r="17561">
          <cell r="A17561" t="str">
            <v>DP078</v>
          </cell>
          <cell r="B17561" t="str">
            <v>Thornford stw - BAF plant installation.</v>
          </cell>
          <cell r="C17561">
            <v>13310</v>
          </cell>
          <cell r="D17561" t="str">
            <v>1331018</v>
          </cell>
        </row>
        <row r="17562">
          <cell r="A17562" t="str">
            <v>DP079</v>
          </cell>
          <cell r="B17562" t="str">
            <v>Avonmouth STW Sludge Disperser</v>
          </cell>
          <cell r="C17562">
            <v>13013</v>
          </cell>
          <cell r="D17562" t="str">
            <v>T0640</v>
          </cell>
        </row>
        <row r="17563">
          <cell r="A17563" t="str">
            <v>DP080</v>
          </cell>
          <cell r="B17563" t="str">
            <v>Avonmouth STW Centrate Diversion</v>
          </cell>
          <cell r="C17563">
            <v>13013</v>
          </cell>
          <cell r="D17563" t="str">
            <v>1301318</v>
          </cell>
        </row>
        <row r="17564">
          <cell r="A17564" t="str">
            <v>DP081</v>
          </cell>
          <cell r="B17564" t="str">
            <v>Waterrow Bouchers Cottages STW Outfall Pipe</v>
          </cell>
          <cell r="C17564">
            <v>19620</v>
          </cell>
          <cell r="D17564" t="str">
            <v>1962018</v>
          </cell>
        </row>
        <row r="17565">
          <cell r="A17565" t="str">
            <v>DP082</v>
          </cell>
          <cell r="B17565" t="str">
            <v>Weymouth STW Remedial Works</v>
          </cell>
          <cell r="C17565">
            <v>13342</v>
          </cell>
          <cell r="D17565" t="str">
            <v>1334218</v>
          </cell>
        </row>
        <row r="17566">
          <cell r="A17566" t="str">
            <v>DP083</v>
          </cell>
          <cell r="B17566" t="str">
            <v>Weymouth STW Door Replacements</v>
          </cell>
          <cell r="C17566">
            <v>13342</v>
          </cell>
          <cell r="D17566" t="str">
            <v>1334218</v>
          </cell>
        </row>
        <row r="17567">
          <cell r="A17567" t="str">
            <v>DP084</v>
          </cell>
          <cell r="B17567" t="str">
            <v>Abbotsbury STW Sludge Pump Improvements</v>
          </cell>
          <cell r="C17567">
            <v>13001</v>
          </cell>
          <cell r="D17567" t="str">
            <v>1300118</v>
          </cell>
        </row>
        <row r="17568">
          <cell r="A17568" t="str">
            <v>DP085</v>
          </cell>
          <cell r="B17568" t="str">
            <v>Yeovil, Vale Road Belt Thickener Relocation</v>
          </cell>
          <cell r="C17568">
            <v>13264</v>
          </cell>
          <cell r="D17568" t="str">
            <v>1326418</v>
          </cell>
        </row>
        <row r="17569">
          <cell r="A17569" t="str">
            <v>DP086</v>
          </cell>
          <cell r="B17569" t="str">
            <v>Wincanton STW Access Road</v>
          </cell>
          <cell r="C17569">
            <v>13350</v>
          </cell>
          <cell r="D17569" t="str">
            <v>1335018</v>
          </cell>
        </row>
        <row r="17570">
          <cell r="A17570" t="str">
            <v>DP087</v>
          </cell>
          <cell r="B17570" t="str">
            <v>Spaxton STW SAF Unit Refurbishment</v>
          </cell>
          <cell r="C17570">
            <v>13283</v>
          </cell>
          <cell r="D17570" t="str">
            <v>1328318</v>
          </cell>
        </row>
        <row r="17571">
          <cell r="A17571" t="str">
            <v>DP088</v>
          </cell>
          <cell r="B17571" t="str">
            <v>Holdenhurst/Christchurch Effluent Improvement Studies</v>
          </cell>
          <cell r="C17571">
            <v>13152</v>
          </cell>
          <cell r="D17571" t="str">
            <v>1315218</v>
          </cell>
        </row>
        <row r="17572">
          <cell r="A17572" t="str">
            <v>DP089</v>
          </cell>
          <cell r="B17572" t="str">
            <v>Wimborne STW Sludge Thickener</v>
          </cell>
          <cell r="C17572">
            <v>13349</v>
          </cell>
          <cell r="D17572" t="str">
            <v>1334918</v>
          </cell>
        </row>
        <row r="17573">
          <cell r="A17573" t="str">
            <v>DP090</v>
          </cell>
          <cell r="B17573" t="str">
            <v>Shaftesbury STW Sludge Thickener</v>
          </cell>
          <cell r="C17573">
            <v>13264</v>
          </cell>
          <cell r="D17573" t="str">
            <v>1326418</v>
          </cell>
        </row>
        <row r="17574">
          <cell r="A17574" t="str">
            <v>DP091</v>
          </cell>
          <cell r="B17574" t="str">
            <v>Weymouth STW SBR Access Tower</v>
          </cell>
          <cell r="C17574">
            <v>13342</v>
          </cell>
          <cell r="D17574" t="str">
            <v>1334218</v>
          </cell>
        </row>
        <row r="17575">
          <cell r="A17575" t="str">
            <v>DP092</v>
          </cell>
          <cell r="B17575" t="str">
            <v>Taunton STW Sludge Tank Repair</v>
          </cell>
          <cell r="C17575">
            <v>13305</v>
          </cell>
          <cell r="D17575" t="str">
            <v>1330518</v>
          </cell>
        </row>
        <row r="17576">
          <cell r="A17576" t="str">
            <v>DP093</v>
          </cell>
          <cell r="B17576" t="str">
            <v>Dorchester STW SAF Units</v>
          </cell>
          <cell r="C17576">
            <v>13096</v>
          </cell>
          <cell r="D17576" t="str">
            <v>1309618</v>
          </cell>
        </row>
        <row r="17577">
          <cell r="A17577" t="str">
            <v>DP094</v>
          </cell>
          <cell r="B17577" t="str">
            <v>Bourne Leisure STW Decommissioning</v>
          </cell>
          <cell r="C17577">
            <v>13326</v>
          </cell>
          <cell r="D17577" t="str">
            <v>1332618</v>
          </cell>
        </row>
        <row r="17578">
          <cell r="A17578" t="str">
            <v>DP095</v>
          </cell>
          <cell r="B17578" t="str">
            <v>Wootton Bassett STW SAF Units</v>
          </cell>
          <cell r="C17578">
            <v>13360</v>
          </cell>
          <cell r="D17578" t="str">
            <v>1336018</v>
          </cell>
        </row>
        <row r="17579">
          <cell r="A17579" t="str">
            <v>DP096</v>
          </cell>
          <cell r="B17579" t="str">
            <v>Christchurch STW Surge Tower Pipework Diversion</v>
          </cell>
          <cell r="C17579">
            <v>13066</v>
          </cell>
          <cell r="D17579" t="str">
            <v>1306618</v>
          </cell>
        </row>
        <row r="17580">
          <cell r="A17580" t="str">
            <v>DP097</v>
          </cell>
          <cell r="B17580" t="str">
            <v>Shaftesbury STW PST Refurbishment</v>
          </cell>
          <cell r="C17580">
            <v>13264</v>
          </cell>
          <cell r="D17580" t="str">
            <v>1326418</v>
          </cell>
        </row>
        <row r="17581">
          <cell r="A17581" t="str">
            <v>DP098</v>
          </cell>
          <cell r="B17581" t="str">
            <v>Kingston Seymour STW Hydraulic Review</v>
          </cell>
          <cell r="C17581">
            <v>13171</v>
          </cell>
          <cell r="D17581" t="str">
            <v>1317118</v>
          </cell>
        </row>
        <row r="17582">
          <cell r="A17582" t="str">
            <v>DP099</v>
          </cell>
          <cell r="B17582" t="str">
            <v>Bradford on Avon STW Storm Main</v>
          </cell>
          <cell r="C17582">
            <v>13031</v>
          </cell>
          <cell r="D17582" t="str">
            <v>1303118</v>
          </cell>
        </row>
        <row r="17583">
          <cell r="A17583" t="str">
            <v>DP100</v>
          </cell>
          <cell r="B17583" t="str">
            <v>Performance Team Equipment</v>
          </cell>
          <cell r="C17583">
            <v>20498</v>
          </cell>
          <cell r="D17583" t="str">
            <v>T0640</v>
          </cell>
        </row>
        <row r="17584">
          <cell r="A17584" t="str">
            <v>DP101</v>
          </cell>
          <cell r="B17584" t="str">
            <v>Ilminster STW Primary Tank Repair</v>
          </cell>
          <cell r="C17584">
            <v>13161</v>
          </cell>
          <cell r="D17584" t="str">
            <v>1316118</v>
          </cell>
        </row>
        <row r="17585">
          <cell r="A17585" t="str">
            <v>DP102</v>
          </cell>
          <cell r="B17585" t="str">
            <v>Ilminster STW Sludge Tank Appraisal</v>
          </cell>
          <cell r="C17585">
            <v>13161</v>
          </cell>
          <cell r="D17585" t="str">
            <v>1316118</v>
          </cell>
        </row>
        <row r="17586">
          <cell r="A17586" t="str">
            <v>DP103</v>
          </cell>
          <cell r="B17586" t="str">
            <v>Trowbridge STW Powder to Liquid Lime Facility</v>
          </cell>
          <cell r="C17586">
            <v>13318</v>
          </cell>
          <cell r="D17586" t="str">
            <v>1331818</v>
          </cell>
        </row>
        <row r="17587">
          <cell r="A17587" t="str">
            <v>DP104</v>
          </cell>
          <cell r="B17587" t="str">
            <v>Weymouth STW Strainpress Improvements</v>
          </cell>
          <cell r="C17587">
            <v>13342</v>
          </cell>
          <cell r="D17587" t="str">
            <v>1334218</v>
          </cell>
        </row>
        <row r="17588">
          <cell r="A17588" t="str">
            <v>DP105</v>
          </cell>
          <cell r="B17588" t="str">
            <v>Dorset STW Filter Sensor Replacement</v>
          </cell>
          <cell r="C17588">
            <v>20495</v>
          </cell>
          <cell r="D17588" t="str">
            <v>T0640</v>
          </cell>
        </row>
        <row r="17589">
          <cell r="A17589" t="str">
            <v>DP106</v>
          </cell>
          <cell r="B17589" t="str">
            <v>Saltford STW Site Improvements Phase 1</v>
          </cell>
          <cell r="C17589">
            <v>13016</v>
          </cell>
          <cell r="D17589" t="str">
            <v>1301618</v>
          </cell>
        </row>
        <row r="17590">
          <cell r="A17590" t="str">
            <v>DP107</v>
          </cell>
          <cell r="B17590" t="str">
            <v>Haselbury Plucknett STW Sludge Tank</v>
          </cell>
          <cell r="C17590">
            <v>13144</v>
          </cell>
          <cell r="D17590" t="str">
            <v>1314418</v>
          </cell>
        </row>
        <row r="17591">
          <cell r="A17591" t="str">
            <v>DP108</v>
          </cell>
          <cell r="B17591" t="str">
            <v>Berry Hill Gravabelt Thickener Discharge Pump</v>
          </cell>
          <cell r="C17591">
            <v>13018</v>
          </cell>
          <cell r="D17591" t="str">
            <v>T0640</v>
          </cell>
        </row>
        <row r="17592">
          <cell r="A17592" t="str">
            <v>DP109</v>
          </cell>
          <cell r="B17592" t="str">
            <v>Dorchester STW BAF Unit</v>
          </cell>
          <cell r="C17592">
            <v>13096</v>
          </cell>
          <cell r="D17592" t="str">
            <v>1309618</v>
          </cell>
        </row>
        <row r="17593">
          <cell r="A17593" t="str">
            <v>DP110</v>
          </cell>
          <cell r="B17593" t="str">
            <v>Sydling St Nicholas STW Process Review</v>
          </cell>
          <cell r="C17593">
            <v>13303</v>
          </cell>
          <cell r="D17593" t="str">
            <v>1330318</v>
          </cell>
        </row>
        <row r="17594">
          <cell r="A17594" t="str">
            <v>DP111</v>
          </cell>
          <cell r="B17594" t="str">
            <v>Hazardous Areas DSEAR Regulations Compliance</v>
          </cell>
          <cell r="C17594">
            <v>13066</v>
          </cell>
          <cell r="D17594" t="str">
            <v>1306618</v>
          </cell>
        </row>
        <row r="17595">
          <cell r="A17595" t="str">
            <v>DP112</v>
          </cell>
          <cell r="B17595" t="str">
            <v>Hindon STW Grass Plot Refurbishment</v>
          </cell>
          <cell r="C17595">
            <v>13149</v>
          </cell>
          <cell r="D17595" t="str">
            <v>1314918</v>
          </cell>
        </row>
        <row r="17596">
          <cell r="A17596" t="str">
            <v>DP113</v>
          </cell>
          <cell r="B17596" t="str">
            <v>Hinton St Mary STW Telemetry</v>
          </cell>
          <cell r="C17596">
            <v>13151</v>
          </cell>
          <cell r="D17596" t="str">
            <v>1315118</v>
          </cell>
        </row>
        <row r="17597">
          <cell r="A17597" t="str">
            <v>DP114</v>
          </cell>
          <cell r="B17597" t="str">
            <v>Beaminster, Danisco Factory pH Probe</v>
          </cell>
          <cell r="C17597">
            <v>14404</v>
          </cell>
          <cell r="D17597" t="str">
            <v>T0640</v>
          </cell>
        </row>
        <row r="17598">
          <cell r="A17598" t="str">
            <v>DP115</v>
          </cell>
          <cell r="B17598" t="str">
            <v>Wootton Bassett STW Temporary SAF Plant</v>
          </cell>
          <cell r="C17598">
            <v>13360</v>
          </cell>
          <cell r="D17598" t="str">
            <v>1336018</v>
          </cell>
        </row>
        <row r="17599">
          <cell r="A17599" t="str">
            <v>DQ001</v>
          </cell>
          <cell r="B17599" t="str">
            <v>Chippenham STW Ferric Dosing Modifications</v>
          </cell>
          <cell r="C17599">
            <v>13064</v>
          </cell>
          <cell r="D17599" t="str">
            <v>1306418</v>
          </cell>
        </row>
        <row r="17600">
          <cell r="A17600" t="str">
            <v>DQ002</v>
          </cell>
          <cell r="B17600" t="str">
            <v>Wellington STW Inlet Screen Replacement</v>
          </cell>
          <cell r="C17600">
            <v>13330</v>
          </cell>
          <cell r="D17600" t="str">
            <v>1333018</v>
          </cell>
        </row>
        <row r="17601">
          <cell r="A17601" t="str">
            <v>DQ003</v>
          </cell>
          <cell r="B17601" t="str">
            <v>Sparkford STW Inlet Screen &amp; Macerator</v>
          </cell>
          <cell r="C17601">
            <v>13282</v>
          </cell>
          <cell r="D17601" t="str">
            <v>1328218</v>
          </cell>
        </row>
        <row r="17602">
          <cell r="A17602" t="str">
            <v>DQ004</v>
          </cell>
          <cell r="B17602" t="str">
            <v>Crewkerne STW Fly Control</v>
          </cell>
          <cell r="C17602">
            <v>13084</v>
          </cell>
          <cell r="D17602" t="str">
            <v>1308418</v>
          </cell>
        </row>
        <row r="17603">
          <cell r="A17603" t="str">
            <v>DQ005</v>
          </cell>
          <cell r="B17603" t="str">
            <v>North Cadbury STW Process Improvements</v>
          </cell>
          <cell r="C17603">
            <v>13221</v>
          </cell>
          <cell r="D17603" t="str">
            <v>1322118</v>
          </cell>
        </row>
        <row r="17604">
          <cell r="A17604" t="str">
            <v>DQ006</v>
          </cell>
          <cell r="B17604" t="str">
            <v>Taunton STW Recirculation Pumps &amp; Controls</v>
          </cell>
          <cell r="C17604">
            <v>13305</v>
          </cell>
          <cell r="D17604" t="str">
            <v>1330518</v>
          </cell>
        </row>
        <row r="17605">
          <cell r="A17605" t="str">
            <v>DQ007</v>
          </cell>
          <cell r="B17605" t="str">
            <v>Ilchester STW Remote Tanker Point</v>
          </cell>
          <cell r="C17605">
            <v>13160</v>
          </cell>
          <cell r="D17605" t="str">
            <v>1316018</v>
          </cell>
        </row>
        <row r="17606">
          <cell r="A17606" t="str">
            <v>DQ008</v>
          </cell>
          <cell r="B17606" t="str">
            <v>Blagdon STW Remote Tanker Point/Grit Removal System</v>
          </cell>
          <cell r="C17606">
            <v>13025</v>
          </cell>
          <cell r="D17606" t="str">
            <v>1302518</v>
          </cell>
        </row>
        <row r="17607">
          <cell r="A17607" t="str">
            <v>DQ009</v>
          </cell>
          <cell r="B17607" t="str">
            <v>Potterne STW Standby Aerator</v>
          </cell>
          <cell r="C17607">
            <v>13244</v>
          </cell>
          <cell r="D17607" t="str">
            <v>1324418</v>
          </cell>
        </row>
        <row r="17608">
          <cell r="A17608" t="str">
            <v>DQ010</v>
          </cell>
          <cell r="B17608" t="str">
            <v>Amesbury STW PST Wall Repairs</v>
          </cell>
          <cell r="C17608">
            <v>13008</v>
          </cell>
          <cell r="D17608" t="str">
            <v>1300818</v>
          </cell>
        </row>
        <row r="17609">
          <cell r="A17609" t="str">
            <v>DQ011</v>
          </cell>
          <cell r="B17609" t="str">
            <v>Glastonbury STW Recirculation Pumps &amp; Controls</v>
          </cell>
          <cell r="C17609">
            <v>13134</v>
          </cell>
          <cell r="D17609" t="str">
            <v>1313418</v>
          </cell>
        </row>
        <row r="17610">
          <cell r="A17610" t="str">
            <v>DQ012</v>
          </cell>
          <cell r="B17610" t="str">
            <v>Ratfyn STW Filtrate Pumps</v>
          </cell>
          <cell r="C17610">
            <v>13253</v>
          </cell>
          <cell r="D17610" t="str">
            <v>1325318</v>
          </cell>
        </row>
        <row r="17611">
          <cell r="A17611" t="str">
            <v>DQ013</v>
          </cell>
          <cell r="B17611" t="str">
            <v>Wareham STW Filter Recirculation</v>
          </cell>
          <cell r="C17611">
            <v>13324</v>
          </cell>
          <cell r="D17611" t="str">
            <v>1332418</v>
          </cell>
        </row>
        <row r="17612">
          <cell r="A17612" t="str">
            <v>DQ014</v>
          </cell>
          <cell r="B17612" t="str">
            <v>Broadmayne STW Inlet Screen &amp; Screenings Replacement</v>
          </cell>
          <cell r="C17612">
            <v>13036</v>
          </cell>
          <cell r="D17612" t="str">
            <v>1303618</v>
          </cell>
        </row>
        <row r="17613">
          <cell r="A17613" t="str">
            <v>DQ015</v>
          </cell>
          <cell r="B17613" t="str">
            <v>East Harptree STW Process Review</v>
          </cell>
          <cell r="C17613">
            <v>13106</v>
          </cell>
          <cell r="D17613" t="str">
            <v>1310618</v>
          </cell>
        </row>
        <row r="17614">
          <cell r="A17614" t="str">
            <v>DQ016</v>
          </cell>
          <cell r="B17614" t="str">
            <v>Freshford STW Primary Tank Power Coupling</v>
          </cell>
          <cell r="C17614">
            <v>13130</v>
          </cell>
          <cell r="D17614" t="str">
            <v>1313018</v>
          </cell>
        </row>
        <row r="17615">
          <cell r="A17615" t="str">
            <v>DQ017</v>
          </cell>
          <cell r="B17615" t="str">
            <v>Keynsham STW PST Inlet Pipework Replacement</v>
          </cell>
          <cell r="C17615">
            <v>13165</v>
          </cell>
          <cell r="D17615" t="str">
            <v>1316518</v>
          </cell>
        </row>
        <row r="17616">
          <cell r="A17616" t="str">
            <v>DQ018</v>
          </cell>
          <cell r="B17616" t="str">
            <v>Redwick STW Inlet Screen</v>
          </cell>
          <cell r="C17616">
            <v>13254</v>
          </cell>
          <cell r="D17616" t="str">
            <v>1325418</v>
          </cell>
        </row>
        <row r="17617">
          <cell r="A17617" t="str">
            <v>DQ019</v>
          </cell>
          <cell r="B17617" t="str">
            <v>Bath, Midland Road SPS Rising Main Air Valves</v>
          </cell>
          <cell r="C17617">
            <v>14002</v>
          </cell>
          <cell r="D17617" t="str">
            <v>1400218</v>
          </cell>
        </row>
        <row r="17618">
          <cell r="A17618" t="str">
            <v>DQ020</v>
          </cell>
          <cell r="B17618" t="str">
            <v>Ratfyn STW Imported Sludge Screen</v>
          </cell>
          <cell r="C17618">
            <v>13253</v>
          </cell>
          <cell r="D17618" t="str">
            <v>1325318</v>
          </cell>
        </row>
        <row r="17619">
          <cell r="A17619" t="str">
            <v>DQ021</v>
          </cell>
          <cell r="B17619" t="str">
            <v>Bridport STW SBR Refurbishment</v>
          </cell>
          <cell r="C17619">
            <v>19539</v>
          </cell>
          <cell r="D17619" t="str">
            <v>1953918</v>
          </cell>
        </row>
        <row r="17620">
          <cell r="A17620" t="str">
            <v>DQ022</v>
          </cell>
          <cell r="B17620" t="str">
            <v>Weymouth STW SBR Refurbishment</v>
          </cell>
          <cell r="C17620">
            <v>13342</v>
          </cell>
          <cell r="D17620" t="str">
            <v>1334218</v>
          </cell>
        </row>
        <row r="17621">
          <cell r="A17621" t="str">
            <v>DQ023</v>
          </cell>
          <cell r="B17621" t="str">
            <v>Southern Area Waste Treatment ICA Support 06/07</v>
          </cell>
          <cell r="C17621">
            <v>13242</v>
          </cell>
          <cell r="D17621" t="str">
            <v>1324218</v>
          </cell>
        </row>
        <row r="17622">
          <cell r="A17622" t="str">
            <v>DQ024</v>
          </cell>
          <cell r="B17622" t="str">
            <v>Ferric Dosing Modifications at Various STWs</v>
          </cell>
          <cell r="C17622">
            <v>13016</v>
          </cell>
          <cell r="D17622" t="str">
            <v>1301618</v>
          </cell>
        </row>
        <row r="17623">
          <cell r="A17623" t="str">
            <v>DQ025</v>
          </cell>
          <cell r="B17623" t="str">
            <v>Swanage STW Lone Worker Protection System</v>
          </cell>
          <cell r="C17623">
            <v>19541</v>
          </cell>
          <cell r="D17623" t="str">
            <v>T0640</v>
          </cell>
        </row>
        <row r="17624">
          <cell r="A17624" t="str">
            <v>DQ026</v>
          </cell>
          <cell r="B17624" t="str">
            <v>Weymouth STW Lone Worker Protection System</v>
          </cell>
          <cell r="C17624">
            <v>13342</v>
          </cell>
          <cell r="D17624" t="str">
            <v>T0640</v>
          </cell>
        </row>
        <row r="17625">
          <cell r="A17625" t="str">
            <v>DQ027</v>
          </cell>
          <cell r="B17625" t="str">
            <v>Butleigh STW Sludge Dewatering</v>
          </cell>
          <cell r="C17625">
            <v>13043</v>
          </cell>
          <cell r="D17625" t="str">
            <v>1304318</v>
          </cell>
        </row>
        <row r="17626">
          <cell r="A17626" t="str">
            <v>DQ028</v>
          </cell>
          <cell r="B17626" t="str">
            <v>Christchurch STW Digester Decommissioning</v>
          </cell>
          <cell r="C17626">
            <v>13066</v>
          </cell>
          <cell r="D17626" t="str">
            <v>1306618</v>
          </cell>
        </row>
        <row r="17627">
          <cell r="A17627" t="str">
            <v>DQ029</v>
          </cell>
          <cell r="B17627" t="str">
            <v>Dorset Outfall Marker Buoys 06/07</v>
          </cell>
          <cell r="C17627">
            <v>13342</v>
          </cell>
          <cell r="D17627" t="str">
            <v>1334218</v>
          </cell>
        </row>
        <row r="17628">
          <cell r="A17628" t="str">
            <v>DQ030</v>
          </cell>
          <cell r="B17628" t="str">
            <v>Wick St Lawrence STW Macerator Chamber Drainage</v>
          </cell>
          <cell r="C17628">
            <v>13346</v>
          </cell>
          <cell r="D17628" t="str">
            <v>1334618</v>
          </cell>
        </row>
        <row r="17629">
          <cell r="A17629" t="str">
            <v>DQ031</v>
          </cell>
          <cell r="B17629" t="str">
            <v>Bristol Waste Treatment Asset Improvements 06/07</v>
          </cell>
          <cell r="C17629">
            <v>20497</v>
          </cell>
          <cell r="D17629" t="str">
            <v>T0640</v>
          </cell>
        </row>
        <row r="17630">
          <cell r="A17630" t="str">
            <v>DQ032</v>
          </cell>
          <cell r="B17630" t="str">
            <v>Wiltshire Waste Treatment Asset Improvements 06/07</v>
          </cell>
          <cell r="C17630">
            <v>20497</v>
          </cell>
          <cell r="D17630" t="str">
            <v>T0640</v>
          </cell>
        </row>
        <row r="17631">
          <cell r="A17631" t="str">
            <v>DQ033</v>
          </cell>
          <cell r="B17631" t="str">
            <v>Southern Waste Treatment Asset Improvements 06/07</v>
          </cell>
          <cell r="C17631">
            <v>20495</v>
          </cell>
          <cell r="D17631" t="str">
            <v>T0640</v>
          </cell>
        </row>
        <row r="17632">
          <cell r="A17632" t="str">
            <v>DQ034</v>
          </cell>
          <cell r="B17632" t="str">
            <v>Western Waste Treatment Asset Improvements 06/07</v>
          </cell>
          <cell r="C17632">
            <v>20496</v>
          </cell>
          <cell r="D17632" t="str">
            <v>T0640</v>
          </cell>
        </row>
        <row r="17633">
          <cell r="A17633" t="str">
            <v>DQ035</v>
          </cell>
          <cell r="B17633" t="str">
            <v>Bristol Waste Treatment H&amp;S 06/07</v>
          </cell>
          <cell r="C17633">
            <v>20497</v>
          </cell>
          <cell r="D17633" t="str">
            <v>T0640</v>
          </cell>
        </row>
        <row r="17634">
          <cell r="A17634" t="str">
            <v>DQ036</v>
          </cell>
          <cell r="B17634" t="str">
            <v>Wiltshire Waste Treatment H&amp;S 06/07</v>
          </cell>
          <cell r="C17634">
            <v>20497</v>
          </cell>
          <cell r="D17634" t="str">
            <v>T0640</v>
          </cell>
        </row>
        <row r="17635">
          <cell r="A17635" t="str">
            <v>DQ037</v>
          </cell>
          <cell r="B17635" t="str">
            <v>Southern Waste Treatment H&amp;S 06/07</v>
          </cell>
          <cell r="C17635">
            <v>20495</v>
          </cell>
          <cell r="D17635" t="str">
            <v>T0640</v>
          </cell>
        </row>
        <row r="17636">
          <cell r="A17636" t="str">
            <v>DQ038</v>
          </cell>
          <cell r="B17636" t="str">
            <v>Western Waste Treatment H&amp;S 06/07</v>
          </cell>
          <cell r="C17636">
            <v>20496</v>
          </cell>
          <cell r="D17636" t="str">
            <v>T0640</v>
          </cell>
        </row>
        <row r="17637">
          <cell r="A17637" t="str">
            <v>DQ039</v>
          </cell>
          <cell r="B17637" t="str">
            <v>Bristol Area STW Minor Process Improvements 06/07</v>
          </cell>
          <cell r="C17637">
            <v>20497</v>
          </cell>
          <cell r="D17637" t="str">
            <v>T0640</v>
          </cell>
        </row>
        <row r="17638">
          <cell r="A17638" t="str">
            <v>DQ040</v>
          </cell>
          <cell r="B17638" t="str">
            <v>Wiltshire Area STW Minor Process Improvements 06/07</v>
          </cell>
          <cell r="C17638">
            <v>20497</v>
          </cell>
          <cell r="D17638" t="str">
            <v>T0640</v>
          </cell>
        </row>
        <row r="17639">
          <cell r="A17639" t="str">
            <v>DQ041</v>
          </cell>
          <cell r="B17639" t="str">
            <v>Southern Area STW Minor Process Improvements 06/07</v>
          </cell>
          <cell r="C17639">
            <v>20495</v>
          </cell>
          <cell r="D17639" t="str">
            <v>T0640</v>
          </cell>
        </row>
        <row r="17640">
          <cell r="A17640" t="str">
            <v>DQ042</v>
          </cell>
          <cell r="B17640" t="str">
            <v>Western Area STW Minor Process Improvements 06/07</v>
          </cell>
          <cell r="C17640">
            <v>20496</v>
          </cell>
          <cell r="D17640" t="str">
            <v>T0640</v>
          </cell>
        </row>
        <row r="17641">
          <cell r="A17641" t="str">
            <v>DQ043</v>
          </cell>
          <cell r="B17641" t="str">
            <v>Keynsham STW Telemetry</v>
          </cell>
          <cell r="C17641">
            <v>13165</v>
          </cell>
          <cell r="D17641" t="str">
            <v>1316518</v>
          </cell>
        </row>
        <row r="17642">
          <cell r="A17642" t="str">
            <v>DQ044</v>
          </cell>
          <cell r="B17642" t="str">
            <v>Chilthorne Domer STW SAF Plant</v>
          </cell>
          <cell r="C17642">
            <v>13517</v>
          </cell>
          <cell r="D17642" t="str">
            <v>1351718</v>
          </cell>
        </row>
        <row r="17643">
          <cell r="A17643" t="str">
            <v>DQ045</v>
          </cell>
          <cell r="B17643" t="str">
            <v>Christchurch STW GBT Polyblend Unit Replacement</v>
          </cell>
          <cell r="C17643">
            <v>13066</v>
          </cell>
          <cell r="D17643" t="str">
            <v>1306618</v>
          </cell>
        </row>
        <row r="17644">
          <cell r="A17644" t="str">
            <v>DQ046</v>
          </cell>
          <cell r="B17644" t="str">
            <v>Berry Hill RAS Pump Panel Replacement</v>
          </cell>
          <cell r="C17644">
            <v>13018</v>
          </cell>
          <cell r="D17644" t="str">
            <v>1301818</v>
          </cell>
        </row>
        <row r="17645">
          <cell r="A17645" t="str">
            <v>DQ047</v>
          </cell>
          <cell r="B17645" t="str">
            <v>Southern Area Waste Sites Simicode Upgrades</v>
          </cell>
          <cell r="C17645">
            <v>13242</v>
          </cell>
          <cell r="D17645" t="str">
            <v>1324218</v>
          </cell>
        </row>
        <row r="17646">
          <cell r="A17646" t="str">
            <v>DQ048</v>
          </cell>
          <cell r="B17646" t="str">
            <v>Frome STW Fly Control</v>
          </cell>
          <cell r="C17646">
            <v>13131</v>
          </cell>
          <cell r="D17646" t="str">
            <v>1313118</v>
          </cell>
        </row>
        <row r="17647">
          <cell r="A17647" t="str">
            <v>DQ049</v>
          </cell>
          <cell r="B17647" t="str">
            <v>Shepton Mallett STW Balancing Tank Filter</v>
          </cell>
          <cell r="C17647">
            <v>13267</v>
          </cell>
          <cell r="D17647" t="str">
            <v>1326718</v>
          </cell>
        </row>
        <row r="17648">
          <cell r="A17648" t="str">
            <v>DQ050</v>
          </cell>
          <cell r="B17648" t="str">
            <v>Ilton STW Humus Tank Outlets</v>
          </cell>
          <cell r="C17648">
            <v>13162</v>
          </cell>
          <cell r="D17648" t="str">
            <v>1316218</v>
          </cell>
        </row>
        <row r="17649">
          <cell r="A17649" t="str">
            <v>DQ051</v>
          </cell>
          <cell r="B17649" t="str">
            <v>Glastonbury STW Tankered Waste Portakabin</v>
          </cell>
          <cell r="C17649">
            <v>13134</v>
          </cell>
          <cell r="D17649" t="str">
            <v>TH001</v>
          </cell>
        </row>
        <row r="17650">
          <cell r="A17650" t="str">
            <v>DQ052</v>
          </cell>
          <cell r="B17650" t="str">
            <v>Sherborne STW Grass Plot Modifications</v>
          </cell>
          <cell r="C17650">
            <v>13268</v>
          </cell>
          <cell r="D17650" t="str">
            <v>1326818</v>
          </cell>
        </row>
        <row r="17651">
          <cell r="A17651" t="str">
            <v>DQ053</v>
          </cell>
          <cell r="B17651" t="str">
            <v>Berry Hill Borehole Appraisal</v>
          </cell>
          <cell r="C17651">
            <v>13018</v>
          </cell>
          <cell r="D17651" t="str">
            <v>1301818</v>
          </cell>
        </row>
        <row r="17652">
          <cell r="A17652" t="str">
            <v>DQ054</v>
          </cell>
          <cell r="B17652" t="str">
            <v>Poole STW Inlet Screen Washwater System</v>
          </cell>
          <cell r="C17652">
            <v>13242</v>
          </cell>
          <cell r="D17652" t="str">
            <v>1324218</v>
          </cell>
        </row>
        <row r="17653">
          <cell r="A17653" t="str">
            <v>DQ055</v>
          </cell>
          <cell r="B17653" t="str">
            <v>Bowerhill STW Sludge Tank Hatches</v>
          </cell>
          <cell r="C17653">
            <v>13028</v>
          </cell>
          <cell r="D17653" t="str">
            <v>1302818</v>
          </cell>
        </row>
        <row r="17654">
          <cell r="A17654" t="str">
            <v>DQ056</v>
          </cell>
          <cell r="B17654" t="str">
            <v>Avonmouth STW SAS Overflow</v>
          </cell>
          <cell r="C17654">
            <v>13013</v>
          </cell>
          <cell r="D17654" t="str">
            <v>1301318</v>
          </cell>
        </row>
        <row r="17655">
          <cell r="A17655" t="str">
            <v>DQ057</v>
          </cell>
          <cell r="B17655" t="str">
            <v>Tetbury STW Grit Plant Refurbishment</v>
          </cell>
          <cell r="C17655">
            <v>13307</v>
          </cell>
          <cell r="D17655" t="str">
            <v>1330718</v>
          </cell>
        </row>
        <row r="17656">
          <cell r="A17656" t="str">
            <v>DQ058</v>
          </cell>
          <cell r="B17656" t="str">
            <v>Wootton Bassett STW Auto Desludge</v>
          </cell>
          <cell r="C17656">
            <v>13360</v>
          </cell>
          <cell r="D17656" t="str">
            <v>1336018</v>
          </cell>
        </row>
        <row r="17657">
          <cell r="A17657" t="str">
            <v>DQ059</v>
          </cell>
          <cell r="B17657" t="str">
            <v>Meare STW Ditch Liner</v>
          </cell>
          <cell r="C17657">
            <v>13202</v>
          </cell>
          <cell r="D17657" t="str">
            <v>1320218</v>
          </cell>
        </row>
        <row r="17658">
          <cell r="A17658" t="str">
            <v>DQ060</v>
          </cell>
          <cell r="B17658" t="str">
            <v>South Petherton STW Lagoon Repairs</v>
          </cell>
          <cell r="C17658">
            <v>13281</v>
          </cell>
          <cell r="D17658" t="str">
            <v>1328118</v>
          </cell>
        </row>
        <row r="17659">
          <cell r="A17659" t="str">
            <v>DQ061</v>
          </cell>
          <cell r="B17659" t="str">
            <v>North Petherton STW Storm Tank Inlet</v>
          </cell>
          <cell r="C17659">
            <v>13223</v>
          </cell>
          <cell r="D17659" t="str">
            <v>1322318</v>
          </cell>
        </row>
        <row r="17660">
          <cell r="A17660" t="str">
            <v>DQ062</v>
          </cell>
          <cell r="B17660" t="str">
            <v>Poole stw - replacement cover to import sludge tank.</v>
          </cell>
          <cell r="C17660">
            <v>13242</v>
          </cell>
          <cell r="D17660" t="str">
            <v>1324218</v>
          </cell>
        </row>
        <row r="17661">
          <cell r="A17661" t="str">
            <v>DQ063</v>
          </cell>
          <cell r="B17661" t="str">
            <v>Highbridge SPS Screw Pump Replacement</v>
          </cell>
          <cell r="C17661">
            <v>14374</v>
          </cell>
          <cell r="D17661" t="str">
            <v>1437418</v>
          </cell>
        </row>
        <row r="17662">
          <cell r="A17662" t="str">
            <v>DQ064</v>
          </cell>
          <cell r="B17662" t="str">
            <v>Avonmouth STW aeration energy savings trial</v>
          </cell>
          <cell r="C17662">
            <v>13013</v>
          </cell>
          <cell r="D17662" t="str">
            <v>1301318</v>
          </cell>
        </row>
        <row r="17663">
          <cell r="A17663" t="str">
            <v>DQ065</v>
          </cell>
          <cell r="B17663" t="str">
            <v>Treatment Sites Tariff Management</v>
          </cell>
          <cell r="C17663">
            <v>20498</v>
          </cell>
          <cell r="D17663" t="str">
            <v>T0640</v>
          </cell>
        </row>
        <row r="17664">
          <cell r="A17664" t="str">
            <v>DQ066</v>
          </cell>
          <cell r="B17664" t="str">
            <v>Treatment Plant Energy Conservation</v>
          </cell>
          <cell r="C17664">
            <v>20498</v>
          </cell>
          <cell r="D17664" t="str">
            <v>T0640</v>
          </cell>
        </row>
        <row r="17665">
          <cell r="A17665" t="str">
            <v>DQ067</v>
          </cell>
          <cell r="B17665" t="str">
            <v>Additional Generation Capacity Survey</v>
          </cell>
          <cell r="C17665">
            <v>20498</v>
          </cell>
          <cell r="D17665" t="str">
            <v>T0640</v>
          </cell>
        </row>
        <row r="17666">
          <cell r="A17666" t="str">
            <v>DQ068</v>
          </cell>
          <cell r="B17666" t="str">
            <v>Berry Hill - Sludge feed automation to digestors.</v>
          </cell>
          <cell r="C17666">
            <v>13018</v>
          </cell>
          <cell r="D17666" t="str">
            <v>1301818</v>
          </cell>
        </row>
        <row r="17667">
          <cell r="A17667" t="str">
            <v>DQ069</v>
          </cell>
          <cell r="B17667" t="str">
            <v>Poole stw - Aerator control trial using ammonia monitoring.</v>
          </cell>
          <cell r="C17667">
            <v>13242</v>
          </cell>
          <cell r="D17667" t="str">
            <v>1324218</v>
          </cell>
        </row>
        <row r="17668">
          <cell r="A17668" t="str">
            <v>DQ070</v>
          </cell>
          <cell r="B17668" t="str">
            <v>Holdenhurst stw - Sludge pump replacement.</v>
          </cell>
          <cell r="C17668">
            <v>13152</v>
          </cell>
          <cell r="D17668" t="str">
            <v>1315218</v>
          </cell>
        </row>
        <row r="17669">
          <cell r="A17669" t="str">
            <v>DQ071</v>
          </cell>
          <cell r="B17669" t="str">
            <v>Treatment Asbestos surveys</v>
          </cell>
          <cell r="C17669">
            <v>13001</v>
          </cell>
          <cell r="D17669" t="str">
            <v>1300118</v>
          </cell>
        </row>
        <row r="17670">
          <cell r="A17670" t="str">
            <v>DQ072</v>
          </cell>
          <cell r="B17670" t="str">
            <v>Poole stw - Refurbish RSPS1 pump.</v>
          </cell>
          <cell r="C17670">
            <v>13242</v>
          </cell>
          <cell r="D17670" t="str">
            <v>1324218</v>
          </cell>
        </row>
        <row r="17671">
          <cell r="A17671" t="str">
            <v>DQ073</v>
          </cell>
          <cell r="B17671" t="str">
            <v>Poole stw - Refurbish isolation valves and associated equipment.</v>
          </cell>
          <cell r="C17671">
            <v>13242</v>
          </cell>
          <cell r="D17671" t="str">
            <v>T0640</v>
          </cell>
        </row>
        <row r="17672">
          <cell r="A17672" t="str">
            <v>DQ074</v>
          </cell>
          <cell r="B17672" t="str">
            <v>Berry Hill - Replace isolation valves and PRV's</v>
          </cell>
          <cell r="C17672">
            <v>13018</v>
          </cell>
          <cell r="D17672" t="str">
            <v>T0640</v>
          </cell>
        </row>
        <row r="17673">
          <cell r="A17673" t="str">
            <v>DQ075</v>
          </cell>
          <cell r="B17673" t="str">
            <v>Profibus &amp; Simicode Training Programme</v>
          </cell>
          <cell r="C17673">
            <v>20498</v>
          </cell>
          <cell r="D17673" t="str">
            <v>T0640</v>
          </cell>
        </row>
        <row r="17674">
          <cell r="A17674" t="str">
            <v>DQ076</v>
          </cell>
          <cell r="B17674" t="str">
            <v>Wiveliscombe Hillsmoor STW Screen Replacement</v>
          </cell>
          <cell r="C17674">
            <v>13354</v>
          </cell>
          <cell r="D17674" t="str">
            <v>1335418</v>
          </cell>
        </row>
        <row r="17675">
          <cell r="A17675" t="str">
            <v>DQ077</v>
          </cell>
          <cell r="B17675" t="str">
            <v>Avonmouth STW - SBR recirculation pumps energy saving</v>
          </cell>
          <cell r="C17675">
            <v>13013</v>
          </cell>
          <cell r="D17675" t="str">
            <v>1301318</v>
          </cell>
        </row>
        <row r="17676">
          <cell r="A17676" t="str">
            <v>DQ078</v>
          </cell>
          <cell r="B17676" t="str">
            <v>Waste Treatment - Refurbishment of various sites</v>
          </cell>
          <cell r="C17676">
            <v>13242</v>
          </cell>
          <cell r="D17676" t="str">
            <v>1324218</v>
          </cell>
        </row>
        <row r="17677">
          <cell r="A17677" t="str">
            <v>DQ079</v>
          </cell>
          <cell r="B17677" t="str">
            <v>Bridport STW - Screening transfer drain down tank</v>
          </cell>
          <cell r="C17677">
            <v>19539</v>
          </cell>
          <cell r="D17677" t="str">
            <v>1953918</v>
          </cell>
        </row>
        <row r="17678">
          <cell r="A17678" t="str">
            <v>DQ080</v>
          </cell>
          <cell r="B17678" t="str">
            <v>Trowbidge STW Sludge Tanker Washing Facility</v>
          </cell>
          <cell r="C17678">
            <v>13318</v>
          </cell>
          <cell r="D17678" t="str">
            <v>1331818</v>
          </cell>
        </row>
        <row r="17679">
          <cell r="A17679" t="str">
            <v>DQ081</v>
          </cell>
          <cell r="B17679" t="str">
            <v>Western Area Grit Rake and Sludge Mixing Equipment Rehabilitation</v>
          </cell>
          <cell r="C17679">
            <v>13084</v>
          </cell>
          <cell r="D17679" t="str">
            <v>1308418</v>
          </cell>
        </row>
        <row r="17680">
          <cell r="A17680" t="str">
            <v>DQ082</v>
          </cell>
          <cell r="B17680" t="str">
            <v>Ratfyn STW Filtrate Aeration</v>
          </cell>
          <cell r="C17680">
            <v>13253</v>
          </cell>
          <cell r="D17680" t="str">
            <v>1325318</v>
          </cell>
        </row>
        <row r="17681">
          <cell r="A17681" t="str">
            <v>DQ083</v>
          </cell>
          <cell r="B17681" t="str">
            <v>Avonmouth STW Grit Washer Repair</v>
          </cell>
          <cell r="C17681">
            <v>13013</v>
          </cell>
          <cell r="D17681" t="str">
            <v>1301318</v>
          </cell>
        </row>
        <row r="17682">
          <cell r="A17682" t="str">
            <v>DQ084</v>
          </cell>
          <cell r="B17682" t="str">
            <v>Shepton Mallet STW Emergency Tertiary Treatment</v>
          </cell>
          <cell r="C17682">
            <v>13267</v>
          </cell>
          <cell r="D17682" t="str">
            <v>1326718</v>
          </cell>
        </row>
        <row r="17683">
          <cell r="A17683" t="str">
            <v>DQ085</v>
          </cell>
          <cell r="B17683" t="str">
            <v>Sherborne STW Turbidity Meter</v>
          </cell>
          <cell r="C17683">
            <v>13268</v>
          </cell>
          <cell r="D17683" t="str">
            <v>1326818</v>
          </cell>
        </row>
        <row r="17684">
          <cell r="A17684" t="str">
            <v>DQ086</v>
          </cell>
          <cell r="B17684" t="str">
            <v>Weston super Mare STW Polymer Dose Control</v>
          </cell>
          <cell r="C17684">
            <v>19155</v>
          </cell>
          <cell r="D17684" t="str">
            <v>1915518</v>
          </cell>
        </row>
        <row r="17685">
          <cell r="A17685" t="str">
            <v>DQ087</v>
          </cell>
          <cell r="B17685" t="str">
            <v>Wootton Under Edge STW Rising Main Replacement</v>
          </cell>
          <cell r="C17685">
            <v>13361</v>
          </cell>
          <cell r="D17685" t="str">
            <v>1336118</v>
          </cell>
        </row>
        <row r="17686">
          <cell r="A17686" t="str">
            <v>DQ088</v>
          </cell>
          <cell r="B17686" t="str">
            <v>West Huntspill STW Aerator Improvements</v>
          </cell>
          <cell r="C17686">
            <v>13336</v>
          </cell>
          <cell r="D17686" t="str">
            <v>1333618</v>
          </cell>
        </row>
        <row r="17687">
          <cell r="A17687" t="str">
            <v>DQ089</v>
          </cell>
          <cell r="B17687" t="str">
            <v>Treatment Asset Reliability Improvement</v>
          </cell>
          <cell r="C17687">
            <v>20498</v>
          </cell>
          <cell r="D17687" t="str">
            <v>T0640</v>
          </cell>
        </row>
        <row r="17688">
          <cell r="A17688" t="str">
            <v>DQ090</v>
          </cell>
          <cell r="B17688" t="str">
            <v>Calne STW Sludge Feed Pump Hydraulic System</v>
          </cell>
          <cell r="C17688">
            <v>13044</v>
          </cell>
          <cell r="D17688" t="str">
            <v>1304418</v>
          </cell>
        </row>
        <row r="17689">
          <cell r="A17689" t="str">
            <v>DQ091</v>
          </cell>
          <cell r="B17689" t="str">
            <v>EMI &amp; Commissioning Team Operations Work Delivery Field Devices</v>
          </cell>
          <cell r="C17689">
            <v>20495</v>
          </cell>
          <cell r="D17689" t="str">
            <v>T0640</v>
          </cell>
        </row>
        <row r="17690">
          <cell r="A17690" t="str">
            <v>DQ092</v>
          </cell>
          <cell r="B17690" t="str">
            <v>Saltford STW Filter Column Refurbishment</v>
          </cell>
          <cell r="C17690">
            <v>13016</v>
          </cell>
          <cell r="D17690" t="str">
            <v>1301618</v>
          </cell>
        </row>
        <row r="17691">
          <cell r="A17691" t="str">
            <v>DQ093</v>
          </cell>
          <cell r="B17691" t="str">
            <v>Palmersford stw - Inlet strain press replacement.</v>
          </cell>
          <cell r="C17691">
            <v>13232</v>
          </cell>
          <cell r="D17691" t="str">
            <v>1323218</v>
          </cell>
        </row>
        <row r="17692">
          <cell r="A17692" t="str">
            <v>DQ094</v>
          </cell>
          <cell r="B17692" t="str">
            <v>Taunton STW Sludge Tank Covers</v>
          </cell>
          <cell r="C17692">
            <v>13305</v>
          </cell>
          <cell r="D17692" t="str">
            <v>1330518</v>
          </cell>
        </row>
        <row r="17693">
          <cell r="A17693" t="str">
            <v>DQ095</v>
          </cell>
          <cell r="B17693" t="str">
            <v>Weston super Mare STW outlet PS Overflow</v>
          </cell>
          <cell r="C17693">
            <v>19155</v>
          </cell>
          <cell r="D17693" t="str">
            <v>1915518</v>
          </cell>
        </row>
        <row r="17694">
          <cell r="A17694" t="str">
            <v>DQ096</v>
          </cell>
          <cell r="B17694" t="str">
            <v>Eastern Area Plant Improvements &amp; Rehabilitation</v>
          </cell>
          <cell r="C17694">
            <v>13258</v>
          </cell>
          <cell r="D17694" t="str">
            <v>1325818</v>
          </cell>
        </row>
        <row r="17695">
          <cell r="A17695" t="str">
            <v>DQ097</v>
          </cell>
          <cell r="B17695" t="str">
            <v>Poole STW Siloxane Removal</v>
          </cell>
          <cell r="C17695">
            <v>13242</v>
          </cell>
          <cell r="D17695" t="str">
            <v>1324218</v>
          </cell>
        </row>
        <row r="17696">
          <cell r="A17696" t="str">
            <v>DQ098</v>
          </cell>
          <cell r="B17696" t="str">
            <v>WITHDRAWN by Ops - Holdenhurst stw - security upgrade of site CCTV and gates.</v>
          </cell>
          <cell r="C17696">
            <v>13152</v>
          </cell>
          <cell r="D17696" t="str">
            <v>T0640</v>
          </cell>
        </row>
        <row r="17697">
          <cell r="A17697" t="str">
            <v>DQ099</v>
          </cell>
          <cell r="B17697" t="str">
            <v>Hinton St Mary STW pump away</v>
          </cell>
          <cell r="C17697">
            <v>13151</v>
          </cell>
          <cell r="D17697" t="str">
            <v>1315118</v>
          </cell>
        </row>
        <row r="17698">
          <cell r="A17698" t="str">
            <v>DQ100</v>
          </cell>
          <cell r="B17698" t="str">
            <v>Poole STW FFT Control</v>
          </cell>
          <cell r="C17698">
            <v>13242</v>
          </cell>
          <cell r="D17698" t="str">
            <v>T0640</v>
          </cell>
        </row>
        <row r="17699">
          <cell r="A17699" t="str">
            <v>DQ101</v>
          </cell>
          <cell r="B17699" t="str">
            <v>Avonmouth STW Workshop Grit Blaster Replacement</v>
          </cell>
          <cell r="C17699">
            <v>13013</v>
          </cell>
          <cell r="D17699" t="str">
            <v>1301318</v>
          </cell>
        </row>
        <row r="17700">
          <cell r="A17700" t="str">
            <v>DQ102</v>
          </cell>
          <cell r="B17700" t="str">
            <v>Avonmouth STW 3.3kV Cable Rehabilitation</v>
          </cell>
          <cell r="C17700">
            <v>13013</v>
          </cell>
          <cell r="D17700" t="str">
            <v>1301318</v>
          </cell>
        </row>
        <row r="17701">
          <cell r="A17701" t="str">
            <v>DQ103</v>
          </cell>
          <cell r="B17701" t="str">
            <v>Prospect Farm Sludge Tanks Mixing Improvements</v>
          </cell>
          <cell r="C17701">
            <v>13516</v>
          </cell>
          <cell r="D17701" t="str">
            <v>1351618</v>
          </cell>
        </row>
        <row r="17702">
          <cell r="A17702" t="str">
            <v>DQ104</v>
          </cell>
          <cell r="B17702" t="str">
            <v>Christchurch STW - SAS Actuated Penstock.</v>
          </cell>
          <cell r="C17702">
            <v>13066</v>
          </cell>
          <cell r="D17702" t="str">
            <v>1306618</v>
          </cell>
        </row>
        <row r="17703">
          <cell r="A17703" t="str">
            <v>DQ105</v>
          </cell>
          <cell r="B17703" t="str">
            <v>Additional M&amp;E works 06/07 - Somerset, Tank &amp; Filter Refurbishment</v>
          </cell>
          <cell r="C17703">
            <v>20496</v>
          </cell>
          <cell r="D17703" t="str">
            <v>T0640</v>
          </cell>
        </row>
        <row r="17704">
          <cell r="A17704" t="str">
            <v>DQ106</v>
          </cell>
          <cell r="B17704" t="str">
            <v>Additional M&amp;E works 06/07 - Dorset, Tank &amp; Filter Refurbishment</v>
          </cell>
          <cell r="C17704">
            <v>20495</v>
          </cell>
          <cell r="D17704" t="str">
            <v>T0640</v>
          </cell>
        </row>
        <row r="17705">
          <cell r="A17705" t="str">
            <v>DQ107</v>
          </cell>
          <cell r="B17705" t="str">
            <v>Additional M&amp;E works 06/07 - Dorset, Process Monitors</v>
          </cell>
          <cell r="C17705">
            <v>20495</v>
          </cell>
          <cell r="D17705" t="str">
            <v>T0640</v>
          </cell>
        </row>
        <row r="17706">
          <cell r="A17706" t="str">
            <v>DQ108</v>
          </cell>
          <cell r="B17706" t="str">
            <v>Additional M&amp;E works 06/07 - Weymouth, Charmouth &amp; Bridport</v>
          </cell>
          <cell r="C17706">
            <v>13056</v>
          </cell>
          <cell r="D17706" t="str">
            <v>1305618</v>
          </cell>
        </row>
        <row r="17707">
          <cell r="A17707" t="str">
            <v>DQ109</v>
          </cell>
          <cell r="B17707" t="str">
            <v>Paulton stw - Additional M&amp;E works 06/07, Filter Column Refurbishment</v>
          </cell>
          <cell r="C17707">
            <v>13235</v>
          </cell>
          <cell r="D17707" t="str">
            <v>1323518</v>
          </cell>
        </row>
        <row r="17708">
          <cell r="A17708" t="str">
            <v>DQ110</v>
          </cell>
          <cell r="B17708" t="str">
            <v>Portbury stw - Additional M&amp;E works 06/07, Conveyor Improvements</v>
          </cell>
          <cell r="C17708">
            <v>13243</v>
          </cell>
          <cell r="D17708" t="str">
            <v>1324318</v>
          </cell>
        </row>
        <row r="17709">
          <cell r="A17709" t="str">
            <v>DQ111</v>
          </cell>
          <cell r="B17709" t="str">
            <v>Saltford stw - Additional M&amp;E works 06/07, Filter Column Refurbishment</v>
          </cell>
          <cell r="C17709">
            <v>13016</v>
          </cell>
          <cell r="D17709" t="str">
            <v>1301618</v>
          </cell>
        </row>
        <row r="17710">
          <cell r="A17710" t="str">
            <v>DQ112</v>
          </cell>
          <cell r="B17710" t="str">
            <v>Keynsham stw - Additional M&amp;E works 06/07, Filter Column Refurbishment</v>
          </cell>
          <cell r="C17710">
            <v>13165</v>
          </cell>
          <cell r="D17710" t="str">
            <v>1316518</v>
          </cell>
        </row>
        <row r="17711">
          <cell r="A17711" t="str">
            <v>DQ113</v>
          </cell>
          <cell r="B17711" t="str">
            <v>Avonmouth stw - Additional M&amp;E works 06/07</v>
          </cell>
          <cell r="C17711">
            <v>13013</v>
          </cell>
          <cell r="D17711" t="str">
            <v>1301318</v>
          </cell>
        </row>
        <row r="17712">
          <cell r="A17712" t="str">
            <v>DQ114</v>
          </cell>
          <cell r="B17712" t="str">
            <v>West Huntspill stw - Additional M&amp;E works 06/07, PFT &amp; Inlet Penstock</v>
          </cell>
          <cell r="C17712">
            <v>13336</v>
          </cell>
          <cell r="D17712" t="str">
            <v>1333618</v>
          </cell>
        </row>
        <row r="17713">
          <cell r="A17713" t="str">
            <v>DQ115</v>
          </cell>
          <cell r="B17713" t="str">
            <v>Chilton Trinity stw - Additional M&amp;E works 06/07, Unox Screen</v>
          </cell>
          <cell r="C17713">
            <v>13034</v>
          </cell>
          <cell r="D17713" t="str">
            <v>1303418</v>
          </cell>
        </row>
        <row r="17714">
          <cell r="A17714" t="str">
            <v>DQ116</v>
          </cell>
          <cell r="B17714" t="str">
            <v>Weston Super Mare - Additional M&amp;E works 06/07 Process Control</v>
          </cell>
          <cell r="C17714">
            <v>19155</v>
          </cell>
          <cell r="D17714" t="str">
            <v>1915518</v>
          </cell>
        </row>
        <row r="17715">
          <cell r="A17715" t="str">
            <v>DQ117</v>
          </cell>
          <cell r="B17715" t="str">
            <v>Amesbury STW Filter Recirculation</v>
          </cell>
          <cell r="C17715">
            <v>13008</v>
          </cell>
          <cell r="D17715" t="str">
            <v>1300818</v>
          </cell>
        </row>
        <row r="17716">
          <cell r="A17716" t="str">
            <v>DQ118</v>
          </cell>
          <cell r="B17716" t="str">
            <v>Avonmouth STW Screenings Dryer</v>
          </cell>
          <cell r="C17716">
            <v>13013</v>
          </cell>
          <cell r="D17716" t="str">
            <v>1301318</v>
          </cell>
        </row>
        <row r="17717">
          <cell r="A17717" t="str">
            <v>DQ119</v>
          </cell>
          <cell r="B17717" t="str">
            <v>Salisbury STW Digested Sludge Pump</v>
          </cell>
          <cell r="C17717">
            <v>13258</v>
          </cell>
          <cell r="D17717" t="str">
            <v>1325818</v>
          </cell>
        </row>
        <row r="17718">
          <cell r="A17718" t="str">
            <v>DQ120</v>
          </cell>
          <cell r="B17718" t="str">
            <v>Odour Media Replacements 2006/07 - West</v>
          </cell>
          <cell r="C17718">
            <v>20496</v>
          </cell>
          <cell r="D17718" t="str">
            <v>T0640</v>
          </cell>
        </row>
        <row r="17719">
          <cell r="A17719" t="str">
            <v>DQ121</v>
          </cell>
          <cell r="B17719" t="str">
            <v>Saltford STW Storm Tank CCTV</v>
          </cell>
          <cell r="C17719">
            <v>13016</v>
          </cell>
          <cell r="D17719" t="str">
            <v>1301618</v>
          </cell>
        </row>
        <row r="17720">
          <cell r="A17720" t="str">
            <v>DQ122</v>
          </cell>
          <cell r="B17720" t="str">
            <v>Christchurch STW PST Improvements</v>
          </cell>
          <cell r="C17720">
            <v>13066</v>
          </cell>
          <cell r="D17720" t="str">
            <v>T0640</v>
          </cell>
        </row>
        <row r="17721">
          <cell r="A17721" t="str">
            <v>DQ123</v>
          </cell>
          <cell r="B17721" t="str">
            <v>Saltford STW Treatment Control Improvements</v>
          </cell>
          <cell r="C17721">
            <v>13016</v>
          </cell>
          <cell r="D17721" t="str">
            <v>T0640</v>
          </cell>
        </row>
        <row r="17722">
          <cell r="A17722" t="str">
            <v>DQ124</v>
          </cell>
          <cell r="B17722" t="str">
            <v>Wiveliscombe Hillsmoor STW Emergency Works</v>
          </cell>
          <cell r="C17722">
            <v>13354</v>
          </cell>
          <cell r="D17722" t="str">
            <v>1335418</v>
          </cell>
        </row>
        <row r="17723">
          <cell r="A17723" t="str">
            <v>DQ125</v>
          </cell>
          <cell r="B17723" t="str">
            <v>Calne STW Centrifuge</v>
          </cell>
          <cell r="C17723">
            <v>13318</v>
          </cell>
          <cell r="D17723" t="str">
            <v>1331818</v>
          </cell>
        </row>
        <row r="17724">
          <cell r="A17724" t="str">
            <v>DQ126</v>
          </cell>
          <cell r="B17724" t="str">
            <v>Emergency Treatment Equipment - Directional Aerators</v>
          </cell>
          <cell r="C17724">
            <v>13098</v>
          </cell>
          <cell r="D17724" t="str">
            <v>1309818</v>
          </cell>
        </row>
        <row r="17725">
          <cell r="A17725" t="str">
            <v>DQ127</v>
          </cell>
          <cell r="B17725" t="str">
            <v>Emergency Treatment Equipment - Portable Monitoring Equipment</v>
          </cell>
          <cell r="C17725">
            <v>20498</v>
          </cell>
          <cell r="D17725" t="str">
            <v>T0640</v>
          </cell>
        </row>
        <row r="17726">
          <cell r="A17726" t="str">
            <v>DQ128</v>
          </cell>
          <cell r="B17726" t="str">
            <v>Emergency Treatment Plant - Upflow Aerators</v>
          </cell>
          <cell r="C17726">
            <v>20498</v>
          </cell>
          <cell r="D17726" t="str">
            <v>T0640</v>
          </cell>
        </row>
        <row r="17727">
          <cell r="A17727" t="str">
            <v>DQ129</v>
          </cell>
          <cell r="B17727" t="str">
            <v>Emergency Treatment Equipment - Microstrainers</v>
          </cell>
          <cell r="C17727">
            <v>20498</v>
          </cell>
          <cell r="D17727" t="str">
            <v>T0640</v>
          </cell>
        </row>
        <row r="17728">
          <cell r="A17728" t="str">
            <v>DQ130</v>
          </cell>
          <cell r="B17728" t="str">
            <v>M&amp;E Performance Analysis System</v>
          </cell>
          <cell r="C17728">
            <v>20498</v>
          </cell>
          <cell r="D17728" t="str">
            <v>T0640</v>
          </cell>
        </row>
        <row r="17729">
          <cell r="A17729" t="str">
            <v>DQ131</v>
          </cell>
          <cell r="B17729" t="str">
            <v>Operational Performance Benchmarking</v>
          </cell>
          <cell r="C17729">
            <v>20498</v>
          </cell>
          <cell r="D17729" t="str">
            <v>T0640</v>
          </cell>
        </row>
        <row r="17730">
          <cell r="A17730" t="str">
            <v>DQ132</v>
          </cell>
          <cell r="B17730" t="str">
            <v>Weymouth STW Odour Control Health and Safety Works</v>
          </cell>
          <cell r="C17730">
            <v>13342</v>
          </cell>
          <cell r="D17730" t="str">
            <v>1334218</v>
          </cell>
        </row>
        <row r="17731">
          <cell r="A17731" t="str">
            <v>DQ133</v>
          </cell>
          <cell r="B17731" t="str">
            <v>Calne STW high level filter telemetry</v>
          </cell>
          <cell r="C17731">
            <v>13044</v>
          </cell>
          <cell r="D17731" t="str">
            <v>1304418</v>
          </cell>
        </row>
        <row r="17732">
          <cell r="A17732" t="str">
            <v>DQ134</v>
          </cell>
          <cell r="B17732" t="str">
            <v>Wells STW Polymer Handling Modifications</v>
          </cell>
          <cell r="C17732">
            <v>13332</v>
          </cell>
          <cell r="D17732" t="str">
            <v>1333218</v>
          </cell>
        </row>
        <row r="17733">
          <cell r="A17733" t="str">
            <v>DQ135</v>
          </cell>
          <cell r="B17733" t="str">
            <v>Wootton Bassett STW site water repairs</v>
          </cell>
          <cell r="C17733">
            <v>13360</v>
          </cell>
          <cell r="D17733" t="str">
            <v>1336018</v>
          </cell>
        </row>
        <row r="17734">
          <cell r="A17734" t="str">
            <v>DQ136</v>
          </cell>
          <cell r="B17734" t="str">
            <v>Colerne STW PST spray bars</v>
          </cell>
          <cell r="C17734">
            <v>13070</v>
          </cell>
          <cell r="D17734" t="str">
            <v>1307018</v>
          </cell>
        </row>
        <row r="17735">
          <cell r="A17735" t="str">
            <v>DQ137</v>
          </cell>
          <cell r="B17735" t="str">
            <v>Salisbury STW rag removal</v>
          </cell>
          <cell r="C17735">
            <v>13258</v>
          </cell>
          <cell r="D17735" t="str">
            <v>1325818</v>
          </cell>
        </row>
        <row r="17736">
          <cell r="A17736" t="str">
            <v>DQ138</v>
          </cell>
          <cell r="B17736" t="str">
            <v>Salisbury STW Filter Running Plates</v>
          </cell>
          <cell r="C17736">
            <v>13258</v>
          </cell>
          <cell r="D17736" t="str">
            <v>1325818</v>
          </cell>
        </row>
        <row r="17737">
          <cell r="A17737" t="str">
            <v>DQ139</v>
          </cell>
          <cell r="B17737" t="str">
            <v>Potterne STW Humus Brushing</v>
          </cell>
          <cell r="C17737">
            <v>13244</v>
          </cell>
          <cell r="D17737" t="str">
            <v>1324418</v>
          </cell>
        </row>
        <row r="17738">
          <cell r="A17738" t="str">
            <v>DQ140</v>
          </cell>
          <cell r="B17738" t="str">
            <v>Warminster STW Storm tanks scum boards</v>
          </cell>
          <cell r="C17738">
            <v>13325</v>
          </cell>
          <cell r="D17738" t="str">
            <v>1332518</v>
          </cell>
        </row>
        <row r="17739">
          <cell r="A17739" t="str">
            <v>DQ141</v>
          </cell>
          <cell r="B17739" t="str">
            <v>Beckington STW Sampling point improvement</v>
          </cell>
          <cell r="C17739">
            <v>13017</v>
          </cell>
          <cell r="D17739" t="str">
            <v>1301718</v>
          </cell>
        </row>
        <row r="17740">
          <cell r="A17740" t="str">
            <v>DQ142</v>
          </cell>
          <cell r="B17740" t="str">
            <v>Draycott STW Improvements</v>
          </cell>
          <cell r="C17740">
            <v>13101</v>
          </cell>
          <cell r="D17740" t="str">
            <v>1310118</v>
          </cell>
        </row>
        <row r="17741">
          <cell r="A17741" t="str">
            <v>DQ143</v>
          </cell>
          <cell r="B17741" t="str">
            <v>Asset Data Surveys</v>
          </cell>
          <cell r="C17741">
            <v>20498</v>
          </cell>
          <cell r="D17741" t="str">
            <v>T0640</v>
          </cell>
        </row>
        <row r="17742">
          <cell r="A17742" t="str">
            <v>DQ144</v>
          </cell>
          <cell r="B17742" t="str">
            <v>Pre-cast, post tensioned concrete tank inspections</v>
          </cell>
          <cell r="C17742">
            <v>20498</v>
          </cell>
          <cell r="D17742" t="str">
            <v>T0640</v>
          </cell>
        </row>
        <row r="17743">
          <cell r="A17743" t="str">
            <v>DQ145</v>
          </cell>
          <cell r="B17743" t="str">
            <v>Saltford Air Vent Column</v>
          </cell>
          <cell r="C17743">
            <v>14002</v>
          </cell>
          <cell r="D17743" t="str">
            <v>1400218</v>
          </cell>
        </row>
        <row r="17744">
          <cell r="A17744" t="str">
            <v>DQ146</v>
          </cell>
          <cell r="B17744" t="str">
            <v>Weston super Mare STW Sludge Skip Replacements</v>
          </cell>
          <cell r="C17744">
            <v>19155</v>
          </cell>
          <cell r="D17744" t="str">
            <v>1915518</v>
          </cell>
        </row>
        <row r="17745">
          <cell r="A17745" t="str">
            <v>DQ147</v>
          </cell>
          <cell r="B17745" t="str">
            <v>Emergency Treatment Plant - Ammonia Monitor</v>
          </cell>
          <cell r="C17745">
            <v>13242</v>
          </cell>
          <cell r="D17745" t="str">
            <v>T0640</v>
          </cell>
        </row>
        <row r="17746">
          <cell r="A17746" t="str">
            <v>DQ148</v>
          </cell>
          <cell r="B17746" t="str">
            <v>Emergency Treatment Plant - Mobile Chopper Pump</v>
          </cell>
          <cell r="C17746">
            <v>20498</v>
          </cell>
          <cell r="D17746" t="str">
            <v>T3265</v>
          </cell>
        </row>
        <row r="17747">
          <cell r="A17747" t="str">
            <v>DQ149</v>
          </cell>
          <cell r="B17747" t="str">
            <v>Ringwood stw - Remedial works.</v>
          </cell>
          <cell r="C17747">
            <v>13255</v>
          </cell>
          <cell r="D17747" t="str">
            <v>1325518</v>
          </cell>
        </row>
        <row r="17748">
          <cell r="A17748" t="str">
            <v>DQ150</v>
          </cell>
          <cell r="B17748" t="str">
            <v>Murco Garage Air Valve</v>
          </cell>
          <cell r="C17748">
            <v>14002</v>
          </cell>
          <cell r="D17748" t="str">
            <v>1400218</v>
          </cell>
        </row>
        <row r="17749">
          <cell r="A17749" t="str">
            <v>DQ151</v>
          </cell>
          <cell r="B17749" t="str">
            <v>Shepton Mallet STW Sludge Safety</v>
          </cell>
          <cell r="C17749">
            <v>13267</v>
          </cell>
          <cell r="D17749" t="str">
            <v>1326718</v>
          </cell>
        </row>
        <row r="17750">
          <cell r="A17750" t="str">
            <v>DQ152</v>
          </cell>
          <cell r="B17750" t="str">
            <v>Worth Matravers stw - Inlet screen and screenings plant</v>
          </cell>
          <cell r="C17750">
            <v>13362</v>
          </cell>
          <cell r="D17750" t="str">
            <v>1336218</v>
          </cell>
        </row>
        <row r="17751">
          <cell r="A17751" t="str">
            <v>DQ153</v>
          </cell>
          <cell r="B17751" t="str">
            <v>Treatment Performance Monitoring</v>
          </cell>
          <cell r="C17751">
            <v>20498</v>
          </cell>
          <cell r="D17751" t="str">
            <v>T0640</v>
          </cell>
        </row>
        <row r="17752">
          <cell r="A17752" t="str">
            <v>DQ154</v>
          </cell>
          <cell r="B17752" t="str">
            <v>Midland Road SPS Development Study</v>
          </cell>
          <cell r="C17752">
            <v>14002</v>
          </cell>
          <cell r="D17752" t="str">
            <v>1400218</v>
          </cell>
        </row>
        <row r="17753">
          <cell r="A17753" t="str">
            <v>DQ155</v>
          </cell>
          <cell r="B17753" t="str">
            <v>Regional STW potable water supply protection</v>
          </cell>
          <cell r="C17753">
            <v>20498</v>
          </cell>
          <cell r="D17753" t="str">
            <v>T0640</v>
          </cell>
        </row>
        <row r="17754">
          <cell r="A17754" t="str">
            <v>DQ156</v>
          </cell>
          <cell r="B17754" t="str">
            <v>Eastwood Park, Falfield - WPL filter</v>
          </cell>
          <cell r="C17754">
            <v>13112</v>
          </cell>
          <cell r="D17754" t="str">
            <v>1311218</v>
          </cell>
        </row>
        <row r="17755">
          <cell r="A17755" t="str">
            <v>DQ157</v>
          </cell>
          <cell r="B17755" t="str">
            <v>Diesel Generators - Waste Treatment Sites Survey</v>
          </cell>
          <cell r="C17755">
            <v>20498</v>
          </cell>
          <cell r="D17755" t="str">
            <v>T0640</v>
          </cell>
        </row>
        <row r="17756">
          <cell r="A17756" t="str">
            <v>DQ158</v>
          </cell>
          <cell r="B17756" t="str">
            <v>Sludge Press Spray Bars</v>
          </cell>
          <cell r="C17756">
            <v>13318</v>
          </cell>
          <cell r="D17756" t="str">
            <v>1331818</v>
          </cell>
        </row>
        <row r="17757">
          <cell r="A17757" t="str">
            <v>DQ159</v>
          </cell>
          <cell r="B17757" t="str">
            <v>Weymouth STW odour door screens</v>
          </cell>
          <cell r="C17757">
            <v>13342</v>
          </cell>
          <cell r="D17757" t="str">
            <v>1334218</v>
          </cell>
        </row>
        <row r="17758">
          <cell r="A17758" t="str">
            <v>DQ160</v>
          </cell>
          <cell r="B17758" t="str">
            <v>Maiden Newton STW Microstrainer installation</v>
          </cell>
          <cell r="C17758">
            <v>13192</v>
          </cell>
          <cell r="D17758" t="str">
            <v>1319218</v>
          </cell>
        </row>
        <row r="17759">
          <cell r="A17759" t="str">
            <v>DQ161</v>
          </cell>
          <cell r="B17759" t="str">
            <v>Cerne Abbas STW Flow Improvements</v>
          </cell>
          <cell r="C17759">
            <v>13050</v>
          </cell>
          <cell r="D17759" t="str">
            <v>1305018</v>
          </cell>
        </row>
        <row r="17760">
          <cell r="A17760" t="str">
            <v>DQ162</v>
          </cell>
          <cell r="B17760" t="str">
            <v>Control Room Expansion</v>
          </cell>
          <cell r="C17760">
            <v>20498</v>
          </cell>
          <cell r="D17760" t="str">
            <v>T0640</v>
          </cell>
        </row>
        <row r="17761">
          <cell r="A17761" t="str">
            <v>DQ163</v>
          </cell>
          <cell r="B17761" t="str">
            <v>Taunton (Ham) STW Site Drainage Modifications</v>
          </cell>
          <cell r="C17761">
            <v>13305</v>
          </cell>
          <cell r="D17761" t="str">
            <v>1330518</v>
          </cell>
        </row>
        <row r="17762">
          <cell r="A17762" t="str">
            <v>DQ164</v>
          </cell>
          <cell r="B17762" t="str">
            <v>Crowcombe STW Process Review</v>
          </cell>
          <cell r="C17762">
            <v>13088</v>
          </cell>
          <cell r="D17762" t="str">
            <v>1308818</v>
          </cell>
        </row>
        <row r="17763">
          <cell r="A17763" t="str">
            <v>DQ165</v>
          </cell>
          <cell r="B17763" t="str">
            <v>Contaminated Land Review</v>
          </cell>
          <cell r="C17763">
            <v>20498</v>
          </cell>
          <cell r="D17763" t="str">
            <v>T0640</v>
          </cell>
        </row>
        <row r="17764">
          <cell r="A17764" t="str">
            <v>DQ166</v>
          </cell>
          <cell r="B17764" t="str">
            <v>Wickwar STW WPL Drum Filter</v>
          </cell>
          <cell r="C17764">
            <v>13347</v>
          </cell>
          <cell r="D17764" t="str">
            <v>1334718</v>
          </cell>
        </row>
        <row r="17765">
          <cell r="A17765" t="str">
            <v>DQ167</v>
          </cell>
          <cell r="B17765" t="str">
            <v>VeMIS vehicle efficiency system</v>
          </cell>
          <cell r="C17765">
            <v>20498</v>
          </cell>
          <cell r="D17765" t="str">
            <v>T0640</v>
          </cell>
        </row>
        <row r="17766">
          <cell r="A17766" t="str">
            <v>DQ168</v>
          </cell>
          <cell r="B17766" t="str">
            <v>Milverton STW Inlet Control Penstock</v>
          </cell>
          <cell r="C17766">
            <v>13214</v>
          </cell>
          <cell r="D17766" t="str">
            <v>1321418</v>
          </cell>
        </row>
        <row r="17767">
          <cell r="A17767" t="str">
            <v>DQ169</v>
          </cell>
          <cell r="B17767" t="str">
            <v>STW potable water supply protection (Bristol Water Area)</v>
          </cell>
          <cell r="C17767">
            <v>20498</v>
          </cell>
          <cell r="D17767" t="str">
            <v>T0640</v>
          </cell>
        </row>
        <row r="17768">
          <cell r="A17768" t="str">
            <v>DQ170</v>
          </cell>
          <cell r="B17768" t="str">
            <v>Poole STW Inlet Pumps</v>
          </cell>
          <cell r="C17768">
            <v>13242</v>
          </cell>
          <cell r="D17768" t="str">
            <v>1324218</v>
          </cell>
        </row>
        <row r="17769">
          <cell r="A17769" t="str">
            <v>DQ171</v>
          </cell>
          <cell r="B17769" t="str">
            <v>Holdenhurst STW Aeration Plant Refurbishment</v>
          </cell>
          <cell r="C17769">
            <v>13152</v>
          </cell>
          <cell r="D17769" t="str">
            <v>1315218</v>
          </cell>
        </row>
        <row r="17770">
          <cell r="A17770" t="str">
            <v>DQ172</v>
          </cell>
          <cell r="B17770" t="str">
            <v>Poole STW BAF Plant Air Scour</v>
          </cell>
          <cell r="C17770">
            <v>13242</v>
          </cell>
          <cell r="D17770" t="str">
            <v>1324218</v>
          </cell>
        </row>
        <row r="17771">
          <cell r="A17771" t="str">
            <v>DQ173</v>
          </cell>
          <cell r="B17771" t="str">
            <v>Swanage STW Storm pumps</v>
          </cell>
          <cell r="C17771">
            <v>19541</v>
          </cell>
          <cell r="D17771" t="str">
            <v>1954118</v>
          </cell>
        </row>
        <row r="17772">
          <cell r="A17772" t="str">
            <v>DQ174</v>
          </cell>
          <cell r="B17772" t="str">
            <v>Weymouth STW Screens refurbishment</v>
          </cell>
          <cell r="C17772">
            <v>13342</v>
          </cell>
          <cell r="D17772" t="str">
            <v>1334218</v>
          </cell>
        </row>
        <row r="17773">
          <cell r="A17773" t="str">
            <v>DQ175</v>
          </cell>
          <cell r="B17773" t="str">
            <v>Western Area Sludge Treatment Equipment</v>
          </cell>
          <cell r="C17773">
            <v>13305</v>
          </cell>
          <cell r="D17773" t="str">
            <v>1330518</v>
          </cell>
        </row>
        <row r="17774">
          <cell r="A17774" t="str">
            <v>DQ176</v>
          </cell>
          <cell r="B17774" t="str">
            <v>Northern Area Sludge Treatment Equipment</v>
          </cell>
          <cell r="C17774">
            <v>13258</v>
          </cell>
          <cell r="D17774" t="str">
            <v>1325818</v>
          </cell>
        </row>
        <row r="17775">
          <cell r="A17775" t="str">
            <v>DQ177</v>
          </cell>
          <cell r="B17775" t="str">
            <v>Treatment Sites Electrical Safety Monitoring</v>
          </cell>
          <cell r="C17775">
            <v>20498</v>
          </cell>
          <cell r="D17775" t="str">
            <v>T0640</v>
          </cell>
        </row>
        <row r="17776">
          <cell r="A17776" t="str">
            <v>DQ178</v>
          </cell>
          <cell r="B17776" t="str">
            <v>Taunton (Ham) STW Digester HACCUP Control Improvements</v>
          </cell>
          <cell r="C17776">
            <v>13305</v>
          </cell>
          <cell r="D17776" t="str">
            <v>1330518</v>
          </cell>
        </row>
        <row r="17777">
          <cell r="A17777" t="str">
            <v>DQ179</v>
          </cell>
          <cell r="B17777" t="str">
            <v>Frome STW Fly Control Measures</v>
          </cell>
          <cell r="C17777">
            <v>13131</v>
          </cell>
          <cell r="D17777" t="str">
            <v>1313118</v>
          </cell>
        </row>
        <row r="17778">
          <cell r="A17778" t="str">
            <v>DQ180</v>
          </cell>
          <cell r="B17778" t="str">
            <v>Swanage STW Membrane refurbishment</v>
          </cell>
          <cell r="C17778">
            <v>19541</v>
          </cell>
          <cell r="D17778" t="str">
            <v>1954118</v>
          </cell>
        </row>
        <row r="17779">
          <cell r="A17779" t="str">
            <v>DQ181</v>
          </cell>
          <cell r="B17779" t="str">
            <v>DO Probe Cleaning System - Taunton &amp; Minehead</v>
          </cell>
          <cell r="C17779">
            <v>13305</v>
          </cell>
          <cell r="D17779" t="str">
            <v>1330518</v>
          </cell>
        </row>
        <row r="17780">
          <cell r="A17780" t="str">
            <v>DQ182</v>
          </cell>
          <cell r="B17780" t="str">
            <v>Poole STW Cake Skip Guide Rails</v>
          </cell>
          <cell r="C17780">
            <v>13242</v>
          </cell>
          <cell r="D17780" t="str">
            <v>1324218</v>
          </cell>
        </row>
        <row r="17781">
          <cell r="A17781" t="str">
            <v>DQ183</v>
          </cell>
          <cell r="B17781" t="str">
            <v>Bridport STW Odour Control</v>
          </cell>
          <cell r="C17781">
            <v>19539</v>
          </cell>
          <cell r="D17781" t="str">
            <v>1953918</v>
          </cell>
        </row>
        <row r="17782">
          <cell r="A17782" t="str">
            <v>DQ184</v>
          </cell>
          <cell r="B17782" t="str">
            <v>South Wraxall STW MBR Operation Manual</v>
          </cell>
          <cell r="C17782">
            <v>19556</v>
          </cell>
          <cell r="D17782" t="str">
            <v>1955618</v>
          </cell>
        </row>
        <row r="17783">
          <cell r="A17783" t="str">
            <v>DQ185</v>
          </cell>
          <cell r="B17783" t="str">
            <v>Swanage Tunnel Inspection</v>
          </cell>
          <cell r="C17783">
            <v>19541</v>
          </cell>
          <cell r="D17783" t="str">
            <v>1954118</v>
          </cell>
        </row>
        <row r="17784">
          <cell r="A17784" t="str">
            <v>DQ186</v>
          </cell>
          <cell r="B17784" t="str">
            <v>Cheddar STW - DO Control Ammonia Monitoring</v>
          </cell>
          <cell r="C17784">
            <v>13057</v>
          </cell>
          <cell r="D17784" t="str">
            <v>1305718</v>
          </cell>
        </row>
        <row r="17785">
          <cell r="A17785" t="str">
            <v>DQ187</v>
          </cell>
          <cell r="B17785" t="str">
            <v>Dorchester stw - Build up wall on filter 3.</v>
          </cell>
          <cell r="C17785">
            <v>13096</v>
          </cell>
          <cell r="D17785" t="str">
            <v>1309618</v>
          </cell>
        </row>
        <row r="17786">
          <cell r="A17786" t="str">
            <v>DQ188</v>
          </cell>
          <cell r="B17786" t="str">
            <v>Maiden Newton STW inlet balancing tank - ABORTED</v>
          </cell>
          <cell r="C17786">
            <v>13192</v>
          </cell>
          <cell r="D17786" t="str">
            <v>1319218</v>
          </cell>
        </row>
        <row r="17787">
          <cell r="A17787" t="str">
            <v>DQ189</v>
          </cell>
          <cell r="B17787" t="str">
            <v>Keynsham Pipe Bridge</v>
          </cell>
          <cell r="C17787">
            <v>13165</v>
          </cell>
          <cell r="D17787" t="str">
            <v>1316518</v>
          </cell>
        </row>
        <row r="17788">
          <cell r="A17788" t="str">
            <v>DQ190</v>
          </cell>
          <cell r="B17788" t="str">
            <v>Berry Hill STW Digester Cladding Repairs</v>
          </cell>
          <cell r="C17788">
            <v>13018</v>
          </cell>
          <cell r="D17788" t="str">
            <v>1301818</v>
          </cell>
        </row>
        <row r="17789">
          <cell r="A17789" t="str">
            <v>DQ191</v>
          </cell>
          <cell r="B17789" t="str">
            <v>Taunton (Ham) STW ASP Ammonia Monitoring</v>
          </cell>
          <cell r="C17789">
            <v>13305</v>
          </cell>
          <cell r="D17789" t="str">
            <v>1330518</v>
          </cell>
        </row>
        <row r="17790">
          <cell r="A17790" t="str">
            <v>DQ192</v>
          </cell>
          <cell r="B17790" t="str">
            <v>Pewsey STW filter media</v>
          </cell>
          <cell r="C17790">
            <v>13237</v>
          </cell>
          <cell r="D17790" t="str">
            <v>1323718</v>
          </cell>
        </row>
        <row r="17791">
          <cell r="A17791" t="str">
            <v>DQ193</v>
          </cell>
          <cell r="B17791" t="str">
            <v>Redwick STW Improvements</v>
          </cell>
          <cell r="C17791">
            <v>13254</v>
          </cell>
          <cell r="D17791" t="str">
            <v>1325418</v>
          </cell>
        </row>
        <row r="17792">
          <cell r="A17792" t="str">
            <v>DQ194</v>
          </cell>
          <cell r="B17792" t="str">
            <v>Shepton Mallet STW odour control</v>
          </cell>
          <cell r="C17792">
            <v>13267</v>
          </cell>
          <cell r="D17792" t="str">
            <v>1326718</v>
          </cell>
        </row>
        <row r="17793">
          <cell r="A17793" t="str">
            <v>DQ195</v>
          </cell>
          <cell r="B17793" t="str">
            <v>Radstock STW ammonia monitor</v>
          </cell>
          <cell r="C17793">
            <v>13252</v>
          </cell>
          <cell r="D17793" t="str">
            <v>1325218</v>
          </cell>
        </row>
        <row r="17794">
          <cell r="A17794" t="str">
            <v>DQ196</v>
          </cell>
          <cell r="B17794" t="str">
            <v>Wells STW Poly make up plant</v>
          </cell>
          <cell r="C17794">
            <v>13332</v>
          </cell>
          <cell r="D17794" t="str">
            <v>1333218</v>
          </cell>
        </row>
        <row r="17795">
          <cell r="A17795" t="str">
            <v>DQ197</v>
          </cell>
          <cell r="B17795" t="str">
            <v>Trowbridge STW lime blending tank clean</v>
          </cell>
          <cell r="C17795">
            <v>13318</v>
          </cell>
          <cell r="D17795" t="str">
            <v>1331818</v>
          </cell>
        </row>
        <row r="17796">
          <cell r="A17796" t="str">
            <v>DQ198</v>
          </cell>
          <cell r="B17796" t="str">
            <v>Trowbridge STW additional water storage</v>
          </cell>
          <cell r="C17796">
            <v>13318</v>
          </cell>
          <cell r="D17796" t="str">
            <v>1331818</v>
          </cell>
        </row>
        <row r="17797">
          <cell r="A17797" t="str">
            <v>DQ199</v>
          </cell>
          <cell r="B17797" t="str">
            <v>Business Risk from Loss of Power Investigation</v>
          </cell>
          <cell r="C17797">
            <v>20498</v>
          </cell>
          <cell r="D17797" t="str">
            <v>P0217</v>
          </cell>
        </row>
        <row r="17798">
          <cell r="A17798" t="str">
            <v>DQ200</v>
          </cell>
          <cell r="B17798" t="str">
            <v>Glastonbury STW Primary Tank Repairs</v>
          </cell>
          <cell r="C17798">
            <v>13134</v>
          </cell>
          <cell r="D17798" t="str">
            <v>1313418</v>
          </cell>
        </row>
        <row r="17799">
          <cell r="A17799" t="str">
            <v>DQ201</v>
          </cell>
          <cell r="B17799" t="str">
            <v>FFT Investigations AMP4</v>
          </cell>
          <cell r="C17799">
            <v>20498</v>
          </cell>
          <cell r="D17799" t="str">
            <v>PA301</v>
          </cell>
        </row>
        <row r="17800">
          <cell r="A17800" t="str">
            <v>DR001</v>
          </cell>
          <cell r="B17800" t="str">
            <v>Taunton (Ham) STW - Underground Fuel Storage Tank</v>
          </cell>
          <cell r="C17800">
            <v>13305</v>
          </cell>
          <cell r="D17800" t="str">
            <v>1330518</v>
          </cell>
        </row>
        <row r="17801">
          <cell r="A17801" t="str">
            <v>DR002</v>
          </cell>
          <cell r="B17801" t="str">
            <v>Taunton (Ham) STW Tertiary Lagoon Cleaning</v>
          </cell>
          <cell r="C17801">
            <v>13305</v>
          </cell>
          <cell r="D17801" t="str">
            <v>1330518</v>
          </cell>
        </row>
        <row r="17802">
          <cell r="A17802" t="str">
            <v>DR003</v>
          </cell>
          <cell r="B17802" t="str">
            <v>Hazardous Areas Management</v>
          </cell>
          <cell r="C17802">
            <v>20498</v>
          </cell>
          <cell r="D17802" t="str">
            <v>T0640</v>
          </cell>
        </row>
        <row r="17803">
          <cell r="A17803" t="str">
            <v>DR004</v>
          </cell>
          <cell r="B17803" t="str">
            <v>Poole and Berry Hill STWs Biogas</v>
          </cell>
          <cell r="C17803">
            <v>13242</v>
          </cell>
          <cell r="D17803" t="str">
            <v>1324218</v>
          </cell>
        </row>
        <row r="17804">
          <cell r="A17804" t="str">
            <v>DR005</v>
          </cell>
          <cell r="B17804" t="str">
            <v>Southern Waste Treatment Asset Improvements 07/08</v>
          </cell>
          <cell r="C17804">
            <v>20495</v>
          </cell>
          <cell r="D17804" t="str">
            <v>T0640</v>
          </cell>
        </row>
        <row r="17805">
          <cell r="A17805" t="str">
            <v>DR006</v>
          </cell>
          <cell r="B17805" t="str">
            <v>Western Waste Treatment Asset Improvements 07/08</v>
          </cell>
          <cell r="C17805">
            <v>20496</v>
          </cell>
          <cell r="D17805" t="str">
            <v>T0640</v>
          </cell>
        </row>
        <row r="17806">
          <cell r="A17806" t="str">
            <v>DR007</v>
          </cell>
          <cell r="B17806" t="str">
            <v>Northern Waste Treatment Asset Improvements 07/08</v>
          </cell>
          <cell r="C17806">
            <v>20497</v>
          </cell>
          <cell r="D17806" t="str">
            <v>T0640</v>
          </cell>
        </row>
        <row r="17807">
          <cell r="A17807" t="str">
            <v>DR008</v>
          </cell>
          <cell r="B17807" t="str">
            <v>North Waste Treatment Health &amp; Safety 07/08</v>
          </cell>
          <cell r="C17807">
            <v>20497</v>
          </cell>
          <cell r="D17807" t="str">
            <v>T0640</v>
          </cell>
        </row>
        <row r="17808">
          <cell r="A17808" t="str">
            <v>DR009</v>
          </cell>
          <cell r="B17808" t="str">
            <v>West Waste Treatment H &amp; S 07/08</v>
          </cell>
          <cell r="C17808">
            <v>20496</v>
          </cell>
          <cell r="D17808" t="str">
            <v>T0640</v>
          </cell>
        </row>
        <row r="17809">
          <cell r="A17809" t="str">
            <v>DR010</v>
          </cell>
          <cell r="B17809" t="str">
            <v>South Waste Treatment Health &amp; Safety 07/08</v>
          </cell>
          <cell r="C17809">
            <v>20495</v>
          </cell>
          <cell r="D17809" t="str">
            <v>T0640</v>
          </cell>
        </row>
        <row r="17810">
          <cell r="A17810" t="str">
            <v>DR011</v>
          </cell>
          <cell r="B17810" t="str">
            <v>Southern Area Minor Process Improvements 07/08</v>
          </cell>
          <cell r="C17810">
            <v>20495</v>
          </cell>
          <cell r="D17810" t="str">
            <v>T0640</v>
          </cell>
        </row>
        <row r="17811">
          <cell r="A17811" t="str">
            <v>DR012</v>
          </cell>
          <cell r="B17811" t="str">
            <v>Western Area Minor Process Improvements 07/08</v>
          </cell>
          <cell r="C17811">
            <v>20496</v>
          </cell>
          <cell r="D17811" t="str">
            <v>T0640</v>
          </cell>
        </row>
        <row r="17812">
          <cell r="A17812" t="str">
            <v>DR013</v>
          </cell>
          <cell r="B17812" t="str">
            <v>North Area Minor Process Improvements 07/08</v>
          </cell>
          <cell r="C17812">
            <v>20497</v>
          </cell>
          <cell r="D17812" t="str">
            <v>T0640</v>
          </cell>
        </row>
        <row r="17813">
          <cell r="A17813" t="str">
            <v>DR014</v>
          </cell>
          <cell r="B17813" t="str">
            <v>Dorset Outfall Marker Buoys 07/08</v>
          </cell>
          <cell r="C17813">
            <v>20495</v>
          </cell>
          <cell r="D17813" t="str">
            <v>T0640</v>
          </cell>
        </row>
        <row r="17814">
          <cell r="A17814" t="str">
            <v>DR015</v>
          </cell>
          <cell r="B17814" t="str">
            <v>Taunton STW Siloxane Tower &amp; 3rd CHP</v>
          </cell>
          <cell r="C17814">
            <v>13305</v>
          </cell>
          <cell r="D17814" t="str">
            <v>1330518</v>
          </cell>
        </row>
        <row r="17815">
          <cell r="A17815" t="str">
            <v>DR016</v>
          </cell>
          <cell r="B17815" t="str">
            <v>Avonmouth Biodrier Sludge Tank Overhaul</v>
          </cell>
          <cell r="C17815">
            <v>13013</v>
          </cell>
          <cell r="D17815" t="str">
            <v>1301318</v>
          </cell>
        </row>
        <row r="17816">
          <cell r="A17816" t="str">
            <v>DR017</v>
          </cell>
          <cell r="B17816" t="str">
            <v>Avonmouth Screw Pump MCC PLC Replacement</v>
          </cell>
          <cell r="C17816">
            <v>13013</v>
          </cell>
          <cell r="D17816" t="str">
            <v>T0640</v>
          </cell>
        </row>
        <row r="17817">
          <cell r="A17817" t="str">
            <v>DR018</v>
          </cell>
          <cell r="B17817" t="str">
            <v>Avonmouth Aeration Lanes C&amp;D MCC Replacement</v>
          </cell>
          <cell r="C17817">
            <v>13013</v>
          </cell>
          <cell r="D17817" t="str">
            <v>T0640</v>
          </cell>
        </row>
        <row r="17818">
          <cell r="A17818" t="str">
            <v>DR019</v>
          </cell>
          <cell r="B17818" t="str">
            <v>Portbury Screens Sparge Pump Replacement</v>
          </cell>
          <cell r="C17818">
            <v>13013</v>
          </cell>
          <cell r="D17818" t="str">
            <v>1301318</v>
          </cell>
        </row>
        <row r="17819">
          <cell r="A17819" t="str">
            <v>DR020</v>
          </cell>
          <cell r="B17819" t="str">
            <v>Crewkerne STW Fly Control - Phase 1</v>
          </cell>
          <cell r="C17819">
            <v>13084</v>
          </cell>
          <cell r="D17819" t="str">
            <v>1308418</v>
          </cell>
        </row>
        <row r="17820">
          <cell r="A17820" t="str">
            <v>DR021</v>
          </cell>
          <cell r="B17820" t="str">
            <v>Crewkerne East STW Sludge Tank Repair</v>
          </cell>
          <cell r="C17820">
            <v>13084</v>
          </cell>
          <cell r="D17820" t="str">
            <v>1308418</v>
          </cell>
        </row>
        <row r="17821">
          <cell r="A17821" t="str">
            <v>DR022</v>
          </cell>
          <cell r="B17821" t="str">
            <v>North Petherton STW Filter Column Replacement</v>
          </cell>
          <cell r="C17821">
            <v>13223</v>
          </cell>
          <cell r="D17821" t="str">
            <v>1322318</v>
          </cell>
        </row>
        <row r="17822">
          <cell r="A17822" t="str">
            <v>DR023</v>
          </cell>
          <cell r="B17822" t="str">
            <v>Taunton STW Water Booster Set for Fine Screens</v>
          </cell>
          <cell r="C17822">
            <v>13305</v>
          </cell>
          <cell r="D17822" t="str">
            <v>1330518</v>
          </cell>
        </row>
        <row r="17823">
          <cell r="A17823" t="str">
            <v>DR024</v>
          </cell>
          <cell r="B17823" t="str">
            <v>Blagdon STW Inlet Screenings and Grit Removal</v>
          </cell>
          <cell r="C17823">
            <v>13025</v>
          </cell>
          <cell r="D17823" t="str">
            <v>1302518</v>
          </cell>
        </row>
        <row r="17824">
          <cell r="A17824" t="str">
            <v>DR025</v>
          </cell>
          <cell r="B17824" t="str">
            <v>Vale Road Wash Water Tank Replacement</v>
          </cell>
          <cell r="C17824">
            <v>13367</v>
          </cell>
          <cell r="D17824" t="str">
            <v>1336718</v>
          </cell>
        </row>
        <row r="17825">
          <cell r="A17825" t="str">
            <v>DR026</v>
          </cell>
          <cell r="B17825" t="str">
            <v>West Huntspill STW Inlet Wet Well Modifications</v>
          </cell>
          <cell r="C17825">
            <v>13336</v>
          </cell>
          <cell r="D17825" t="str">
            <v>1333618</v>
          </cell>
        </row>
        <row r="17826">
          <cell r="A17826" t="str">
            <v>DR027</v>
          </cell>
          <cell r="B17826" t="str">
            <v>Cheddar STW Screen Refurbishment</v>
          </cell>
          <cell r="C17826">
            <v>13057</v>
          </cell>
          <cell r="D17826" t="str">
            <v>1305718</v>
          </cell>
        </row>
        <row r="17827">
          <cell r="A17827" t="str">
            <v>DR028</v>
          </cell>
          <cell r="B17827" t="str">
            <v>Wincanton STW Inlet Screen</v>
          </cell>
          <cell r="C17827">
            <v>13350</v>
          </cell>
          <cell r="D17827" t="str">
            <v>1335018</v>
          </cell>
        </row>
        <row r="17828">
          <cell r="A17828" t="str">
            <v>DR029</v>
          </cell>
          <cell r="B17828" t="str">
            <v>Portbury Sludge Tank Ultrasonics Installation</v>
          </cell>
          <cell r="C17828">
            <v>13243</v>
          </cell>
          <cell r="D17828" t="str">
            <v>1324318</v>
          </cell>
        </row>
        <row r="17829">
          <cell r="A17829" t="str">
            <v>DR030</v>
          </cell>
          <cell r="B17829" t="str">
            <v>Wimborne stw - potable water supply to two office buildings.</v>
          </cell>
          <cell r="C17829">
            <v>13349</v>
          </cell>
          <cell r="D17829" t="str">
            <v>1334918</v>
          </cell>
        </row>
        <row r="17830">
          <cell r="A17830" t="str">
            <v>DR031</v>
          </cell>
          <cell r="B17830" t="str">
            <v>Nether Stowey STW Sludge Liquors</v>
          </cell>
          <cell r="C17830">
            <v>13219</v>
          </cell>
          <cell r="D17830" t="str">
            <v>1321918</v>
          </cell>
        </row>
        <row r="17831">
          <cell r="A17831" t="str">
            <v>DR032</v>
          </cell>
          <cell r="B17831" t="str">
            <v>Holton Heath STW - Storm storage and return</v>
          </cell>
          <cell r="C17831">
            <v>13153</v>
          </cell>
          <cell r="D17831" t="str">
            <v>1315318</v>
          </cell>
        </row>
        <row r="17832">
          <cell r="A17832" t="str">
            <v>DR033</v>
          </cell>
          <cell r="B17832" t="str">
            <v>Avonmouth STW DO probe modification</v>
          </cell>
          <cell r="C17832">
            <v>13013</v>
          </cell>
          <cell r="D17832" t="str">
            <v>1301318</v>
          </cell>
        </row>
        <row r="17833">
          <cell r="A17833" t="str">
            <v>DR034</v>
          </cell>
          <cell r="B17833" t="str">
            <v>Cam Valley STW Aeration Mods</v>
          </cell>
          <cell r="C17833">
            <v>13045</v>
          </cell>
          <cell r="D17833" t="str">
            <v>1304518</v>
          </cell>
        </row>
        <row r="17834">
          <cell r="A17834" t="str">
            <v>DR035</v>
          </cell>
          <cell r="B17834" t="str">
            <v>Strategic Plans for AMP5</v>
          </cell>
          <cell r="C17834">
            <v>20498</v>
          </cell>
          <cell r="D17834" t="str">
            <v>P0213</v>
          </cell>
        </row>
        <row r="17835">
          <cell r="A17835" t="str">
            <v>DR036</v>
          </cell>
          <cell r="B17835" t="str">
            <v>Poole STW Grit Tanks</v>
          </cell>
          <cell r="C17835">
            <v>13242</v>
          </cell>
          <cell r="D17835" t="str">
            <v>1324218</v>
          </cell>
        </row>
        <row r="17836">
          <cell r="A17836" t="str">
            <v>DR037</v>
          </cell>
          <cell r="B17836" t="str">
            <v>Broadmayne STW Blanket Detector and Turbidity Monitor</v>
          </cell>
          <cell r="C17836">
            <v>13036</v>
          </cell>
          <cell r="D17836" t="str">
            <v>1303618</v>
          </cell>
        </row>
        <row r="17837">
          <cell r="A17837" t="str">
            <v>DR038</v>
          </cell>
          <cell r="B17837" t="str">
            <v>Dorchester STW - Upgrade Inlet Penstock, Flowmeter and PLC Controls.</v>
          </cell>
          <cell r="C17837">
            <v>13096</v>
          </cell>
          <cell r="D17837" t="str">
            <v>1309618</v>
          </cell>
        </row>
        <row r="17838">
          <cell r="A17838" t="str">
            <v>DR039</v>
          </cell>
          <cell r="B17838" t="str">
            <v>Ringwood stw - Refurbish 3  nr Filter Columns.</v>
          </cell>
          <cell r="C17838">
            <v>13255</v>
          </cell>
          <cell r="D17838" t="str">
            <v>1325518</v>
          </cell>
        </row>
        <row r="17839">
          <cell r="A17839" t="str">
            <v>DR040</v>
          </cell>
          <cell r="B17839" t="str">
            <v>Palmersford STW - ASP1 PLC and DO Control.</v>
          </cell>
          <cell r="C17839">
            <v>13232</v>
          </cell>
          <cell r="D17839" t="str">
            <v>1323218</v>
          </cell>
        </row>
        <row r="17840">
          <cell r="A17840" t="str">
            <v>DR041</v>
          </cell>
          <cell r="B17840" t="str">
            <v>Christchurch STW - PFT Area Improvements</v>
          </cell>
          <cell r="C17840">
            <v>13066</v>
          </cell>
          <cell r="D17840" t="str">
            <v>1306618</v>
          </cell>
        </row>
        <row r="17841">
          <cell r="A17841" t="str">
            <v>DR042</v>
          </cell>
          <cell r="B17841" t="str">
            <v>Kinson STW - Install Mixer on Raw Sludge Holding Tank</v>
          </cell>
          <cell r="C17841">
            <v>13172</v>
          </cell>
          <cell r="D17841" t="str">
            <v>1317218</v>
          </cell>
        </row>
        <row r="17842">
          <cell r="A17842" t="str">
            <v>DR043</v>
          </cell>
          <cell r="B17842" t="str">
            <v>Gillingham stw - Replace Grit Removal Plant.</v>
          </cell>
          <cell r="C17842">
            <v>13132</v>
          </cell>
          <cell r="D17842" t="str">
            <v>1313218</v>
          </cell>
        </row>
        <row r="17843">
          <cell r="A17843" t="str">
            <v>DR044</v>
          </cell>
          <cell r="B17843" t="str">
            <v>Bradford Peverell STW - Inlet Macerator</v>
          </cell>
          <cell r="C17843">
            <v>13033</v>
          </cell>
          <cell r="D17843" t="str">
            <v>1303318</v>
          </cell>
        </row>
        <row r="17844">
          <cell r="A17844" t="str">
            <v>DR045</v>
          </cell>
          <cell r="B17844" t="str">
            <v>Broadmayne STW - Lagoon clean</v>
          </cell>
          <cell r="C17844">
            <v>13036</v>
          </cell>
          <cell r="D17844" t="str">
            <v>1303618</v>
          </cell>
        </row>
        <row r="17845">
          <cell r="A17845" t="str">
            <v>DR046</v>
          </cell>
          <cell r="B17845" t="str">
            <v>Hazelbury Bryan STW - Replace Sludge Lagoon with Tank.</v>
          </cell>
          <cell r="C17845">
            <v>13146</v>
          </cell>
          <cell r="D17845" t="str">
            <v>1314618</v>
          </cell>
        </row>
        <row r="17846">
          <cell r="A17846" t="str">
            <v>DR047</v>
          </cell>
          <cell r="B17846" t="str">
            <v>Wedmore STW Microscreen</v>
          </cell>
          <cell r="C17846">
            <v>13329</v>
          </cell>
          <cell r="D17846" t="str">
            <v>1332918</v>
          </cell>
        </row>
        <row r="17847">
          <cell r="A17847" t="str">
            <v>DR048</v>
          </cell>
          <cell r="B17847" t="str">
            <v>Palmersford STW - Main MCC and Generator Panel.</v>
          </cell>
          <cell r="C17847">
            <v>13232</v>
          </cell>
          <cell r="D17847" t="str">
            <v>1323218</v>
          </cell>
        </row>
        <row r="17848">
          <cell r="A17848" t="str">
            <v>DR049</v>
          </cell>
          <cell r="B17848" t="str">
            <v>Downton STW - Sludge Transfer Pumps</v>
          </cell>
          <cell r="C17848">
            <v>13099</v>
          </cell>
          <cell r="D17848" t="str">
            <v>1309918</v>
          </cell>
        </row>
        <row r="17849">
          <cell r="A17849" t="str">
            <v>DR050</v>
          </cell>
          <cell r="B17849" t="str">
            <v>Holdenhurst STW - SAS pump replacement.</v>
          </cell>
          <cell r="C17849">
            <v>13152</v>
          </cell>
          <cell r="D17849" t="str">
            <v>1315218</v>
          </cell>
        </row>
        <row r="17850">
          <cell r="A17850" t="str">
            <v>DR051</v>
          </cell>
          <cell r="B17850" t="str">
            <v>Lytchett Minster STW - Sludge Transfer Pump Replacement.</v>
          </cell>
          <cell r="C17850">
            <v>13190</v>
          </cell>
          <cell r="D17850" t="str">
            <v>1319018</v>
          </cell>
        </row>
        <row r="17851">
          <cell r="A17851" t="str">
            <v>DR052</v>
          </cell>
          <cell r="B17851" t="str">
            <v>Hazelbury Bryan STW Inlet Screen</v>
          </cell>
          <cell r="C17851">
            <v>13146</v>
          </cell>
          <cell r="D17851" t="str">
            <v>1314618</v>
          </cell>
        </row>
        <row r="17852">
          <cell r="A17852" t="str">
            <v>DR053</v>
          </cell>
          <cell r="B17852" t="str">
            <v>Puncknowle STW - Liquor Return Sump Pumps</v>
          </cell>
          <cell r="C17852">
            <v>13250</v>
          </cell>
          <cell r="D17852" t="str">
            <v>1325018</v>
          </cell>
        </row>
        <row r="17853">
          <cell r="A17853" t="str">
            <v>DR054</v>
          </cell>
          <cell r="B17853" t="str">
            <v>Poole STW BAF Plant MCC Room Cooling</v>
          </cell>
          <cell r="C17853">
            <v>13242</v>
          </cell>
          <cell r="D17853" t="str">
            <v>1324218</v>
          </cell>
        </row>
        <row r="17854">
          <cell r="A17854" t="str">
            <v>DR055</v>
          </cell>
          <cell r="B17854" t="str">
            <v>Hillsmoor STW SAF Treatment</v>
          </cell>
          <cell r="C17854">
            <v>13354</v>
          </cell>
          <cell r="D17854" t="str">
            <v>1335418</v>
          </cell>
        </row>
        <row r="17855">
          <cell r="A17855" t="str">
            <v>DR056</v>
          </cell>
          <cell r="B17855" t="str">
            <v>Radstock STW Site PLC &amp; Telemetry</v>
          </cell>
          <cell r="C17855">
            <v>13252</v>
          </cell>
          <cell r="D17855" t="str">
            <v>1325218</v>
          </cell>
        </row>
        <row r="17856">
          <cell r="A17856" t="str">
            <v>DR057</v>
          </cell>
          <cell r="B17856" t="str">
            <v>Semley STW Telemetry</v>
          </cell>
          <cell r="C17856">
            <v>13263</v>
          </cell>
          <cell r="D17856" t="str">
            <v>1326318</v>
          </cell>
        </row>
        <row r="17857">
          <cell r="A17857" t="str">
            <v>DR058</v>
          </cell>
          <cell r="B17857" t="str">
            <v>Lyneham STW WPL Filter</v>
          </cell>
          <cell r="C17857">
            <v>13522</v>
          </cell>
          <cell r="D17857" t="str">
            <v>1352218</v>
          </cell>
        </row>
        <row r="17858">
          <cell r="A17858" t="str">
            <v>DR059</v>
          </cell>
          <cell r="B17858" t="str">
            <v>Devizes STW - Sludge Tanks Repair</v>
          </cell>
          <cell r="C17858">
            <v>13090</v>
          </cell>
          <cell r="D17858" t="str">
            <v>1309018</v>
          </cell>
        </row>
        <row r="17859">
          <cell r="A17859" t="str">
            <v>DR060</v>
          </cell>
          <cell r="B17859" t="str">
            <v>Sherston STW Solids Removal</v>
          </cell>
          <cell r="C17859">
            <v>13269</v>
          </cell>
          <cell r="D17859" t="str">
            <v>1326918</v>
          </cell>
        </row>
        <row r="17860">
          <cell r="A17860" t="str">
            <v>DR061</v>
          </cell>
          <cell r="B17860" t="str">
            <v>Kilmersdon STW - Sludge Holding Tanks</v>
          </cell>
          <cell r="C17860">
            <v>13166</v>
          </cell>
          <cell r="D17860" t="str">
            <v>1316618</v>
          </cell>
        </row>
        <row r="17861">
          <cell r="A17861" t="str">
            <v>DR062</v>
          </cell>
          <cell r="B17861" t="str">
            <v>Salisbury STW - Autodesludge Improvements</v>
          </cell>
          <cell r="C17861">
            <v>13258</v>
          </cell>
          <cell r="D17861" t="str">
            <v>1325818</v>
          </cell>
        </row>
        <row r="17862">
          <cell r="A17862" t="str">
            <v>DR063</v>
          </cell>
          <cell r="B17862" t="str">
            <v>Trowbridge STW Filter Carriages Refurbishment</v>
          </cell>
          <cell r="C17862">
            <v>13318</v>
          </cell>
          <cell r="D17862" t="str">
            <v>1331818</v>
          </cell>
        </row>
        <row r="17863">
          <cell r="A17863" t="str">
            <v>DR064</v>
          </cell>
          <cell r="B17863" t="str">
            <v>Doulting STW- Primary Settlement Tank and Filter</v>
          </cell>
          <cell r="C17863">
            <v>13097</v>
          </cell>
          <cell r="D17863" t="str">
            <v>1309718</v>
          </cell>
        </row>
        <row r="17864">
          <cell r="A17864" t="str">
            <v>DR065</v>
          </cell>
          <cell r="B17864" t="str">
            <v>Michaelwood STW Sludge Blanket Detector</v>
          </cell>
          <cell r="C17864">
            <v>13209</v>
          </cell>
          <cell r="D17864" t="str">
            <v>1320918</v>
          </cell>
        </row>
        <row r="17865">
          <cell r="A17865" t="str">
            <v>DR066</v>
          </cell>
          <cell r="B17865" t="str">
            <v>Cromhall STW Sludge Blanket Detectors</v>
          </cell>
          <cell r="C17865">
            <v>13086</v>
          </cell>
          <cell r="D17865" t="str">
            <v>1308618</v>
          </cell>
        </row>
        <row r="17866">
          <cell r="A17866" t="str">
            <v>DR067</v>
          </cell>
          <cell r="B17866" t="str">
            <v>Doynton STW Humus Brushing</v>
          </cell>
          <cell r="C17866">
            <v>13100</v>
          </cell>
          <cell r="D17866" t="str">
            <v>1310018</v>
          </cell>
        </row>
        <row r="17867">
          <cell r="A17867" t="str">
            <v>DR068</v>
          </cell>
          <cell r="B17867" t="str">
            <v>Shoscombe STW Humus Brushing</v>
          </cell>
          <cell r="C17867">
            <v>13274</v>
          </cell>
          <cell r="D17867" t="str">
            <v>1327418</v>
          </cell>
        </row>
        <row r="17868">
          <cell r="A17868" t="str">
            <v>DR069</v>
          </cell>
          <cell r="B17868" t="str">
            <v>Butleigh STW PST &amp; Filter Wall Repairs</v>
          </cell>
          <cell r="C17868">
            <v>13043</v>
          </cell>
          <cell r="D17868" t="str">
            <v>1304318</v>
          </cell>
        </row>
        <row r="17869">
          <cell r="A17869" t="str">
            <v>DR070</v>
          </cell>
          <cell r="B17869" t="str">
            <v>Wells STW Grass Plots Removal</v>
          </cell>
          <cell r="C17869">
            <v>13332</v>
          </cell>
          <cell r="D17869" t="str">
            <v>1333218</v>
          </cell>
        </row>
        <row r="17870">
          <cell r="A17870" t="str">
            <v>DR071</v>
          </cell>
          <cell r="B17870" t="str">
            <v>Saltford STW Plastic Media Filter</v>
          </cell>
          <cell r="C17870">
            <v>13016</v>
          </cell>
          <cell r="D17870" t="str">
            <v>1301618</v>
          </cell>
        </row>
        <row r="17871">
          <cell r="A17871" t="str">
            <v>DR072</v>
          </cell>
          <cell r="B17871" t="str">
            <v>Wedhampton STW Filter Telemetry</v>
          </cell>
          <cell r="C17871">
            <v>13328</v>
          </cell>
          <cell r="D17871" t="str">
            <v>1332818</v>
          </cell>
        </row>
        <row r="17872">
          <cell r="A17872" t="str">
            <v>DR073</v>
          </cell>
          <cell r="B17872" t="str">
            <v>Shepton Mallet STW TOC Monitor</v>
          </cell>
          <cell r="C17872">
            <v>13366</v>
          </cell>
          <cell r="D17872" t="str">
            <v>1336618</v>
          </cell>
        </row>
        <row r="17873">
          <cell r="A17873" t="str">
            <v>DR074</v>
          </cell>
          <cell r="B17873" t="str">
            <v>Cam Valley STW Sludge Blanket Detectors</v>
          </cell>
          <cell r="C17873">
            <v>13045</v>
          </cell>
          <cell r="D17873" t="str">
            <v>1304518</v>
          </cell>
        </row>
        <row r="17874">
          <cell r="A17874" t="str">
            <v>DR075</v>
          </cell>
          <cell r="B17874" t="str">
            <v>Chippenham STW Screenings Handling</v>
          </cell>
          <cell r="C17874">
            <v>13064</v>
          </cell>
          <cell r="D17874" t="str">
            <v>1306418</v>
          </cell>
        </row>
        <row r="17875">
          <cell r="A17875" t="str">
            <v>DR076</v>
          </cell>
          <cell r="B17875" t="str">
            <v>Swanage STW Pipework Modifications</v>
          </cell>
          <cell r="C17875">
            <v>19541</v>
          </cell>
          <cell r="D17875" t="str">
            <v>1954118</v>
          </cell>
        </row>
        <row r="17876">
          <cell r="A17876" t="str">
            <v>DR077</v>
          </cell>
          <cell r="B17876" t="str">
            <v>Additional Treatment Monitoring</v>
          </cell>
          <cell r="C17876">
            <v>13242</v>
          </cell>
          <cell r="D17876" t="str">
            <v>1324218</v>
          </cell>
        </row>
        <row r="17877">
          <cell r="A17877" t="str">
            <v>DR078</v>
          </cell>
          <cell r="B17877" t="str">
            <v>Dorchester STW - Sludge Thickening Modifications</v>
          </cell>
          <cell r="C17877">
            <v>13096</v>
          </cell>
          <cell r="D17877" t="str">
            <v>1309618</v>
          </cell>
        </row>
        <row r="17878">
          <cell r="A17878" t="str">
            <v>DR079</v>
          </cell>
          <cell r="B17878" t="str">
            <v>Weymouth STW Skip Bay - Skip Stops and Runway Repairs</v>
          </cell>
          <cell r="C17878">
            <v>13342</v>
          </cell>
          <cell r="D17878" t="str">
            <v>1334218</v>
          </cell>
        </row>
        <row r="17879">
          <cell r="A17879" t="str">
            <v>DR080</v>
          </cell>
          <cell r="B17879" t="str">
            <v>Waste Treatment Asset Data Surveys 07/08</v>
          </cell>
          <cell r="C17879">
            <v>13242</v>
          </cell>
          <cell r="D17879" t="str">
            <v>1324218</v>
          </cell>
        </row>
        <row r="17880">
          <cell r="A17880" t="str">
            <v>DR081</v>
          </cell>
          <cell r="B17880" t="str">
            <v>Treatment Site Health &amp; Safety Surveys</v>
          </cell>
          <cell r="C17880">
            <v>20498</v>
          </cell>
          <cell r="D17880" t="str">
            <v>T0640</v>
          </cell>
        </row>
        <row r="17881">
          <cell r="A17881" t="str">
            <v>DR082</v>
          </cell>
          <cell r="B17881" t="str">
            <v>Waste Treatment Asset Refurbishment</v>
          </cell>
          <cell r="C17881">
            <v>20498</v>
          </cell>
          <cell r="D17881" t="str">
            <v>T0640</v>
          </cell>
        </row>
        <row r="17882">
          <cell r="A17882" t="str">
            <v>DR083</v>
          </cell>
          <cell r="B17882" t="str">
            <v>Waste Treatment Digi Core Vehicle Tracking System</v>
          </cell>
          <cell r="C17882">
            <v>20498</v>
          </cell>
          <cell r="D17882" t="str">
            <v>T0640</v>
          </cell>
        </row>
        <row r="17883">
          <cell r="A17883" t="str">
            <v>DR084</v>
          </cell>
          <cell r="B17883" t="str">
            <v>Shepton Mallet STW Emergency Works</v>
          </cell>
          <cell r="C17883">
            <v>13267</v>
          </cell>
          <cell r="D17883" t="str">
            <v>1326718</v>
          </cell>
        </row>
        <row r="17884">
          <cell r="A17884" t="str">
            <v>DR085</v>
          </cell>
          <cell r="B17884" t="str">
            <v>Wick St Lawrence STW Sludge Lagoon</v>
          </cell>
          <cell r="C17884">
            <v>13346</v>
          </cell>
          <cell r="D17884" t="str">
            <v>1334618</v>
          </cell>
        </row>
        <row r="17885">
          <cell r="A17885" t="str">
            <v>DR086</v>
          </cell>
          <cell r="B17885" t="str">
            <v>Hardington Mandeville STW Flow Control</v>
          </cell>
          <cell r="C17885">
            <v>13142</v>
          </cell>
          <cell r="D17885" t="str">
            <v>1314218</v>
          </cell>
        </row>
        <row r="17886">
          <cell r="A17886" t="str">
            <v>DR087</v>
          </cell>
          <cell r="B17886" t="str">
            <v>Taunton (Ham) STW Process Improvements</v>
          </cell>
          <cell r="C17886">
            <v>13305</v>
          </cell>
          <cell r="D17886" t="str">
            <v>1330518</v>
          </cell>
        </row>
        <row r="17887">
          <cell r="A17887" t="str">
            <v>DR088</v>
          </cell>
          <cell r="B17887" t="str">
            <v>Assessment of Treatment Business Procedures</v>
          </cell>
          <cell r="C17887">
            <v>20498</v>
          </cell>
          <cell r="D17887" t="str">
            <v>T0640</v>
          </cell>
        </row>
        <row r="17888">
          <cell r="A17888" t="str">
            <v>DR089</v>
          </cell>
          <cell r="B17888" t="str">
            <v>Charmouth STW Retaining Wall Reinforcement</v>
          </cell>
          <cell r="C17888">
            <v>13056</v>
          </cell>
          <cell r="D17888" t="str">
            <v>1305618</v>
          </cell>
        </row>
        <row r="17889">
          <cell r="A17889" t="str">
            <v>DR090</v>
          </cell>
          <cell r="B17889" t="str">
            <v>Avonmouth STW Process Improvements</v>
          </cell>
          <cell r="C17889">
            <v>13013</v>
          </cell>
          <cell r="D17889" t="str">
            <v>T0640</v>
          </cell>
        </row>
        <row r="17890">
          <cell r="A17890" t="str">
            <v>DR091</v>
          </cell>
          <cell r="B17890" t="str">
            <v>Poole STW - Digester Blending Tank refurbishment</v>
          </cell>
          <cell r="C17890">
            <v>13242</v>
          </cell>
          <cell r="D17890" t="str">
            <v>1324218</v>
          </cell>
        </row>
        <row r="17891">
          <cell r="A17891" t="str">
            <v>DR092</v>
          </cell>
          <cell r="B17891" t="str">
            <v>Portbury STW Final Tank De-scum</v>
          </cell>
          <cell r="C17891">
            <v>13243</v>
          </cell>
          <cell r="D17891" t="str">
            <v>1324318</v>
          </cell>
        </row>
        <row r="17892">
          <cell r="A17892" t="str">
            <v>DR093</v>
          </cell>
          <cell r="B17892" t="str">
            <v>Poole STW - BIOFOR 1 Tank 1 / BIORFOR 2 Tank 2</v>
          </cell>
          <cell r="C17892">
            <v>13242</v>
          </cell>
          <cell r="D17892" t="str">
            <v>1324218</v>
          </cell>
        </row>
        <row r="17893">
          <cell r="A17893" t="str">
            <v>DR094</v>
          </cell>
          <cell r="B17893" t="str">
            <v>Poole STW - Storm tank refurbishment.</v>
          </cell>
          <cell r="C17893">
            <v>13242</v>
          </cell>
          <cell r="D17893" t="str">
            <v>1324218</v>
          </cell>
        </row>
        <row r="17894">
          <cell r="A17894" t="str">
            <v>DR095</v>
          </cell>
          <cell r="B17894" t="str">
            <v>Blagdon STW FFT Hydraulic Review</v>
          </cell>
          <cell r="C17894">
            <v>13025</v>
          </cell>
          <cell r="D17894" t="str">
            <v>1302518</v>
          </cell>
        </row>
        <row r="17895">
          <cell r="A17895" t="str">
            <v>DR096</v>
          </cell>
          <cell r="B17895" t="str">
            <v>Poole STW Ammonia Monitoring</v>
          </cell>
          <cell r="C17895">
            <v>13242</v>
          </cell>
          <cell r="D17895" t="str">
            <v>1324218</v>
          </cell>
        </row>
        <row r="17896">
          <cell r="A17896" t="str">
            <v>DR097</v>
          </cell>
          <cell r="B17896" t="str">
            <v>Avonmouth stw - Microsludge trials.</v>
          </cell>
          <cell r="C17896">
            <v>13013</v>
          </cell>
          <cell r="D17896" t="str">
            <v>1301318</v>
          </cell>
        </row>
        <row r="17897">
          <cell r="A17897" t="str">
            <v>DR098</v>
          </cell>
          <cell r="B17897" t="str">
            <v>Broadmayne stw - Fit acoustic cover to aeration ditch rotor No2.</v>
          </cell>
          <cell r="C17897">
            <v>13036</v>
          </cell>
          <cell r="D17897" t="str">
            <v>1303618</v>
          </cell>
        </row>
        <row r="17898">
          <cell r="A17898" t="str">
            <v>DR099</v>
          </cell>
          <cell r="B17898" t="str">
            <v>Poole STW - Densadeg Cleaning.</v>
          </cell>
          <cell r="C17898">
            <v>13242</v>
          </cell>
          <cell r="D17898" t="str">
            <v>1324218</v>
          </cell>
        </row>
        <row r="17899">
          <cell r="A17899" t="str">
            <v>DR100</v>
          </cell>
          <cell r="B17899" t="str">
            <v>Poole STW BAFF Influent Caustic Dosing Refurbishment</v>
          </cell>
          <cell r="C17899">
            <v>13242</v>
          </cell>
          <cell r="D17899" t="str">
            <v>1324218</v>
          </cell>
        </row>
        <row r="17900">
          <cell r="A17900" t="str">
            <v>DR101</v>
          </cell>
          <cell r="B17900" t="str">
            <v>Nether Stowey STW Process Improvements</v>
          </cell>
          <cell r="C17900">
            <v>13219</v>
          </cell>
          <cell r="D17900" t="str">
            <v>1321918</v>
          </cell>
        </row>
        <row r="17901">
          <cell r="A17901" t="str">
            <v>DR102</v>
          </cell>
          <cell r="B17901" t="str">
            <v>Weston super Mare Black Rock Ventilation Repairs</v>
          </cell>
          <cell r="C17901">
            <v>19155</v>
          </cell>
          <cell r="D17901" t="str">
            <v>1915518</v>
          </cell>
        </row>
        <row r="17902">
          <cell r="A17902" t="str">
            <v>DR103</v>
          </cell>
          <cell r="B17902" t="str">
            <v>Mere STW SAF Installation</v>
          </cell>
          <cell r="C17902">
            <v>13207</v>
          </cell>
          <cell r="D17902" t="str">
            <v>1320718</v>
          </cell>
        </row>
        <row r="17903">
          <cell r="A17903" t="str">
            <v>DR104</v>
          </cell>
          <cell r="B17903" t="str">
            <v>Norton St Phillip STW Ammonia Monitor</v>
          </cell>
          <cell r="C17903">
            <v>13226</v>
          </cell>
          <cell r="D17903" t="str">
            <v>1322618</v>
          </cell>
        </row>
        <row r="17904">
          <cell r="A17904" t="str">
            <v>DR105</v>
          </cell>
          <cell r="B17904" t="str">
            <v>Enhancements to Meniscus</v>
          </cell>
          <cell r="C17904">
            <v>20498</v>
          </cell>
          <cell r="D17904" t="str">
            <v>T0640</v>
          </cell>
        </row>
        <row r="17905">
          <cell r="A17905" t="str">
            <v>DR106</v>
          </cell>
          <cell r="B17905" t="str">
            <v>Evercreech STW Sand Filter Pre-filters</v>
          </cell>
          <cell r="C17905">
            <v>13118</v>
          </cell>
          <cell r="D17905" t="str">
            <v>1311818</v>
          </cell>
        </row>
        <row r="17906">
          <cell r="A17906" t="str">
            <v>DR107</v>
          </cell>
          <cell r="B17906" t="str">
            <v>Avonmouth STW Digester Actuators</v>
          </cell>
          <cell r="C17906">
            <v>13013</v>
          </cell>
          <cell r="D17906" t="str">
            <v>1301318</v>
          </cell>
        </row>
        <row r="17907">
          <cell r="A17907" t="str">
            <v>DR108</v>
          </cell>
          <cell r="B17907" t="str">
            <v>Portbury STW Telemetry Repairs</v>
          </cell>
          <cell r="C17907">
            <v>13243</v>
          </cell>
          <cell r="D17907" t="str">
            <v>1324318</v>
          </cell>
        </row>
        <row r="17908">
          <cell r="A17908" t="str">
            <v>DR109</v>
          </cell>
          <cell r="B17908" t="str">
            <v>STW Potable Water Supply Protection (Bournemouth &amp; W Hants Water Area)</v>
          </cell>
          <cell r="C17908">
            <v>20498</v>
          </cell>
          <cell r="D17908" t="str">
            <v>T0640</v>
          </cell>
        </row>
        <row r="17909">
          <cell r="A17909" t="str">
            <v>DR110</v>
          </cell>
          <cell r="B17909" t="str">
            <v>Treatment Coastal Outfall Inspections</v>
          </cell>
          <cell r="C17909">
            <v>20498</v>
          </cell>
          <cell r="D17909" t="str">
            <v>T0640</v>
          </cell>
        </row>
        <row r="17910">
          <cell r="A17910" t="str">
            <v>DR111</v>
          </cell>
          <cell r="B17910" t="str">
            <v>Holdenhurst STW Aeration Control</v>
          </cell>
          <cell r="C17910">
            <v>13152</v>
          </cell>
          <cell r="D17910" t="str">
            <v>1315218</v>
          </cell>
        </row>
        <row r="17911">
          <cell r="A17911" t="str">
            <v>DR112</v>
          </cell>
          <cell r="B17911" t="str">
            <v>Shepton Mallet STW SAF and WPL Filter</v>
          </cell>
          <cell r="C17911">
            <v>13267</v>
          </cell>
          <cell r="D17911" t="str">
            <v>1326718</v>
          </cell>
        </row>
        <row r="17912">
          <cell r="A17912" t="str">
            <v>DR113</v>
          </cell>
          <cell r="B17912" t="str">
            <v>Waste Treatment AMP5 Budget Cost Estimates</v>
          </cell>
          <cell r="C17912">
            <v>20498</v>
          </cell>
          <cell r="D17912" t="str">
            <v>T0640</v>
          </cell>
        </row>
        <row r="17913">
          <cell r="A17913" t="str">
            <v>DR114</v>
          </cell>
          <cell r="B17913" t="str">
            <v>Holdenhurst STW - Inflow Monitoring</v>
          </cell>
          <cell r="C17913">
            <v>13152</v>
          </cell>
          <cell r="D17913" t="str">
            <v>1315218</v>
          </cell>
        </row>
        <row r="17914">
          <cell r="A17914" t="str">
            <v>DR115</v>
          </cell>
          <cell r="B17914" t="str">
            <v>Lytchett Minster STW Inlet Flumes</v>
          </cell>
          <cell r="C17914">
            <v>13190</v>
          </cell>
          <cell r="D17914" t="str">
            <v>1319018</v>
          </cell>
        </row>
        <row r="17915">
          <cell r="A17915" t="str">
            <v>DR116</v>
          </cell>
          <cell r="B17915" t="str">
            <v>Dorchester STW Odour Control</v>
          </cell>
          <cell r="C17915">
            <v>13096</v>
          </cell>
          <cell r="D17915" t="str">
            <v>1309618</v>
          </cell>
        </row>
        <row r="17916">
          <cell r="A17916" t="str">
            <v>DR117</v>
          </cell>
          <cell r="B17916" t="str">
            <v>Poole STW Sludge Control Refurbishment</v>
          </cell>
          <cell r="C17916">
            <v>13242</v>
          </cell>
          <cell r="D17916" t="str">
            <v>1324218</v>
          </cell>
        </row>
        <row r="17917">
          <cell r="A17917" t="str">
            <v>DR118</v>
          </cell>
          <cell r="B17917" t="str">
            <v>EM&amp;I Upskilling Programme</v>
          </cell>
          <cell r="C17917">
            <v>20498</v>
          </cell>
          <cell r="D17917" t="str">
            <v>T0640</v>
          </cell>
        </row>
        <row r="17918">
          <cell r="A17918" t="str">
            <v>DR119</v>
          </cell>
          <cell r="B17918" t="str">
            <v>Weymouth STW Standby Decanters</v>
          </cell>
          <cell r="C17918">
            <v>13342</v>
          </cell>
          <cell r="D17918" t="str">
            <v>1334218</v>
          </cell>
        </row>
        <row r="17919">
          <cell r="A17919" t="str">
            <v>DR120</v>
          </cell>
          <cell r="B17919" t="str">
            <v>Milborne St Andrew STW Grit Removal</v>
          </cell>
          <cell r="C17919">
            <v>13212</v>
          </cell>
          <cell r="D17919" t="str">
            <v>1321218</v>
          </cell>
        </row>
        <row r="17920">
          <cell r="A17920" t="str">
            <v>DR121</v>
          </cell>
          <cell r="B17920" t="str">
            <v>Weymouth Software Re-write</v>
          </cell>
          <cell r="C17920">
            <v>13342</v>
          </cell>
          <cell r="D17920" t="str">
            <v>1334218</v>
          </cell>
        </row>
        <row r="17921">
          <cell r="A17921" t="str">
            <v>DR122</v>
          </cell>
          <cell r="B17921" t="str">
            <v>Bishopstone STW Inlet PS Refurbishment</v>
          </cell>
          <cell r="C17921">
            <v>13023</v>
          </cell>
          <cell r="D17921" t="str">
            <v>1302318</v>
          </cell>
        </row>
        <row r="17922">
          <cell r="A17922" t="str">
            <v>DR123</v>
          </cell>
          <cell r="B17922" t="str">
            <v>Westbury STW Screw Pump Drives</v>
          </cell>
          <cell r="C17922">
            <v>13338</v>
          </cell>
          <cell r="D17922" t="str">
            <v>1333818</v>
          </cell>
        </row>
        <row r="17923">
          <cell r="A17923" t="str">
            <v>DR124</v>
          </cell>
          <cell r="B17923" t="str">
            <v>Bradford on Avon Swing Bridge Hydraulics</v>
          </cell>
          <cell r="C17923">
            <v>13031</v>
          </cell>
          <cell r="D17923" t="str">
            <v>1303118</v>
          </cell>
        </row>
        <row r="17924">
          <cell r="A17924" t="str">
            <v>DR125</v>
          </cell>
          <cell r="B17924" t="str">
            <v>Bradford on Avon Storm Rising Main</v>
          </cell>
          <cell r="C17924">
            <v>13031</v>
          </cell>
          <cell r="D17924" t="str">
            <v>1303118</v>
          </cell>
        </row>
        <row r="17925">
          <cell r="A17925" t="str">
            <v>DR126</v>
          </cell>
          <cell r="B17925" t="str">
            <v>Collingbourne Ducis STW FE Pipe Extension</v>
          </cell>
          <cell r="C17925">
            <v>13071</v>
          </cell>
          <cell r="D17925" t="str">
            <v>1307118</v>
          </cell>
        </row>
        <row r="17926">
          <cell r="A17926" t="str">
            <v>DR127</v>
          </cell>
          <cell r="B17926" t="str">
            <v>Westbury STW Software Modification</v>
          </cell>
          <cell r="C17926">
            <v>13338</v>
          </cell>
          <cell r="D17926" t="str">
            <v>1333818</v>
          </cell>
        </row>
        <row r="17927">
          <cell r="A17927" t="str">
            <v>DR128</v>
          </cell>
          <cell r="B17927" t="str">
            <v>Weymouth Drum Thickener Washwater</v>
          </cell>
          <cell r="C17927">
            <v>13342</v>
          </cell>
          <cell r="D17927" t="str">
            <v>1334218</v>
          </cell>
        </row>
        <row r="17928">
          <cell r="A17928" t="str">
            <v>DR129</v>
          </cell>
          <cell r="B17928" t="str">
            <v>Berry Hill &amp; Ham Lane STW - Track Repairs &amp; Warning Lights</v>
          </cell>
          <cell r="C17928">
            <v>13018</v>
          </cell>
          <cell r="D17928" t="str">
            <v>T0640</v>
          </cell>
        </row>
        <row r="17929">
          <cell r="A17929" t="str">
            <v>DR130</v>
          </cell>
          <cell r="B17929" t="str">
            <v>Biosolids Landbank Assessment</v>
          </cell>
          <cell r="C17929">
            <v>20498</v>
          </cell>
          <cell r="D17929" t="str">
            <v>P0213</v>
          </cell>
        </row>
        <row r="17930">
          <cell r="A17930" t="str">
            <v>DR131</v>
          </cell>
          <cell r="B17930" t="str">
            <v>H &amp; S Shift Engineer - West ( Bob Porter )</v>
          </cell>
          <cell r="C17930">
            <v>13013</v>
          </cell>
          <cell r="D17930" t="str">
            <v>1301318</v>
          </cell>
        </row>
        <row r="17931">
          <cell r="A17931" t="str">
            <v>DR132</v>
          </cell>
          <cell r="B17931" t="str">
            <v>H &amp; S Treatment Controller - West ( Paul Knight )</v>
          </cell>
          <cell r="C17931">
            <v>13305</v>
          </cell>
          <cell r="D17931" t="str">
            <v>1330518</v>
          </cell>
        </row>
        <row r="17932">
          <cell r="A17932" t="str">
            <v>DR133</v>
          </cell>
          <cell r="B17932" t="str">
            <v>H &amp; S Treatment Controller - South ( Barry Gregory )</v>
          </cell>
          <cell r="C17932">
            <v>13242</v>
          </cell>
          <cell r="D17932" t="str">
            <v>1324218</v>
          </cell>
        </row>
        <row r="17933">
          <cell r="A17933" t="str">
            <v>DR134</v>
          </cell>
          <cell r="B17933" t="str">
            <v>H &amp; S Treatment Controller - West ( Ian Best )</v>
          </cell>
          <cell r="C17933">
            <v>13366</v>
          </cell>
          <cell r="D17933" t="str">
            <v>1336618</v>
          </cell>
        </row>
        <row r="17934">
          <cell r="A17934" t="str">
            <v>DR135</v>
          </cell>
          <cell r="B17934" t="str">
            <v>H &amp; S Treatment Controller - South ( Malcolm Farrell )</v>
          </cell>
          <cell r="C17934">
            <v>13342</v>
          </cell>
          <cell r="D17934" t="str">
            <v>1334218</v>
          </cell>
        </row>
        <row r="17935">
          <cell r="A17935" t="str">
            <v>DR136</v>
          </cell>
          <cell r="B17935" t="str">
            <v>H &amp; S Treatment Controller - South ( Neil Sowter )</v>
          </cell>
          <cell r="C17935">
            <v>13242</v>
          </cell>
          <cell r="D17935" t="str">
            <v>1324218</v>
          </cell>
        </row>
        <row r="17936">
          <cell r="A17936" t="str">
            <v>DR137</v>
          </cell>
          <cell r="B17936" t="str">
            <v>H &amp; S Treatment Controller - North ( Bill Bowers )</v>
          </cell>
          <cell r="C17936">
            <v>13258</v>
          </cell>
          <cell r="D17936" t="str">
            <v>1325818</v>
          </cell>
        </row>
        <row r="17937">
          <cell r="A17937" t="str">
            <v>DR138</v>
          </cell>
          <cell r="B17937" t="str">
            <v>H &amp; S Treatment Controller - North ( Chris Smart )</v>
          </cell>
          <cell r="C17937">
            <v>13309</v>
          </cell>
          <cell r="D17937" t="str">
            <v>1330918</v>
          </cell>
        </row>
        <row r="17938">
          <cell r="A17938" t="str">
            <v>DR139</v>
          </cell>
          <cell r="B17938" t="str">
            <v>H &amp; S Treatment Controller - North ( Steve Rymell )</v>
          </cell>
          <cell r="C17938">
            <v>13318</v>
          </cell>
          <cell r="D17938" t="str">
            <v>1331818</v>
          </cell>
        </row>
        <row r="17939">
          <cell r="A17939" t="str">
            <v>DR140</v>
          </cell>
          <cell r="B17939" t="str">
            <v>Chideock STW - UV Washout Pipe</v>
          </cell>
          <cell r="C17939">
            <v>13060</v>
          </cell>
          <cell r="D17939" t="str">
            <v>1306018</v>
          </cell>
        </row>
        <row r="17940">
          <cell r="A17940" t="str">
            <v>DR141</v>
          </cell>
          <cell r="B17940" t="str">
            <v>Chippenham STW Back End Liquid Liming.</v>
          </cell>
          <cell r="C17940">
            <v>13064</v>
          </cell>
          <cell r="D17940" t="str">
            <v>1306418</v>
          </cell>
        </row>
        <row r="17941">
          <cell r="A17941" t="str">
            <v>DR142</v>
          </cell>
          <cell r="B17941" t="str">
            <v>RAF Lynham STW FE Drum Filter</v>
          </cell>
          <cell r="C17941">
            <v>13522</v>
          </cell>
          <cell r="D17941" t="str">
            <v>1352218</v>
          </cell>
        </row>
        <row r="17942">
          <cell r="A17942" t="str">
            <v>DR143</v>
          </cell>
          <cell r="B17942" t="str">
            <v>Weston super Mare Sludge Thickening Trial</v>
          </cell>
          <cell r="C17942">
            <v>19155</v>
          </cell>
          <cell r="D17942" t="str">
            <v>1915518</v>
          </cell>
        </row>
        <row r="17943">
          <cell r="A17943" t="str">
            <v>DR144</v>
          </cell>
          <cell r="B17943" t="str">
            <v>Yeovil Pen Mill STW Sludge Mixer System</v>
          </cell>
          <cell r="C17943">
            <v>13366</v>
          </cell>
          <cell r="D17943" t="str">
            <v>1336618</v>
          </cell>
        </row>
        <row r="17944">
          <cell r="A17944" t="str">
            <v>DR145</v>
          </cell>
          <cell r="B17944" t="str">
            <v>Castle Cary STW Grass Plots Drainage</v>
          </cell>
          <cell r="C17944">
            <v>13048</v>
          </cell>
          <cell r="D17944" t="str">
            <v>1304818</v>
          </cell>
        </row>
        <row r="17945">
          <cell r="A17945" t="str">
            <v>DR146</v>
          </cell>
          <cell r="B17945" t="str">
            <v>Wick St Lawrence STW Sludge Dewatering</v>
          </cell>
          <cell r="C17945">
            <v>13346</v>
          </cell>
          <cell r="D17945" t="str">
            <v>1334618</v>
          </cell>
        </row>
        <row r="17946">
          <cell r="A17946" t="str">
            <v>DR147</v>
          </cell>
          <cell r="B17946" t="str">
            <v>Wedmore STW Final Tank Cover</v>
          </cell>
          <cell r="C17946">
            <v>13329</v>
          </cell>
          <cell r="D17946" t="str">
            <v>1332918</v>
          </cell>
        </row>
        <row r="17947">
          <cell r="A17947" t="str">
            <v>DR148</v>
          </cell>
          <cell r="B17947" t="str">
            <v>Westbury STW MBR Plant Energy Saving</v>
          </cell>
          <cell r="C17947">
            <v>13338</v>
          </cell>
          <cell r="D17947" t="str">
            <v>1333818</v>
          </cell>
        </row>
        <row r="17948">
          <cell r="A17948" t="str">
            <v>DR149</v>
          </cell>
          <cell r="B17948" t="str">
            <v>Poole STW Grit Removal Equipment Refurbishment</v>
          </cell>
          <cell r="C17948">
            <v>13242</v>
          </cell>
          <cell r="D17948" t="str">
            <v>1324218</v>
          </cell>
        </row>
        <row r="17949">
          <cell r="A17949" t="str">
            <v>DR150</v>
          </cell>
          <cell r="B17949" t="str">
            <v>Poole STW Inlet and Storm Tank Flow Meters</v>
          </cell>
          <cell r="C17949">
            <v>13242</v>
          </cell>
          <cell r="D17949" t="str">
            <v>T0640</v>
          </cell>
        </row>
        <row r="17950">
          <cell r="A17950" t="str">
            <v>DR151</v>
          </cell>
          <cell r="B17950" t="str">
            <v>Avonmouth STW Skip Trailer</v>
          </cell>
          <cell r="C17950">
            <v>13013</v>
          </cell>
          <cell r="D17950" t="str">
            <v>T0646</v>
          </cell>
        </row>
        <row r="17951">
          <cell r="A17951" t="str">
            <v>DR152</v>
          </cell>
          <cell r="B17951" t="str">
            <v>Warminster STW SAF</v>
          </cell>
          <cell r="C17951">
            <v>13325</v>
          </cell>
          <cell r="D17951" t="str">
            <v>1332518</v>
          </cell>
        </row>
        <row r="17952">
          <cell r="A17952" t="str">
            <v>DR153</v>
          </cell>
          <cell r="B17952" t="str">
            <v>Piddlehinton STW Filter Media Replacement</v>
          </cell>
          <cell r="C17952">
            <v>13238</v>
          </cell>
          <cell r="D17952" t="str">
            <v>1323818</v>
          </cell>
        </row>
        <row r="17953">
          <cell r="A17953" t="str">
            <v>DR154</v>
          </cell>
          <cell r="B17953" t="str">
            <v>Shipton Gorge STW Filter Media Replacement</v>
          </cell>
          <cell r="C17953">
            <v>13273</v>
          </cell>
          <cell r="D17953" t="str">
            <v>1327318</v>
          </cell>
        </row>
        <row r="17954">
          <cell r="A17954" t="str">
            <v>DR155</v>
          </cell>
          <cell r="B17954" t="str">
            <v>Holdenhurst STW DO Control Stream 2</v>
          </cell>
          <cell r="C17954">
            <v>13152</v>
          </cell>
          <cell r="D17954" t="str">
            <v>1315218</v>
          </cell>
        </row>
        <row r="17955">
          <cell r="A17955" t="str">
            <v>DR156</v>
          </cell>
          <cell r="B17955" t="str">
            <v>Chideock STW Micro Screen Installation</v>
          </cell>
          <cell r="C17955">
            <v>13060</v>
          </cell>
          <cell r="D17955" t="str">
            <v>1306018</v>
          </cell>
        </row>
        <row r="17956">
          <cell r="A17956" t="str">
            <v>DR157</v>
          </cell>
          <cell r="B17956" t="str">
            <v>Wimborne STW Microstrainer</v>
          </cell>
          <cell r="C17956">
            <v>13349</v>
          </cell>
          <cell r="D17956" t="str">
            <v>1334918</v>
          </cell>
        </row>
        <row r="17957">
          <cell r="A17957" t="str">
            <v>DR158</v>
          </cell>
          <cell r="B17957" t="str">
            <v>Puddletown STW - Storm Tank</v>
          </cell>
          <cell r="C17957">
            <v>13249</v>
          </cell>
          <cell r="D17957" t="str">
            <v>1324918</v>
          </cell>
        </row>
        <row r="17958">
          <cell r="A17958" t="str">
            <v>DR159</v>
          </cell>
          <cell r="B17958" t="str">
            <v>Tarrant Crawford STW - Grit Removal Equipment.</v>
          </cell>
          <cell r="C17958">
            <v>13304</v>
          </cell>
          <cell r="D17958" t="str">
            <v>1330418</v>
          </cell>
        </row>
        <row r="17959">
          <cell r="A17959" t="str">
            <v>DR160</v>
          </cell>
          <cell r="B17959" t="str">
            <v>Langport STW - PST Autodesludge pumps</v>
          </cell>
          <cell r="C17959">
            <v>13175</v>
          </cell>
          <cell r="D17959" t="str">
            <v>1317518</v>
          </cell>
        </row>
        <row r="17960">
          <cell r="A17960" t="str">
            <v>DR161</v>
          </cell>
          <cell r="B17960" t="str">
            <v>Chideock STW Final Effluent Screening</v>
          </cell>
          <cell r="C17960">
            <v>13060</v>
          </cell>
          <cell r="D17960" t="str">
            <v>1306018</v>
          </cell>
        </row>
        <row r="17961">
          <cell r="A17961" t="str">
            <v>DR162</v>
          </cell>
          <cell r="B17961" t="str">
            <v>Shaftesbury STW - Ammonia Monitor</v>
          </cell>
          <cell r="C17961">
            <v>13264</v>
          </cell>
          <cell r="D17961" t="str">
            <v>1326418</v>
          </cell>
        </row>
        <row r="17962">
          <cell r="A17962" t="str">
            <v>DR163</v>
          </cell>
          <cell r="B17962" t="str">
            <v>Salisbury STW PST Slewing Ring</v>
          </cell>
          <cell r="C17962">
            <v>13258</v>
          </cell>
          <cell r="D17962" t="str">
            <v>1325818</v>
          </cell>
        </row>
        <row r="17963">
          <cell r="A17963" t="str">
            <v>DR164</v>
          </cell>
          <cell r="B17963" t="str">
            <v>Chippenham STW Sludge Strain Press</v>
          </cell>
          <cell r="C17963">
            <v>13064</v>
          </cell>
          <cell r="D17963" t="str">
            <v>1306418</v>
          </cell>
        </row>
        <row r="17964">
          <cell r="A17964" t="str">
            <v>DR165</v>
          </cell>
          <cell r="B17964" t="str">
            <v>Chippenham STW Polymer Powder Handling System</v>
          </cell>
          <cell r="C17964">
            <v>13064</v>
          </cell>
          <cell r="D17964" t="str">
            <v>1306418</v>
          </cell>
        </row>
        <row r="17965">
          <cell r="A17965" t="str">
            <v>DR166</v>
          </cell>
          <cell r="B17965" t="str">
            <v>Trowbridge STW Rope Haul Filter 3 Leak</v>
          </cell>
          <cell r="C17965">
            <v>13318</v>
          </cell>
          <cell r="D17965" t="str">
            <v>1331818</v>
          </cell>
        </row>
        <row r="17966">
          <cell r="A17966" t="str">
            <v>DR167</v>
          </cell>
          <cell r="B17966" t="str">
            <v>Trowbridge STW Humus Tank Subsidence</v>
          </cell>
          <cell r="C17966">
            <v>13318</v>
          </cell>
          <cell r="D17966" t="str">
            <v>1331818</v>
          </cell>
        </row>
        <row r="17967">
          <cell r="A17967" t="str">
            <v>DR168</v>
          </cell>
          <cell r="B17967" t="str">
            <v>RAF Lyneham STW Fe Dosing</v>
          </cell>
          <cell r="C17967">
            <v>13522</v>
          </cell>
          <cell r="D17967" t="str">
            <v>1352218</v>
          </cell>
        </row>
        <row r="17968">
          <cell r="A17968" t="str">
            <v>DR169</v>
          </cell>
          <cell r="B17968" t="str">
            <v>Westbury STW PST Copings</v>
          </cell>
          <cell r="C17968">
            <v>13338</v>
          </cell>
          <cell r="D17968" t="str">
            <v>1333818</v>
          </cell>
        </row>
        <row r="17969">
          <cell r="A17969" t="str">
            <v>DR170</v>
          </cell>
          <cell r="B17969" t="str">
            <v>Westbury Sub Mendip STW Storm Balancing</v>
          </cell>
          <cell r="C17969">
            <v>13339</v>
          </cell>
          <cell r="D17969" t="str">
            <v>1333918</v>
          </cell>
        </row>
        <row r="17970">
          <cell r="A17970" t="str">
            <v>DR171</v>
          </cell>
          <cell r="B17970" t="str">
            <v>Shepton Mallet STW WPL Filter</v>
          </cell>
          <cell r="C17970">
            <v>13267</v>
          </cell>
          <cell r="D17970" t="str">
            <v>1326718</v>
          </cell>
        </row>
        <row r="17971">
          <cell r="A17971" t="str">
            <v>DR172</v>
          </cell>
          <cell r="B17971" t="str">
            <v>Compton Bassett STW - Make WPL Filter Permanent</v>
          </cell>
          <cell r="C17971">
            <v>13075</v>
          </cell>
          <cell r="D17971" t="str">
            <v>1307518</v>
          </cell>
        </row>
        <row r="17972">
          <cell r="A17972" t="str">
            <v>DR173</v>
          </cell>
          <cell r="B17972" t="str">
            <v>Brinkworth STW WPL Filter</v>
          </cell>
          <cell r="C17972">
            <v>13035</v>
          </cell>
          <cell r="D17972" t="str">
            <v>1303518</v>
          </cell>
        </row>
        <row r="17973">
          <cell r="A17973" t="str">
            <v>DR174</v>
          </cell>
          <cell r="B17973" t="str">
            <v>Chippenham STW Poly Bund Drain</v>
          </cell>
          <cell r="C17973">
            <v>13064</v>
          </cell>
          <cell r="D17973" t="str">
            <v>1306418</v>
          </cell>
        </row>
        <row r="17974">
          <cell r="A17974" t="str">
            <v>DR175</v>
          </cell>
          <cell r="B17974" t="str">
            <v>Holdenhurst STW Stream 1 Penstocks</v>
          </cell>
          <cell r="C17974">
            <v>13152</v>
          </cell>
          <cell r="D17974" t="str">
            <v>1315218</v>
          </cell>
        </row>
        <row r="17975">
          <cell r="A17975" t="str">
            <v>DR176</v>
          </cell>
          <cell r="B17975" t="str">
            <v>Chippenham STW Ammonia Monitor</v>
          </cell>
          <cell r="C17975">
            <v>13064</v>
          </cell>
          <cell r="D17975" t="str">
            <v>1306418</v>
          </cell>
        </row>
        <row r="17976">
          <cell r="A17976" t="str">
            <v>DR177</v>
          </cell>
          <cell r="B17976" t="str">
            <v>Tetbury STW Storm Flow Measurement</v>
          </cell>
          <cell r="C17976">
            <v>13307</v>
          </cell>
          <cell r="D17976" t="str">
            <v>1330718</v>
          </cell>
        </row>
        <row r="17977">
          <cell r="A17977" t="str">
            <v>DR178</v>
          </cell>
          <cell r="B17977" t="str">
            <v>Tintinhull STW Inlet Flow Control</v>
          </cell>
          <cell r="C17977">
            <v>13312</v>
          </cell>
          <cell r="D17977" t="str">
            <v>1331218</v>
          </cell>
        </row>
        <row r="17978">
          <cell r="A17978" t="str">
            <v>DR179</v>
          </cell>
          <cell r="B17978" t="str">
            <v>Weymouth STW liquid sludge tankering</v>
          </cell>
          <cell r="C17978">
            <v>13342</v>
          </cell>
          <cell r="D17978" t="str">
            <v>1334218</v>
          </cell>
        </row>
        <row r="17979">
          <cell r="A17979" t="str">
            <v>DR180</v>
          </cell>
          <cell r="B17979" t="str">
            <v>Bridport STW - Sludge Tankering Modifications</v>
          </cell>
          <cell r="C17979">
            <v>19539</v>
          </cell>
          <cell r="D17979" t="str">
            <v>1953918</v>
          </cell>
        </row>
        <row r="17980">
          <cell r="A17980" t="str">
            <v>DR181</v>
          </cell>
          <cell r="B17980" t="str">
            <v>Avonmouth EMI Critical Plant store</v>
          </cell>
          <cell r="C17980">
            <v>13013</v>
          </cell>
          <cell r="D17980" t="str">
            <v>T0640</v>
          </cell>
        </row>
        <row r="17981">
          <cell r="A17981" t="str">
            <v>DR182</v>
          </cell>
          <cell r="B17981" t="str">
            <v>Dorchester STW  Ferric Delivery Pipework Replacement</v>
          </cell>
          <cell r="C17981">
            <v>13096</v>
          </cell>
          <cell r="D17981" t="str">
            <v>1309618</v>
          </cell>
        </row>
        <row r="17982">
          <cell r="A17982" t="str">
            <v>DR183</v>
          </cell>
          <cell r="B17982" t="str">
            <v>Bradney Bridge SPS Burst Main Indicator</v>
          </cell>
          <cell r="C17982">
            <v>14551</v>
          </cell>
          <cell r="D17982" t="str">
            <v>1455118</v>
          </cell>
        </row>
        <row r="17983">
          <cell r="A17983" t="str">
            <v>DR184</v>
          </cell>
          <cell r="B17983" t="str">
            <v>Bishops Lydeard STW Auto-desludging</v>
          </cell>
          <cell r="C17983">
            <v>13022</v>
          </cell>
          <cell r="D17983" t="str">
            <v>1302218</v>
          </cell>
        </row>
        <row r="17984">
          <cell r="A17984" t="str">
            <v>DR185</v>
          </cell>
          <cell r="B17984" t="str">
            <v>Gillingham STW Sand Filter Refurbishment</v>
          </cell>
          <cell r="C17984">
            <v>13132</v>
          </cell>
          <cell r="D17984" t="str">
            <v>1313218</v>
          </cell>
        </row>
        <row r="17985">
          <cell r="A17985" t="str">
            <v>DR186</v>
          </cell>
          <cell r="B17985" t="str">
            <v>Dorset Area Portable WPL Screens</v>
          </cell>
          <cell r="C17985">
            <v>20495</v>
          </cell>
          <cell r="D17985" t="str">
            <v>T0640</v>
          </cell>
        </row>
        <row r="17986">
          <cell r="A17986" t="str">
            <v>DR187</v>
          </cell>
          <cell r="B17986" t="str">
            <v>Dorchester STW Ferric Delivery Pipework</v>
          </cell>
          <cell r="C17986">
            <v>13096</v>
          </cell>
          <cell r="D17986" t="str">
            <v>1309618</v>
          </cell>
        </row>
        <row r="17987">
          <cell r="A17987" t="str">
            <v>DR188</v>
          </cell>
          <cell r="B17987" t="str">
            <v>Evercreech STW PST Repairs</v>
          </cell>
          <cell r="C17987">
            <v>13118</v>
          </cell>
          <cell r="D17987" t="str">
            <v>1311818</v>
          </cell>
        </row>
        <row r="17988">
          <cell r="A17988" t="str">
            <v>DR189</v>
          </cell>
          <cell r="B17988" t="str">
            <v>Poole STW BAF Plant Pipework Modifications</v>
          </cell>
          <cell r="C17988">
            <v>13242</v>
          </cell>
          <cell r="D17988" t="str">
            <v>1324218</v>
          </cell>
        </row>
        <row r="17989">
          <cell r="A17989" t="str">
            <v>DR190</v>
          </cell>
          <cell r="B17989" t="str">
            <v>Westbury STW MBR Plant H&amp;S Works</v>
          </cell>
          <cell r="C17989">
            <v>13338</v>
          </cell>
          <cell r="D17989" t="str">
            <v>1333818</v>
          </cell>
        </row>
        <row r="17990">
          <cell r="A17990" t="str">
            <v>DR191</v>
          </cell>
          <cell r="B17990" t="str">
            <v>Sludge Skips Refurbishment</v>
          </cell>
          <cell r="C17990">
            <v>20498</v>
          </cell>
          <cell r="D17990" t="str">
            <v>T0640</v>
          </cell>
        </row>
        <row r="17991">
          <cell r="A17991" t="str">
            <v>DR192</v>
          </cell>
          <cell r="B17991" t="str">
            <v>Evercreech STW Nutriox Dosing</v>
          </cell>
          <cell r="C17991">
            <v>13118</v>
          </cell>
          <cell r="D17991" t="str">
            <v>1311818</v>
          </cell>
        </row>
        <row r="17992">
          <cell r="A17992" t="str">
            <v>DR193</v>
          </cell>
          <cell r="B17992" t="str">
            <v>Midland Rd SPS Rising Main Repair</v>
          </cell>
          <cell r="C17992">
            <v>13016</v>
          </cell>
          <cell r="D17992" t="str">
            <v>1301618</v>
          </cell>
        </row>
        <row r="17993">
          <cell r="A17993" t="str">
            <v>DR194</v>
          </cell>
          <cell r="B17993" t="str">
            <v>Kingston Seymour STW Odour Control</v>
          </cell>
          <cell r="C17993">
            <v>13171</v>
          </cell>
          <cell r="D17993" t="str">
            <v>1317118</v>
          </cell>
        </row>
        <row r="17994">
          <cell r="A17994" t="str">
            <v>DR195</v>
          </cell>
          <cell r="B17994" t="str">
            <v>Black Rock PS Enhanced Monitoring of Overflow</v>
          </cell>
          <cell r="C17994">
            <v>19155</v>
          </cell>
          <cell r="D17994" t="str">
            <v>1915518</v>
          </cell>
        </row>
        <row r="17995">
          <cell r="A17995" t="str">
            <v>DR196</v>
          </cell>
          <cell r="B17995" t="str">
            <v>Poole STW - RSPS1 Inlet Penstocks</v>
          </cell>
          <cell r="C17995">
            <v>13242</v>
          </cell>
          <cell r="D17995" t="str">
            <v>1324218</v>
          </cell>
        </row>
        <row r="17996">
          <cell r="A17996" t="str">
            <v>DR197</v>
          </cell>
          <cell r="B17996" t="str">
            <v>Radipole SPS Rising Main Repairs</v>
          </cell>
          <cell r="C17996">
            <v>15556</v>
          </cell>
          <cell r="D17996" t="str">
            <v>1555618</v>
          </cell>
        </row>
        <row r="17997">
          <cell r="A17997" t="str">
            <v>DR198</v>
          </cell>
          <cell r="B17997" t="str">
            <v>Sydling St Nicholas STW Liquor Returns</v>
          </cell>
          <cell r="C17997">
            <v>13303</v>
          </cell>
          <cell r="D17997" t="str">
            <v>1330318</v>
          </cell>
        </row>
        <row r="17998">
          <cell r="A17998" t="str">
            <v>DR199</v>
          </cell>
          <cell r="B17998" t="str">
            <v>Avonmouth STW No. 1 Transformer Replacement</v>
          </cell>
          <cell r="C17998">
            <v>13013</v>
          </cell>
          <cell r="D17998" t="str">
            <v>T0640</v>
          </cell>
        </row>
        <row r="17999">
          <cell r="A17999" t="str">
            <v>DR200</v>
          </cell>
          <cell r="B17999" t="str">
            <v>Avonmouth STW Lone Worker System</v>
          </cell>
          <cell r="C17999">
            <v>13013</v>
          </cell>
          <cell r="D17999" t="str">
            <v>1301318</v>
          </cell>
        </row>
        <row r="18000">
          <cell r="A18000" t="str">
            <v>DR201</v>
          </cell>
          <cell r="B18000" t="str">
            <v>Black Rock CCTV Replacement</v>
          </cell>
          <cell r="C18000">
            <v>13340</v>
          </cell>
          <cell r="D18000" t="str">
            <v>1334018</v>
          </cell>
        </row>
        <row r="18001">
          <cell r="A18001" t="str">
            <v>DR202</v>
          </cell>
          <cell r="B18001" t="str">
            <v>Kings Stag/Mappowder/Glanvilles Wootton STW's - Telemetry improvements.</v>
          </cell>
          <cell r="C18001">
            <v>13169</v>
          </cell>
          <cell r="D18001" t="str">
            <v>1316918</v>
          </cell>
        </row>
        <row r="18002">
          <cell r="A18002" t="str">
            <v>DR203</v>
          </cell>
          <cell r="B18002" t="str">
            <v>Tarrant Crawford STW - Install GBT from Dorchester.</v>
          </cell>
          <cell r="C18002">
            <v>13304</v>
          </cell>
          <cell r="D18002" t="str">
            <v>1330418</v>
          </cell>
        </row>
        <row r="18003">
          <cell r="A18003" t="str">
            <v>DR204</v>
          </cell>
          <cell r="B18003" t="str">
            <v>West Huntspill STW Tank Repairs</v>
          </cell>
          <cell r="C18003">
            <v>13336</v>
          </cell>
          <cell r="D18003" t="str">
            <v>1333618</v>
          </cell>
        </row>
        <row r="18004">
          <cell r="A18004" t="str">
            <v>DR205</v>
          </cell>
          <cell r="B18004" t="str">
            <v>MBR Process O&amp;M Manuals</v>
          </cell>
          <cell r="C18004">
            <v>13181</v>
          </cell>
          <cell r="D18004" t="str">
            <v>1318118</v>
          </cell>
        </row>
        <row r="18005">
          <cell r="A18005" t="str">
            <v>DR206</v>
          </cell>
          <cell r="B18005" t="str">
            <v>Dorchester STW Tree Screen</v>
          </cell>
          <cell r="C18005">
            <v>13096</v>
          </cell>
          <cell r="D18005" t="str">
            <v>1309618</v>
          </cell>
        </row>
        <row r="18006">
          <cell r="A18006" t="str">
            <v>DR207</v>
          </cell>
          <cell r="B18006" t="str">
            <v>Poole STW - BAFF Basement Sump Pump Replacement.</v>
          </cell>
          <cell r="C18006">
            <v>13242</v>
          </cell>
          <cell r="D18006" t="str">
            <v>1324218</v>
          </cell>
        </row>
        <row r="18007">
          <cell r="A18007" t="str">
            <v>DR208</v>
          </cell>
          <cell r="B18007" t="str">
            <v>Dorchester STW - Grit Removal Channel Refurbishment.</v>
          </cell>
          <cell r="C18007">
            <v>13096</v>
          </cell>
          <cell r="D18007" t="str">
            <v>1309618</v>
          </cell>
        </row>
        <row r="18008">
          <cell r="A18008" t="str">
            <v>DR209</v>
          </cell>
          <cell r="B18008" t="str">
            <v>Dorchester STW Critical Plant Store</v>
          </cell>
          <cell r="C18008">
            <v>13096</v>
          </cell>
          <cell r="D18008" t="str">
            <v>1309618</v>
          </cell>
        </row>
        <row r="18009">
          <cell r="A18009" t="str">
            <v>DR210</v>
          </cell>
          <cell r="B18009" t="str">
            <v>Taunton (Ham) STW - CHP Gas System Refurbishment</v>
          </cell>
          <cell r="C18009">
            <v>13305</v>
          </cell>
          <cell r="D18009" t="str">
            <v>1330518</v>
          </cell>
        </row>
        <row r="18010">
          <cell r="A18010" t="str">
            <v>DR211</v>
          </cell>
          <cell r="B18010" t="str">
            <v>Chilton Trinity STW - Compressor Replacement</v>
          </cell>
          <cell r="C18010">
            <v>13034</v>
          </cell>
          <cell r="D18010" t="str">
            <v>1303418</v>
          </cell>
        </row>
        <row r="18011">
          <cell r="A18011" t="str">
            <v>DR212</v>
          </cell>
          <cell r="B18011" t="str">
            <v>Poole and Berry Hill STWs - Digestor and CHP Operation</v>
          </cell>
          <cell r="C18011">
            <v>13242</v>
          </cell>
          <cell r="D18011" t="str">
            <v>1324218</v>
          </cell>
        </row>
        <row r="18012">
          <cell r="A18012" t="str">
            <v>DR213</v>
          </cell>
          <cell r="B18012" t="str">
            <v>Weymouth STW - Inlet Flow Meters and Valves</v>
          </cell>
          <cell r="C18012">
            <v>13342</v>
          </cell>
          <cell r="D18012" t="str">
            <v>1334218</v>
          </cell>
        </row>
        <row r="18013">
          <cell r="A18013" t="str">
            <v>DR214</v>
          </cell>
          <cell r="B18013" t="str">
            <v>Malmesbury STW - Back-end Liming Trial</v>
          </cell>
          <cell r="C18013">
            <v>13193</v>
          </cell>
          <cell r="D18013" t="str">
            <v>1319318</v>
          </cell>
        </row>
        <row r="18014">
          <cell r="A18014" t="str">
            <v>DR215</v>
          </cell>
          <cell r="B18014" t="str">
            <v>Broadmayne STW Inlet Pumping Station</v>
          </cell>
          <cell r="C18014">
            <v>13036</v>
          </cell>
          <cell r="D18014" t="str">
            <v>1303618</v>
          </cell>
        </row>
        <row r="18015">
          <cell r="A18015" t="str">
            <v>DR216</v>
          </cell>
          <cell r="B18015" t="str">
            <v>Poole STW Polymer Silo refurbishment</v>
          </cell>
          <cell r="C18015">
            <v>13242</v>
          </cell>
          <cell r="D18015" t="str">
            <v>1324218</v>
          </cell>
        </row>
        <row r="18016">
          <cell r="A18016" t="str">
            <v>DR217</v>
          </cell>
          <cell r="B18016" t="str">
            <v>Frome STW Fly Netting</v>
          </cell>
          <cell r="C18016">
            <v>13131</v>
          </cell>
          <cell r="D18016" t="str">
            <v>1313118</v>
          </cell>
        </row>
        <row r="18017">
          <cell r="A18017" t="str">
            <v>DR218</v>
          </cell>
          <cell r="B18017" t="str">
            <v>Brinkworth STW Remedial Works</v>
          </cell>
          <cell r="C18017">
            <v>13035</v>
          </cell>
          <cell r="D18017" t="str">
            <v>1303518</v>
          </cell>
        </row>
        <row r="18018">
          <cell r="A18018" t="str">
            <v>DR219</v>
          </cell>
          <cell r="B18018" t="str">
            <v>Poole Harbour Storm Discharges</v>
          </cell>
          <cell r="C18018">
            <v>13242</v>
          </cell>
          <cell r="D18018" t="str">
            <v>1324218</v>
          </cell>
        </row>
        <row r="18019">
          <cell r="A18019" t="str">
            <v>DR220</v>
          </cell>
          <cell r="B18019" t="str">
            <v>Keynsham STW Sludge Main Telemetry</v>
          </cell>
          <cell r="C18019">
            <v>13165</v>
          </cell>
          <cell r="D18019" t="str">
            <v>1316518</v>
          </cell>
        </row>
        <row r="18020">
          <cell r="A18020" t="str">
            <v>DR221</v>
          </cell>
          <cell r="B18020" t="str">
            <v>Downton STW Remedial Works</v>
          </cell>
          <cell r="C18020">
            <v>13099</v>
          </cell>
          <cell r="D18020" t="str">
            <v>1309918</v>
          </cell>
        </row>
        <row r="18021">
          <cell r="A18021" t="str">
            <v>DR222</v>
          </cell>
          <cell r="B18021" t="str">
            <v>Holdenhurst STW Powered Entrance Gate</v>
          </cell>
          <cell r="C18021">
            <v>13152</v>
          </cell>
          <cell r="D18021" t="str">
            <v>1315218</v>
          </cell>
        </row>
        <row r="18022">
          <cell r="A18022" t="str">
            <v>DR223</v>
          </cell>
          <cell r="B18022" t="str">
            <v>Berry Hill Digested Sludge Import Improvements</v>
          </cell>
          <cell r="C18022">
            <v>13018</v>
          </cell>
          <cell r="D18022" t="str">
            <v>T0640</v>
          </cell>
        </row>
        <row r="18023">
          <cell r="A18023" t="str">
            <v>DR224</v>
          </cell>
          <cell r="B18023" t="str">
            <v>Cam Valley STW MCC Replacement</v>
          </cell>
          <cell r="C18023">
            <v>13045</v>
          </cell>
          <cell r="D18023" t="str">
            <v>1304518</v>
          </cell>
        </row>
        <row r="18024">
          <cell r="A18024" t="str">
            <v>DR225</v>
          </cell>
          <cell r="B18024" t="str">
            <v>Holwell STW Inlet Modifications</v>
          </cell>
          <cell r="C18024">
            <v>19685</v>
          </cell>
          <cell r="D18024" t="str">
            <v>1968518</v>
          </cell>
        </row>
        <row r="18025">
          <cell r="A18025" t="str">
            <v>DR226</v>
          </cell>
          <cell r="B18025" t="str">
            <v>Keynsham STW Sludge Rising Main 07/08</v>
          </cell>
          <cell r="C18025">
            <v>13165</v>
          </cell>
          <cell r="D18025" t="str">
            <v>1316518</v>
          </cell>
        </row>
        <row r="18026">
          <cell r="A18026" t="str">
            <v>DR227</v>
          </cell>
          <cell r="B18026" t="str">
            <v>Chideock STW Inlet Flow Control 07/08</v>
          </cell>
          <cell r="C18026">
            <v>13060</v>
          </cell>
          <cell r="D18026" t="str">
            <v>1306018</v>
          </cell>
        </row>
        <row r="18027">
          <cell r="A18027" t="str">
            <v>DR228</v>
          </cell>
          <cell r="B18027" t="str">
            <v>Hazelbury Bryan STW Liquor Return Sump 07/08</v>
          </cell>
          <cell r="C18027">
            <v>13146</v>
          </cell>
          <cell r="D18027" t="str">
            <v>1314618</v>
          </cell>
        </row>
        <row r="18028">
          <cell r="A18028" t="str">
            <v>DR229</v>
          </cell>
          <cell r="B18028" t="str">
            <v>Poole STW Ferric holding tank refurbishment 07/08</v>
          </cell>
          <cell r="C18028">
            <v>13242</v>
          </cell>
          <cell r="D18028" t="str">
            <v>1324218</v>
          </cell>
        </row>
        <row r="18029">
          <cell r="A18029" t="str">
            <v>DR230</v>
          </cell>
          <cell r="B18029" t="str">
            <v>Redwick STW Storm Outfall 07/08</v>
          </cell>
          <cell r="C18029">
            <v>13254</v>
          </cell>
          <cell r="D18029" t="str">
            <v>1325418</v>
          </cell>
        </row>
        <row r="18030">
          <cell r="A18030" t="str">
            <v>DR231</v>
          </cell>
          <cell r="B18030" t="str">
            <v>Berry Hill Sludge Processing Modifications 07/08</v>
          </cell>
          <cell r="C18030">
            <v>13018</v>
          </cell>
          <cell r="D18030" t="str">
            <v>T0640</v>
          </cell>
        </row>
        <row r="18031">
          <cell r="A18031" t="str">
            <v>DR232</v>
          </cell>
          <cell r="B18031" t="str">
            <v>Shaftesbury STW Aeration Control 07/08</v>
          </cell>
          <cell r="C18031">
            <v>13264</v>
          </cell>
          <cell r="D18031" t="str">
            <v>1326418</v>
          </cell>
        </row>
        <row r="18032">
          <cell r="A18032" t="str">
            <v>DR233</v>
          </cell>
          <cell r="B18032" t="str">
            <v>Sludge Skips Replacement 07/08</v>
          </cell>
          <cell r="C18032">
            <v>13367</v>
          </cell>
          <cell r="D18032" t="str">
            <v>1336718</v>
          </cell>
        </row>
        <row r="18033">
          <cell r="A18033" t="str">
            <v>DR234</v>
          </cell>
          <cell r="B18033" t="str">
            <v>Avonmouth STW Ferric Dosing Tank 07/08</v>
          </cell>
          <cell r="C18033">
            <v>13013</v>
          </cell>
          <cell r="D18033" t="str">
            <v>T0640</v>
          </cell>
        </row>
        <row r="18034">
          <cell r="A18034" t="str">
            <v>DR235</v>
          </cell>
          <cell r="B18034" t="str">
            <v>Midland Road Rising Main Repair 07/08</v>
          </cell>
          <cell r="C18034">
            <v>14002</v>
          </cell>
          <cell r="D18034" t="str">
            <v>1400218</v>
          </cell>
        </row>
        <row r="18035">
          <cell r="A18035" t="str">
            <v>DR236</v>
          </cell>
          <cell r="B18035" t="str">
            <v>Wimborne STW - Micro Screen Installation 07/08</v>
          </cell>
          <cell r="C18035">
            <v>13349</v>
          </cell>
          <cell r="D18035" t="str">
            <v>1334918</v>
          </cell>
        </row>
        <row r="18036">
          <cell r="A18036" t="str">
            <v>DR237</v>
          </cell>
          <cell r="B18036" t="str">
            <v>Trowbridge STW Back End Liming 07/08</v>
          </cell>
          <cell r="C18036">
            <v>13318</v>
          </cell>
          <cell r="D18036" t="str">
            <v>1331818</v>
          </cell>
        </row>
        <row r="18037">
          <cell r="A18037" t="str">
            <v>DR238</v>
          </cell>
          <cell r="B18037" t="str">
            <v>Wedmore STW Tree Clearance 07/08</v>
          </cell>
          <cell r="C18037">
            <v>13329</v>
          </cell>
          <cell r="D18037" t="str">
            <v>1332918</v>
          </cell>
        </row>
        <row r="18038">
          <cell r="A18038" t="str">
            <v>DR239</v>
          </cell>
          <cell r="B18038" t="str">
            <v>Chilton Cantelo (Hornsey Bridge) STW Grass Plots Diversion Valve 07/08</v>
          </cell>
          <cell r="C18038">
            <v>13156</v>
          </cell>
          <cell r="D18038" t="str">
            <v>1315618</v>
          </cell>
        </row>
        <row r="18039">
          <cell r="A18039" t="str">
            <v>DR240</v>
          </cell>
          <cell r="B18039" t="str">
            <v>South Petherton STW Final Effluent Hydro-Brake 07/08</v>
          </cell>
          <cell r="C18039">
            <v>13281</v>
          </cell>
          <cell r="D18039" t="str">
            <v>1328118</v>
          </cell>
        </row>
        <row r="18040">
          <cell r="A18040" t="str">
            <v>DR241</v>
          </cell>
          <cell r="B18040" t="str">
            <v>Weston super Mare STW Air Blower Pipework Modifications 07/08</v>
          </cell>
          <cell r="C18040">
            <v>19155</v>
          </cell>
          <cell r="D18040" t="str">
            <v>1915518</v>
          </cell>
        </row>
        <row r="18041">
          <cell r="A18041" t="str">
            <v>DR242</v>
          </cell>
          <cell r="B18041" t="str">
            <v>Milverton STW Inlet Hydro-Brake 07/08</v>
          </cell>
          <cell r="C18041">
            <v>13214</v>
          </cell>
          <cell r="D18041" t="str">
            <v>1321418</v>
          </cell>
        </row>
        <row r="18042">
          <cell r="A18042" t="str">
            <v>DR243</v>
          </cell>
          <cell r="B18042" t="str">
            <v>Bridport STW Micro-Screen 07/08</v>
          </cell>
          <cell r="C18042">
            <v>19539</v>
          </cell>
          <cell r="D18042" t="str">
            <v>1953918</v>
          </cell>
        </row>
        <row r="18043">
          <cell r="A18043" t="str">
            <v>DR244</v>
          </cell>
          <cell r="B18043" t="str">
            <v>Taunton (Ham) STW Additional Security Measures</v>
          </cell>
          <cell r="C18043">
            <v>13305</v>
          </cell>
          <cell r="D18043" t="str">
            <v>1330518</v>
          </cell>
        </row>
        <row r="18044">
          <cell r="A18044" t="str">
            <v>DR245</v>
          </cell>
          <cell r="B18044" t="str">
            <v>Dorchester STW - Macerator Replacement 07/08</v>
          </cell>
          <cell r="C18044">
            <v>13096</v>
          </cell>
          <cell r="D18044" t="str">
            <v>1309618</v>
          </cell>
        </row>
        <row r="18045">
          <cell r="A18045" t="str">
            <v>DR246</v>
          </cell>
          <cell r="B18045" t="str">
            <v>Holdenhurst STW Final tank DeZurich valve refurbishment</v>
          </cell>
          <cell r="C18045">
            <v>13152</v>
          </cell>
          <cell r="D18045" t="str">
            <v>1315218</v>
          </cell>
        </row>
        <row r="18046">
          <cell r="A18046" t="str">
            <v>DS001</v>
          </cell>
          <cell r="B18046" t="str">
            <v>Waste Treatment Statutory Obligations 08/09</v>
          </cell>
          <cell r="C18046">
            <v>20498</v>
          </cell>
          <cell r="D18046" t="str">
            <v>T0640</v>
          </cell>
        </row>
        <row r="18047">
          <cell r="A18047" t="str">
            <v>DS002</v>
          </cell>
          <cell r="B18047" t="str">
            <v>South Waste Treatment EM&amp;I Fixed Plant Renewals 08/09</v>
          </cell>
          <cell r="C18047">
            <v>20495</v>
          </cell>
          <cell r="D18047" t="str">
            <v>T0640</v>
          </cell>
        </row>
        <row r="18048">
          <cell r="A18048" t="str">
            <v>DS003</v>
          </cell>
          <cell r="B18048" t="str">
            <v>North Waste Treatment EM&amp;I Fixed Plant Renewals 08/09</v>
          </cell>
          <cell r="C18048">
            <v>20497</v>
          </cell>
          <cell r="D18048" t="str">
            <v>T0640</v>
          </cell>
        </row>
        <row r="18049">
          <cell r="A18049" t="str">
            <v>DS004</v>
          </cell>
          <cell r="B18049" t="str">
            <v>West Waste Treatment EM&amp;I Fixed Plant Renewals 08/09</v>
          </cell>
          <cell r="C18049">
            <v>20496</v>
          </cell>
          <cell r="D18049" t="str">
            <v>T0640</v>
          </cell>
        </row>
        <row r="18050">
          <cell r="A18050" t="str">
            <v>DS005</v>
          </cell>
          <cell r="B18050" t="str">
            <v>Southern Waste Treatment Asset Improvements 08/09</v>
          </cell>
          <cell r="C18050">
            <v>20495</v>
          </cell>
          <cell r="D18050" t="str">
            <v>T0640</v>
          </cell>
        </row>
        <row r="18051">
          <cell r="A18051" t="str">
            <v>DS006</v>
          </cell>
          <cell r="B18051" t="str">
            <v>Western Waste Treatment Asset Improvements 08/09</v>
          </cell>
          <cell r="C18051">
            <v>20496</v>
          </cell>
          <cell r="D18051" t="str">
            <v>T0640</v>
          </cell>
        </row>
        <row r="18052">
          <cell r="A18052" t="str">
            <v>DS007</v>
          </cell>
          <cell r="B18052" t="str">
            <v>Northern Waste Treatment Asset Improvements 08/09</v>
          </cell>
          <cell r="C18052">
            <v>20497</v>
          </cell>
          <cell r="D18052" t="str">
            <v>T0640</v>
          </cell>
        </row>
        <row r="18053">
          <cell r="A18053" t="str">
            <v>DS008</v>
          </cell>
          <cell r="B18053" t="str">
            <v>Northern Waste Treatment Health &amp; Safety 08/09</v>
          </cell>
          <cell r="C18053">
            <v>20497</v>
          </cell>
          <cell r="D18053" t="str">
            <v>T0640</v>
          </cell>
        </row>
        <row r="18054">
          <cell r="A18054" t="str">
            <v>DS009</v>
          </cell>
          <cell r="B18054" t="str">
            <v>Southern Waste Treatment Health &amp; Safety 08/09</v>
          </cell>
          <cell r="C18054">
            <v>20495</v>
          </cell>
          <cell r="D18054" t="str">
            <v>T0640</v>
          </cell>
        </row>
        <row r="18055">
          <cell r="A18055" t="str">
            <v>DS010</v>
          </cell>
          <cell r="B18055" t="str">
            <v>West Waste Treatment Health &amp; Safety 08/09</v>
          </cell>
          <cell r="C18055">
            <v>13242</v>
          </cell>
          <cell r="D18055" t="str">
            <v>1324218</v>
          </cell>
        </row>
        <row r="18056">
          <cell r="A18056" t="str">
            <v>DS011</v>
          </cell>
          <cell r="B18056" t="str">
            <v>Southern Minor Process Improvements 08/09</v>
          </cell>
          <cell r="C18056">
            <v>20495</v>
          </cell>
          <cell r="D18056" t="str">
            <v>T0640</v>
          </cell>
        </row>
        <row r="18057">
          <cell r="A18057" t="str">
            <v>DS012</v>
          </cell>
          <cell r="B18057" t="str">
            <v>Western Minor Process Improvements 08/09</v>
          </cell>
          <cell r="C18057">
            <v>20496</v>
          </cell>
          <cell r="D18057" t="str">
            <v>T0640</v>
          </cell>
        </row>
        <row r="18058">
          <cell r="A18058" t="str">
            <v>DS013</v>
          </cell>
          <cell r="B18058" t="str">
            <v>Northern Minor Process Improvements 08/09</v>
          </cell>
          <cell r="C18058">
            <v>20497</v>
          </cell>
          <cell r="D18058" t="str">
            <v>T0640</v>
          </cell>
        </row>
        <row r="18059">
          <cell r="A18059" t="str">
            <v>DS014</v>
          </cell>
          <cell r="B18059" t="str">
            <v>Dorset Outfall Marker Buoys 08/09</v>
          </cell>
          <cell r="C18059">
            <v>20495</v>
          </cell>
          <cell r="D18059" t="str">
            <v>T0640</v>
          </cell>
        </row>
        <row r="18060">
          <cell r="A18060" t="str">
            <v>DS015</v>
          </cell>
          <cell r="B18060" t="str">
            <v>Kingston Seymour Old STW sewage outfall removal</v>
          </cell>
          <cell r="C18060">
            <v>13171</v>
          </cell>
          <cell r="D18060" t="str">
            <v>1317118</v>
          </cell>
        </row>
        <row r="18061">
          <cell r="A18061" t="str">
            <v>DS016</v>
          </cell>
          <cell r="B18061" t="str">
            <v>EM&amp;I Upskilling Programme (Waste) - 08/09</v>
          </cell>
          <cell r="C18061">
            <v>20498</v>
          </cell>
          <cell r="D18061" t="str">
            <v>T0640</v>
          </cell>
        </row>
        <row r="18062">
          <cell r="A18062" t="str">
            <v>DS017</v>
          </cell>
          <cell r="B18062" t="str">
            <v>Poole STW Sludge Tanker Washing Facility</v>
          </cell>
          <cell r="C18062">
            <v>13242</v>
          </cell>
          <cell r="D18062" t="str">
            <v>1324218</v>
          </cell>
        </row>
        <row r="18063">
          <cell r="A18063" t="str">
            <v>DS018</v>
          </cell>
          <cell r="B18063" t="str">
            <v>Minor H&amp;S Improvements 08/09 - West Treatment Controller (Ian Best)</v>
          </cell>
          <cell r="C18063">
            <v>13305</v>
          </cell>
          <cell r="D18063" t="str">
            <v>1330518</v>
          </cell>
        </row>
        <row r="18064">
          <cell r="A18064" t="str">
            <v>DS019</v>
          </cell>
          <cell r="B18064" t="str">
            <v>Minor H&amp;S Improvements 08/09 - West Treatment Controller (Paul Knight)</v>
          </cell>
          <cell r="C18064">
            <v>13034</v>
          </cell>
          <cell r="D18064" t="str">
            <v>1303418</v>
          </cell>
        </row>
        <row r="18065">
          <cell r="A18065" t="str">
            <v>DS020</v>
          </cell>
          <cell r="B18065" t="str">
            <v>Minor H&amp;S Improvements 08/09 - South Treatment Controller (Barry Gregory)</v>
          </cell>
          <cell r="C18065">
            <v>13242</v>
          </cell>
          <cell r="D18065" t="str">
            <v>1324218</v>
          </cell>
        </row>
        <row r="18066">
          <cell r="A18066" t="str">
            <v>DS021</v>
          </cell>
          <cell r="B18066" t="str">
            <v>Minor H&amp;S Improvements 08/09 - South Treatment Controller (Malc Farrell)</v>
          </cell>
          <cell r="C18066">
            <v>13242</v>
          </cell>
          <cell r="D18066" t="str">
            <v>1324218</v>
          </cell>
        </row>
        <row r="18067">
          <cell r="A18067" t="str">
            <v>DS022</v>
          </cell>
          <cell r="B18067" t="str">
            <v>Minor H&amp;S Improvements 08/09 - South Treatment Controller (Bill Bowers)</v>
          </cell>
          <cell r="C18067">
            <v>13242</v>
          </cell>
          <cell r="D18067" t="str">
            <v>1324218</v>
          </cell>
        </row>
        <row r="18068">
          <cell r="A18068" t="str">
            <v>DS023</v>
          </cell>
          <cell r="B18068" t="str">
            <v>Minor H&amp;S Improvements 08/09 - North Treatment Controller (Steve Rymell)</v>
          </cell>
          <cell r="C18068">
            <v>13318</v>
          </cell>
          <cell r="D18068" t="str">
            <v>1331818</v>
          </cell>
        </row>
        <row r="18069">
          <cell r="A18069" t="str">
            <v>DS024</v>
          </cell>
          <cell r="B18069" t="str">
            <v>Minor H&amp;S Improvements 08/09 - North Treatment Controller (Chris Smart)</v>
          </cell>
          <cell r="C18069">
            <v>13013</v>
          </cell>
          <cell r="D18069" t="str">
            <v>T0640</v>
          </cell>
        </row>
        <row r="18070">
          <cell r="A18070" t="str">
            <v>DS025</v>
          </cell>
          <cell r="B18070" t="str">
            <v>Minor H&amp;S Improvements 08/09 - North Treatment Controller (James Lovell)</v>
          </cell>
          <cell r="C18070">
            <v>13131</v>
          </cell>
          <cell r="D18070" t="str">
            <v>1313118</v>
          </cell>
        </row>
        <row r="18071">
          <cell r="A18071" t="str">
            <v>DS026</v>
          </cell>
          <cell r="B18071" t="str">
            <v>Minor H&amp;S Improvements 08/09 - Production West</v>
          </cell>
          <cell r="C18071">
            <v>12049</v>
          </cell>
          <cell r="D18071" t="str">
            <v>1204918</v>
          </cell>
        </row>
        <row r="18072">
          <cell r="A18072" t="str">
            <v>DS027</v>
          </cell>
          <cell r="B18072" t="str">
            <v>Minor H&amp;S Improvements 08/09 - West Treatment Supervisor (Bob Porter)</v>
          </cell>
          <cell r="C18072">
            <v>13013</v>
          </cell>
          <cell r="D18072" t="str">
            <v>1301318</v>
          </cell>
        </row>
        <row r="18073">
          <cell r="A18073" t="str">
            <v>DS028</v>
          </cell>
          <cell r="B18073" t="str">
            <v>Weymouth STW SBR Refurbishment</v>
          </cell>
          <cell r="C18073">
            <v>13342</v>
          </cell>
          <cell r="D18073" t="str">
            <v>1334218</v>
          </cell>
        </row>
        <row r="18074">
          <cell r="A18074" t="str">
            <v>DS029</v>
          </cell>
          <cell r="B18074" t="str">
            <v>Milborne St Andrew STW Inlet Screen</v>
          </cell>
          <cell r="C18074">
            <v>13212</v>
          </cell>
          <cell r="D18074" t="str">
            <v>1321218</v>
          </cell>
        </row>
        <row r="18075">
          <cell r="A18075" t="str">
            <v>DS030</v>
          </cell>
          <cell r="B18075" t="str">
            <v>Broadmayne STW Final Tank</v>
          </cell>
          <cell r="C18075">
            <v>13036</v>
          </cell>
          <cell r="D18075" t="str">
            <v>1303618</v>
          </cell>
        </row>
        <row r="18076">
          <cell r="A18076" t="str">
            <v>DS031</v>
          </cell>
          <cell r="B18076" t="str">
            <v>Poole STW BAF Recirculation Pipework</v>
          </cell>
          <cell r="C18076">
            <v>13242</v>
          </cell>
          <cell r="D18076" t="str">
            <v>1324218</v>
          </cell>
        </row>
        <row r="18077">
          <cell r="A18077" t="str">
            <v>DS032</v>
          </cell>
          <cell r="B18077" t="str">
            <v>Poole STW Polymer Make-Up System</v>
          </cell>
          <cell r="C18077">
            <v>13242</v>
          </cell>
          <cell r="D18077" t="str">
            <v>1324218</v>
          </cell>
        </row>
        <row r="18078">
          <cell r="A18078" t="str">
            <v>DS033</v>
          </cell>
          <cell r="B18078" t="str">
            <v>Sixpenny Handley STW Final Effluent Sampling and Lagoon Modifications 08/09</v>
          </cell>
          <cell r="C18078">
            <v>13277</v>
          </cell>
          <cell r="D18078" t="str">
            <v>1327718</v>
          </cell>
        </row>
        <row r="18079">
          <cell r="A18079" t="str">
            <v>DS034</v>
          </cell>
          <cell r="B18079" t="str">
            <v>Porlock STW RAS Sump Conversion</v>
          </cell>
          <cell r="C18079">
            <v>13515</v>
          </cell>
          <cell r="D18079" t="str">
            <v>1351518</v>
          </cell>
        </row>
        <row r="18080">
          <cell r="A18080" t="str">
            <v>DS035</v>
          </cell>
          <cell r="B18080" t="str">
            <v>Christchurch STW RAS Flow Measurement</v>
          </cell>
          <cell r="C18080">
            <v>13066</v>
          </cell>
          <cell r="D18080" t="str">
            <v>1306618</v>
          </cell>
        </row>
        <row r="18081">
          <cell r="A18081" t="str">
            <v>DS036</v>
          </cell>
          <cell r="B18081" t="str">
            <v>Avonmouth STW Composting Lagoon Drainage</v>
          </cell>
          <cell r="C18081">
            <v>13013</v>
          </cell>
          <cell r="D18081" t="str">
            <v>T0640</v>
          </cell>
        </row>
        <row r="18082">
          <cell r="A18082" t="str">
            <v>DS037</v>
          </cell>
          <cell r="B18082" t="str">
            <v>West Huntspill STW Transfer Tank Replacement</v>
          </cell>
          <cell r="C18082">
            <v>13336</v>
          </cell>
          <cell r="D18082" t="str">
            <v>1333618</v>
          </cell>
        </row>
        <row r="18083">
          <cell r="A18083" t="str">
            <v>DS038</v>
          </cell>
          <cell r="B18083" t="str">
            <v>Weston-super-Mare STW PAC Dosing System</v>
          </cell>
          <cell r="C18083">
            <v>19155</v>
          </cell>
          <cell r="D18083" t="str">
            <v>1915518</v>
          </cell>
        </row>
        <row r="18084">
          <cell r="A18084" t="str">
            <v>DS039</v>
          </cell>
          <cell r="B18084" t="str">
            <v>Wincanton STW Access Road Repairs</v>
          </cell>
          <cell r="C18084">
            <v>13350</v>
          </cell>
          <cell r="D18084" t="str">
            <v>1335018</v>
          </cell>
        </row>
        <row r="18085">
          <cell r="A18085" t="str">
            <v>DS040</v>
          </cell>
          <cell r="B18085" t="str">
            <v>Taunton (Ham) STW Coarse Screenings Handling System Replacement 08/09</v>
          </cell>
          <cell r="C18085">
            <v>13305</v>
          </cell>
          <cell r="D18085" t="str">
            <v>1330518</v>
          </cell>
        </row>
        <row r="18086">
          <cell r="A18086" t="str">
            <v>DS041</v>
          </cell>
          <cell r="B18086" t="str">
            <v>Sherborne STW Primary Tank Auto-Desludging</v>
          </cell>
          <cell r="C18086">
            <v>13268</v>
          </cell>
          <cell r="D18086" t="str">
            <v>1326818</v>
          </cell>
        </row>
        <row r="18087">
          <cell r="A18087" t="str">
            <v>DS042</v>
          </cell>
          <cell r="B18087" t="str">
            <v>South Petherton STW Grit Removal</v>
          </cell>
          <cell r="C18087">
            <v>13281</v>
          </cell>
          <cell r="D18087" t="str">
            <v>1328118</v>
          </cell>
        </row>
        <row r="18088">
          <cell r="A18088" t="str">
            <v>DS043</v>
          </cell>
          <cell r="B18088" t="str">
            <v>Cheddar STW RAS System Refurbishment</v>
          </cell>
          <cell r="C18088">
            <v>13057</v>
          </cell>
          <cell r="D18088" t="str">
            <v>1305718</v>
          </cell>
        </row>
        <row r="18089">
          <cell r="A18089" t="str">
            <v>DS044</v>
          </cell>
          <cell r="B18089" t="str">
            <v>Avonmouth STW Primary Tank Penstocks Replacement 08/09</v>
          </cell>
          <cell r="C18089">
            <v>13013</v>
          </cell>
          <cell r="D18089" t="str">
            <v>T0640</v>
          </cell>
        </row>
        <row r="18090">
          <cell r="A18090" t="str">
            <v>DS045</v>
          </cell>
          <cell r="B18090" t="str">
            <v>Avonmouth STW Cable Ducts and Chambers</v>
          </cell>
          <cell r="C18090">
            <v>13013</v>
          </cell>
          <cell r="D18090" t="str">
            <v>T0640</v>
          </cell>
        </row>
        <row r="18091">
          <cell r="A18091" t="str">
            <v>DS046</v>
          </cell>
          <cell r="B18091" t="str">
            <v>Avonmouth STW Site Road Repairs</v>
          </cell>
          <cell r="C18091">
            <v>13013</v>
          </cell>
          <cell r="D18091" t="str">
            <v>1301318</v>
          </cell>
        </row>
        <row r="18092">
          <cell r="A18092" t="str">
            <v>DS047</v>
          </cell>
          <cell r="B18092" t="str">
            <v>Avonmouth STW Screenings Compactors</v>
          </cell>
          <cell r="C18092">
            <v>13013</v>
          </cell>
          <cell r="D18092" t="str">
            <v>T0640</v>
          </cell>
        </row>
        <row r="18093">
          <cell r="A18093" t="str">
            <v>DS048</v>
          </cell>
          <cell r="B18093" t="str">
            <v>Bristol Road SPS Inlet Penstock Replacement</v>
          </cell>
          <cell r="C18093">
            <v>14385</v>
          </cell>
          <cell r="D18093" t="str">
            <v>1438518</v>
          </cell>
        </row>
        <row r="18094">
          <cell r="A18094" t="str">
            <v>DS049</v>
          </cell>
          <cell r="B18094" t="str">
            <v>Westbury STW Replacement MBR Membranes</v>
          </cell>
          <cell r="C18094">
            <v>13338</v>
          </cell>
          <cell r="D18094" t="str">
            <v>1333818</v>
          </cell>
        </row>
        <row r="18095">
          <cell r="A18095" t="str">
            <v>DS050</v>
          </cell>
          <cell r="B18095" t="str">
            <v>Salisbury STW Sludge Transfer Pump</v>
          </cell>
          <cell r="C18095">
            <v>13258</v>
          </cell>
          <cell r="D18095" t="str">
            <v>1325818</v>
          </cell>
        </row>
        <row r="18096">
          <cell r="A18096" t="str">
            <v>DS051</v>
          </cell>
          <cell r="B18096" t="str">
            <v>Marshfield STW Sludge Tank</v>
          </cell>
          <cell r="C18096">
            <v>13200</v>
          </cell>
          <cell r="D18096" t="str">
            <v>1320018</v>
          </cell>
        </row>
        <row r="18097">
          <cell r="A18097" t="str">
            <v>DS052</v>
          </cell>
          <cell r="B18097" t="str">
            <v>Warminster STW Grit Removal Plant Refurbishment</v>
          </cell>
          <cell r="C18097">
            <v>13325</v>
          </cell>
          <cell r="D18097" t="str">
            <v>1332518</v>
          </cell>
        </row>
        <row r="18098">
          <cell r="A18098" t="str">
            <v>DS053</v>
          </cell>
          <cell r="B18098" t="str">
            <v>Lavington STW Replacement Screen</v>
          </cell>
          <cell r="C18098">
            <v>13177</v>
          </cell>
          <cell r="D18098" t="str">
            <v>1317718</v>
          </cell>
        </row>
        <row r="18099">
          <cell r="A18099" t="str">
            <v>DS054</v>
          </cell>
          <cell r="B18099" t="str">
            <v>Lydford STW Inlet Screen</v>
          </cell>
          <cell r="C18099">
            <v>13187</v>
          </cell>
          <cell r="D18099" t="str">
            <v>1318718</v>
          </cell>
        </row>
        <row r="18100">
          <cell r="A18100" t="str">
            <v>DS055</v>
          </cell>
          <cell r="B18100" t="str">
            <v>Waste Treatment Asset Data Surveys 08/09</v>
          </cell>
          <cell r="C18100">
            <v>20498</v>
          </cell>
          <cell r="D18100" t="str">
            <v>T0640</v>
          </cell>
        </row>
        <row r="18101">
          <cell r="A18101" t="str">
            <v>DS056</v>
          </cell>
          <cell r="B18101" t="str">
            <v>Treatment Site Health &amp; Safety Surveys 08/09</v>
          </cell>
          <cell r="C18101">
            <v>20498</v>
          </cell>
          <cell r="D18101" t="str">
            <v>T0640</v>
          </cell>
        </row>
        <row r="18102">
          <cell r="A18102" t="str">
            <v>DS057</v>
          </cell>
          <cell r="B18102" t="str">
            <v>South Treatment Asset Refurbishment 08/09</v>
          </cell>
          <cell r="C18102">
            <v>20495</v>
          </cell>
          <cell r="D18102" t="str">
            <v>T0640</v>
          </cell>
        </row>
        <row r="18103">
          <cell r="A18103" t="str">
            <v>DS058</v>
          </cell>
          <cell r="B18103" t="str">
            <v>Stoke St Gregory STW FE Filter</v>
          </cell>
          <cell r="C18103">
            <v>13290</v>
          </cell>
          <cell r="D18103" t="str">
            <v>1329018</v>
          </cell>
        </row>
        <row r="18104">
          <cell r="A18104" t="str">
            <v>DS059</v>
          </cell>
          <cell r="B18104" t="str">
            <v>Southern GAC Odour Control Replacements 08/09</v>
          </cell>
          <cell r="C18104">
            <v>13152</v>
          </cell>
          <cell r="D18104" t="str">
            <v>1315218</v>
          </cell>
        </row>
        <row r="18105">
          <cell r="A18105" t="str">
            <v>DS060</v>
          </cell>
          <cell r="B18105" t="str">
            <v>Charmouth STW Foreshore Valves Anti-flooding Remedials 08/09</v>
          </cell>
          <cell r="C18105">
            <v>13056</v>
          </cell>
          <cell r="D18105" t="str">
            <v>1305618</v>
          </cell>
        </row>
        <row r="18106">
          <cell r="A18106" t="str">
            <v>DS061</v>
          </cell>
          <cell r="B18106" t="str">
            <v>Poole STW Culverted Watercourse</v>
          </cell>
          <cell r="C18106">
            <v>13242</v>
          </cell>
          <cell r="D18106" t="str">
            <v>1324218</v>
          </cell>
        </row>
        <row r="18107">
          <cell r="A18107" t="str">
            <v>DS062</v>
          </cell>
          <cell r="B18107" t="str">
            <v>Ringwood STW Water Main Replacement</v>
          </cell>
          <cell r="C18107">
            <v>13255</v>
          </cell>
          <cell r="D18107" t="str">
            <v>1325518</v>
          </cell>
        </row>
        <row r="18108">
          <cell r="A18108" t="str">
            <v>DS063</v>
          </cell>
          <cell r="B18108" t="str">
            <v>Poole STW Dry Liming Installation</v>
          </cell>
          <cell r="C18108">
            <v>13242</v>
          </cell>
          <cell r="D18108" t="str">
            <v>1324218</v>
          </cell>
        </row>
        <row r="18109">
          <cell r="A18109" t="str">
            <v>DS064</v>
          </cell>
          <cell r="B18109" t="str">
            <v>East Waste Treatment EM&amp;I Fixed Plant Renewals 08/09</v>
          </cell>
          <cell r="C18109">
            <v>20495</v>
          </cell>
          <cell r="D18109" t="str">
            <v>T0640</v>
          </cell>
        </row>
        <row r="18110">
          <cell r="A18110" t="str">
            <v>DS065</v>
          </cell>
          <cell r="B18110" t="str">
            <v>West Huntspill STW Pump Room Doors</v>
          </cell>
          <cell r="C18110">
            <v>13336</v>
          </cell>
          <cell r="D18110" t="str">
            <v>1333618</v>
          </cell>
        </row>
        <row r="18111">
          <cell r="A18111" t="str">
            <v>DS066</v>
          </cell>
          <cell r="B18111" t="str">
            <v>Dorchester STW Plastic Filter Fly Netting Trial</v>
          </cell>
          <cell r="C18111">
            <v>13096</v>
          </cell>
          <cell r="D18111" t="str">
            <v>1309618</v>
          </cell>
        </row>
        <row r="18112">
          <cell r="A18112" t="str">
            <v>DS067</v>
          </cell>
          <cell r="B18112" t="str">
            <v>Porlock STW Replacement Membrane Panels</v>
          </cell>
          <cell r="C18112">
            <v>13515</v>
          </cell>
          <cell r="D18112" t="str">
            <v>1351518</v>
          </cell>
        </row>
        <row r="18113">
          <cell r="A18113" t="str">
            <v>DS068</v>
          </cell>
          <cell r="B18113" t="str">
            <v>Christchurch STW PST Drain Valves Replacement</v>
          </cell>
          <cell r="C18113">
            <v>13066</v>
          </cell>
          <cell r="D18113" t="str">
            <v>1306618</v>
          </cell>
        </row>
        <row r="18114">
          <cell r="A18114" t="str">
            <v>DS069</v>
          </cell>
          <cell r="B18114" t="str">
            <v>Christchurch STW Sludge Pipe Modifications</v>
          </cell>
          <cell r="C18114">
            <v>13066</v>
          </cell>
          <cell r="D18114" t="str">
            <v>1306618</v>
          </cell>
        </row>
        <row r="18115">
          <cell r="A18115" t="str">
            <v>DS070</v>
          </cell>
          <cell r="B18115" t="str">
            <v>Bridport STW SBR Refurbishment</v>
          </cell>
          <cell r="C18115">
            <v>19539</v>
          </cell>
          <cell r="D18115" t="str">
            <v>1953918</v>
          </cell>
        </row>
        <row r="18116">
          <cell r="A18116" t="str">
            <v>DS071</v>
          </cell>
          <cell r="B18116" t="str">
            <v>Phosphorus Removal Project</v>
          </cell>
          <cell r="C18116">
            <v>20498</v>
          </cell>
          <cell r="D18116" t="str">
            <v>T0640</v>
          </cell>
        </row>
        <row r="18117">
          <cell r="A18117" t="str">
            <v>DS072</v>
          </cell>
          <cell r="B18117" t="str">
            <v>Taunton (Ham) STW Digester Enhanced Mixing</v>
          </cell>
          <cell r="C18117">
            <v>13305</v>
          </cell>
          <cell r="D18117" t="str">
            <v>1330518</v>
          </cell>
        </row>
        <row r="18118">
          <cell r="A18118" t="str">
            <v>DS073</v>
          </cell>
          <cell r="B18118" t="str">
            <v>Poole STW Storm Tank Repairs</v>
          </cell>
          <cell r="C18118">
            <v>13242</v>
          </cell>
          <cell r="D18118" t="str">
            <v>1324218</v>
          </cell>
        </row>
        <row r="18119">
          <cell r="A18119" t="str">
            <v>DS074</v>
          </cell>
          <cell r="B18119" t="str">
            <v>Milborne St Andrew STW Storm Return</v>
          </cell>
          <cell r="C18119">
            <v>13212</v>
          </cell>
          <cell r="D18119" t="str">
            <v>1321218</v>
          </cell>
        </row>
        <row r="18120">
          <cell r="A18120" t="str">
            <v>DS075</v>
          </cell>
          <cell r="B18120" t="str">
            <v>Studland STW Sludge / Final Effluent Pumping Station</v>
          </cell>
          <cell r="C18120">
            <v>13295</v>
          </cell>
          <cell r="D18120" t="str">
            <v>1329518</v>
          </cell>
        </row>
        <row r="18121">
          <cell r="A18121" t="str">
            <v>DS076</v>
          </cell>
          <cell r="B18121" t="str">
            <v>EM&amp;I Treatment Training Programme 08/09</v>
          </cell>
          <cell r="C18121">
            <v>20498</v>
          </cell>
          <cell r="D18121" t="str">
            <v>T0640</v>
          </cell>
        </row>
        <row r="18122">
          <cell r="A18122" t="str">
            <v>DS077</v>
          </cell>
          <cell r="B18122" t="str">
            <v>Waste Treatment Training Programme 08/09</v>
          </cell>
          <cell r="C18122">
            <v>20498</v>
          </cell>
          <cell r="D18122" t="str">
            <v>T0640</v>
          </cell>
        </row>
        <row r="18123">
          <cell r="A18123" t="str">
            <v>DS078</v>
          </cell>
          <cell r="B18123" t="str">
            <v>Wootton Bassett STW Emergency SAFS</v>
          </cell>
          <cell r="C18123">
            <v>13360</v>
          </cell>
          <cell r="D18123" t="str">
            <v>1336018</v>
          </cell>
        </row>
        <row r="18124">
          <cell r="A18124" t="str">
            <v>DS079</v>
          </cell>
          <cell r="B18124" t="str">
            <v>Shepton Mallet STW SAF Unit</v>
          </cell>
          <cell r="C18124">
            <v>13267</v>
          </cell>
          <cell r="D18124" t="str">
            <v>1326718</v>
          </cell>
        </row>
        <row r="18125">
          <cell r="A18125" t="str">
            <v>DS080</v>
          </cell>
          <cell r="B18125" t="str">
            <v>Weston-super-Mare STW Inlet PS</v>
          </cell>
          <cell r="C18125">
            <v>19155</v>
          </cell>
          <cell r="D18125" t="str">
            <v>1915518</v>
          </cell>
        </row>
        <row r="18126">
          <cell r="A18126" t="str">
            <v>DS081</v>
          </cell>
          <cell r="B18126" t="str">
            <v>Weston-super-Mare and West Huntspill Sludge Import Loggers Refurbishment</v>
          </cell>
          <cell r="C18126">
            <v>19155</v>
          </cell>
          <cell r="D18126" t="str">
            <v>1915518</v>
          </cell>
        </row>
        <row r="18127">
          <cell r="A18127" t="str">
            <v>DS082</v>
          </cell>
          <cell r="B18127" t="str">
            <v>Poole STW - Security Fencing Improvement.</v>
          </cell>
          <cell r="C18127">
            <v>13242</v>
          </cell>
          <cell r="D18127" t="str">
            <v>1324218</v>
          </cell>
        </row>
        <row r="18128">
          <cell r="A18128" t="str">
            <v>DS083</v>
          </cell>
          <cell r="B18128" t="str">
            <v>Melplash STW Upgrade Works</v>
          </cell>
          <cell r="C18128">
            <v>13206</v>
          </cell>
          <cell r="D18128" t="str">
            <v>1320618</v>
          </cell>
        </row>
        <row r="18129">
          <cell r="A18129" t="str">
            <v>DS084</v>
          </cell>
          <cell r="B18129" t="str">
            <v>Enhancements to Meniscus System - Stage 2</v>
          </cell>
          <cell r="C18129">
            <v>20498</v>
          </cell>
          <cell r="D18129" t="str">
            <v>T0640</v>
          </cell>
        </row>
        <row r="18130">
          <cell r="A18130" t="str">
            <v>DS085</v>
          </cell>
          <cell r="B18130" t="str">
            <v>Weymouth STW SBR Level Controllers</v>
          </cell>
          <cell r="C18130">
            <v>13342</v>
          </cell>
          <cell r="D18130" t="str">
            <v>1334218</v>
          </cell>
        </row>
        <row r="18131">
          <cell r="A18131" t="str">
            <v>DS086</v>
          </cell>
          <cell r="B18131" t="str">
            <v>Wickwar STW Emergency SAF Unit</v>
          </cell>
          <cell r="C18131">
            <v>13347</v>
          </cell>
          <cell r="D18131" t="str">
            <v>1334718</v>
          </cell>
        </row>
        <row r="18132">
          <cell r="A18132" t="str">
            <v>DS087</v>
          </cell>
          <cell r="B18132" t="str">
            <v>Poole STW - Western Works PST's Flow Improvements</v>
          </cell>
          <cell r="C18132">
            <v>13242</v>
          </cell>
          <cell r="D18132" t="str">
            <v>1324218</v>
          </cell>
        </row>
        <row r="18133">
          <cell r="A18133" t="str">
            <v>DS088</v>
          </cell>
          <cell r="B18133" t="str">
            <v>Weymouth STW Dissolved Oxygen Monitors</v>
          </cell>
          <cell r="C18133">
            <v>13342</v>
          </cell>
          <cell r="D18133" t="str">
            <v>1334218</v>
          </cell>
        </row>
        <row r="18134">
          <cell r="A18134" t="str">
            <v>DS089</v>
          </cell>
          <cell r="B18134" t="str">
            <v>Melksham STW SAFs x2</v>
          </cell>
          <cell r="C18134">
            <v>13204</v>
          </cell>
          <cell r="D18134" t="str">
            <v>1320418</v>
          </cell>
        </row>
        <row r="18135">
          <cell r="A18135" t="str">
            <v>DS090</v>
          </cell>
          <cell r="B18135" t="str">
            <v>Westbury STW MBR Membrane Acid Cleaning</v>
          </cell>
          <cell r="C18135">
            <v>13338</v>
          </cell>
          <cell r="D18135" t="str">
            <v>1333818</v>
          </cell>
        </row>
        <row r="18136">
          <cell r="A18136" t="str">
            <v>DS091</v>
          </cell>
          <cell r="B18136" t="str">
            <v>Weston-super-Mare STW Odour Media Replacement</v>
          </cell>
          <cell r="C18136">
            <v>19155</v>
          </cell>
          <cell r="D18136" t="str">
            <v>1915518</v>
          </cell>
        </row>
        <row r="18137">
          <cell r="A18137" t="str">
            <v>DS092</v>
          </cell>
          <cell r="B18137" t="str">
            <v>East Stour STW Tank Refurbishment</v>
          </cell>
          <cell r="C18137">
            <v>13111</v>
          </cell>
          <cell r="D18137" t="str">
            <v>1311118</v>
          </cell>
        </row>
        <row r="18138">
          <cell r="A18138" t="str">
            <v>DS093</v>
          </cell>
          <cell r="B18138" t="str">
            <v>Marnhull Common STW Storm Return Improvements</v>
          </cell>
          <cell r="C18138">
            <v>13199</v>
          </cell>
          <cell r="D18138" t="str">
            <v>1319918</v>
          </cell>
        </row>
        <row r="18139">
          <cell r="A18139" t="str">
            <v>DS094</v>
          </cell>
          <cell r="B18139" t="str">
            <v>Poole STW Storm Tank 3</v>
          </cell>
          <cell r="C18139">
            <v>13242</v>
          </cell>
          <cell r="D18139" t="str">
            <v>1324218</v>
          </cell>
        </row>
        <row r="18140">
          <cell r="A18140" t="str">
            <v>DS095</v>
          </cell>
          <cell r="B18140" t="str">
            <v>Poole STW Lime Plant Replacement</v>
          </cell>
          <cell r="C18140">
            <v>13242</v>
          </cell>
          <cell r="D18140" t="str">
            <v>1324218</v>
          </cell>
        </row>
        <row r="18141">
          <cell r="A18141" t="str">
            <v>DS096</v>
          </cell>
          <cell r="B18141" t="str">
            <v>Butleigh STW Sludge Dewaterers</v>
          </cell>
          <cell r="C18141">
            <v>13043</v>
          </cell>
          <cell r="D18141" t="str">
            <v>1304318</v>
          </cell>
        </row>
        <row r="18142">
          <cell r="A18142" t="str">
            <v>DS097</v>
          </cell>
          <cell r="B18142" t="str">
            <v>Holdenhurst STW Stream 2 Screenings Handling Equipment (Coarse Screens)</v>
          </cell>
          <cell r="C18142">
            <v>13152</v>
          </cell>
          <cell r="D18142" t="str">
            <v>1315218</v>
          </cell>
        </row>
        <row r="18143">
          <cell r="A18143" t="str">
            <v>DS098</v>
          </cell>
          <cell r="B18143" t="str">
            <v>Chippenham STW Screenings Compactor</v>
          </cell>
          <cell r="C18143">
            <v>13064</v>
          </cell>
          <cell r="D18143" t="str">
            <v>1306418</v>
          </cell>
        </row>
        <row r="18144">
          <cell r="A18144" t="str">
            <v>DS099</v>
          </cell>
          <cell r="B18144" t="str">
            <v>Poole STW Strainpress Pipework Modifications</v>
          </cell>
          <cell r="C18144">
            <v>13242</v>
          </cell>
          <cell r="D18144" t="str">
            <v>1324218</v>
          </cell>
        </row>
        <row r="18145">
          <cell r="A18145" t="str">
            <v>DS100</v>
          </cell>
          <cell r="B18145" t="str">
            <v>Wells STW Press Removal</v>
          </cell>
          <cell r="C18145">
            <v>13332</v>
          </cell>
          <cell r="D18145" t="str">
            <v>1333218</v>
          </cell>
        </row>
        <row r="18146">
          <cell r="A18146" t="str">
            <v>DS101</v>
          </cell>
          <cell r="B18146" t="str">
            <v>Shepton Mallet STW HRF Ventilation Phase 1</v>
          </cell>
          <cell r="C18146">
            <v>13267</v>
          </cell>
          <cell r="D18146" t="str">
            <v>1326718</v>
          </cell>
        </row>
        <row r="18147">
          <cell r="A18147" t="str">
            <v>DS102</v>
          </cell>
          <cell r="B18147" t="str">
            <v>Halse STW Temporary SAF Unit</v>
          </cell>
          <cell r="C18147">
            <v>13139</v>
          </cell>
          <cell r="D18147" t="str">
            <v>1313918</v>
          </cell>
        </row>
        <row r="18148">
          <cell r="A18148" t="str">
            <v>DS103</v>
          </cell>
          <cell r="B18148" t="str">
            <v>Kingston Seymour STW Sludge Tank Covers</v>
          </cell>
          <cell r="C18148">
            <v>13171</v>
          </cell>
          <cell r="D18148" t="str">
            <v>1317118</v>
          </cell>
        </row>
        <row r="18149">
          <cell r="A18149" t="str">
            <v>DS104</v>
          </cell>
          <cell r="B18149" t="str">
            <v>Stinsford House STW</v>
          </cell>
          <cell r="C18149">
            <v>17219</v>
          </cell>
          <cell r="D18149" t="str">
            <v>1721918</v>
          </cell>
        </row>
        <row r="18150">
          <cell r="A18150" t="str">
            <v>DS105</v>
          </cell>
          <cell r="B18150" t="str">
            <v>Weston-super-Mare STW Sludge Holding Tanks</v>
          </cell>
          <cell r="C18150">
            <v>19155</v>
          </cell>
          <cell r="D18150" t="str">
            <v>1915518</v>
          </cell>
        </row>
        <row r="18151">
          <cell r="A18151" t="str">
            <v>DS106</v>
          </cell>
          <cell r="B18151" t="str">
            <v>Holdenhurst STW Generator Fuel Systems</v>
          </cell>
          <cell r="C18151">
            <v>13152</v>
          </cell>
          <cell r="D18151" t="str">
            <v>1315218</v>
          </cell>
        </row>
        <row r="18152">
          <cell r="A18152" t="str">
            <v>DS107</v>
          </cell>
          <cell r="B18152" t="str">
            <v>Victoria Square SPS, Portland, ACB Replacements</v>
          </cell>
          <cell r="C18152">
            <v>15553</v>
          </cell>
          <cell r="D18152" t="str">
            <v>1555318</v>
          </cell>
        </row>
        <row r="18153">
          <cell r="A18153" t="str">
            <v>DS108</v>
          </cell>
          <cell r="B18153" t="str">
            <v>Calne STW PST Refurbishment</v>
          </cell>
          <cell r="C18153">
            <v>13044</v>
          </cell>
          <cell r="D18153" t="str">
            <v>1304418</v>
          </cell>
        </row>
        <row r="18154">
          <cell r="A18154" t="str">
            <v>DS109</v>
          </cell>
          <cell r="B18154" t="str">
            <v>Shepton Mallet STW TOC and Nitrate Monitor</v>
          </cell>
          <cell r="C18154">
            <v>13267</v>
          </cell>
          <cell r="D18154" t="str">
            <v>1326718</v>
          </cell>
        </row>
        <row r="18155">
          <cell r="A18155" t="str">
            <v>DS110</v>
          </cell>
          <cell r="B18155" t="str">
            <v>Bridport STW - Leak Repairs and Sump Pumps</v>
          </cell>
          <cell r="C18155">
            <v>19539</v>
          </cell>
          <cell r="D18155" t="str">
            <v>1953918</v>
          </cell>
        </row>
        <row r="18156">
          <cell r="A18156" t="str">
            <v>DS111</v>
          </cell>
          <cell r="B18156" t="str">
            <v>Gillingham STW - Overflow Automation</v>
          </cell>
          <cell r="C18156">
            <v>13132</v>
          </cell>
          <cell r="D18156" t="str">
            <v>1313218</v>
          </cell>
        </row>
        <row r="18157">
          <cell r="A18157" t="str">
            <v>DS112</v>
          </cell>
          <cell r="B18157" t="str">
            <v>Poole STW Howard Tank Modifications</v>
          </cell>
          <cell r="C18157">
            <v>13242</v>
          </cell>
          <cell r="D18157" t="str">
            <v>1324218</v>
          </cell>
        </row>
        <row r="18158">
          <cell r="A18158" t="str">
            <v>DS113</v>
          </cell>
          <cell r="B18158" t="str">
            <v>Poole STW Sludge Import Screen</v>
          </cell>
          <cell r="C18158">
            <v>13242</v>
          </cell>
          <cell r="D18158" t="str">
            <v>1324218</v>
          </cell>
        </row>
        <row r="18159">
          <cell r="A18159" t="str">
            <v>DS114</v>
          </cell>
          <cell r="B18159" t="str">
            <v>Shaftesbury STW - PST Sludge Blanket Monitoring</v>
          </cell>
          <cell r="C18159">
            <v>13264</v>
          </cell>
          <cell r="D18159" t="str">
            <v>1326418</v>
          </cell>
        </row>
        <row r="18160">
          <cell r="A18160" t="str">
            <v>DS115</v>
          </cell>
          <cell r="B18160" t="str">
            <v>Bridport &amp; Weymouth STWs - Centrifuge Storage</v>
          </cell>
          <cell r="C18160">
            <v>19539</v>
          </cell>
          <cell r="D18160" t="str">
            <v>1953918</v>
          </cell>
        </row>
        <row r="18161">
          <cell r="A18161" t="str">
            <v>DS116</v>
          </cell>
          <cell r="B18161" t="str">
            <v>North Petherton STW FE Micro-screen</v>
          </cell>
          <cell r="C18161">
            <v>13223</v>
          </cell>
          <cell r="D18161" t="str">
            <v>1322318</v>
          </cell>
        </row>
        <row r="18162">
          <cell r="A18162" t="str">
            <v>DS117</v>
          </cell>
          <cell r="B18162" t="str">
            <v>Winsley STW FE Pipeline</v>
          </cell>
          <cell r="C18162">
            <v>13352</v>
          </cell>
          <cell r="D18162" t="str">
            <v>1335218</v>
          </cell>
        </row>
        <row r="18163">
          <cell r="A18163" t="str">
            <v>DS118</v>
          </cell>
          <cell r="B18163" t="str">
            <v>Christchurch STW RAS System Refurbishment</v>
          </cell>
          <cell r="C18163">
            <v>13066</v>
          </cell>
          <cell r="D18163" t="str">
            <v>1306618</v>
          </cell>
        </row>
        <row r="18164">
          <cell r="A18164" t="str">
            <v>DS119</v>
          </cell>
          <cell r="B18164" t="str">
            <v>Berry Hill STW Blending Tank Overflow</v>
          </cell>
          <cell r="C18164">
            <v>13018</v>
          </cell>
          <cell r="D18164" t="str">
            <v>T0640</v>
          </cell>
        </row>
        <row r="18165">
          <cell r="A18165" t="str">
            <v>DS120</v>
          </cell>
          <cell r="B18165" t="str">
            <v>Berry Hill SAS Centrifuge Repair</v>
          </cell>
          <cell r="C18165">
            <v>13018</v>
          </cell>
          <cell r="D18165" t="str">
            <v>T0640</v>
          </cell>
        </row>
        <row r="18166">
          <cell r="A18166" t="str">
            <v>DS121</v>
          </cell>
          <cell r="B18166" t="str">
            <v>Radstock STW Sludge Dewatering Trial</v>
          </cell>
          <cell r="C18166">
            <v>13252</v>
          </cell>
          <cell r="D18166" t="str">
            <v>1325218</v>
          </cell>
        </row>
        <row r="18167">
          <cell r="A18167" t="str">
            <v>DS122</v>
          </cell>
          <cell r="B18167" t="str">
            <v>Broadmayne STW Final Tank Modifications</v>
          </cell>
          <cell r="C18167">
            <v>13036</v>
          </cell>
          <cell r="D18167" t="str">
            <v>1303618</v>
          </cell>
        </row>
        <row r="18168">
          <cell r="A18168" t="str">
            <v>DS123</v>
          </cell>
          <cell r="B18168" t="str">
            <v>Berry Hill STW Dry Liming</v>
          </cell>
          <cell r="C18168">
            <v>13018</v>
          </cell>
          <cell r="D18168" t="str">
            <v>T0640</v>
          </cell>
        </row>
        <row r="18169">
          <cell r="A18169" t="str">
            <v>DS124</v>
          </cell>
          <cell r="B18169" t="str">
            <v>Gillingham STW Sand Filter Flow Improvements</v>
          </cell>
          <cell r="C18169">
            <v>13132</v>
          </cell>
          <cell r="D18169" t="str">
            <v>1313218</v>
          </cell>
        </row>
        <row r="18170">
          <cell r="A18170" t="str">
            <v>DS125</v>
          </cell>
          <cell r="B18170" t="str">
            <v>Palmersford STW Flow Measurement</v>
          </cell>
          <cell r="C18170">
            <v>13232</v>
          </cell>
          <cell r="D18170" t="str">
            <v>1323218</v>
          </cell>
        </row>
        <row r="18171">
          <cell r="A18171" t="str">
            <v>DS126</v>
          </cell>
          <cell r="B18171" t="str">
            <v>Doulting STW Reed Bed Replanting</v>
          </cell>
          <cell r="C18171">
            <v>13097</v>
          </cell>
          <cell r="D18171" t="str">
            <v>T0640</v>
          </cell>
        </row>
        <row r="18172">
          <cell r="A18172" t="str">
            <v>DS127</v>
          </cell>
          <cell r="B18172" t="str">
            <v>Weymouth STW Sludge Holding Tank</v>
          </cell>
          <cell r="C18172">
            <v>13342</v>
          </cell>
          <cell r="D18172" t="str">
            <v>T0640</v>
          </cell>
        </row>
        <row r="18173">
          <cell r="A18173" t="str">
            <v>DS128</v>
          </cell>
          <cell r="B18173" t="str">
            <v>Maiden Newton STW - Effluent Recirculation</v>
          </cell>
          <cell r="C18173">
            <v>13192</v>
          </cell>
          <cell r="D18173" t="str">
            <v>T0640</v>
          </cell>
        </row>
        <row r="18174">
          <cell r="A18174" t="str">
            <v>DS129</v>
          </cell>
          <cell r="B18174" t="str">
            <v>Wedmore STW Tree Removal Phase 2</v>
          </cell>
          <cell r="C18174">
            <v>13329</v>
          </cell>
          <cell r="D18174" t="str">
            <v>T0640</v>
          </cell>
        </row>
        <row r="18175">
          <cell r="A18175" t="str">
            <v>DS130</v>
          </cell>
          <cell r="B18175" t="str">
            <v>Nether Stowey STW Humus Return PS Repair</v>
          </cell>
          <cell r="C18175">
            <v>13219</v>
          </cell>
          <cell r="D18175" t="str">
            <v>T0640</v>
          </cell>
        </row>
        <row r="18176">
          <cell r="A18176" t="str">
            <v>DS131</v>
          </cell>
          <cell r="B18176" t="str">
            <v>Dorset Waste Treatment UV Loggers</v>
          </cell>
          <cell r="C18176">
            <v>20495</v>
          </cell>
          <cell r="D18176" t="str">
            <v>T0640</v>
          </cell>
        </row>
        <row r="18177">
          <cell r="A18177" t="str">
            <v>DS132</v>
          </cell>
          <cell r="B18177" t="str">
            <v>Glastonbury STW 2nd stage Humus Screw Pump Refurbishment</v>
          </cell>
          <cell r="C18177">
            <v>13134</v>
          </cell>
          <cell r="D18177" t="str">
            <v>1313418</v>
          </cell>
        </row>
        <row r="18178">
          <cell r="A18178" t="str">
            <v>DS133</v>
          </cell>
          <cell r="B18178" t="str">
            <v>Gillingham STW Filter Sand</v>
          </cell>
          <cell r="C18178">
            <v>13132</v>
          </cell>
          <cell r="D18178" t="str">
            <v>T0640</v>
          </cell>
        </row>
        <row r="18179">
          <cell r="A18179" t="str">
            <v>DS134</v>
          </cell>
          <cell r="B18179" t="str">
            <v>Treatment PLC Spares</v>
          </cell>
          <cell r="C18179">
            <v>20498</v>
          </cell>
          <cell r="D18179" t="str">
            <v>T0640</v>
          </cell>
        </row>
        <row r="18180">
          <cell r="A18180" t="str">
            <v>DS135</v>
          </cell>
          <cell r="B18180" t="str">
            <v>Castle Cary STW RBC Refurbishment</v>
          </cell>
          <cell r="C18180">
            <v>13048</v>
          </cell>
          <cell r="D18180" t="str">
            <v>T0640</v>
          </cell>
        </row>
        <row r="18181">
          <cell r="A18181" t="str">
            <v>DS136</v>
          </cell>
          <cell r="B18181" t="str">
            <v>Chilton Trinity STW PAC Dosing System Bund</v>
          </cell>
          <cell r="C18181">
            <v>13034</v>
          </cell>
          <cell r="D18181" t="str">
            <v>T0640</v>
          </cell>
        </row>
        <row r="18182">
          <cell r="A18182" t="str">
            <v>DS137</v>
          </cell>
          <cell r="B18182" t="str">
            <v>Melksham STW Sludge PS Repairs</v>
          </cell>
          <cell r="C18182">
            <v>13204</v>
          </cell>
          <cell r="D18182" t="str">
            <v>T0640</v>
          </cell>
        </row>
        <row r="18183">
          <cell r="A18183" t="str">
            <v>DS138</v>
          </cell>
          <cell r="B18183" t="str">
            <v>Iwerne Minster STW Inlet Flow Control</v>
          </cell>
          <cell r="C18183">
            <v>13163</v>
          </cell>
          <cell r="D18183" t="str">
            <v>1316318</v>
          </cell>
        </row>
        <row r="18184">
          <cell r="A18184" t="str">
            <v>DS139</v>
          </cell>
          <cell r="B18184" t="str">
            <v>Sludge Import Loggers Renewal</v>
          </cell>
          <cell r="C18184">
            <v>13242</v>
          </cell>
          <cell r="D18184" t="str">
            <v>1324218</v>
          </cell>
        </row>
        <row r="18185">
          <cell r="A18185" t="str">
            <v>DS140</v>
          </cell>
          <cell r="B18185" t="str">
            <v>Yeovil Pen Mill STW Standby Generator Temporary Installation</v>
          </cell>
          <cell r="C18185">
            <v>13366</v>
          </cell>
          <cell r="D18185" t="str">
            <v>1336618</v>
          </cell>
        </row>
        <row r="18186">
          <cell r="A18186" t="str">
            <v>DS141</v>
          </cell>
          <cell r="B18186" t="str">
            <v>Winsley STW Access Track Repair</v>
          </cell>
          <cell r="C18186">
            <v>13352</v>
          </cell>
          <cell r="D18186" t="str">
            <v>1335218</v>
          </cell>
        </row>
        <row r="18187">
          <cell r="A18187" t="str">
            <v>DS142</v>
          </cell>
          <cell r="B18187" t="str">
            <v>Berry Hill STW Polymer Makeup Systems</v>
          </cell>
          <cell r="C18187">
            <v>13018</v>
          </cell>
          <cell r="D18187" t="str">
            <v>T0640</v>
          </cell>
        </row>
        <row r="18188">
          <cell r="A18188" t="str">
            <v>DS143</v>
          </cell>
          <cell r="B18188" t="str">
            <v>Mappowder STW Improvements</v>
          </cell>
          <cell r="C18188">
            <v>13195</v>
          </cell>
          <cell r="D18188" t="str">
            <v>1319518</v>
          </cell>
        </row>
        <row r="18189">
          <cell r="A18189" t="str">
            <v>DS144</v>
          </cell>
          <cell r="B18189" t="str">
            <v>Marshfield STW Emergency SAF</v>
          </cell>
          <cell r="C18189">
            <v>13200</v>
          </cell>
          <cell r="D18189" t="str">
            <v>1320018</v>
          </cell>
        </row>
        <row r="18190">
          <cell r="A18190" t="str">
            <v>DS145</v>
          </cell>
          <cell r="B18190" t="str">
            <v>Holdenhurst STW Standby Generator Control System</v>
          </cell>
          <cell r="C18190">
            <v>13152</v>
          </cell>
          <cell r="D18190" t="str">
            <v>1315218</v>
          </cell>
        </row>
        <row r="18191">
          <cell r="A18191" t="str">
            <v>DS146</v>
          </cell>
          <cell r="B18191" t="str">
            <v>Watchet STW Tidal Tower Improvements</v>
          </cell>
          <cell r="C18191">
            <v>19705</v>
          </cell>
          <cell r="D18191" t="str">
            <v>1970518</v>
          </cell>
        </row>
        <row r="18192">
          <cell r="A18192" t="str">
            <v>DS147</v>
          </cell>
          <cell r="B18192" t="str">
            <v>Wareham STW Access Track &amp; Telemetry</v>
          </cell>
          <cell r="C18192">
            <v>13324</v>
          </cell>
          <cell r="D18192" t="str">
            <v>1332418</v>
          </cell>
        </row>
        <row r="18193">
          <cell r="A18193" t="str">
            <v>DS148</v>
          </cell>
          <cell r="B18193" t="str">
            <v>Holdenhurst STW Generator Controls</v>
          </cell>
          <cell r="C18193">
            <v>13152</v>
          </cell>
          <cell r="D18193" t="str">
            <v>1315218</v>
          </cell>
        </row>
        <row r="18194">
          <cell r="A18194" t="str">
            <v>DS149</v>
          </cell>
          <cell r="B18194" t="str">
            <v>Shepton Mallet STW Process Monitoring &amp; Control</v>
          </cell>
          <cell r="C18194">
            <v>13267</v>
          </cell>
          <cell r="D18194" t="str">
            <v>1326718</v>
          </cell>
        </row>
        <row r="18195">
          <cell r="A18195" t="str">
            <v>DS150</v>
          </cell>
          <cell r="B18195" t="str">
            <v>Lavington STW Second SAF</v>
          </cell>
          <cell r="C18195">
            <v>13177</v>
          </cell>
          <cell r="D18195" t="str">
            <v>1317718</v>
          </cell>
        </row>
        <row r="18196">
          <cell r="A18196" t="str">
            <v>DS151</v>
          </cell>
          <cell r="B18196" t="str">
            <v>Trowbridge STW Lime Slaker Purchase</v>
          </cell>
          <cell r="C18196">
            <v>13318</v>
          </cell>
          <cell r="D18196" t="str">
            <v>1331818</v>
          </cell>
        </row>
        <row r="18197">
          <cell r="A18197" t="str">
            <v>DS152</v>
          </cell>
          <cell r="B18197" t="str">
            <v>Western Area Odour Media Replacements</v>
          </cell>
          <cell r="C18197">
            <v>13034</v>
          </cell>
          <cell r="D18197" t="str">
            <v>1303418</v>
          </cell>
        </row>
        <row r="18198">
          <cell r="A18198" t="str">
            <v>DS153</v>
          </cell>
          <cell r="B18198" t="str">
            <v>Porlock STW Membrane Replacement (Phase 2)</v>
          </cell>
          <cell r="C18198">
            <v>13515</v>
          </cell>
          <cell r="D18198" t="str">
            <v>1351518</v>
          </cell>
        </row>
        <row r="18199">
          <cell r="A18199" t="str">
            <v>DS154</v>
          </cell>
          <cell r="B18199" t="str">
            <v>Sturminster Newton STW Access Track</v>
          </cell>
          <cell r="C18199">
            <v>13297</v>
          </cell>
          <cell r="D18199" t="str">
            <v>1329718</v>
          </cell>
        </row>
        <row r="18200">
          <cell r="A18200" t="str">
            <v>DS155</v>
          </cell>
          <cell r="B18200" t="str">
            <v>Shillingstone STW Access Track</v>
          </cell>
          <cell r="C18200">
            <v>13271</v>
          </cell>
          <cell r="D18200" t="str">
            <v>1327118</v>
          </cell>
        </row>
        <row r="18201">
          <cell r="A18201" t="str">
            <v>DS156</v>
          </cell>
          <cell r="B18201" t="str">
            <v>Palmersford STW Access Track Repairs</v>
          </cell>
          <cell r="C18201">
            <v>13232</v>
          </cell>
          <cell r="D18201" t="str">
            <v>1323218</v>
          </cell>
        </row>
        <row r="18202">
          <cell r="A18202" t="str">
            <v>DS157</v>
          </cell>
          <cell r="B18202" t="str">
            <v>Winsley STW Access Track Repairs</v>
          </cell>
          <cell r="C18202">
            <v>13352</v>
          </cell>
          <cell r="D18202" t="str">
            <v>1335218</v>
          </cell>
        </row>
        <row r="18203">
          <cell r="A18203" t="str">
            <v>DS158</v>
          </cell>
          <cell r="B18203" t="str">
            <v>Drum thickener, GBT &amp; Sludge Press Safety Locks</v>
          </cell>
          <cell r="C18203">
            <v>20498</v>
          </cell>
          <cell r="D18203" t="str">
            <v>T0640</v>
          </cell>
        </row>
        <row r="18204">
          <cell r="A18204" t="str">
            <v>DS159</v>
          </cell>
          <cell r="B18204" t="str">
            <v>Malmesbury STW Ammonia Monitor</v>
          </cell>
          <cell r="C18204">
            <v>13193</v>
          </cell>
          <cell r="D18204" t="str">
            <v>1319318</v>
          </cell>
        </row>
        <row r="18205">
          <cell r="A18205" t="str">
            <v>DT001</v>
          </cell>
          <cell r="B18205" t="str">
            <v>Minor H&amp;S Improvements 09/10 - West Treatment Controller (I Best)</v>
          </cell>
          <cell r="C18205">
            <v>13305</v>
          </cell>
          <cell r="D18205" t="str">
            <v>1330518</v>
          </cell>
        </row>
        <row r="18206">
          <cell r="A18206" t="str">
            <v>DT002</v>
          </cell>
          <cell r="B18206" t="str">
            <v>Minor H&amp;S Improvements 09/10 - North Treatment Controller (S Rymell)</v>
          </cell>
          <cell r="C18206">
            <v>13318</v>
          </cell>
          <cell r="D18206" t="str">
            <v>1331818</v>
          </cell>
        </row>
        <row r="18207">
          <cell r="A18207" t="str">
            <v>DT003</v>
          </cell>
          <cell r="B18207" t="str">
            <v>Minor H&amp;S Improvements 09/10 - North Treatment Controller (C Smart)</v>
          </cell>
          <cell r="C18207">
            <v>13318</v>
          </cell>
          <cell r="D18207" t="str">
            <v>1331818</v>
          </cell>
        </row>
        <row r="18208">
          <cell r="A18208" t="str">
            <v>DT004</v>
          </cell>
          <cell r="B18208" t="str">
            <v>Minor H&amp;S Improvements 09/10 - North Treatment Controller (J Lovell)</v>
          </cell>
          <cell r="C18208">
            <v>13318</v>
          </cell>
          <cell r="D18208" t="str">
            <v>1331818</v>
          </cell>
        </row>
        <row r="18209">
          <cell r="A18209" t="str">
            <v>DT005</v>
          </cell>
          <cell r="B18209" t="str">
            <v>Minor H&amp;S Improvements 09/10 South Treatment Controller (B Gregory)</v>
          </cell>
          <cell r="C18209">
            <v>13242</v>
          </cell>
          <cell r="D18209" t="str">
            <v>1324218</v>
          </cell>
        </row>
        <row r="18210">
          <cell r="A18210" t="str">
            <v>DT006</v>
          </cell>
          <cell r="B18210" t="str">
            <v>Minor H&amp;S Improvements 09/10 - South Treatment Controller (M Farrell)</v>
          </cell>
          <cell r="C18210">
            <v>13242</v>
          </cell>
          <cell r="D18210" t="str">
            <v>1324218</v>
          </cell>
        </row>
        <row r="18211">
          <cell r="A18211" t="str">
            <v>DT007</v>
          </cell>
          <cell r="B18211" t="str">
            <v>Minor H&amp;S Improvements 09/10 - West Treatment Controller (P Knight)</v>
          </cell>
          <cell r="C18211">
            <v>13305</v>
          </cell>
          <cell r="D18211" t="str">
            <v>1330518</v>
          </cell>
        </row>
        <row r="18212">
          <cell r="A18212" t="str">
            <v>DT008</v>
          </cell>
          <cell r="B18212" t="str">
            <v>Minor H&amp;S Improvements 09/10 - West Treatment Supervisor (B Porter)</v>
          </cell>
          <cell r="C18212">
            <v>13013</v>
          </cell>
          <cell r="D18212" t="str">
            <v>1301318</v>
          </cell>
        </row>
        <row r="18213">
          <cell r="A18213" t="str">
            <v>DT009</v>
          </cell>
          <cell r="B18213" t="str">
            <v>Minor H&amp;S Improvements 09/10 - South Treatment Controller (B Bowers)</v>
          </cell>
          <cell r="C18213">
            <v>13242</v>
          </cell>
          <cell r="D18213" t="str">
            <v>1324218</v>
          </cell>
        </row>
        <row r="18214">
          <cell r="A18214" t="str">
            <v>DT010</v>
          </cell>
          <cell r="B18214" t="str">
            <v>West Waste Treatment Asset Improvements 09/10</v>
          </cell>
          <cell r="C18214">
            <v>20496</v>
          </cell>
          <cell r="D18214" t="str">
            <v>T0640</v>
          </cell>
        </row>
        <row r="18215">
          <cell r="A18215" t="str">
            <v>DT011</v>
          </cell>
          <cell r="B18215" t="str">
            <v>South Waste Treatment Asset Improvements 09/10</v>
          </cell>
          <cell r="C18215">
            <v>20495</v>
          </cell>
          <cell r="D18215" t="str">
            <v>T0640</v>
          </cell>
        </row>
        <row r="18216">
          <cell r="A18216" t="str">
            <v>DT012</v>
          </cell>
          <cell r="B18216" t="str">
            <v>North Waste Treatment Asset Improvements 09/10</v>
          </cell>
          <cell r="C18216">
            <v>20497</v>
          </cell>
          <cell r="D18216" t="str">
            <v>T0640</v>
          </cell>
        </row>
        <row r="18217">
          <cell r="A18217" t="str">
            <v>DT013</v>
          </cell>
          <cell r="B18217" t="str">
            <v>Waste Treatment Asset Data Surveys 09/10</v>
          </cell>
          <cell r="C18217">
            <v>20498</v>
          </cell>
          <cell r="D18217" t="str">
            <v>T0640</v>
          </cell>
        </row>
        <row r="18218">
          <cell r="A18218" t="str">
            <v>DT014</v>
          </cell>
          <cell r="B18218" t="str">
            <v>Waste Treatment Site H&amp;S Surveys 09/10</v>
          </cell>
          <cell r="C18218">
            <v>20498</v>
          </cell>
          <cell r="D18218" t="str">
            <v>T0640</v>
          </cell>
        </row>
        <row r="18219">
          <cell r="A18219" t="str">
            <v>DT015</v>
          </cell>
          <cell r="B18219" t="str">
            <v>EM&amp;I Upskilling Programme (Waste) 09/10</v>
          </cell>
          <cell r="C18219">
            <v>20498</v>
          </cell>
          <cell r="D18219" t="str">
            <v>T0640</v>
          </cell>
        </row>
        <row r="18220">
          <cell r="A18220" t="str">
            <v>DT016</v>
          </cell>
          <cell r="B18220" t="str">
            <v>North Waste Treatment H&amp;S 09/10</v>
          </cell>
          <cell r="C18220">
            <v>20497</v>
          </cell>
          <cell r="D18220" t="str">
            <v>T0640</v>
          </cell>
        </row>
        <row r="18221">
          <cell r="A18221" t="str">
            <v>DT017</v>
          </cell>
          <cell r="B18221" t="str">
            <v>South Waste Treatment H&amp;S 09/10</v>
          </cell>
          <cell r="C18221">
            <v>20495</v>
          </cell>
          <cell r="D18221" t="str">
            <v>T0640</v>
          </cell>
        </row>
        <row r="18222">
          <cell r="A18222" t="str">
            <v>DT018</v>
          </cell>
          <cell r="B18222" t="str">
            <v>West Waste Treatment H&amp;S 09/10</v>
          </cell>
          <cell r="C18222">
            <v>20496</v>
          </cell>
          <cell r="D18222" t="str">
            <v>T0640</v>
          </cell>
        </row>
        <row r="18223">
          <cell r="A18223" t="str">
            <v>DT019</v>
          </cell>
          <cell r="B18223" t="str">
            <v>Southern GAC Odour Control Replacements 09/10</v>
          </cell>
          <cell r="C18223">
            <v>13152</v>
          </cell>
          <cell r="D18223" t="str">
            <v>1315218</v>
          </cell>
        </row>
        <row r="18224">
          <cell r="A18224" t="str">
            <v>DT020</v>
          </cell>
          <cell r="B18224" t="str">
            <v>Dorset Outfall Marker Buoys 09/10</v>
          </cell>
          <cell r="C18224">
            <v>20495</v>
          </cell>
          <cell r="D18224" t="str">
            <v>T0640</v>
          </cell>
        </row>
        <row r="18225">
          <cell r="A18225" t="str">
            <v>DT021</v>
          </cell>
          <cell r="B18225" t="str">
            <v>South Minor Process Improvements 09/10</v>
          </cell>
          <cell r="C18225">
            <v>20495</v>
          </cell>
          <cell r="D18225" t="str">
            <v>T0640</v>
          </cell>
        </row>
        <row r="18226">
          <cell r="A18226" t="str">
            <v>DT022</v>
          </cell>
          <cell r="B18226" t="str">
            <v>West Minor Process Improvements 09/10</v>
          </cell>
          <cell r="C18226">
            <v>20496</v>
          </cell>
          <cell r="D18226" t="str">
            <v>T0640</v>
          </cell>
        </row>
        <row r="18227">
          <cell r="A18227" t="str">
            <v>DT023</v>
          </cell>
          <cell r="B18227" t="str">
            <v>North Minor Process Improvements 09/10</v>
          </cell>
          <cell r="C18227">
            <v>20497</v>
          </cell>
          <cell r="D18227" t="str">
            <v>T0640</v>
          </cell>
        </row>
        <row r="18228">
          <cell r="A18228" t="str">
            <v>DT024</v>
          </cell>
          <cell r="B18228" t="str">
            <v>Biofilter Centre Chambers</v>
          </cell>
          <cell r="C18228">
            <v>20498</v>
          </cell>
          <cell r="D18228" t="str">
            <v>1301318</v>
          </cell>
        </row>
        <row r="18229">
          <cell r="A18229" t="str">
            <v>DT025</v>
          </cell>
          <cell r="B18229" t="str">
            <v>Phosphorus Removal Project</v>
          </cell>
          <cell r="C18229">
            <v>20498</v>
          </cell>
          <cell r="D18229" t="str">
            <v>T0640</v>
          </cell>
        </row>
        <row r="18230">
          <cell r="A18230" t="str">
            <v>DT026</v>
          </cell>
          <cell r="B18230" t="str">
            <v>Avonmouth (GEN) Reg Stat 09/10</v>
          </cell>
          <cell r="C18230">
            <v>13013</v>
          </cell>
          <cell r="D18230" t="str">
            <v>1301318</v>
          </cell>
        </row>
        <row r="18231">
          <cell r="A18231" t="str">
            <v>DT027</v>
          </cell>
          <cell r="B18231" t="str">
            <v>Berry Hill (GEN) Reg Stat 09/10</v>
          </cell>
          <cell r="C18231">
            <v>13018</v>
          </cell>
          <cell r="D18231" t="str">
            <v>1301818</v>
          </cell>
        </row>
        <row r="18232">
          <cell r="A18232" t="str">
            <v>DT028</v>
          </cell>
          <cell r="B18232" t="str">
            <v>Avonmouth (GEN) H&amp;S 09/10</v>
          </cell>
          <cell r="C18232">
            <v>13013</v>
          </cell>
          <cell r="D18232" t="str">
            <v>1301318</v>
          </cell>
        </row>
        <row r="18233">
          <cell r="A18233" t="str">
            <v>DT029</v>
          </cell>
          <cell r="B18233" t="str">
            <v>Berry Hill (GEN) H&amp;S 09/10</v>
          </cell>
          <cell r="C18233">
            <v>13018</v>
          </cell>
          <cell r="D18233" t="str">
            <v>1301818</v>
          </cell>
        </row>
        <row r="18234">
          <cell r="A18234" t="str">
            <v>DT030</v>
          </cell>
          <cell r="B18234" t="str">
            <v>Avonmouth (GEN) Minor Works 09/10</v>
          </cell>
          <cell r="C18234">
            <v>13013</v>
          </cell>
          <cell r="D18234" t="str">
            <v>1301318</v>
          </cell>
        </row>
        <row r="18235">
          <cell r="A18235" t="str">
            <v>DT031</v>
          </cell>
          <cell r="B18235" t="str">
            <v>Berry Hill (GEN) Minor Works 09/10</v>
          </cell>
          <cell r="C18235">
            <v>13018</v>
          </cell>
          <cell r="D18235" t="str">
            <v>1301818</v>
          </cell>
        </row>
        <row r="18236">
          <cell r="A18236" t="str">
            <v>DT032</v>
          </cell>
          <cell r="B18236" t="str">
            <v>Melksham STW Side Stream Filter</v>
          </cell>
          <cell r="C18236">
            <v>13204</v>
          </cell>
          <cell r="D18236" t="str">
            <v>1320418</v>
          </cell>
        </row>
        <row r="18237">
          <cell r="A18237" t="str">
            <v>DT033</v>
          </cell>
          <cell r="B18237" t="str">
            <v>Evercreech STW Nutriox Storage</v>
          </cell>
          <cell r="C18237">
            <v>13118</v>
          </cell>
          <cell r="D18237" t="str">
            <v>1311818</v>
          </cell>
        </row>
        <row r="18238">
          <cell r="A18238" t="str">
            <v>DT034</v>
          </cell>
          <cell r="B18238" t="str">
            <v>Frome STW Fly Netting</v>
          </cell>
          <cell r="C18238">
            <v>13131</v>
          </cell>
          <cell r="D18238" t="str">
            <v>1313118</v>
          </cell>
        </row>
        <row r="18239">
          <cell r="A18239" t="str">
            <v>DT035</v>
          </cell>
          <cell r="B18239" t="str">
            <v>Oakhill STW Brushing Diversion</v>
          </cell>
          <cell r="C18239">
            <v>13229</v>
          </cell>
          <cell r="D18239" t="str">
            <v>1322918</v>
          </cell>
        </row>
        <row r="18240">
          <cell r="A18240" t="str">
            <v>DT036</v>
          </cell>
          <cell r="B18240" t="str">
            <v>Raf Lyneham STW Fe Dosing Plant</v>
          </cell>
          <cell r="C18240">
            <v>13522</v>
          </cell>
          <cell r="D18240" t="str">
            <v>1352218</v>
          </cell>
        </row>
        <row r="18241">
          <cell r="A18241" t="str">
            <v>DT037</v>
          </cell>
          <cell r="B18241" t="str">
            <v>Weymouth STW SBR refurbishment</v>
          </cell>
          <cell r="C18241">
            <v>13342</v>
          </cell>
          <cell r="D18241" t="str">
            <v>1334218</v>
          </cell>
        </row>
        <row r="18242">
          <cell r="A18242" t="str">
            <v>DT038</v>
          </cell>
          <cell r="B18242" t="str">
            <v>Chilton Trinity STW Purisol Dosing System</v>
          </cell>
          <cell r="C18242">
            <v>13034</v>
          </cell>
          <cell r="D18242" t="str">
            <v>1303418</v>
          </cell>
        </row>
        <row r="18243">
          <cell r="A18243" t="str">
            <v>DT039</v>
          </cell>
          <cell r="B18243" t="str">
            <v>Taunton (Ham) STW MCC Repairs</v>
          </cell>
          <cell r="C18243">
            <v>13305</v>
          </cell>
          <cell r="D18243" t="str">
            <v>1330518</v>
          </cell>
        </row>
        <row r="18244">
          <cell r="A18244" t="str">
            <v>DT040</v>
          </cell>
          <cell r="B18244" t="str">
            <v>Halse STW SAF Tank</v>
          </cell>
          <cell r="C18244">
            <v>13139</v>
          </cell>
          <cell r="D18244" t="str">
            <v>1313918</v>
          </cell>
        </row>
        <row r="18245">
          <cell r="A18245" t="str">
            <v>DT041</v>
          </cell>
          <cell r="B18245" t="str">
            <v>Stourton Caundle  STW Lagoon leak</v>
          </cell>
          <cell r="C18245">
            <v>13292</v>
          </cell>
          <cell r="D18245" t="str">
            <v>1329218</v>
          </cell>
        </row>
        <row r="18246">
          <cell r="A18246" t="str">
            <v>DT042</v>
          </cell>
          <cell r="B18246" t="str">
            <v>Sludge Logistics Minor Process Improvements</v>
          </cell>
          <cell r="C18246">
            <v>13242</v>
          </cell>
          <cell r="D18246" t="str">
            <v>1324218</v>
          </cell>
        </row>
        <row r="18247">
          <cell r="A18247" t="str">
            <v>DT043</v>
          </cell>
          <cell r="B18247" t="str">
            <v>Tilshead STW Improvements</v>
          </cell>
          <cell r="C18247">
            <v>13311</v>
          </cell>
          <cell r="D18247" t="str">
            <v>1331118</v>
          </cell>
        </row>
        <row r="18248">
          <cell r="A18248" t="str">
            <v>DT044</v>
          </cell>
          <cell r="B18248" t="str">
            <v>Poole STW Densadeg Repairs</v>
          </cell>
          <cell r="C18248">
            <v>13242</v>
          </cell>
          <cell r="D18248" t="str">
            <v>1324218</v>
          </cell>
        </row>
        <row r="18249">
          <cell r="A18249" t="str">
            <v>DT045</v>
          </cell>
          <cell r="B18249" t="str">
            <v>Keevil STW FE Sampling Chamber</v>
          </cell>
          <cell r="C18249">
            <v>13164</v>
          </cell>
          <cell r="D18249" t="str">
            <v>1316418</v>
          </cell>
        </row>
        <row r="18250">
          <cell r="A18250" t="str">
            <v>DT046</v>
          </cell>
          <cell r="B18250" t="str">
            <v>Chilton Trinity STW Unox Plant</v>
          </cell>
          <cell r="C18250">
            <v>13034</v>
          </cell>
          <cell r="D18250" t="str">
            <v>1303418</v>
          </cell>
        </row>
        <row r="18251">
          <cell r="A18251" t="str">
            <v>DT047</v>
          </cell>
          <cell r="B18251" t="str">
            <v>Berry Hill Odour Management Review</v>
          </cell>
          <cell r="C18251">
            <v>13018</v>
          </cell>
          <cell r="D18251" t="str">
            <v>1301818</v>
          </cell>
        </row>
        <row r="18252">
          <cell r="A18252" t="str">
            <v>DT048</v>
          </cell>
          <cell r="B18252" t="str">
            <v>Poole STW Inlet Screen Refurbishment</v>
          </cell>
          <cell r="C18252">
            <v>13242</v>
          </cell>
          <cell r="D18252" t="str">
            <v>1324218</v>
          </cell>
        </row>
        <row r="18253">
          <cell r="A18253" t="str">
            <v>DT049</v>
          </cell>
          <cell r="B18253" t="str">
            <v>Watchet STW DO Probes</v>
          </cell>
          <cell r="C18253">
            <v>19705</v>
          </cell>
          <cell r="D18253" t="str">
            <v>1970518</v>
          </cell>
        </row>
        <row r="18254">
          <cell r="A18254" t="str">
            <v>DT050</v>
          </cell>
          <cell r="B18254" t="str">
            <v>Tarrant Crawford Temporary SAFs</v>
          </cell>
          <cell r="C18254">
            <v>13304</v>
          </cell>
          <cell r="D18254" t="str">
            <v>1330418</v>
          </cell>
        </row>
        <row r="18255">
          <cell r="A18255" t="str">
            <v>DT051</v>
          </cell>
          <cell r="B18255" t="str">
            <v>Poole STW Densadeg No. 3 Refurbishment</v>
          </cell>
          <cell r="C18255">
            <v>13242</v>
          </cell>
          <cell r="D18255" t="str">
            <v>1324218</v>
          </cell>
        </row>
        <row r="18256">
          <cell r="A18256" t="str">
            <v>DT052</v>
          </cell>
          <cell r="B18256" t="str">
            <v>Bristol STW control network and SCADA upgrade</v>
          </cell>
          <cell r="C18256">
            <v>13013</v>
          </cell>
          <cell r="D18256" t="str">
            <v>1301318</v>
          </cell>
        </row>
        <row r="18257">
          <cell r="A18257" t="str">
            <v>DT053</v>
          </cell>
          <cell r="B18257" t="str">
            <v>Helius Final Effluent Supply Appraisal</v>
          </cell>
          <cell r="C18257">
            <v>13013</v>
          </cell>
          <cell r="D18257" t="str">
            <v>1301318</v>
          </cell>
        </row>
        <row r="18258">
          <cell r="A18258" t="str">
            <v>DT054</v>
          </cell>
          <cell r="B18258" t="str">
            <v>Berry Hill Odour Mitigation Works</v>
          </cell>
          <cell r="C18258">
            <v>13018</v>
          </cell>
          <cell r="D18258" t="str">
            <v>1301818</v>
          </cell>
        </row>
        <row r="18259">
          <cell r="A18259" t="str">
            <v>DT055</v>
          </cell>
          <cell r="B18259" t="str">
            <v>Charmouth STW Emergency Repair Works to Pile Wall</v>
          </cell>
          <cell r="C18259">
            <v>13056</v>
          </cell>
          <cell r="D18259" t="str">
            <v>1305618</v>
          </cell>
        </row>
        <row r="18260">
          <cell r="A18260" t="str">
            <v>DT056</v>
          </cell>
          <cell r="B18260" t="str">
            <v>Melplash STW - Soakaway Investigation &amp; Remedial Work</v>
          </cell>
          <cell r="C18260">
            <v>13206</v>
          </cell>
          <cell r="D18260" t="str">
            <v>1320618</v>
          </cell>
        </row>
        <row r="18261">
          <cell r="A18261" t="str">
            <v>DT057</v>
          </cell>
          <cell r="B18261" t="str">
            <v>Calne FE Pipe Collapse</v>
          </cell>
          <cell r="C18261">
            <v>13044</v>
          </cell>
          <cell r="D18261" t="str">
            <v>1304418</v>
          </cell>
        </row>
        <row r="18262">
          <cell r="A18262" t="str">
            <v>DT058</v>
          </cell>
          <cell r="B18262" t="str">
            <v>Avonmouth Ferric Tank Refurbishment</v>
          </cell>
          <cell r="C18262">
            <v>13013</v>
          </cell>
          <cell r="D18262" t="str">
            <v>1301318</v>
          </cell>
        </row>
        <row r="18263">
          <cell r="A18263" t="str">
            <v>DT059</v>
          </cell>
          <cell r="B18263" t="str">
            <v>Bristol STW Replacement Centrifuge</v>
          </cell>
          <cell r="C18263">
            <v>13013</v>
          </cell>
          <cell r="D18263" t="str">
            <v>1301318</v>
          </cell>
        </row>
        <row r="18264">
          <cell r="A18264" t="str">
            <v>DT060</v>
          </cell>
          <cell r="B18264" t="str">
            <v>Castle Cary STW Temporary SAF</v>
          </cell>
          <cell r="C18264">
            <v>13048</v>
          </cell>
          <cell r="D18264" t="str">
            <v>1304818</v>
          </cell>
        </row>
        <row r="18265">
          <cell r="A18265" t="str">
            <v>DT061</v>
          </cell>
          <cell r="B18265" t="str">
            <v>Poole STW BAF Ammonia Monitoring</v>
          </cell>
          <cell r="C18265">
            <v>13242</v>
          </cell>
          <cell r="D18265" t="str">
            <v>1324218</v>
          </cell>
        </row>
        <row r="18266">
          <cell r="A18266" t="str">
            <v>DT062</v>
          </cell>
          <cell r="B18266" t="str">
            <v>Berry Hill STC M&amp;E Refurbishment</v>
          </cell>
          <cell r="C18266">
            <v>13018</v>
          </cell>
          <cell r="D18266" t="str">
            <v>1301818</v>
          </cell>
        </row>
        <row r="18267">
          <cell r="A18267" t="str">
            <v>DT063</v>
          </cell>
          <cell r="B18267" t="str">
            <v>Frome GAC Odour Plant Media Change</v>
          </cell>
          <cell r="C18267">
            <v>13131</v>
          </cell>
          <cell r="D18267" t="str">
            <v>1313118</v>
          </cell>
        </row>
        <row r="18268">
          <cell r="A18268" t="str">
            <v>DT064</v>
          </cell>
          <cell r="B18268" t="str">
            <v>Shaftesbury STW PST Sludge Blanket Detection</v>
          </cell>
          <cell r="C18268">
            <v>13264</v>
          </cell>
          <cell r="D18268" t="str">
            <v>1326418</v>
          </cell>
        </row>
        <row r="18269">
          <cell r="A18269" t="str">
            <v>DT065</v>
          </cell>
          <cell r="B18269" t="str">
            <v>Holdenhurst STW PLC Replacement &amp; SCADA Configuration</v>
          </cell>
          <cell r="C18269">
            <v>13152</v>
          </cell>
          <cell r="D18269" t="str">
            <v>1315218</v>
          </cell>
        </row>
        <row r="18270">
          <cell r="A18270" t="str">
            <v>DT066</v>
          </cell>
          <cell r="B18270" t="str">
            <v>Ratfyn STW Trace Heating</v>
          </cell>
          <cell r="C18270">
            <v>13253</v>
          </cell>
          <cell r="D18270" t="str">
            <v>1325318</v>
          </cell>
        </row>
        <row r="18271">
          <cell r="A18271" t="str">
            <v>DT067</v>
          </cell>
          <cell r="B18271" t="str">
            <v>Keynsham STW 4 Emergency SAFs</v>
          </cell>
          <cell r="C18271">
            <v>13253</v>
          </cell>
          <cell r="D18271" t="str">
            <v>1325318</v>
          </cell>
        </row>
        <row r="18272">
          <cell r="A18272" t="str">
            <v>DT068</v>
          </cell>
          <cell r="B18272" t="str">
            <v>Kingston Seymour STW BAF Reactor 2 Refurbishment</v>
          </cell>
          <cell r="C18272">
            <v>13171</v>
          </cell>
          <cell r="D18272" t="str">
            <v>1317118</v>
          </cell>
        </row>
        <row r="18273">
          <cell r="A18273" t="str">
            <v>DT069</v>
          </cell>
          <cell r="B18273" t="str">
            <v>East Harptree STW Plastic Biofilter</v>
          </cell>
          <cell r="C18273">
            <v>13106</v>
          </cell>
          <cell r="D18273" t="str">
            <v>1310618</v>
          </cell>
        </row>
        <row r="18274">
          <cell r="A18274" t="str">
            <v>DT070</v>
          </cell>
          <cell r="B18274" t="str">
            <v>West Odour Media Change Phase 1</v>
          </cell>
          <cell r="C18274">
            <v>13034</v>
          </cell>
          <cell r="D18274" t="str">
            <v>1303418</v>
          </cell>
        </row>
        <row r="18275">
          <cell r="A18275" t="str">
            <v>DT071</v>
          </cell>
          <cell r="B18275" t="str">
            <v>Luckington STW Septic Tank Replacement</v>
          </cell>
          <cell r="C18275">
            <v>13184</v>
          </cell>
          <cell r="D18275" t="str">
            <v>1318418</v>
          </cell>
        </row>
        <row r="18276">
          <cell r="A18276" t="str">
            <v>DT072</v>
          </cell>
          <cell r="B18276" t="str">
            <v>Avonmouth STW Tankered Waste and Composting Facility Permit Application</v>
          </cell>
          <cell r="C18276">
            <v>13013</v>
          </cell>
          <cell r="D18276" t="str">
            <v>1301318</v>
          </cell>
        </row>
        <row r="18277">
          <cell r="A18277" t="str">
            <v>DT073</v>
          </cell>
          <cell r="B18277" t="str">
            <v>Various FFT Improvements</v>
          </cell>
          <cell r="C18277">
            <v>13008</v>
          </cell>
          <cell r="D18277" t="str">
            <v>1300818</v>
          </cell>
        </row>
        <row r="18278">
          <cell r="A18278" t="str">
            <v>DT074</v>
          </cell>
          <cell r="B18278" t="str">
            <v>Southern Odour Media Changes Phase 1</v>
          </cell>
          <cell r="C18278">
            <v>20495</v>
          </cell>
          <cell r="D18278" t="str">
            <v>T0640</v>
          </cell>
        </row>
        <row r="18279">
          <cell r="A18279" t="str">
            <v>DT075</v>
          </cell>
          <cell r="B18279" t="str">
            <v>GENeco Quality and Environmental Management Systems</v>
          </cell>
          <cell r="C18279">
            <v>20498</v>
          </cell>
          <cell r="D18279" t="str">
            <v>1301318</v>
          </cell>
        </row>
        <row r="18280">
          <cell r="A18280" t="str">
            <v>DT076</v>
          </cell>
          <cell r="B18280" t="str">
            <v>Avonmouth Generator Building HV Contactors</v>
          </cell>
          <cell r="C18280">
            <v>13013</v>
          </cell>
          <cell r="D18280" t="str">
            <v>1301318</v>
          </cell>
        </row>
        <row r="18281">
          <cell r="A18281" t="str">
            <v>DT077</v>
          </cell>
          <cell r="B18281" t="str">
            <v>Mine Head STW Liming System</v>
          </cell>
          <cell r="C18281">
            <v>13215</v>
          </cell>
          <cell r="D18281" t="str">
            <v>1321518</v>
          </cell>
        </row>
        <row r="18282">
          <cell r="A18282" t="str">
            <v>DT078</v>
          </cell>
          <cell r="B18282" t="str">
            <v>Porlock STW FE Sampling Point</v>
          </cell>
          <cell r="C18282">
            <v>13515</v>
          </cell>
          <cell r="D18282" t="str">
            <v>1351518</v>
          </cell>
        </row>
        <row r="18283">
          <cell r="A18283" t="str">
            <v>DT079</v>
          </cell>
          <cell r="B18283" t="str">
            <v>Watchet STW Washpactor Copasac</v>
          </cell>
          <cell r="C18283">
            <v>19705</v>
          </cell>
          <cell r="D18283" t="str">
            <v>1970518</v>
          </cell>
        </row>
        <row r="18284">
          <cell r="A18284" t="str">
            <v>DT080</v>
          </cell>
          <cell r="B18284" t="str">
            <v>Regional STW Access Track &amp; Roof Repairs</v>
          </cell>
          <cell r="C18284">
            <v>20498</v>
          </cell>
          <cell r="D18284" t="str">
            <v>T0640</v>
          </cell>
        </row>
        <row r="18285">
          <cell r="A18285" t="str">
            <v>DT081</v>
          </cell>
          <cell r="B18285" t="str">
            <v>Avonmouth Composting Telehandler</v>
          </cell>
          <cell r="C18285">
            <v>13013</v>
          </cell>
          <cell r="D18285" t="str">
            <v>1301318</v>
          </cell>
        </row>
        <row r="18286">
          <cell r="A18286" t="str">
            <v>DU001</v>
          </cell>
          <cell r="B18286" t="str">
            <v>Various Northern Odour Control Plant Media Changes</v>
          </cell>
          <cell r="C18286">
            <v>13131</v>
          </cell>
          <cell r="D18286" t="str">
            <v>1313118</v>
          </cell>
        </row>
        <row r="18287">
          <cell r="A18287" t="str">
            <v>DU002</v>
          </cell>
          <cell r="B18287" t="str">
            <v>North Waste Treatment EM&amp;I Fixed Plant Renewals 10/11</v>
          </cell>
          <cell r="C18287">
            <v>20497</v>
          </cell>
          <cell r="D18287" t="str">
            <v>T0640</v>
          </cell>
        </row>
        <row r="18288">
          <cell r="A18288" t="str">
            <v>DU003</v>
          </cell>
          <cell r="B18288" t="str">
            <v>South Waste Treatment EM&amp;I Fixed Plant Renewals10/11</v>
          </cell>
          <cell r="C18288">
            <v>20495</v>
          </cell>
          <cell r="D18288" t="str">
            <v>T0640</v>
          </cell>
        </row>
        <row r="18289">
          <cell r="A18289" t="str">
            <v>DU004</v>
          </cell>
          <cell r="B18289" t="str">
            <v>West Waste Treatment EM&amp;I Fixed Plant Renewals 10/11</v>
          </cell>
          <cell r="C18289">
            <v>20496</v>
          </cell>
          <cell r="D18289" t="str">
            <v>T0640</v>
          </cell>
        </row>
        <row r="18290">
          <cell r="A18290" t="str">
            <v>DU005</v>
          </cell>
          <cell r="B18290" t="str">
            <v>Sludge Logistics Waste Treatment EM&amp;I Fixed Plant Renewals 10/11</v>
          </cell>
          <cell r="C18290">
            <v>20495</v>
          </cell>
          <cell r="D18290" t="str">
            <v>T0640</v>
          </cell>
        </row>
        <row r="18291">
          <cell r="A18291" t="str">
            <v>DU006</v>
          </cell>
          <cell r="B18291" t="str">
            <v>North Waste Treatment Asset Improvements 10/11</v>
          </cell>
          <cell r="C18291">
            <v>20497</v>
          </cell>
          <cell r="D18291" t="str">
            <v>T0640</v>
          </cell>
        </row>
        <row r="18292">
          <cell r="A18292" t="str">
            <v>DU007</v>
          </cell>
          <cell r="B18292" t="str">
            <v>South Waste Treatment Asset Improvements 10/11</v>
          </cell>
          <cell r="C18292">
            <v>20495</v>
          </cell>
          <cell r="D18292" t="str">
            <v>T0640</v>
          </cell>
        </row>
        <row r="18293">
          <cell r="A18293" t="str">
            <v>DU008</v>
          </cell>
          <cell r="B18293" t="str">
            <v>West Waste Treatment Asset Improvements 10/11</v>
          </cell>
          <cell r="C18293">
            <v>20496</v>
          </cell>
          <cell r="D18293" t="str">
            <v>T0640</v>
          </cell>
        </row>
        <row r="18294">
          <cell r="A18294" t="str">
            <v>DU009</v>
          </cell>
          <cell r="B18294" t="str">
            <v>North Waste Treatment H&amp;S 10/11</v>
          </cell>
          <cell r="C18294">
            <v>20497</v>
          </cell>
          <cell r="D18294" t="str">
            <v>T0640</v>
          </cell>
        </row>
        <row r="18295">
          <cell r="A18295" t="str">
            <v>DU010</v>
          </cell>
          <cell r="B18295" t="str">
            <v>South Waste Treatment H&amp;S 10/11</v>
          </cell>
          <cell r="C18295">
            <v>20495</v>
          </cell>
          <cell r="D18295" t="str">
            <v>T0640</v>
          </cell>
        </row>
        <row r="18296">
          <cell r="A18296" t="str">
            <v>DU011</v>
          </cell>
          <cell r="B18296" t="str">
            <v>West Waste Treatment H&amp;S 10/11</v>
          </cell>
          <cell r="C18296">
            <v>20496</v>
          </cell>
          <cell r="D18296" t="str">
            <v>T0640</v>
          </cell>
        </row>
        <row r="18297">
          <cell r="A18297" t="str">
            <v>DU012</v>
          </cell>
          <cell r="B18297" t="str">
            <v>Minor H&amp;S Improvements 10/11 - North Treatment Controller  (Chris Smart)</v>
          </cell>
          <cell r="C18297">
            <v>13318</v>
          </cell>
          <cell r="D18297" t="str">
            <v>1331818</v>
          </cell>
        </row>
        <row r="18298">
          <cell r="A18298" t="str">
            <v>DU013</v>
          </cell>
          <cell r="B18298" t="str">
            <v>Minor H&amp;S Improvements 10/11 - North Treatment Controller (James Lovell)</v>
          </cell>
          <cell r="C18298">
            <v>13318</v>
          </cell>
          <cell r="D18298" t="str">
            <v>1331818</v>
          </cell>
        </row>
        <row r="18299">
          <cell r="A18299" t="str">
            <v>DU014</v>
          </cell>
          <cell r="B18299" t="str">
            <v>Minor H&amp;S Improvements 10/11- North Treatment Controller ( Barry Gregory )</v>
          </cell>
          <cell r="C18299">
            <v>13242</v>
          </cell>
          <cell r="D18299" t="str">
            <v>1324218</v>
          </cell>
        </row>
        <row r="18300">
          <cell r="A18300" t="str">
            <v>DU015</v>
          </cell>
          <cell r="B18300" t="str">
            <v>Minor H&amp;S Improvements10/11- South Treatment Controller ( Malcolm Farrell )</v>
          </cell>
          <cell r="C18300">
            <v>13242</v>
          </cell>
          <cell r="D18300" t="str">
            <v>1324218</v>
          </cell>
        </row>
        <row r="18301">
          <cell r="A18301" t="str">
            <v>DU016</v>
          </cell>
          <cell r="B18301" t="str">
            <v>Minor H&amp;S Improvements 10/11 - South Treatment Controller ( Bill Bowers )</v>
          </cell>
          <cell r="C18301">
            <v>13242</v>
          </cell>
          <cell r="D18301" t="str">
            <v>1324218</v>
          </cell>
        </row>
        <row r="18302">
          <cell r="A18302" t="str">
            <v>DU017</v>
          </cell>
          <cell r="B18302" t="str">
            <v>Minor H&amp;S Improvements 10/11 - West Treatment Controller (James Dryden)</v>
          </cell>
          <cell r="C18302">
            <v>13305</v>
          </cell>
          <cell r="D18302" t="str">
            <v>1330518</v>
          </cell>
        </row>
        <row r="18303">
          <cell r="A18303" t="str">
            <v>DU018</v>
          </cell>
          <cell r="B18303" t="str">
            <v>Minor H&amp;S Improvements 10/11 - West Treatment Controller (Paul Knight)</v>
          </cell>
          <cell r="C18303">
            <v>13305</v>
          </cell>
          <cell r="D18303" t="str">
            <v>1330518</v>
          </cell>
        </row>
        <row r="18304">
          <cell r="A18304" t="str">
            <v>DU019</v>
          </cell>
          <cell r="B18304" t="str">
            <v>Waste Treatment Statutory Obligations 10/11</v>
          </cell>
          <cell r="C18304">
            <v>20498</v>
          </cell>
          <cell r="D18304" t="str">
            <v>T0640</v>
          </cell>
        </row>
        <row r="18305">
          <cell r="A18305" t="str">
            <v>DU020</v>
          </cell>
          <cell r="B18305" t="str">
            <v>Treatment Outfall Marker Buoys 10/11</v>
          </cell>
          <cell r="C18305">
            <v>20498</v>
          </cell>
          <cell r="D18305" t="str">
            <v>T3265</v>
          </cell>
        </row>
        <row r="18306">
          <cell r="A18306" t="str">
            <v>DU021</v>
          </cell>
          <cell r="B18306" t="str">
            <v>EMI Upskilling programme 10/11</v>
          </cell>
          <cell r="C18306">
            <v>20498</v>
          </cell>
          <cell r="D18306" t="str">
            <v>T0640</v>
          </cell>
        </row>
        <row r="18307">
          <cell r="A18307" t="str">
            <v>DU022</v>
          </cell>
          <cell r="B18307" t="str">
            <v>North Waste Treatment Asset Refurbishment 10/11</v>
          </cell>
          <cell r="C18307">
            <v>20497</v>
          </cell>
          <cell r="D18307" t="str">
            <v>T0640</v>
          </cell>
        </row>
        <row r="18308">
          <cell r="A18308" t="str">
            <v>DU023</v>
          </cell>
          <cell r="B18308" t="str">
            <v>North Mgr steered Minor Process Improvements 10/11</v>
          </cell>
          <cell r="C18308">
            <v>20497</v>
          </cell>
          <cell r="D18308" t="str">
            <v>T0640</v>
          </cell>
        </row>
        <row r="18309">
          <cell r="A18309" t="str">
            <v>DU024</v>
          </cell>
          <cell r="B18309" t="str">
            <v>South Waste Treatment Asset Refurbishment 10/11</v>
          </cell>
          <cell r="C18309">
            <v>20498</v>
          </cell>
          <cell r="D18309" t="str">
            <v>T0640</v>
          </cell>
        </row>
        <row r="18310">
          <cell r="A18310" t="str">
            <v>DU025</v>
          </cell>
          <cell r="B18310" t="str">
            <v>South Mgr steered Minor Process Improvements 10/11</v>
          </cell>
          <cell r="C18310">
            <v>20495</v>
          </cell>
          <cell r="D18310" t="str">
            <v>T0640</v>
          </cell>
        </row>
        <row r="18311">
          <cell r="A18311" t="str">
            <v>DU026</v>
          </cell>
          <cell r="B18311" t="str">
            <v>Sludge Logistics Minor Process Improvements 10/11</v>
          </cell>
          <cell r="C18311">
            <v>13242</v>
          </cell>
          <cell r="D18311" t="str">
            <v>1324218</v>
          </cell>
        </row>
        <row r="18312">
          <cell r="A18312" t="str">
            <v>DU027</v>
          </cell>
          <cell r="B18312" t="str">
            <v>West Waste Treatment Asset Refurbishment 10/11</v>
          </cell>
          <cell r="C18312">
            <v>20496</v>
          </cell>
          <cell r="D18312" t="str">
            <v>T0640</v>
          </cell>
        </row>
        <row r="18313">
          <cell r="A18313" t="str">
            <v>DU028</v>
          </cell>
          <cell r="B18313" t="str">
            <v>West Mgr steered Minor Process Improvements 10/11</v>
          </cell>
          <cell r="C18313">
            <v>20495</v>
          </cell>
          <cell r="D18313" t="str">
            <v>T0640</v>
          </cell>
        </row>
        <row r="18314">
          <cell r="A18314" t="str">
            <v>DU029</v>
          </cell>
          <cell r="B18314" t="str">
            <v>Avonmouth (GEN) Fixed Plant Renewal (FPR) 10/11</v>
          </cell>
          <cell r="C18314">
            <v>13013</v>
          </cell>
          <cell r="D18314" t="str">
            <v>1301318</v>
          </cell>
        </row>
        <row r="18315">
          <cell r="A18315" t="str">
            <v>DU030</v>
          </cell>
          <cell r="B18315" t="str">
            <v>Berry Hill (GEN) Fixed Plant Renewal (FPR) 10/11</v>
          </cell>
          <cell r="C18315">
            <v>13018</v>
          </cell>
          <cell r="D18315" t="str">
            <v>1301818</v>
          </cell>
        </row>
        <row r="18316">
          <cell r="A18316" t="str">
            <v>DU031</v>
          </cell>
          <cell r="B18316" t="str">
            <v>Avonmouth (GEN) Reg Stat 10/11</v>
          </cell>
          <cell r="C18316">
            <v>13013</v>
          </cell>
          <cell r="D18316" t="str">
            <v>1301318</v>
          </cell>
        </row>
        <row r="18317">
          <cell r="A18317" t="str">
            <v>DU032</v>
          </cell>
          <cell r="B18317" t="str">
            <v>Berry Hill (GEN) Reg Stat 10/11</v>
          </cell>
          <cell r="C18317">
            <v>13018</v>
          </cell>
          <cell r="D18317" t="str">
            <v>1301818</v>
          </cell>
        </row>
        <row r="18318">
          <cell r="A18318" t="str">
            <v>DU033</v>
          </cell>
          <cell r="B18318" t="str">
            <v>Avonmouth (GEN) H&amp;S 10/11</v>
          </cell>
          <cell r="C18318">
            <v>13013</v>
          </cell>
          <cell r="D18318" t="str">
            <v>1301318</v>
          </cell>
        </row>
        <row r="18319">
          <cell r="A18319" t="str">
            <v>DU034</v>
          </cell>
          <cell r="B18319" t="str">
            <v>Berry Hill (GEN) H&amp;S 10/11</v>
          </cell>
          <cell r="C18319">
            <v>13018</v>
          </cell>
          <cell r="D18319" t="str">
            <v>1301818</v>
          </cell>
        </row>
        <row r="18320">
          <cell r="A18320" t="str">
            <v>DU035</v>
          </cell>
          <cell r="B18320" t="str">
            <v>Avonmouth (GEN) Minor Works 10/11</v>
          </cell>
          <cell r="C18320">
            <v>13013</v>
          </cell>
          <cell r="D18320" t="str">
            <v>1301318</v>
          </cell>
        </row>
        <row r="18321">
          <cell r="A18321" t="str">
            <v>DU036</v>
          </cell>
          <cell r="B18321" t="str">
            <v>Berry Hill (GEN) Minor Works 10/11</v>
          </cell>
          <cell r="C18321">
            <v>13018</v>
          </cell>
          <cell r="D18321" t="str">
            <v>1301818</v>
          </cell>
        </row>
        <row r="18322">
          <cell r="A18322" t="str">
            <v>DU037</v>
          </cell>
          <cell r="B18322" t="str">
            <v>Rural STW Growth Works 10/11</v>
          </cell>
          <cell r="C18322">
            <v>20498</v>
          </cell>
          <cell r="D18322" t="str">
            <v>P0213</v>
          </cell>
        </row>
        <row r="18323">
          <cell r="A18323" t="str">
            <v>DU038</v>
          </cell>
          <cell r="B18323" t="str">
            <v>MCERTS Refurbishment 10/11</v>
          </cell>
          <cell r="C18323">
            <v>20498</v>
          </cell>
          <cell r="D18323" t="str">
            <v>T3265</v>
          </cell>
        </row>
        <row r="18324">
          <cell r="A18324" t="str">
            <v>DU039</v>
          </cell>
          <cell r="B18324" t="str">
            <v>Western Odour Media Changes Phase 1 10/12</v>
          </cell>
          <cell r="C18324">
            <v>13034</v>
          </cell>
          <cell r="D18324" t="str">
            <v>1303418</v>
          </cell>
        </row>
        <row r="18325">
          <cell r="A18325" t="str">
            <v>DU040</v>
          </cell>
          <cell r="B18325" t="str">
            <v>Western Odour Media Replacement Phase 2</v>
          </cell>
          <cell r="C18325">
            <v>13034</v>
          </cell>
          <cell r="D18325" t="str">
            <v>1303418</v>
          </cell>
        </row>
        <row r="18326">
          <cell r="A18326" t="str">
            <v>DU041</v>
          </cell>
          <cell r="B18326" t="str">
            <v>Pen Mill STW New Sludge Tank Mixing System</v>
          </cell>
          <cell r="C18326">
            <v>13366</v>
          </cell>
          <cell r="D18326" t="str">
            <v>1336618</v>
          </cell>
        </row>
        <row r="18327">
          <cell r="A18327" t="str">
            <v>DU042</v>
          </cell>
          <cell r="B18327" t="str">
            <v>Charlton Horthorne STW Temp SAF</v>
          </cell>
          <cell r="C18327">
            <v>13055</v>
          </cell>
          <cell r="D18327" t="str">
            <v>1305518</v>
          </cell>
        </row>
        <row r="18328">
          <cell r="A18328" t="str">
            <v>DU043</v>
          </cell>
          <cell r="B18328" t="str">
            <v>Poole STW Replacement Belt Press</v>
          </cell>
          <cell r="C18328">
            <v>13242</v>
          </cell>
          <cell r="D18328" t="str">
            <v>1324218</v>
          </cell>
        </row>
        <row r="18329">
          <cell r="A18329" t="str">
            <v>DU044</v>
          </cell>
          <cell r="B18329" t="str">
            <v>Poole STW Digester Feed Pump Replacement</v>
          </cell>
          <cell r="C18329">
            <v>13242</v>
          </cell>
          <cell r="D18329" t="str">
            <v>1324218</v>
          </cell>
        </row>
        <row r="18330">
          <cell r="A18330" t="str">
            <v>DU045</v>
          </cell>
          <cell r="B18330" t="str">
            <v>Southern Odour Media Changes Phase 2</v>
          </cell>
          <cell r="C18330">
            <v>20495</v>
          </cell>
          <cell r="D18330" t="str">
            <v>T0640</v>
          </cell>
        </row>
        <row r="18331">
          <cell r="A18331" t="str">
            <v>DU046</v>
          </cell>
          <cell r="B18331" t="str">
            <v>Charmouth STW Pile Wall Refurbishment</v>
          </cell>
          <cell r="C18331">
            <v>13056</v>
          </cell>
          <cell r="D18331" t="str">
            <v>1305618</v>
          </cell>
        </row>
        <row r="18332">
          <cell r="A18332" t="str">
            <v>DU047</v>
          </cell>
          <cell r="B18332" t="str">
            <v>Poole STW Biofor Blower Replacement</v>
          </cell>
          <cell r="C18332">
            <v>13242</v>
          </cell>
          <cell r="D18332" t="str">
            <v>1324218</v>
          </cell>
        </row>
        <row r="18333">
          <cell r="A18333" t="str">
            <v>DU048</v>
          </cell>
          <cell r="B18333" t="str">
            <v>Christchurch STW Sludge Thickener Replacement</v>
          </cell>
          <cell r="C18333">
            <v>13066</v>
          </cell>
          <cell r="D18333" t="str">
            <v>1306618</v>
          </cell>
        </row>
        <row r="18334">
          <cell r="A18334" t="str">
            <v>DU049</v>
          </cell>
          <cell r="B18334" t="str">
            <v>Poole STW Biofor Plenum Chambers</v>
          </cell>
          <cell r="C18334">
            <v>13242</v>
          </cell>
          <cell r="D18334" t="str">
            <v>1324218</v>
          </cell>
        </row>
        <row r="18335">
          <cell r="A18335" t="str">
            <v>DU050</v>
          </cell>
          <cell r="B18335" t="str">
            <v>Poole STW Densadeg Refurbishment</v>
          </cell>
          <cell r="C18335">
            <v>13242</v>
          </cell>
          <cell r="D18335" t="str">
            <v>1324218</v>
          </cell>
        </row>
        <row r="18336">
          <cell r="A18336" t="str">
            <v>DU051</v>
          </cell>
          <cell r="B18336" t="str">
            <v>Poole STW Inlet Screen Refurbishment</v>
          </cell>
          <cell r="C18336">
            <v>13242</v>
          </cell>
          <cell r="D18336" t="str">
            <v>1324218</v>
          </cell>
        </row>
        <row r="18337">
          <cell r="A18337" t="str">
            <v>DU052</v>
          </cell>
          <cell r="B18337" t="str">
            <v>Taunton (Ham) STW Screenings Handling</v>
          </cell>
          <cell r="C18337">
            <v>13305</v>
          </cell>
          <cell r="D18337" t="str">
            <v>1330518</v>
          </cell>
        </row>
        <row r="18338">
          <cell r="A18338" t="str">
            <v>DU054</v>
          </cell>
          <cell r="B18338" t="str">
            <v>West Huntspill STW HRF Pumps</v>
          </cell>
          <cell r="C18338">
            <v>13336</v>
          </cell>
          <cell r="D18338" t="str">
            <v>1333618</v>
          </cell>
        </row>
        <row r="18339">
          <cell r="A18339" t="str">
            <v>DU055</v>
          </cell>
          <cell r="B18339" t="str">
            <v>Shepton Mallet Purisol Dosing</v>
          </cell>
          <cell r="C18339">
            <v>13267</v>
          </cell>
          <cell r="D18339" t="str">
            <v>1326718</v>
          </cell>
        </row>
        <row r="18340">
          <cell r="A18340" t="str">
            <v>DU056</v>
          </cell>
          <cell r="B18340" t="str">
            <v>Stratton on the Fosse STW Filter Centre Columns</v>
          </cell>
          <cell r="C18340">
            <v>13293</v>
          </cell>
          <cell r="D18340" t="str">
            <v>1329318</v>
          </cell>
        </row>
        <row r="18341">
          <cell r="A18341" t="str">
            <v>DU057</v>
          </cell>
          <cell r="B18341" t="str">
            <v>Ilton STW PLC replacement</v>
          </cell>
          <cell r="C18341">
            <v>13162</v>
          </cell>
          <cell r="D18341" t="str">
            <v>1316218</v>
          </cell>
        </row>
        <row r="18342">
          <cell r="A18342" t="str">
            <v>DU058</v>
          </cell>
          <cell r="B18342" t="str">
            <v>Cheddar STW Plc Replacement</v>
          </cell>
          <cell r="C18342">
            <v>13057</v>
          </cell>
          <cell r="D18342" t="str">
            <v>1305718</v>
          </cell>
        </row>
        <row r="18343">
          <cell r="A18343" t="str">
            <v>DU059</v>
          </cell>
          <cell r="B18343" t="str">
            <v>Palmersford STW Mains Electricty Incoming Supply Issues</v>
          </cell>
          <cell r="C18343">
            <v>13232</v>
          </cell>
          <cell r="D18343" t="str">
            <v>1323218</v>
          </cell>
        </row>
        <row r="18344">
          <cell r="A18344" t="str">
            <v>DU060</v>
          </cell>
          <cell r="B18344" t="str">
            <v>Tockenham STW RBCs</v>
          </cell>
          <cell r="C18344">
            <v>13314</v>
          </cell>
          <cell r="D18344" t="str">
            <v>1331418</v>
          </cell>
        </row>
        <row r="18345">
          <cell r="A18345" t="str">
            <v>DU061</v>
          </cell>
          <cell r="B18345" t="str">
            <v>FFT Compliance</v>
          </cell>
          <cell r="C18345">
            <v>20498</v>
          </cell>
          <cell r="D18345" t="str">
            <v>T0640</v>
          </cell>
        </row>
        <row r="18346">
          <cell r="A18346" t="str">
            <v>DU062</v>
          </cell>
          <cell r="B18346" t="str">
            <v>Hazelbury Plucknet STW FFT Control</v>
          </cell>
          <cell r="C18346">
            <v>13144</v>
          </cell>
          <cell r="D18346" t="str">
            <v>1314418</v>
          </cell>
        </row>
        <row r="18347">
          <cell r="A18347" t="str">
            <v>DU063</v>
          </cell>
          <cell r="B18347" t="str">
            <v>Avonmouth STW Centrifuge Rotating Assembly Replacement</v>
          </cell>
          <cell r="C18347">
            <v>13013</v>
          </cell>
          <cell r="D18347" t="str">
            <v>1301318</v>
          </cell>
        </row>
        <row r="18348">
          <cell r="A18348" t="str">
            <v>DU064</v>
          </cell>
          <cell r="B18348" t="str">
            <v>Midland Road SPS Pump Repair</v>
          </cell>
          <cell r="C18348">
            <v>14002</v>
          </cell>
          <cell r="D18348" t="str">
            <v>1400218</v>
          </cell>
        </row>
        <row r="18349">
          <cell r="A18349" t="str">
            <v>DU065</v>
          </cell>
          <cell r="B18349" t="str">
            <v>Poole STW FST 6 Bridge Repairs</v>
          </cell>
          <cell r="C18349">
            <v>13242</v>
          </cell>
          <cell r="D18349" t="str">
            <v>1324218</v>
          </cell>
        </row>
        <row r="18350">
          <cell r="A18350" t="str">
            <v>DU066</v>
          </cell>
          <cell r="B18350" t="str">
            <v>Poole STW Digester Hot Water Feed System</v>
          </cell>
          <cell r="C18350">
            <v>13242</v>
          </cell>
          <cell r="D18350" t="str">
            <v>1324218</v>
          </cell>
        </row>
        <row r="18351">
          <cell r="A18351" t="str">
            <v>DU067</v>
          </cell>
          <cell r="B18351" t="str">
            <v>Warminster STW Aerator Access Improvements</v>
          </cell>
          <cell r="C18351">
            <v>13325</v>
          </cell>
          <cell r="D18351" t="str">
            <v>1332518</v>
          </cell>
        </row>
        <row r="18352">
          <cell r="A18352" t="str">
            <v>DU068</v>
          </cell>
          <cell r="B18352" t="str">
            <v>Thingley STW Aerator Decking</v>
          </cell>
          <cell r="C18352">
            <v>13308</v>
          </cell>
          <cell r="D18352" t="str">
            <v>1330818</v>
          </cell>
        </row>
        <row r="18353">
          <cell r="A18353" t="str">
            <v>DU069</v>
          </cell>
          <cell r="B18353" t="str">
            <v>Parbrook STW Temporary SAF</v>
          </cell>
          <cell r="C18353">
            <v>13233</v>
          </cell>
          <cell r="D18353" t="str">
            <v>1323318</v>
          </cell>
        </row>
        <row r="18354">
          <cell r="A18354" t="str">
            <v>DU070</v>
          </cell>
          <cell r="B18354" t="str">
            <v>Waste Oil Tanks for Chippenham Trowbridge Yeovil and Taunton STWs</v>
          </cell>
          <cell r="C18354">
            <v>13318</v>
          </cell>
          <cell r="D18354" t="str">
            <v>1331818</v>
          </cell>
        </row>
        <row r="18355">
          <cell r="A18355" t="str">
            <v>DU071</v>
          </cell>
          <cell r="B18355" t="str">
            <v>Holton Heath STW Inlet SPS Upgrade</v>
          </cell>
          <cell r="C18355">
            <v>13153</v>
          </cell>
          <cell r="D18355" t="str">
            <v>1315318</v>
          </cell>
        </row>
        <row r="18356">
          <cell r="A18356" t="str">
            <v>DU072</v>
          </cell>
          <cell r="B18356" t="str">
            <v>Trowbridge STW Yard Repairs</v>
          </cell>
          <cell r="C18356">
            <v>13318</v>
          </cell>
          <cell r="D18356" t="str">
            <v>1331818</v>
          </cell>
        </row>
        <row r="18357">
          <cell r="A18357" t="str">
            <v>DU073</v>
          </cell>
          <cell r="B18357" t="str">
            <v>West Huntspill STW (Septicity Control at Bason Bridge )</v>
          </cell>
          <cell r="C18357">
            <v>13336</v>
          </cell>
          <cell r="D18357" t="str">
            <v>1333618</v>
          </cell>
        </row>
        <row r="18358">
          <cell r="A18358" t="str">
            <v>DU074</v>
          </cell>
          <cell r="B18358" t="str">
            <v>Poole STW Biofor 2 Blower Replacements</v>
          </cell>
          <cell r="C18358">
            <v>13242</v>
          </cell>
          <cell r="D18358" t="str">
            <v>1324218</v>
          </cell>
        </row>
        <row r="18359">
          <cell r="A18359" t="str">
            <v>DU075</v>
          </cell>
          <cell r="B18359" t="str">
            <v>Hazelbury Plucknett STW RBC Rebuild</v>
          </cell>
          <cell r="C18359">
            <v>13144</v>
          </cell>
          <cell r="D18359" t="str">
            <v>1314418</v>
          </cell>
        </row>
        <row r="18360">
          <cell r="A18360" t="str">
            <v>DU076</v>
          </cell>
          <cell r="B18360" t="str">
            <v>Wareham STW Aeration Tank Refurbishment</v>
          </cell>
          <cell r="C18360">
            <v>13324</v>
          </cell>
          <cell r="D18360" t="str">
            <v>1332418</v>
          </cell>
        </row>
        <row r="18361">
          <cell r="A18361" t="str">
            <v>DU077</v>
          </cell>
          <cell r="B18361" t="str">
            <v>Chilton Trinity STW Remote Control</v>
          </cell>
          <cell r="C18361">
            <v>13034</v>
          </cell>
          <cell r="D18361" t="str">
            <v>1303418</v>
          </cell>
        </row>
        <row r="18362">
          <cell r="A18362" t="str">
            <v>DU078</v>
          </cell>
          <cell r="B18362" t="str">
            <v>Shepton Mallet STW Trade Effluent Control Improvements</v>
          </cell>
          <cell r="C18362">
            <v>13267</v>
          </cell>
          <cell r="D18362" t="str">
            <v>1326718</v>
          </cell>
        </row>
        <row r="18363">
          <cell r="A18363" t="str">
            <v>DU079</v>
          </cell>
          <cell r="B18363" t="str">
            <v>Kingston Seymour Sludge Tank Covers Ph 2</v>
          </cell>
          <cell r="C18363">
            <v>13171</v>
          </cell>
          <cell r="D18363" t="str">
            <v>1317118</v>
          </cell>
        </row>
        <row r="18364">
          <cell r="A18364" t="str">
            <v>DU080</v>
          </cell>
          <cell r="B18364" t="str">
            <v>Poole STW Lamellas</v>
          </cell>
          <cell r="C18364">
            <v>13242</v>
          </cell>
          <cell r="D18364" t="str">
            <v>1324218</v>
          </cell>
        </row>
        <row r="18365">
          <cell r="A18365" t="str">
            <v>DU081</v>
          </cell>
          <cell r="B18365" t="str">
            <v>Westbury STW Screw Pump Auger Replacement</v>
          </cell>
          <cell r="C18365">
            <v>13338</v>
          </cell>
          <cell r="D18365" t="str">
            <v>1333818</v>
          </cell>
        </row>
        <row r="18366">
          <cell r="A18366" t="str">
            <v>DU082</v>
          </cell>
          <cell r="B18366" t="str">
            <v>Trowbridge Inlet SPS Pump Replacement</v>
          </cell>
          <cell r="C18366">
            <v>13318</v>
          </cell>
          <cell r="D18366" t="str">
            <v>1331818</v>
          </cell>
        </row>
        <row r="18367">
          <cell r="A18367" t="str">
            <v>DU083</v>
          </cell>
          <cell r="B18367" t="str">
            <v>Keynsham STW Sludge Rising Main Repair</v>
          </cell>
          <cell r="C18367">
            <v>13165</v>
          </cell>
          <cell r="D18367" t="str">
            <v>1316518</v>
          </cell>
        </row>
        <row r="18368">
          <cell r="A18368" t="str">
            <v>DU084</v>
          </cell>
          <cell r="B18368" t="str">
            <v>Poole STW RAS Pump Replacement 3 &amp; 4</v>
          </cell>
          <cell r="C18368">
            <v>13242</v>
          </cell>
          <cell r="D18368" t="str">
            <v>1324218</v>
          </cell>
        </row>
        <row r="18369">
          <cell r="A18369" t="str">
            <v>DU085</v>
          </cell>
          <cell r="B18369" t="str">
            <v>Christchurch STW RAS Pump Replacement</v>
          </cell>
          <cell r="C18369">
            <v>13066</v>
          </cell>
          <cell r="D18369" t="str">
            <v>1306618</v>
          </cell>
        </row>
        <row r="18370">
          <cell r="A18370" t="str">
            <v>DU086</v>
          </cell>
          <cell r="B18370" t="str">
            <v>Black Rock New Security CCTV System</v>
          </cell>
          <cell r="C18370">
            <v>13340</v>
          </cell>
          <cell r="D18370" t="str">
            <v>1334018</v>
          </cell>
        </row>
        <row r="18371">
          <cell r="A18371" t="str">
            <v>DU087</v>
          </cell>
          <cell r="B18371" t="str">
            <v>Melksham Sludge Tank Patching</v>
          </cell>
          <cell r="C18371">
            <v>13204</v>
          </cell>
          <cell r="D18371" t="str">
            <v>1320418</v>
          </cell>
        </row>
        <row r="18372">
          <cell r="A18372" t="str">
            <v>DU088</v>
          </cell>
          <cell r="B18372" t="str">
            <v>Waste Treatment Access Track Maintenance 10/11</v>
          </cell>
          <cell r="C18372">
            <v>20498</v>
          </cell>
          <cell r="D18372" t="str">
            <v>1330518</v>
          </cell>
        </row>
        <row r="18373">
          <cell r="A18373" t="str">
            <v>DU089</v>
          </cell>
          <cell r="B18373" t="str">
            <v>Dorchester STW Primary Tank 1 Repairs</v>
          </cell>
          <cell r="C18373">
            <v>13096</v>
          </cell>
          <cell r="D18373" t="str">
            <v>1309618</v>
          </cell>
        </row>
        <row r="18374">
          <cell r="A18374" t="str">
            <v>DU090</v>
          </cell>
          <cell r="B18374" t="str">
            <v>Trowbridge STW Inlet Pump Repair</v>
          </cell>
          <cell r="C18374">
            <v>13318</v>
          </cell>
          <cell r="D18374" t="str">
            <v>1331818</v>
          </cell>
        </row>
        <row r="18375">
          <cell r="A18375" t="str">
            <v>DU091</v>
          </cell>
          <cell r="B18375" t="str">
            <v>Devizes STW Sludge Tank No2 Patching</v>
          </cell>
          <cell r="C18375">
            <v>13090</v>
          </cell>
          <cell r="D18375" t="str">
            <v>1309018</v>
          </cell>
        </row>
        <row r="18376">
          <cell r="A18376" t="str">
            <v>DU092</v>
          </cell>
          <cell r="B18376" t="str">
            <v>Fail-safe Improvements to FFT Controlling Penstocks</v>
          </cell>
          <cell r="C18376">
            <v>20498</v>
          </cell>
          <cell r="D18376" t="str">
            <v>T0640</v>
          </cell>
        </row>
        <row r="18377">
          <cell r="A18377" t="str">
            <v>DV002</v>
          </cell>
          <cell r="B18377" t="str">
            <v>North Waste Treatment EM&amp;I Fixed Plant Renewals 11/12</v>
          </cell>
          <cell r="C18377">
            <v>13318</v>
          </cell>
          <cell r="D18377" t="str">
            <v>1331818</v>
          </cell>
        </row>
        <row r="18378">
          <cell r="A18378" t="str">
            <v>DV003</v>
          </cell>
          <cell r="B18378" t="str">
            <v>South Waste Treatment EM&amp;I Fixed Plant Renewals 11/12</v>
          </cell>
          <cell r="C18378">
            <v>20495</v>
          </cell>
          <cell r="D18378" t="str">
            <v>T0640</v>
          </cell>
        </row>
        <row r="18379">
          <cell r="A18379" t="str">
            <v>DV004</v>
          </cell>
          <cell r="B18379" t="str">
            <v>West Waste Treatment EM&amp;I Fixed Plant Renewals 11/12</v>
          </cell>
          <cell r="C18379">
            <v>20496</v>
          </cell>
          <cell r="D18379" t="str">
            <v>T0640</v>
          </cell>
        </row>
        <row r="18380">
          <cell r="A18380" t="str">
            <v>DV006</v>
          </cell>
          <cell r="B18380" t="str">
            <v>North Waste Treatment Asset Improvements 11/12</v>
          </cell>
          <cell r="C18380">
            <v>20497</v>
          </cell>
          <cell r="D18380" t="str">
            <v>T0640</v>
          </cell>
        </row>
        <row r="18381">
          <cell r="A18381" t="str">
            <v>DV007</v>
          </cell>
          <cell r="B18381" t="str">
            <v>South Waste Treatment Asset Improvement 11/12</v>
          </cell>
          <cell r="C18381">
            <v>20495</v>
          </cell>
          <cell r="D18381" t="str">
            <v>T0640</v>
          </cell>
        </row>
        <row r="18382">
          <cell r="A18382" t="str">
            <v>DV008</v>
          </cell>
          <cell r="B18382" t="str">
            <v>West Waste Treatment Asset Improvements 11/12</v>
          </cell>
          <cell r="C18382">
            <v>20496</v>
          </cell>
          <cell r="D18382" t="str">
            <v>T0640</v>
          </cell>
        </row>
        <row r="18383">
          <cell r="A18383" t="str">
            <v>DV009</v>
          </cell>
          <cell r="B18383" t="str">
            <v>North Waste Treatment Health &amp; Safety 11/12</v>
          </cell>
          <cell r="C18383">
            <v>20497</v>
          </cell>
          <cell r="D18383" t="str">
            <v>T0640</v>
          </cell>
        </row>
        <row r="18384">
          <cell r="A18384" t="str">
            <v>DV010</v>
          </cell>
          <cell r="B18384" t="str">
            <v>South Waste Treatment Health &amp; Safety 11/12</v>
          </cell>
          <cell r="C18384">
            <v>20495</v>
          </cell>
          <cell r="D18384" t="str">
            <v>T0640</v>
          </cell>
        </row>
        <row r="18385">
          <cell r="A18385" t="str">
            <v>DV011</v>
          </cell>
          <cell r="B18385" t="str">
            <v>West Waste Treatment Health &amp; Safety 11/12</v>
          </cell>
          <cell r="C18385">
            <v>20496</v>
          </cell>
          <cell r="D18385" t="str">
            <v>T0640</v>
          </cell>
        </row>
        <row r="18386">
          <cell r="A18386" t="str">
            <v>DV012</v>
          </cell>
          <cell r="B18386" t="str">
            <v>Minor H&amp;S Improvements 11/12 North Treatment Controller (Chris Smart)</v>
          </cell>
          <cell r="C18386">
            <v>13318</v>
          </cell>
          <cell r="D18386" t="str">
            <v>1331818</v>
          </cell>
        </row>
        <row r="18387">
          <cell r="A18387" t="str">
            <v>DV013</v>
          </cell>
          <cell r="B18387" t="str">
            <v>Minor H&amp;S Improvements 11/12 North Treatment Controller (James Lovell)</v>
          </cell>
          <cell r="C18387">
            <v>13318</v>
          </cell>
          <cell r="D18387" t="str">
            <v>1331818</v>
          </cell>
        </row>
        <row r="18388">
          <cell r="A18388" t="str">
            <v>DV014</v>
          </cell>
          <cell r="B18388" t="str">
            <v>Minor H&amp;S Improvements 11/12 - South Treatment Controller ( Barry Gregory )</v>
          </cell>
          <cell r="C18388">
            <v>13242</v>
          </cell>
          <cell r="D18388" t="str">
            <v>1324218</v>
          </cell>
        </row>
        <row r="18389">
          <cell r="A18389" t="str">
            <v>DV015</v>
          </cell>
          <cell r="B18389" t="str">
            <v>Minor H&amp;S Improvements 11/12 South Treatment Contoller (Malcolm Farrell)</v>
          </cell>
          <cell r="C18389">
            <v>20495</v>
          </cell>
          <cell r="D18389" t="str">
            <v>1324218</v>
          </cell>
        </row>
        <row r="18390">
          <cell r="A18390" t="str">
            <v>DV016</v>
          </cell>
          <cell r="B18390" t="str">
            <v>Minor H&amp;S Improvements 11/12 South Treatment Controller (Bill Bowers)</v>
          </cell>
          <cell r="C18390">
            <v>20495</v>
          </cell>
          <cell r="D18390" t="str">
            <v>1324218</v>
          </cell>
        </row>
        <row r="18391">
          <cell r="A18391" t="str">
            <v>DV017</v>
          </cell>
          <cell r="B18391" t="str">
            <v>Minor H&amp;S Improvements 11/12 West Treatment Controller(Elliott Rohun)</v>
          </cell>
          <cell r="C18391">
            <v>20496</v>
          </cell>
          <cell r="D18391" t="str">
            <v>1330518</v>
          </cell>
        </row>
        <row r="18392">
          <cell r="A18392" t="str">
            <v>DV018</v>
          </cell>
          <cell r="B18392" t="str">
            <v>Minor H&amp;S Improvements 11/12 West Treatment Controller(Paul Knight)</v>
          </cell>
          <cell r="C18392">
            <v>20496</v>
          </cell>
          <cell r="D18392" t="str">
            <v>1330518</v>
          </cell>
        </row>
        <row r="18393">
          <cell r="A18393" t="str">
            <v>DV019</v>
          </cell>
          <cell r="B18393" t="str">
            <v>Waste Treatment Statutory Obligations 11/12</v>
          </cell>
          <cell r="C18393">
            <v>20498</v>
          </cell>
          <cell r="D18393" t="str">
            <v>T0640</v>
          </cell>
        </row>
        <row r="18394">
          <cell r="A18394" t="str">
            <v>DV020</v>
          </cell>
          <cell r="B18394" t="str">
            <v>Waste Treatment Outfall Marker Bouys 11/12</v>
          </cell>
          <cell r="C18394">
            <v>20495</v>
          </cell>
          <cell r="D18394" t="str">
            <v>T0640</v>
          </cell>
        </row>
        <row r="18395">
          <cell r="A18395" t="str">
            <v>DV021</v>
          </cell>
          <cell r="B18395" t="str">
            <v>EMI Upskilling Programme 11/12</v>
          </cell>
          <cell r="C18395">
            <v>20498</v>
          </cell>
          <cell r="D18395" t="str">
            <v>T0640</v>
          </cell>
        </row>
        <row r="18396">
          <cell r="A18396" t="str">
            <v>DV022</v>
          </cell>
          <cell r="B18396" t="str">
            <v>North Waste Treatment Asset Refurbishment 11/12</v>
          </cell>
          <cell r="C18396">
            <v>20497</v>
          </cell>
          <cell r="D18396" t="str">
            <v>T0640</v>
          </cell>
        </row>
        <row r="18397">
          <cell r="A18397" t="str">
            <v>DV023</v>
          </cell>
          <cell r="B18397" t="str">
            <v>North Waste Treatment Minor Process Improvements 11/12</v>
          </cell>
          <cell r="C18397">
            <v>20497</v>
          </cell>
          <cell r="D18397" t="str">
            <v>T0640</v>
          </cell>
        </row>
        <row r="18398">
          <cell r="A18398" t="str">
            <v>DV024</v>
          </cell>
          <cell r="B18398" t="str">
            <v>South Waste Treatment Asset Refurbishment 11/12</v>
          </cell>
          <cell r="C18398">
            <v>20495</v>
          </cell>
          <cell r="D18398" t="str">
            <v>T0640</v>
          </cell>
        </row>
        <row r="18399">
          <cell r="A18399" t="str">
            <v>DV025</v>
          </cell>
          <cell r="B18399" t="str">
            <v>South Waste Treatment Minor Process Improvements 11/12</v>
          </cell>
          <cell r="C18399">
            <v>20495</v>
          </cell>
          <cell r="D18399" t="str">
            <v>T0640</v>
          </cell>
        </row>
        <row r="18400">
          <cell r="A18400" t="str">
            <v>DV026</v>
          </cell>
          <cell r="B18400" t="str">
            <v>Waste Treatment Sludge Logistics Minor Process Improvements 11/12</v>
          </cell>
          <cell r="C18400">
            <v>20498</v>
          </cell>
          <cell r="D18400" t="str">
            <v>T0640</v>
          </cell>
        </row>
        <row r="18401">
          <cell r="A18401" t="str">
            <v>DV027</v>
          </cell>
          <cell r="B18401" t="str">
            <v>West Waste Treatment Asset Refurbishment 11/12</v>
          </cell>
          <cell r="C18401">
            <v>20496</v>
          </cell>
          <cell r="D18401" t="str">
            <v>T0640</v>
          </cell>
        </row>
        <row r="18402">
          <cell r="A18402" t="str">
            <v>DV028</v>
          </cell>
          <cell r="B18402" t="str">
            <v>West Waste Treatment Minor Process Improvements 11/12</v>
          </cell>
          <cell r="C18402">
            <v>20498</v>
          </cell>
          <cell r="D18402" t="str">
            <v>T0640</v>
          </cell>
        </row>
        <row r="18403">
          <cell r="A18403" t="str">
            <v>DV029</v>
          </cell>
          <cell r="B18403" t="str">
            <v>Avonmouth (GEN) Fixed Plant Renewal (FPR) 11/12</v>
          </cell>
          <cell r="C18403">
            <v>13013</v>
          </cell>
          <cell r="D18403" t="str">
            <v>1301318</v>
          </cell>
        </row>
        <row r="18404">
          <cell r="A18404" t="str">
            <v>DV030</v>
          </cell>
          <cell r="B18404" t="str">
            <v>Berry Hill (GEN) Fixed Plant Renewal (FPR) 11/12</v>
          </cell>
          <cell r="C18404">
            <v>13018</v>
          </cell>
          <cell r="D18404" t="str">
            <v>1301818</v>
          </cell>
        </row>
        <row r="18405">
          <cell r="A18405" t="str">
            <v>DV031</v>
          </cell>
          <cell r="B18405" t="str">
            <v>Avonmouth (GEN) Reg Stat 11/12</v>
          </cell>
          <cell r="C18405">
            <v>13013</v>
          </cell>
          <cell r="D18405" t="str">
            <v>1301318</v>
          </cell>
        </row>
        <row r="18406">
          <cell r="A18406" t="str">
            <v>DV032</v>
          </cell>
          <cell r="B18406" t="str">
            <v>Berry Hill (GEN) Reg Stat 11/12</v>
          </cell>
          <cell r="C18406">
            <v>13018</v>
          </cell>
          <cell r="D18406" t="str">
            <v>1301818</v>
          </cell>
        </row>
        <row r="18407">
          <cell r="A18407" t="str">
            <v>DV033</v>
          </cell>
          <cell r="B18407" t="str">
            <v>Avonmouth (GEN) H&amp;S 11/12</v>
          </cell>
          <cell r="C18407">
            <v>13013</v>
          </cell>
          <cell r="D18407" t="str">
            <v>1301318</v>
          </cell>
        </row>
        <row r="18408">
          <cell r="A18408" t="str">
            <v>DV034</v>
          </cell>
          <cell r="B18408" t="str">
            <v>Berry Hill (GEN) H&amp;S 11/12</v>
          </cell>
          <cell r="C18408">
            <v>13018</v>
          </cell>
          <cell r="D18408" t="str">
            <v>1301818</v>
          </cell>
        </row>
        <row r="18409">
          <cell r="A18409" t="str">
            <v>DV035</v>
          </cell>
          <cell r="B18409" t="str">
            <v>Avonmouth (GEN) Minor Works 11/12</v>
          </cell>
          <cell r="C18409">
            <v>13013</v>
          </cell>
          <cell r="D18409" t="str">
            <v>1301318</v>
          </cell>
        </row>
        <row r="18410">
          <cell r="A18410" t="str">
            <v>DV036</v>
          </cell>
          <cell r="B18410" t="str">
            <v>Berry Hill (GEN) Minor Works 11/12</v>
          </cell>
          <cell r="C18410">
            <v>13018</v>
          </cell>
          <cell r="D18410" t="str">
            <v>1301818</v>
          </cell>
        </row>
        <row r="18411">
          <cell r="A18411" t="str">
            <v>DV037</v>
          </cell>
          <cell r="B18411" t="str">
            <v>Rural STW Growth Works 11/12</v>
          </cell>
          <cell r="C18411">
            <v>20498</v>
          </cell>
          <cell r="D18411" t="str">
            <v>T0640</v>
          </cell>
        </row>
        <row r="18412">
          <cell r="A18412" t="str">
            <v>DV038</v>
          </cell>
          <cell r="B18412" t="str">
            <v>MCERTS Refurbishment 11/12</v>
          </cell>
          <cell r="C18412">
            <v>20498</v>
          </cell>
          <cell r="D18412" t="str">
            <v>T3265</v>
          </cell>
        </row>
        <row r="18413">
          <cell r="A18413" t="str">
            <v>DV041</v>
          </cell>
          <cell r="B18413" t="str">
            <v>South Petherton Sludge Tank Replace De-watering Valves</v>
          </cell>
          <cell r="C18413">
            <v>13081</v>
          </cell>
          <cell r="D18413" t="str">
            <v>1308118</v>
          </cell>
        </row>
        <row r="18414">
          <cell r="A18414" t="str">
            <v>DV042</v>
          </cell>
          <cell r="B18414" t="str">
            <v>Wellington STW Screenings Handling Equipment</v>
          </cell>
          <cell r="C18414">
            <v>13330</v>
          </cell>
          <cell r="D18414" t="str">
            <v>1333018</v>
          </cell>
        </row>
        <row r="18415">
          <cell r="A18415" t="str">
            <v>DV043</v>
          </cell>
          <cell r="B18415" t="str">
            <v>Haselbury Plucknett STW FFT Control Ph2</v>
          </cell>
          <cell r="C18415">
            <v>13144</v>
          </cell>
          <cell r="D18415" t="str">
            <v>1314418</v>
          </cell>
        </row>
        <row r="18416">
          <cell r="A18416" t="str">
            <v>DV044</v>
          </cell>
          <cell r="B18416" t="str">
            <v>Minor H&amp;S Improvements 11/12- North Sludge Treatment Controller ( Steven Down )</v>
          </cell>
          <cell r="C18416">
            <v>20498</v>
          </cell>
          <cell r="D18416" t="str">
            <v>T0640</v>
          </cell>
        </row>
        <row r="18417">
          <cell r="A18417" t="str">
            <v>DV045</v>
          </cell>
          <cell r="B18417" t="str">
            <v>Minor H&amp;S Improvements 11/12- South Sludge Treatment Controller (Clive Reynolds)</v>
          </cell>
          <cell r="C18417">
            <v>20498</v>
          </cell>
          <cell r="D18417" t="str">
            <v>T0640</v>
          </cell>
        </row>
        <row r="18418">
          <cell r="A18418" t="str">
            <v>DV046</v>
          </cell>
          <cell r="B18418" t="str">
            <v>Avonmouth Compliant Sludge Centrifuges</v>
          </cell>
          <cell r="C18418">
            <v>13013</v>
          </cell>
          <cell r="D18418" t="str">
            <v>1301318</v>
          </cell>
        </row>
        <row r="18419">
          <cell r="A18419" t="str">
            <v>DV047</v>
          </cell>
          <cell r="B18419" t="str">
            <v>Avonmouth Thickened SAS Feed Line</v>
          </cell>
          <cell r="C18419">
            <v>13013</v>
          </cell>
          <cell r="D18419" t="str">
            <v>1301318</v>
          </cell>
        </row>
        <row r="18420">
          <cell r="A18420" t="str">
            <v>DV048</v>
          </cell>
          <cell r="B18420" t="str">
            <v>Berry Hill Imported Sludge Screening</v>
          </cell>
          <cell r="C18420">
            <v>13018</v>
          </cell>
          <cell r="D18420" t="str">
            <v>1301818</v>
          </cell>
        </row>
        <row r="18421">
          <cell r="A18421" t="str">
            <v>DV049</v>
          </cell>
          <cell r="B18421" t="str">
            <v>Berry Hill STC Dewatered Digestate System</v>
          </cell>
          <cell r="C18421">
            <v>13018</v>
          </cell>
          <cell r="D18421" t="str">
            <v>1301818</v>
          </cell>
        </row>
        <row r="18422">
          <cell r="A18422" t="str">
            <v>DV050</v>
          </cell>
          <cell r="B18422" t="str">
            <v>Seend STW Filter Wall Repair</v>
          </cell>
          <cell r="C18422">
            <v>13262</v>
          </cell>
          <cell r="D18422" t="str">
            <v>1326218</v>
          </cell>
        </row>
        <row r="18423">
          <cell r="A18423" t="str">
            <v>DV051</v>
          </cell>
          <cell r="B18423" t="str">
            <v>Keevil STW Filter Underdrains</v>
          </cell>
          <cell r="C18423">
            <v>13164</v>
          </cell>
          <cell r="D18423" t="str">
            <v>1316418</v>
          </cell>
        </row>
        <row r="18424">
          <cell r="A18424" t="str">
            <v>DV052</v>
          </cell>
          <cell r="B18424" t="str">
            <v>Frome STW Fly Netting</v>
          </cell>
          <cell r="C18424">
            <v>13131</v>
          </cell>
          <cell r="D18424" t="str">
            <v>1313118</v>
          </cell>
        </row>
        <row r="18425">
          <cell r="A18425" t="str">
            <v>DV053</v>
          </cell>
          <cell r="B18425" t="str">
            <v>Bradford on Avon STW Swing Bridge Powered Slewing</v>
          </cell>
          <cell r="C18425">
            <v>13031</v>
          </cell>
          <cell r="D18425" t="str">
            <v>1303118</v>
          </cell>
        </row>
        <row r="18426">
          <cell r="A18426" t="str">
            <v>DV054</v>
          </cell>
          <cell r="B18426" t="str">
            <v>Northern Odour Media Changes</v>
          </cell>
          <cell r="C18426">
            <v>13267</v>
          </cell>
          <cell r="D18426" t="str">
            <v>1326718</v>
          </cell>
        </row>
        <row r="18427">
          <cell r="A18427" t="str">
            <v>DV055</v>
          </cell>
          <cell r="B18427" t="str">
            <v>Glastonbury STW Sludge Transfer Pumps</v>
          </cell>
          <cell r="C18427">
            <v>13134</v>
          </cell>
          <cell r="D18427" t="str">
            <v>1313418</v>
          </cell>
        </row>
        <row r="18428">
          <cell r="A18428" t="str">
            <v>DV056</v>
          </cell>
          <cell r="B18428" t="str">
            <v>Crewkerne STW BAF Control Valves Replacement</v>
          </cell>
          <cell r="C18428">
            <v>13084</v>
          </cell>
          <cell r="D18428" t="str">
            <v>1308418</v>
          </cell>
        </row>
        <row r="18429">
          <cell r="A18429" t="str">
            <v>DV057</v>
          </cell>
          <cell r="B18429" t="str">
            <v>Langport STW Sludge Tank De-Watering Valves Replacement</v>
          </cell>
          <cell r="C18429">
            <v>13175</v>
          </cell>
          <cell r="D18429" t="str">
            <v>1317518</v>
          </cell>
        </row>
        <row r="18430">
          <cell r="A18430" t="str">
            <v>DV058</v>
          </cell>
          <cell r="B18430" t="str">
            <v>Chilton Trinity STW Sludge Tank Covers/Valves Refurbishment</v>
          </cell>
          <cell r="C18430">
            <v>13034</v>
          </cell>
          <cell r="D18430" t="str">
            <v>1303418</v>
          </cell>
        </row>
        <row r="18431">
          <cell r="A18431" t="str">
            <v>DV059</v>
          </cell>
          <cell r="B18431" t="str">
            <v>Porlock STW Membrane Replacement Ph3</v>
          </cell>
          <cell r="C18431">
            <v>13515</v>
          </cell>
          <cell r="D18431" t="str">
            <v>1351518</v>
          </cell>
        </row>
        <row r="18432">
          <cell r="A18432" t="str">
            <v>DV060</v>
          </cell>
          <cell r="B18432" t="str">
            <v>Porlock Weir STW Mods to Membrane Plant</v>
          </cell>
          <cell r="C18432">
            <v>13372</v>
          </cell>
          <cell r="D18432" t="str">
            <v>1337218</v>
          </cell>
        </row>
        <row r="18433">
          <cell r="A18433" t="str">
            <v>DV061</v>
          </cell>
          <cell r="B18433" t="str">
            <v>Highbridge SPS Screw Pump Replacement</v>
          </cell>
          <cell r="C18433">
            <v>14374</v>
          </cell>
          <cell r="D18433" t="str">
            <v>1437418</v>
          </cell>
        </row>
        <row r="18434">
          <cell r="A18434" t="str">
            <v>DV062</v>
          </cell>
          <cell r="B18434" t="str">
            <v>Western Odour Media Replacement Ph1 11/12</v>
          </cell>
          <cell r="C18434">
            <v>20496</v>
          </cell>
          <cell r="D18434" t="str">
            <v>1326718</v>
          </cell>
        </row>
        <row r="18435">
          <cell r="A18435" t="str">
            <v>DV063</v>
          </cell>
          <cell r="B18435" t="str">
            <v>Glastonbury Festival Modifications at Various Sites</v>
          </cell>
          <cell r="C18435">
            <v>13332</v>
          </cell>
          <cell r="D18435" t="str">
            <v>1333218</v>
          </cell>
        </row>
        <row r="18436">
          <cell r="A18436" t="str">
            <v>DV064</v>
          </cell>
          <cell r="B18436" t="str">
            <v>Poole STW RSPS 1 Lifting Arrangements</v>
          </cell>
          <cell r="C18436">
            <v>13242</v>
          </cell>
          <cell r="D18436" t="str">
            <v>1324218</v>
          </cell>
        </row>
        <row r="18437">
          <cell r="A18437" t="str">
            <v>DV065</v>
          </cell>
          <cell r="B18437" t="str">
            <v>Southern Divisional Odour Media Replacements 11/12</v>
          </cell>
          <cell r="C18437">
            <v>20495</v>
          </cell>
          <cell r="D18437" t="str">
            <v>T3265</v>
          </cell>
        </row>
        <row r="18438">
          <cell r="A18438" t="str">
            <v>DV066</v>
          </cell>
          <cell r="B18438" t="str">
            <v>Marnhull STW Reed Beds Sludge Holding Tank</v>
          </cell>
          <cell r="C18438">
            <v>13198</v>
          </cell>
          <cell r="D18438" t="str">
            <v>1319918</v>
          </cell>
        </row>
        <row r="18439">
          <cell r="A18439" t="str">
            <v>DV067</v>
          </cell>
          <cell r="B18439" t="str">
            <v>Parbrook Septic Tank</v>
          </cell>
          <cell r="C18439">
            <v>13233</v>
          </cell>
          <cell r="D18439" t="str">
            <v>1323318</v>
          </cell>
        </row>
        <row r="18440">
          <cell r="A18440" t="str">
            <v>DV068</v>
          </cell>
          <cell r="B18440" t="str">
            <v>Chemical Dosing Review 11-12</v>
          </cell>
          <cell r="C18440">
            <v>20498</v>
          </cell>
          <cell r="D18440" t="str">
            <v>T0640</v>
          </cell>
        </row>
        <row r="18441">
          <cell r="A18441" t="str">
            <v>DV069</v>
          </cell>
          <cell r="B18441" t="str">
            <v>Minor Treatment  PLC Replacement Programme 11/12</v>
          </cell>
          <cell r="C18441">
            <v>20498</v>
          </cell>
          <cell r="D18441" t="str">
            <v>T6040</v>
          </cell>
        </row>
        <row r="18442">
          <cell r="A18442" t="str">
            <v>DV070</v>
          </cell>
          <cell r="B18442" t="str">
            <v>Midland Road SPS Pump Repairs</v>
          </cell>
          <cell r="C18442">
            <v>14002</v>
          </cell>
          <cell r="D18442" t="str">
            <v>1400218</v>
          </cell>
        </row>
        <row r="18443">
          <cell r="A18443" t="str">
            <v>DV071</v>
          </cell>
          <cell r="B18443" t="str">
            <v>Holdenhurst STW RAS Pipeline Repairs</v>
          </cell>
          <cell r="C18443">
            <v>13152</v>
          </cell>
          <cell r="D18443" t="str">
            <v>1315218</v>
          </cell>
        </row>
        <row r="18444">
          <cell r="A18444" t="str">
            <v>DV072</v>
          </cell>
          <cell r="B18444" t="str">
            <v>West Huntspill Inlet Screens Refurbishment</v>
          </cell>
          <cell r="C18444">
            <v>13336</v>
          </cell>
          <cell r="D18444" t="str">
            <v>1333618</v>
          </cell>
        </row>
        <row r="18445">
          <cell r="A18445" t="str">
            <v>DV073</v>
          </cell>
          <cell r="B18445" t="str">
            <v>Poole STW Replacement Boiler</v>
          </cell>
          <cell r="C18445">
            <v>13242</v>
          </cell>
          <cell r="D18445" t="str">
            <v>1324218</v>
          </cell>
        </row>
        <row r="18446">
          <cell r="A18446" t="str">
            <v>DV074</v>
          </cell>
          <cell r="B18446" t="str">
            <v>Avonmouth STW HV Power Supply Modifications</v>
          </cell>
          <cell r="C18446">
            <v>13013</v>
          </cell>
          <cell r="D18446" t="str">
            <v>1301318</v>
          </cell>
        </row>
        <row r="18447">
          <cell r="A18447" t="str">
            <v>DV075</v>
          </cell>
          <cell r="B18447" t="str">
            <v>Frome STW Generator Repairs</v>
          </cell>
          <cell r="C18447">
            <v>13131</v>
          </cell>
          <cell r="D18447" t="str">
            <v>1313118</v>
          </cell>
        </row>
        <row r="18448">
          <cell r="A18448" t="str">
            <v>DV076</v>
          </cell>
          <cell r="B18448" t="str">
            <v>Bradney Bridge SPS Refurbishment of Septicity Control</v>
          </cell>
          <cell r="C18448">
            <v>14551</v>
          </cell>
          <cell r="D18448" t="str">
            <v>1455118</v>
          </cell>
        </row>
        <row r="18449">
          <cell r="A18449" t="str">
            <v>DV077</v>
          </cell>
          <cell r="B18449" t="str">
            <v>Glastonbury STW Recirculation Modifications</v>
          </cell>
          <cell r="C18449">
            <v>13134</v>
          </cell>
          <cell r="D18449" t="str">
            <v>1313418</v>
          </cell>
        </row>
        <row r="18450">
          <cell r="A18450" t="str">
            <v>DV078</v>
          </cell>
          <cell r="B18450" t="str">
            <v>Trowbridge STW Strain Press Overhaul</v>
          </cell>
          <cell r="C18450">
            <v>13318</v>
          </cell>
          <cell r="D18450" t="str">
            <v>1331818</v>
          </cell>
        </row>
        <row r="18451">
          <cell r="A18451" t="str">
            <v>DV079</v>
          </cell>
          <cell r="B18451" t="str">
            <v>Poole STW - Digester Hot Water Feed Pipe Replacement Phase 3</v>
          </cell>
          <cell r="C18451">
            <v>13242</v>
          </cell>
          <cell r="D18451" t="str">
            <v>1324218</v>
          </cell>
        </row>
        <row r="18452">
          <cell r="A18452" t="str">
            <v>DV080</v>
          </cell>
          <cell r="B18452" t="str">
            <v>Dorchester STW Primary Settlement Tanks 2,3 &amp; 4 Rotating Bridge Refurbishment.</v>
          </cell>
          <cell r="C18452">
            <v>13096</v>
          </cell>
          <cell r="D18452" t="str">
            <v>1309618</v>
          </cell>
        </row>
        <row r="18453">
          <cell r="A18453" t="str">
            <v>DV081</v>
          </cell>
          <cell r="B18453" t="str">
            <v>Poole STW Boiler Replacement Phase 2</v>
          </cell>
          <cell r="C18453">
            <v>13242</v>
          </cell>
          <cell r="D18453" t="str">
            <v>1324218</v>
          </cell>
        </row>
        <row r="18454">
          <cell r="A18454" t="str">
            <v>DV082</v>
          </cell>
          <cell r="B18454" t="str">
            <v>Holdenhurst STW Auto-desludging Improvements</v>
          </cell>
          <cell r="C18454">
            <v>13152</v>
          </cell>
          <cell r="D18454" t="str">
            <v>1315218</v>
          </cell>
        </row>
        <row r="18455">
          <cell r="A18455" t="str">
            <v>DV083</v>
          </cell>
          <cell r="B18455" t="str">
            <v>Holdenhurst STW Odour Survey</v>
          </cell>
          <cell r="C18455">
            <v>13152</v>
          </cell>
          <cell r="D18455" t="str">
            <v>1315218</v>
          </cell>
        </row>
        <row r="18456">
          <cell r="A18456" t="str">
            <v>DV084</v>
          </cell>
          <cell r="B18456" t="str">
            <v>Enabling Works for Sludge Screen Trial</v>
          </cell>
          <cell r="C18456">
            <v>13318</v>
          </cell>
          <cell r="D18456" t="str">
            <v>1331818</v>
          </cell>
        </row>
        <row r="18457">
          <cell r="A18457" t="str">
            <v>DV085</v>
          </cell>
          <cell r="B18457" t="str">
            <v>Wellington STW Filter Drive Wheels Emergency Repairs/Refurbishment</v>
          </cell>
          <cell r="C18457">
            <v>13330</v>
          </cell>
          <cell r="D18457" t="str">
            <v>1333018</v>
          </cell>
        </row>
        <row r="18458">
          <cell r="A18458" t="str">
            <v>DV086</v>
          </cell>
          <cell r="B18458" t="str">
            <v>Christchurch STW - Sludge Mixing</v>
          </cell>
          <cell r="C18458">
            <v>13066</v>
          </cell>
          <cell r="D18458" t="str">
            <v>1306618</v>
          </cell>
        </row>
        <row r="18459">
          <cell r="A18459" t="str">
            <v>DV087</v>
          </cell>
          <cell r="B18459" t="str">
            <v>Avonmouth Composting Facility Front Loader</v>
          </cell>
          <cell r="C18459">
            <v>13013</v>
          </cell>
          <cell r="D18459" t="str">
            <v>1301318</v>
          </cell>
        </row>
        <row r="18460">
          <cell r="A18460" t="str">
            <v>DV088</v>
          </cell>
          <cell r="B18460" t="str">
            <v>Saltford STW Storm Tank Ducting</v>
          </cell>
          <cell r="C18460">
            <v>13016</v>
          </cell>
          <cell r="D18460" t="str">
            <v>1301618</v>
          </cell>
        </row>
        <row r="18461">
          <cell r="A18461" t="str">
            <v>DV089</v>
          </cell>
          <cell r="B18461" t="str">
            <v>Wareham STW - Access Track Repairs Contribution 11/12</v>
          </cell>
          <cell r="C18461">
            <v>13324</v>
          </cell>
          <cell r="D18461" t="str">
            <v>1332418</v>
          </cell>
        </row>
        <row r="18462">
          <cell r="A18462" t="str">
            <v>DV090</v>
          </cell>
          <cell r="B18462" t="str">
            <v>Divisonal Portable Conductivity and PH Single Function Probes</v>
          </cell>
          <cell r="C18462">
            <v>20498</v>
          </cell>
          <cell r="D18462" t="str">
            <v>T0640</v>
          </cell>
        </row>
        <row r="18463">
          <cell r="A18463" t="str">
            <v>DV091</v>
          </cell>
          <cell r="B18463" t="str">
            <v>Poole STW Western Storm Tank Refurbishment</v>
          </cell>
          <cell r="C18463">
            <v>13242</v>
          </cell>
          <cell r="D18463" t="str">
            <v>1324218</v>
          </cell>
        </row>
        <row r="18464">
          <cell r="A18464" t="str">
            <v>DV092</v>
          </cell>
          <cell r="B18464" t="str">
            <v>Weston Super Mare Tunnel Cover Repairs</v>
          </cell>
          <cell r="C18464">
            <v>20496</v>
          </cell>
          <cell r="D18464" t="str">
            <v>T3265</v>
          </cell>
        </row>
        <row r="18465">
          <cell r="A18465" t="str">
            <v>DV093</v>
          </cell>
          <cell r="B18465" t="str">
            <v>Westhuntspill STW Emergency Access Track Repairs</v>
          </cell>
          <cell r="C18465">
            <v>13336</v>
          </cell>
          <cell r="D18465" t="str">
            <v>1333618</v>
          </cell>
        </row>
        <row r="18466">
          <cell r="A18466" t="str">
            <v>DV094</v>
          </cell>
          <cell r="B18466" t="str">
            <v>Poole STW Inlet Building Fascias and Guttering Repairs</v>
          </cell>
          <cell r="C18466">
            <v>13242</v>
          </cell>
          <cell r="D18466" t="str">
            <v>1324218</v>
          </cell>
        </row>
        <row r="18467">
          <cell r="A18467" t="str">
            <v>DV095</v>
          </cell>
          <cell r="B18467" t="str">
            <v>Palmersford STW Inlet Flow Control Refurbishment</v>
          </cell>
          <cell r="C18467">
            <v>13232</v>
          </cell>
          <cell r="D18467" t="str">
            <v>1323218</v>
          </cell>
        </row>
        <row r="18468">
          <cell r="A18468" t="str">
            <v>DV096</v>
          </cell>
          <cell r="B18468" t="str">
            <v>Avonmouth Strain Press</v>
          </cell>
          <cell r="C18468">
            <v>13013</v>
          </cell>
          <cell r="D18468" t="str">
            <v>1301318</v>
          </cell>
        </row>
        <row r="18469">
          <cell r="A18469" t="str">
            <v>DV097</v>
          </cell>
          <cell r="B18469" t="str">
            <v>Saltford STW Sludge RM Construction and Jetting</v>
          </cell>
          <cell r="C18469">
            <v>13016</v>
          </cell>
          <cell r="D18469" t="str">
            <v>1301618</v>
          </cell>
        </row>
        <row r="18470">
          <cell r="A18470" t="str">
            <v>DV098</v>
          </cell>
          <cell r="B18470" t="str">
            <v>Trowbridge Networks Building Roof Repair</v>
          </cell>
          <cell r="C18470">
            <v>13318</v>
          </cell>
          <cell r="D18470" t="str">
            <v>1331818</v>
          </cell>
        </row>
        <row r="18471">
          <cell r="A18471" t="str">
            <v>DV099</v>
          </cell>
          <cell r="B18471" t="str">
            <v>Asbestos Re-Inspection Works for Category C Sites</v>
          </cell>
          <cell r="C18471">
            <v>20498</v>
          </cell>
          <cell r="D18471" t="str">
            <v>T0640</v>
          </cell>
        </row>
        <row r="18472">
          <cell r="A18472" t="str">
            <v>DV100</v>
          </cell>
          <cell r="B18472" t="str">
            <v>Kubota Units Membrane Refurbs</v>
          </cell>
          <cell r="C18472">
            <v>20498</v>
          </cell>
          <cell r="D18472" t="str">
            <v>T0640</v>
          </cell>
        </row>
        <row r="18473">
          <cell r="A18473" t="str">
            <v>DV101</v>
          </cell>
          <cell r="B18473" t="str">
            <v>Melksham STW Road Repairs</v>
          </cell>
          <cell r="C18473">
            <v>13204</v>
          </cell>
          <cell r="D18473" t="str">
            <v>1320418</v>
          </cell>
        </row>
        <row r="18474">
          <cell r="A18474" t="str">
            <v>DV102</v>
          </cell>
          <cell r="B18474" t="str">
            <v>Longbridge MBR Cassette Spacer Remanufacture</v>
          </cell>
          <cell r="C18474">
            <v>13181</v>
          </cell>
          <cell r="D18474" t="str">
            <v>1318118</v>
          </cell>
        </row>
        <row r="18475">
          <cell r="A18475" t="str">
            <v>DV103</v>
          </cell>
          <cell r="B18475" t="str">
            <v>Repairs &amp; Refurbishments to Vale Road Sludge Treatment Building</v>
          </cell>
          <cell r="C18475">
            <v>13367</v>
          </cell>
          <cell r="D18475" t="str">
            <v>1336718</v>
          </cell>
        </row>
        <row r="18476">
          <cell r="A18476" t="str">
            <v>DV104</v>
          </cell>
          <cell r="B18476" t="str">
            <v>Watchet STW Tidal Pump Spare</v>
          </cell>
          <cell r="C18476">
            <v>19705</v>
          </cell>
          <cell r="D18476" t="str">
            <v>1970518</v>
          </cell>
        </row>
        <row r="18477">
          <cell r="A18477" t="str">
            <v>DV105</v>
          </cell>
          <cell r="B18477" t="str">
            <v>Chilton Trinity Grit Rake Overhaul</v>
          </cell>
          <cell r="C18477">
            <v>13034</v>
          </cell>
          <cell r="D18477" t="str">
            <v>1303418</v>
          </cell>
        </row>
        <row r="18478">
          <cell r="A18478" t="str">
            <v>DV106</v>
          </cell>
          <cell r="B18478" t="str">
            <v>Westbagbrough STW RBC</v>
          </cell>
          <cell r="C18478">
            <v>13514</v>
          </cell>
          <cell r="D18478" t="str">
            <v>1351418</v>
          </cell>
        </row>
        <row r="18479">
          <cell r="A18479" t="str">
            <v>DV107</v>
          </cell>
          <cell r="B18479" t="str">
            <v>Overstratton STW RBC</v>
          </cell>
          <cell r="C18479">
            <v>13231</v>
          </cell>
          <cell r="D18479" t="str">
            <v>1323118</v>
          </cell>
        </row>
        <row r="18480">
          <cell r="A18480" t="str">
            <v>DV108</v>
          </cell>
          <cell r="B18480" t="str">
            <v>Glastonbury Inlet Screens and Khun Dewaterer</v>
          </cell>
          <cell r="C18480">
            <v>13134</v>
          </cell>
          <cell r="D18480" t="str">
            <v>1313418</v>
          </cell>
        </row>
        <row r="18481">
          <cell r="A18481" t="str">
            <v>DV109</v>
          </cell>
          <cell r="B18481" t="str">
            <v>Potterne STW Screening Handling</v>
          </cell>
          <cell r="C18481">
            <v>13244</v>
          </cell>
          <cell r="D18481" t="str">
            <v>1324418</v>
          </cell>
        </row>
        <row r="18482">
          <cell r="A18482" t="str">
            <v>DV110</v>
          </cell>
          <cell r="B18482" t="str">
            <v>Radstock Screening Handling</v>
          </cell>
          <cell r="C18482">
            <v>13252</v>
          </cell>
          <cell r="D18482" t="str">
            <v>1325218</v>
          </cell>
        </row>
        <row r="18483">
          <cell r="A18483" t="str">
            <v>DV111</v>
          </cell>
          <cell r="B18483" t="str">
            <v>Midland Road SPS Spare Parts</v>
          </cell>
          <cell r="C18483">
            <v>14002</v>
          </cell>
          <cell r="D18483" t="str">
            <v>1400218</v>
          </cell>
        </row>
        <row r="18484">
          <cell r="A18484" t="str">
            <v>DV112</v>
          </cell>
          <cell r="B18484" t="str">
            <v>Shepton Mallet Humus PS Refurbishment</v>
          </cell>
          <cell r="C18484">
            <v>13267</v>
          </cell>
          <cell r="D18484" t="str">
            <v>1326718</v>
          </cell>
        </row>
        <row r="18485">
          <cell r="A18485" t="str">
            <v>DV113</v>
          </cell>
          <cell r="B18485" t="str">
            <v>Poole STW RSPS 1 Pump Replacement</v>
          </cell>
          <cell r="C18485">
            <v>13242</v>
          </cell>
          <cell r="D18485" t="str">
            <v>1324218</v>
          </cell>
        </row>
        <row r="18486">
          <cell r="A18486" t="str">
            <v>DV114</v>
          </cell>
          <cell r="B18486" t="str">
            <v>Palmersford STW Screening Handling Refurbishment</v>
          </cell>
          <cell r="C18486">
            <v>13232</v>
          </cell>
          <cell r="D18486" t="str">
            <v>1323218</v>
          </cell>
        </row>
        <row r="18487">
          <cell r="A18487" t="str">
            <v>DV115</v>
          </cell>
          <cell r="B18487" t="str">
            <v>Charmouth STW SBR Decanter Spindles.</v>
          </cell>
          <cell r="C18487">
            <v>13056</v>
          </cell>
          <cell r="D18487" t="str">
            <v>1305618</v>
          </cell>
        </row>
        <row r="18488">
          <cell r="A18488" t="str">
            <v>DV116</v>
          </cell>
          <cell r="B18488" t="str">
            <v>Christchurch STW PST Blanket Level Detectors.</v>
          </cell>
          <cell r="C18488">
            <v>13066</v>
          </cell>
          <cell r="D18488" t="str">
            <v>1306618</v>
          </cell>
        </row>
        <row r="18489">
          <cell r="A18489" t="str">
            <v>DV117</v>
          </cell>
          <cell r="B18489" t="str">
            <v>Wimborne STW Screening Handling Replacement</v>
          </cell>
          <cell r="C18489">
            <v>13349</v>
          </cell>
          <cell r="D18489" t="str">
            <v>1334918</v>
          </cell>
        </row>
        <row r="18490">
          <cell r="A18490" t="str">
            <v>DV118</v>
          </cell>
          <cell r="B18490" t="str">
            <v>Ratfyn STW Polymer Pump Uprating</v>
          </cell>
          <cell r="C18490">
            <v>13253</v>
          </cell>
          <cell r="D18490" t="str">
            <v>1325318</v>
          </cell>
        </row>
        <row r="18491">
          <cell r="A18491" t="str">
            <v>DV119</v>
          </cell>
          <cell r="B18491" t="str">
            <v>Ratfyn STW Strainpress Spares</v>
          </cell>
          <cell r="C18491">
            <v>13253</v>
          </cell>
          <cell r="D18491" t="str">
            <v>1325318</v>
          </cell>
        </row>
        <row r="18492">
          <cell r="A18492" t="str">
            <v>DV120</v>
          </cell>
          <cell r="B18492" t="str">
            <v>Midland Road SPS Pump No. 3 Repair</v>
          </cell>
          <cell r="C18492">
            <v>14002</v>
          </cell>
          <cell r="D18492" t="str">
            <v>1400218</v>
          </cell>
        </row>
        <row r="18493">
          <cell r="A18493" t="str">
            <v>DV121</v>
          </cell>
          <cell r="B18493" t="str">
            <v>Everleigh STW Filter and Soakaway</v>
          </cell>
          <cell r="C18493">
            <v>13119</v>
          </cell>
          <cell r="D18493" t="str">
            <v>1311918</v>
          </cell>
        </row>
        <row r="18494">
          <cell r="A18494" t="str">
            <v>DV122</v>
          </cell>
          <cell r="B18494" t="str">
            <v>Glastonbury Humus Screw Gearbox</v>
          </cell>
          <cell r="C18494">
            <v>13134</v>
          </cell>
          <cell r="D18494" t="str">
            <v>1313418</v>
          </cell>
        </row>
        <row r="18495">
          <cell r="A18495" t="str">
            <v>DV123</v>
          </cell>
          <cell r="B18495" t="str">
            <v>Wimborne STW RAS Flow Meters</v>
          </cell>
          <cell r="C18495">
            <v>13349</v>
          </cell>
          <cell r="D18495" t="str">
            <v>1334918</v>
          </cell>
        </row>
        <row r="18496">
          <cell r="A18496" t="str">
            <v>DV124</v>
          </cell>
          <cell r="B18496" t="str">
            <v>Pen Mill PST Scraper Drive Chains /Motors</v>
          </cell>
          <cell r="C18496">
            <v>13366</v>
          </cell>
          <cell r="D18496" t="str">
            <v>1336618</v>
          </cell>
        </row>
        <row r="18497">
          <cell r="A18497" t="str">
            <v>DV125</v>
          </cell>
          <cell r="B18497" t="str">
            <v>Taunton Strain Press Refurbishment/Repair</v>
          </cell>
          <cell r="C18497">
            <v>13513</v>
          </cell>
          <cell r="D18497" t="str">
            <v>1330518</v>
          </cell>
        </row>
        <row r="18498">
          <cell r="A18498" t="str">
            <v>DV126</v>
          </cell>
          <cell r="B18498" t="str">
            <v>Poole STW - Methanol Dosing Pumps</v>
          </cell>
          <cell r="C18498">
            <v>13242</v>
          </cell>
          <cell r="D18498" t="str">
            <v>1324218</v>
          </cell>
        </row>
        <row r="18499">
          <cell r="A18499" t="str">
            <v>DV127</v>
          </cell>
          <cell r="B18499" t="str">
            <v>Avonmouth STW Inlet Works Compactor Skips</v>
          </cell>
          <cell r="C18499">
            <v>13013</v>
          </cell>
          <cell r="D18499" t="str">
            <v>1301318</v>
          </cell>
        </row>
        <row r="18500">
          <cell r="A18500" t="str">
            <v>DV128</v>
          </cell>
          <cell r="B18500" t="str">
            <v>Avonmouth STW Advanced Minor Works</v>
          </cell>
          <cell r="C18500">
            <v>13013</v>
          </cell>
          <cell r="D18500" t="str">
            <v>1301318</v>
          </cell>
        </row>
        <row r="18501">
          <cell r="A18501" t="str">
            <v>DV129</v>
          </cell>
          <cell r="B18501" t="str">
            <v>Berry Hill STC Advanced Minor Works</v>
          </cell>
          <cell r="C18501">
            <v>13018</v>
          </cell>
          <cell r="D18501" t="str">
            <v>1301818</v>
          </cell>
        </row>
        <row r="18502">
          <cell r="A18502" t="str">
            <v>DV130</v>
          </cell>
          <cell r="B18502" t="str">
            <v>Avonmouth STW Purchase of Borehole Site</v>
          </cell>
          <cell r="C18502">
            <v>13013</v>
          </cell>
          <cell r="D18502" t="str">
            <v>1301318</v>
          </cell>
        </row>
        <row r="18503">
          <cell r="A18503" t="str">
            <v>DV131</v>
          </cell>
          <cell r="B18503" t="str">
            <v>West Huntspill Centrifuge Scroll Refurbishment</v>
          </cell>
          <cell r="C18503">
            <v>13336</v>
          </cell>
          <cell r="D18503" t="str">
            <v>1333618</v>
          </cell>
        </row>
        <row r="18504">
          <cell r="A18504" t="str">
            <v>DW001</v>
          </cell>
          <cell r="B18504" t="str">
            <v>Northern Odour Media Changes 12/13</v>
          </cell>
          <cell r="C18504">
            <v>20498</v>
          </cell>
          <cell r="D18504" t="str">
            <v>1326718</v>
          </cell>
        </row>
        <row r="18505">
          <cell r="A18505" t="str">
            <v>DW002</v>
          </cell>
          <cell r="B18505" t="str">
            <v>Western Odour Media Replacement Ph1 12/13</v>
          </cell>
          <cell r="C18505">
            <v>20496</v>
          </cell>
          <cell r="D18505" t="str">
            <v>1326718</v>
          </cell>
        </row>
        <row r="18506">
          <cell r="A18506" t="str">
            <v>DW003</v>
          </cell>
          <cell r="B18506" t="str">
            <v>Avonmouth (GEN) Fixed Plant Renewal (FPR) 12/13</v>
          </cell>
          <cell r="C18506">
            <v>13013</v>
          </cell>
          <cell r="D18506" t="str">
            <v>1301318</v>
          </cell>
        </row>
        <row r="18507">
          <cell r="A18507" t="str">
            <v>DW004</v>
          </cell>
          <cell r="B18507" t="str">
            <v>Avonmouth (GEN) H&amp;S 12/13</v>
          </cell>
          <cell r="C18507">
            <v>13013</v>
          </cell>
          <cell r="D18507" t="str">
            <v>1301318</v>
          </cell>
        </row>
        <row r="18508">
          <cell r="A18508" t="str">
            <v>DW005</v>
          </cell>
          <cell r="B18508" t="str">
            <v>Avonmouth (GEN) Minor Works 12/13</v>
          </cell>
          <cell r="C18508">
            <v>13013</v>
          </cell>
          <cell r="D18508" t="str">
            <v>1301318</v>
          </cell>
        </row>
        <row r="18509">
          <cell r="A18509" t="str">
            <v>DW006</v>
          </cell>
          <cell r="B18509" t="str">
            <v>Avonmouth (GEN) Reg Stat 12/13</v>
          </cell>
          <cell r="C18509">
            <v>13013</v>
          </cell>
          <cell r="D18509" t="str">
            <v>1301318</v>
          </cell>
        </row>
        <row r="18510">
          <cell r="A18510" t="str">
            <v>DW007</v>
          </cell>
          <cell r="B18510" t="str">
            <v>Berry Hill (GEN) Fixed Plant Renewal (FPR) 12/13</v>
          </cell>
          <cell r="C18510">
            <v>13018</v>
          </cell>
          <cell r="D18510" t="str">
            <v>1301818</v>
          </cell>
        </row>
        <row r="18511">
          <cell r="A18511" t="str">
            <v>DW008</v>
          </cell>
          <cell r="B18511" t="str">
            <v>Berry Hill (GEN) H&amp;S 12/13</v>
          </cell>
          <cell r="C18511">
            <v>13018</v>
          </cell>
          <cell r="D18511" t="str">
            <v>1301818</v>
          </cell>
        </row>
        <row r="18512">
          <cell r="A18512" t="str">
            <v>DW009</v>
          </cell>
          <cell r="B18512" t="str">
            <v>Berry Hill (GEN) Minor Works 12/13</v>
          </cell>
          <cell r="C18512">
            <v>13018</v>
          </cell>
          <cell r="D18512" t="str">
            <v>1301818</v>
          </cell>
        </row>
        <row r="18513">
          <cell r="A18513" t="str">
            <v>DW010</v>
          </cell>
          <cell r="B18513" t="str">
            <v>Berry Hill (GEN) Reg Stat 12/13</v>
          </cell>
          <cell r="C18513">
            <v>13018</v>
          </cell>
          <cell r="D18513" t="str">
            <v>1301818</v>
          </cell>
        </row>
        <row r="18514">
          <cell r="A18514" t="str">
            <v>DW011</v>
          </cell>
          <cell r="B18514" t="str">
            <v>North Waste Treatment Asset Improvements 12/13</v>
          </cell>
          <cell r="C18514">
            <v>13318</v>
          </cell>
          <cell r="D18514" t="str">
            <v>1331818</v>
          </cell>
        </row>
        <row r="18515">
          <cell r="A18515" t="str">
            <v>DW012</v>
          </cell>
          <cell r="B18515" t="str">
            <v>South Waste Treatment Asset Improvement 12/13</v>
          </cell>
          <cell r="C18515">
            <v>20495</v>
          </cell>
          <cell r="D18515" t="str">
            <v>T0640</v>
          </cell>
        </row>
        <row r="18516">
          <cell r="A18516" t="str">
            <v>DW013</v>
          </cell>
          <cell r="B18516" t="str">
            <v>West Waste Treatment Asset Improvements 12/13</v>
          </cell>
          <cell r="C18516">
            <v>20496</v>
          </cell>
          <cell r="D18516" t="str">
            <v>T0640</v>
          </cell>
        </row>
        <row r="18517">
          <cell r="A18517" t="str">
            <v>DW014</v>
          </cell>
          <cell r="B18517" t="str">
            <v>North Waste Treatment Health &amp; Safety 12/13</v>
          </cell>
          <cell r="C18517">
            <v>13318</v>
          </cell>
          <cell r="D18517" t="str">
            <v>1331818</v>
          </cell>
        </row>
        <row r="18518">
          <cell r="A18518" t="str">
            <v>DW015</v>
          </cell>
          <cell r="B18518" t="str">
            <v>South Waste Treatment Health &amp; Safety 12/13</v>
          </cell>
          <cell r="C18518">
            <v>20495</v>
          </cell>
          <cell r="D18518" t="str">
            <v>T0640</v>
          </cell>
        </row>
        <row r="18519">
          <cell r="A18519" t="str">
            <v>DW016</v>
          </cell>
          <cell r="B18519" t="str">
            <v>West Waste Treatment Health &amp; Safety 12/13</v>
          </cell>
          <cell r="C18519">
            <v>20496</v>
          </cell>
          <cell r="D18519" t="str">
            <v>T0640</v>
          </cell>
        </row>
        <row r="18520">
          <cell r="A18520" t="str">
            <v>DW017</v>
          </cell>
          <cell r="B18520" t="str">
            <v>Minor H&amp;S Imp 12/13 North Trt Controller (CS)</v>
          </cell>
          <cell r="C18520">
            <v>13318</v>
          </cell>
          <cell r="D18520" t="str">
            <v>1331818</v>
          </cell>
        </row>
        <row r="18521">
          <cell r="A18521" t="str">
            <v>DW018</v>
          </cell>
          <cell r="B18521" t="str">
            <v>Minor H&amp;S Imp 12/13 North Trt Controller (JL)</v>
          </cell>
          <cell r="C18521">
            <v>13318</v>
          </cell>
          <cell r="D18521" t="str">
            <v>1331818</v>
          </cell>
        </row>
        <row r="18522">
          <cell r="A18522" t="str">
            <v>DW019</v>
          </cell>
          <cell r="B18522" t="str">
            <v>Minor H&amp;S Imp 12/13 South Trt Controller (BG)</v>
          </cell>
          <cell r="C18522">
            <v>13242</v>
          </cell>
          <cell r="D18522" t="str">
            <v>1324218</v>
          </cell>
        </row>
        <row r="18523">
          <cell r="A18523" t="str">
            <v>DW020</v>
          </cell>
          <cell r="B18523" t="str">
            <v>Minor H&amp;S Imp 12/13 South Trt Controller (MF)</v>
          </cell>
          <cell r="C18523">
            <v>13242</v>
          </cell>
          <cell r="D18523" t="str">
            <v>1324218</v>
          </cell>
        </row>
        <row r="18524">
          <cell r="A18524" t="str">
            <v>DW021</v>
          </cell>
          <cell r="B18524" t="str">
            <v>Minor H&amp;S Imp 12/13 South Trt Controller (JW)</v>
          </cell>
          <cell r="C18524">
            <v>13242</v>
          </cell>
          <cell r="D18524" t="str">
            <v>1324218</v>
          </cell>
        </row>
        <row r="18525">
          <cell r="A18525" t="str">
            <v>DW022</v>
          </cell>
          <cell r="B18525" t="str">
            <v>Minor H&amp;S Imp 12/13 West Trt Controller (ER)</v>
          </cell>
          <cell r="C18525">
            <v>13305</v>
          </cell>
          <cell r="D18525" t="str">
            <v>1330518</v>
          </cell>
        </row>
        <row r="18526">
          <cell r="A18526" t="str">
            <v>DW023</v>
          </cell>
          <cell r="B18526" t="str">
            <v>Minor H&amp;S Imp 12/13West Trt Controller (PK)</v>
          </cell>
          <cell r="C18526">
            <v>13305</v>
          </cell>
          <cell r="D18526" t="str">
            <v>1330518</v>
          </cell>
        </row>
        <row r="18527">
          <cell r="A18527" t="str">
            <v>DW024</v>
          </cell>
          <cell r="B18527" t="str">
            <v>Minor H&amp;S Imp 12/13 North Sludge Trt (JL)</v>
          </cell>
          <cell r="C18527">
            <v>13318</v>
          </cell>
          <cell r="D18527" t="str">
            <v>1331818</v>
          </cell>
        </row>
        <row r="18528">
          <cell r="A18528" t="str">
            <v>DW025</v>
          </cell>
          <cell r="B18528" t="str">
            <v>Minor H&amp;S Imp 12/13 South Sludge Trt (CR)</v>
          </cell>
          <cell r="C18528">
            <v>13318</v>
          </cell>
          <cell r="D18528" t="str">
            <v>1331818</v>
          </cell>
        </row>
        <row r="18529">
          <cell r="A18529" t="str">
            <v>DW026</v>
          </cell>
          <cell r="B18529" t="str">
            <v>North Waste Trt EM&amp;I Fixed Plant Renewals 12/13</v>
          </cell>
          <cell r="C18529">
            <v>13318</v>
          </cell>
          <cell r="D18529" t="str">
            <v>1331818</v>
          </cell>
        </row>
        <row r="18530">
          <cell r="A18530" t="str">
            <v>DW027</v>
          </cell>
          <cell r="B18530" t="str">
            <v>South Waste Trt EM&amp;I Fixed Plant Renewals 12/13</v>
          </cell>
          <cell r="C18530">
            <v>20495</v>
          </cell>
          <cell r="D18530" t="str">
            <v>T0640</v>
          </cell>
        </row>
        <row r="18531">
          <cell r="A18531" t="str">
            <v>DW028</v>
          </cell>
          <cell r="B18531" t="str">
            <v>West Waste Trt EM&amp;I Fixed Plant Renewals 12/13</v>
          </cell>
          <cell r="C18531">
            <v>20496</v>
          </cell>
          <cell r="D18531" t="str">
            <v>T0640</v>
          </cell>
        </row>
        <row r="18532">
          <cell r="A18532" t="str">
            <v>DW029</v>
          </cell>
          <cell r="B18532" t="str">
            <v>Waste Treatment Statutory Obligations 12/13</v>
          </cell>
          <cell r="C18532">
            <v>20498</v>
          </cell>
          <cell r="D18532" t="str">
            <v>T0640</v>
          </cell>
        </row>
        <row r="18533">
          <cell r="A18533" t="str">
            <v>DW030</v>
          </cell>
          <cell r="B18533" t="str">
            <v>North Waste Treatment Asset Refurbishment 12/13</v>
          </cell>
          <cell r="C18533">
            <v>20497</v>
          </cell>
          <cell r="D18533" t="str">
            <v>T0640</v>
          </cell>
        </row>
        <row r="18534">
          <cell r="A18534" t="str">
            <v>DW031</v>
          </cell>
          <cell r="B18534" t="str">
            <v>South Waste Treatment Asset Refurbishment 12/13</v>
          </cell>
          <cell r="C18534">
            <v>20495</v>
          </cell>
          <cell r="D18534" t="str">
            <v>T0640</v>
          </cell>
        </row>
        <row r="18535">
          <cell r="A18535" t="str">
            <v>DW032</v>
          </cell>
          <cell r="B18535" t="str">
            <v>Waste Treatment Outfall Marker Bouys 12/13</v>
          </cell>
          <cell r="C18535">
            <v>20498</v>
          </cell>
          <cell r="D18535" t="str">
            <v>T0640</v>
          </cell>
        </row>
        <row r="18536">
          <cell r="A18536" t="str">
            <v>DW033</v>
          </cell>
          <cell r="B18536" t="str">
            <v>West Waste Treatment Asset Refurbishment 12/13</v>
          </cell>
          <cell r="C18536">
            <v>20496</v>
          </cell>
          <cell r="D18536" t="str">
            <v>T0640</v>
          </cell>
        </row>
        <row r="18537">
          <cell r="A18537" t="str">
            <v>DW034</v>
          </cell>
          <cell r="B18537" t="str">
            <v>EMI Upskilling Programme 12/13</v>
          </cell>
          <cell r="C18537">
            <v>20498</v>
          </cell>
          <cell r="D18537" t="str">
            <v>T0640</v>
          </cell>
        </row>
        <row r="18538">
          <cell r="A18538" t="str">
            <v>DW035</v>
          </cell>
          <cell r="B18538" t="str">
            <v>MCERTS Refurbishment 12/13</v>
          </cell>
          <cell r="C18538">
            <v>20498</v>
          </cell>
          <cell r="D18538" t="str">
            <v>T3265</v>
          </cell>
        </row>
        <row r="18539">
          <cell r="A18539" t="str">
            <v>DW036</v>
          </cell>
          <cell r="B18539" t="str">
            <v>Minor Treatment  PLC Replacement Programme 12/13</v>
          </cell>
          <cell r="C18539">
            <v>20498</v>
          </cell>
          <cell r="D18539" t="str">
            <v>T6040</v>
          </cell>
        </row>
        <row r="18540">
          <cell r="A18540" t="str">
            <v>DW037</v>
          </cell>
          <cell r="B18540" t="str">
            <v>North Manager Steered Minor Process Imp. 12/13</v>
          </cell>
          <cell r="C18540">
            <v>13318</v>
          </cell>
          <cell r="D18540" t="str">
            <v>1331818</v>
          </cell>
        </row>
        <row r="18541">
          <cell r="A18541" t="str">
            <v>DW038</v>
          </cell>
          <cell r="B18541" t="str">
            <v>South Waste Treatment Minor Process Imp 12/13</v>
          </cell>
          <cell r="C18541">
            <v>20495</v>
          </cell>
          <cell r="D18541" t="str">
            <v>T0640</v>
          </cell>
        </row>
        <row r="18542">
          <cell r="A18542" t="str">
            <v>DW039</v>
          </cell>
          <cell r="B18542" t="str">
            <v>Manager Steered Minor Process Improvements 12/13 West</v>
          </cell>
          <cell r="C18542">
            <v>20496</v>
          </cell>
          <cell r="D18542" t="str">
            <v>T0640</v>
          </cell>
        </row>
        <row r="18543">
          <cell r="A18543" t="str">
            <v>DW040</v>
          </cell>
          <cell r="B18543" t="str">
            <v>Portbury Wharf STW Inlet Building Repair</v>
          </cell>
          <cell r="C18543">
            <v>13243</v>
          </cell>
          <cell r="D18543" t="str">
            <v>1324318</v>
          </cell>
        </row>
        <row r="18544">
          <cell r="A18544" t="str">
            <v>DW041</v>
          </cell>
          <cell r="B18544" t="str">
            <v>Milverton STW Sludge Transfer Pump</v>
          </cell>
          <cell r="C18544">
            <v>13214</v>
          </cell>
          <cell r="D18544" t="str">
            <v>1321418</v>
          </cell>
        </row>
        <row r="18545">
          <cell r="A18545" t="str">
            <v>DW042</v>
          </cell>
          <cell r="B18545" t="str">
            <v>Cheddar STW Screen &amp; Screenings Handling</v>
          </cell>
          <cell r="C18545">
            <v>13057</v>
          </cell>
          <cell r="D18545" t="str">
            <v>1305718</v>
          </cell>
        </row>
        <row r="18546">
          <cell r="A18546" t="str">
            <v>DW043</v>
          </cell>
          <cell r="B18546" t="str">
            <v>Milverton STW Filter Columns</v>
          </cell>
          <cell r="C18546">
            <v>13214</v>
          </cell>
          <cell r="D18546" t="str">
            <v>1321418</v>
          </cell>
        </row>
        <row r="18547">
          <cell r="A18547" t="str">
            <v>DW044</v>
          </cell>
          <cell r="B18547" t="str">
            <v>Ilminster STW Screen &amp; Screenings dewater</v>
          </cell>
          <cell r="C18547">
            <v>13161</v>
          </cell>
          <cell r="D18547" t="str">
            <v>1316118</v>
          </cell>
        </row>
        <row r="18548">
          <cell r="A18548" t="str">
            <v>DW045</v>
          </cell>
          <cell r="B18548" t="str">
            <v>Westhuntspill STW Import Tank</v>
          </cell>
          <cell r="C18548">
            <v>13336</v>
          </cell>
          <cell r="D18548" t="str">
            <v>1333618</v>
          </cell>
        </row>
        <row r="18549">
          <cell r="A18549" t="str">
            <v>DW046</v>
          </cell>
          <cell r="B18549" t="str">
            <v>Minehead STW Liquors Balancing</v>
          </cell>
          <cell r="C18549">
            <v>13215</v>
          </cell>
          <cell r="D18549" t="str">
            <v>1321518</v>
          </cell>
        </row>
        <row r="18550">
          <cell r="A18550" t="str">
            <v>DW047</v>
          </cell>
          <cell r="B18550" t="str">
            <v>Watchet STW Sludge Tanks</v>
          </cell>
          <cell r="C18550">
            <v>13374</v>
          </cell>
          <cell r="D18550" t="str">
            <v>1337418</v>
          </cell>
        </row>
        <row r="18551">
          <cell r="A18551" t="str">
            <v>DW048</v>
          </cell>
          <cell r="B18551" t="str">
            <v>Bruton STW FFT control</v>
          </cell>
          <cell r="C18551">
            <v>19733</v>
          </cell>
          <cell r="D18551" t="str">
            <v>1973318</v>
          </cell>
        </row>
        <row r="18552">
          <cell r="A18552" t="str">
            <v>DW049</v>
          </cell>
          <cell r="B18552" t="str">
            <v>Lydford STW Filter Wall</v>
          </cell>
          <cell r="C18552">
            <v>13187</v>
          </cell>
          <cell r="D18552" t="str">
            <v>1318718</v>
          </cell>
        </row>
        <row r="18553">
          <cell r="A18553" t="str">
            <v>DW050</v>
          </cell>
          <cell r="B18553" t="str">
            <v>Frome STW Fly Netting</v>
          </cell>
          <cell r="C18553">
            <v>13131</v>
          </cell>
          <cell r="D18553" t="str">
            <v>1313118</v>
          </cell>
        </row>
        <row r="18554">
          <cell r="A18554" t="str">
            <v>DW051</v>
          </cell>
          <cell r="B18554" t="str">
            <v>Tetbury STW Reed Bed Refurbishment</v>
          </cell>
          <cell r="C18554">
            <v>13307</v>
          </cell>
          <cell r="D18554" t="str">
            <v>1330718</v>
          </cell>
        </row>
        <row r="18555">
          <cell r="A18555" t="str">
            <v>DW052</v>
          </cell>
          <cell r="B18555" t="str">
            <v>Devizes STW Reed Beds Refurbishment</v>
          </cell>
          <cell r="C18555">
            <v>13090</v>
          </cell>
          <cell r="D18555" t="str">
            <v>1309018</v>
          </cell>
        </row>
        <row r="18556">
          <cell r="A18556" t="str">
            <v>DW053</v>
          </cell>
          <cell r="B18556" t="str">
            <v>Devizes STW - WD PS Refurbishment</v>
          </cell>
          <cell r="C18556">
            <v>13090</v>
          </cell>
          <cell r="D18556" t="str">
            <v>1309018</v>
          </cell>
        </row>
        <row r="18557">
          <cell r="A18557" t="str">
            <v>DW054</v>
          </cell>
          <cell r="B18557" t="str">
            <v>Glastonbury STW Screenings Handling</v>
          </cell>
          <cell r="C18557">
            <v>13134</v>
          </cell>
          <cell r="D18557" t="str">
            <v>1313418</v>
          </cell>
        </row>
        <row r="18558">
          <cell r="A18558" t="str">
            <v>DW055</v>
          </cell>
          <cell r="B18558" t="str">
            <v>Westbury STW 1st Stage Screw Auger Replacement</v>
          </cell>
          <cell r="C18558">
            <v>13338</v>
          </cell>
          <cell r="D18558" t="str">
            <v>1333818</v>
          </cell>
        </row>
        <row r="18559">
          <cell r="A18559" t="str">
            <v>DW056</v>
          </cell>
          <cell r="B18559" t="str">
            <v>Charfield STW FFT Screw Pumps</v>
          </cell>
          <cell r="C18559">
            <v>13054</v>
          </cell>
          <cell r="D18559" t="str">
            <v>1305418</v>
          </cell>
        </row>
        <row r="18560">
          <cell r="A18560" t="str">
            <v>DW057</v>
          </cell>
          <cell r="B18560" t="str">
            <v>Cam Valley Inlet Flow Control</v>
          </cell>
          <cell r="C18560">
            <v>13045</v>
          </cell>
          <cell r="D18560" t="str">
            <v>1304518</v>
          </cell>
        </row>
        <row r="18561">
          <cell r="A18561" t="str">
            <v>DW058</v>
          </cell>
          <cell r="B18561" t="str">
            <v>Rural STW Growth Works 12/13</v>
          </cell>
          <cell r="C18561">
            <v>20498</v>
          </cell>
          <cell r="D18561" t="str">
            <v>P0213</v>
          </cell>
        </row>
        <row r="18562">
          <cell r="A18562" t="str">
            <v>DW059</v>
          </cell>
          <cell r="B18562" t="str">
            <v>Wells STW Inlet Screening Plant Modifications</v>
          </cell>
          <cell r="C18562">
            <v>13332</v>
          </cell>
          <cell r="D18562" t="str">
            <v>1333218</v>
          </cell>
        </row>
        <row r="18563">
          <cell r="A18563" t="str">
            <v>DW060</v>
          </cell>
          <cell r="B18563" t="str">
            <v>Shaftesbury STW Sludge Holding Tanks</v>
          </cell>
          <cell r="C18563">
            <v>13264</v>
          </cell>
          <cell r="D18563" t="str">
            <v>1326418</v>
          </cell>
        </row>
        <row r="18564">
          <cell r="A18564" t="str">
            <v>DW061</v>
          </cell>
          <cell r="B18564" t="str">
            <v>Kinson STW - Effluent Return Pump Replacement</v>
          </cell>
          <cell r="C18564">
            <v>13172</v>
          </cell>
          <cell r="D18564" t="str">
            <v>1317218</v>
          </cell>
        </row>
        <row r="18565">
          <cell r="A18565" t="str">
            <v>DW062</v>
          </cell>
          <cell r="B18565" t="str">
            <v>Weymouth STW Screening Handling Modifications</v>
          </cell>
          <cell r="C18565">
            <v>13342</v>
          </cell>
          <cell r="D18565" t="str">
            <v>1334218</v>
          </cell>
        </row>
        <row r="18566">
          <cell r="A18566" t="str">
            <v>DW063</v>
          </cell>
          <cell r="B18566" t="str">
            <v>Holdenhurst STW Process Air Plant Monitoring</v>
          </cell>
          <cell r="C18566">
            <v>13152</v>
          </cell>
          <cell r="D18566" t="str">
            <v>1315218</v>
          </cell>
        </row>
        <row r="18567">
          <cell r="A18567" t="str">
            <v>DW064</v>
          </cell>
          <cell r="B18567" t="str">
            <v>Holdenhurst STW Desludging Refurbishment.</v>
          </cell>
          <cell r="C18567">
            <v>13152</v>
          </cell>
          <cell r="D18567" t="str">
            <v>1315218</v>
          </cell>
        </row>
        <row r="18568">
          <cell r="A18568" t="str">
            <v>DW065</v>
          </cell>
          <cell r="B18568" t="str">
            <v>Kinson STW Filter Column Refurbishments</v>
          </cell>
          <cell r="C18568">
            <v>13172</v>
          </cell>
          <cell r="D18568" t="str">
            <v>1317218</v>
          </cell>
        </row>
        <row r="18569">
          <cell r="A18569" t="str">
            <v>DW066</v>
          </cell>
          <cell r="B18569" t="str">
            <v>Poole STW Lamella Replacement Densadeg 3</v>
          </cell>
          <cell r="C18569">
            <v>13242</v>
          </cell>
          <cell r="D18569" t="str">
            <v>1324218</v>
          </cell>
        </row>
        <row r="18570">
          <cell r="A18570" t="str">
            <v>DW067</v>
          </cell>
          <cell r="B18570" t="str">
            <v>Lytchett Minster STW FST monitoring</v>
          </cell>
          <cell r="C18570">
            <v>13190</v>
          </cell>
          <cell r="D18570" t="str">
            <v>1319018</v>
          </cell>
        </row>
        <row r="18571">
          <cell r="A18571" t="str">
            <v>DW068</v>
          </cell>
          <cell r="B18571" t="str">
            <v>Wareham STW Access Track Repairs Contribution 12/13</v>
          </cell>
          <cell r="C18571">
            <v>13324</v>
          </cell>
          <cell r="D18571" t="str">
            <v>1332418</v>
          </cell>
        </row>
        <row r="18572">
          <cell r="A18572" t="str">
            <v>DW069</v>
          </cell>
          <cell r="B18572" t="str">
            <v>Swanage STW Screening Handling Replacement</v>
          </cell>
          <cell r="C18572">
            <v>19541</v>
          </cell>
          <cell r="D18572" t="str">
            <v>1954118</v>
          </cell>
        </row>
        <row r="18573">
          <cell r="A18573" t="str">
            <v>DW070</v>
          </cell>
          <cell r="B18573" t="str">
            <v>Charmouth STW Foreshore Valve Refurbishment</v>
          </cell>
          <cell r="C18573">
            <v>13056</v>
          </cell>
          <cell r="D18573" t="str">
            <v>1305618</v>
          </cell>
        </row>
        <row r="18574">
          <cell r="A18574" t="str">
            <v>DW071</v>
          </cell>
          <cell r="B18574" t="str">
            <v>Chideock STW UV Replacement</v>
          </cell>
          <cell r="C18574">
            <v>13060</v>
          </cell>
          <cell r="D18574" t="str">
            <v>1306018</v>
          </cell>
        </row>
        <row r="18575">
          <cell r="A18575" t="str">
            <v>DW072</v>
          </cell>
          <cell r="B18575" t="str">
            <v>Bristol STW AS Plant Lanes C&amp;D Aerators Gearbox Replacement</v>
          </cell>
          <cell r="C18575">
            <v>13013</v>
          </cell>
          <cell r="D18575" t="str">
            <v>1301318</v>
          </cell>
        </row>
        <row r="18576">
          <cell r="A18576" t="str">
            <v>DW073</v>
          </cell>
          <cell r="B18576" t="str">
            <v>Avonmouth STW Non-Compliant Sludge Dewatering Plant Refurbishment</v>
          </cell>
          <cell r="C18576">
            <v>13013</v>
          </cell>
          <cell r="D18576" t="str">
            <v>1301318</v>
          </cell>
        </row>
        <row r="18577">
          <cell r="A18577" t="str">
            <v>DW074</v>
          </cell>
          <cell r="B18577" t="str">
            <v>Berry Hill STC Mains Power Backup</v>
          </cell>
          <cell r="C18577">
            <v>13018</v>
          </cell>
          <cell r="D18577" t="str">
            <v>1301818</v>
          </cell>
        </row>
        <row r="18578">
          <cell r="A18578" t="str">
            <v>DW075</v>
          </cell>
          <cell r="B18578" t="str">
            <v>Avonmouth STW Dealing With Hard Deposits</v>
          </cell>
          <cell r="C18578">
            <v>13013</v>
          </cell>
          <cell r="D18578" t="str">
            <v>1301318</v>
          </cell>
        </row>
        <row r="18579">
          <cell r="A18579" t="str">
            <v>DW076</v>
          </cell>
          <cell r="B18579" t="str">
            <v>Avonmouth STC Replacement of Gas Mixing Compressors</v>
          </cell>
          <cell r="C18579">
            <v>13013</v>
          </cell>
          <cell r="D18579" t="str">
            <v>1301318</v>
          </cell>
        </row>
        <row r="18580">
          <cell r="A18580" t="str">
            <v>DW077</v>
          </cell>
          <cell r="B18580" t="str">
            <v>Avonmouth STW PST Civil/Structural Repairs</v>
          </cell>
          <cell r="C18580">
            <v>13013</v>
          </cell>
          <cell r="D18580" t="str">
            <v>1301318</v>
          </cell>
        </row>
        <row r="18581">
          <cell r="A18581" t="str">
            <v>DW078</v>
          </cell>
          <cell r="B18581" t="str">
            <v>Berry Hill STC Replacement of Site Water Main</v>
          </cell>
          <cell r="C18581">
            <v>13018</v>
          </cell>
          <cell r="D18581" t="str">
            <v>1301818</v>
          </cell>
        </row>
        <row r="18582">
          <cell r="A18582" t="str">
            <v>DW079</v>
          </cell>
          <cell r="B18582" t="str">
            <v>Berry Hill STC Digestate Centrifuge Housing</v>
          </cell>
          <cell r="C18582">
            <v>13018</v>
          </cell>
          <cell r="D18582" t="str">
            <v>1301818</v>
          </cell>
        </row>
        <row r="18583">
          <cell r="A18583" t="str">
            <v>DW080</v>
          </cell>
          <cell r="B18583" t="str">
            <v>Berry Hill STC Holdenhurst Primary Sludge Pump VS Drive Replacement</v>
          </cell>
          <cell r="C18583">
            <v>13018</v>
          </cell>
          <cell r="D18583" t="str">
            <v>1301818</v>
          </cell>
        </row>
        <row r="18584">
          <cell r="A18584" t="str">
            <v>DW081</v>
          </cell>
          <cell r="B18584" t="str">
            <v>Weymouth STW Hydro-Carbon Monitoring</v>
          </cell>
          <cell r="C18584">
            <v>13342</v>
          </cell>
          <cell r="D18584" t="str">
            <v>1334218</v>
          </cell>
        </row>
        <row r="18585">
          <cell r="A18585" t="str">
            <v>DW082</v>
          </cell>
          <cell r="B18585" t="str">
            <v>Saltford Sludge Rising Main Future Jetting</v>
          </cell>
          <cell r="C18585">
            <v>13016</v>
          </cell>
          <cell r="D18585" t="str">
            <v>1301618</v>
          </cell>
        </row>
        <row r="18586">
          <cell r="A18586" t="str">
            <v>DW083</v>
          </cell>
          <cell r="B18586" t="str">
            <v>Southern Odour Media Replacment 12/13</v>
          </cell>
          <cell r="C18586">
            <v>20495</v>
          </cell>
          <cell r="D18586" t="str">
            <v>T0640</v>
          </cell>
        </row>
        <row r="18587">
          <cell r="A18587" t="str">
            <v>DW084</v>
          </cell>
          <cell r="B18587" t="str">
            <v>Weston-Super-Mare Tunnel Shaft 3 Investigations</v>
          </cell>
          <cell r="C18587">
            <v>29155</v>
          </cell>
          <cell r="D18587" t="str">
            <v>2915518</v>
          </cell>
        </row>
        <row r="18588">
          <cell r="A18588" t="str">
            <v>DW085</v>
          </cell>
          <cell r="B18588" t="str">
            <v>Midland Road SPS No. 1 Pump Repair</v>
          </cell>
          <cell r="C18588">
            <v>14002</v>
          </cell>
          <cell r="D18588" t="str">
            <v>1400218</v>
          </cell>
        </row>
        <row r="18589">
          <cell r="A18589" t="str">
            <v>DW086</v>
          </cell>
          <cell r="B18589" t="str">
            <v>Pewsey STW Access Bridge Survey and Repairs</v>
          </cell>
          <cell r="C18589">
            <v>13237</v>
          </cell>
          <cell r="D18589" t="str">
            <v>1323718</v>
          </cell>
        </row>
        <row r="18590">
          <cell r="A18590" t="str">
            <v>DW087</v>
          </cell>
          <cell r="B18590" t="str">
            <v>Holdenhurst STW Final Tank Sludge Blanket Monitor Replacement</v>
          </cell>
          <cell r="C18590">
            <v>13152</v>
          </cell>
          <cell r="D18590" t="str">
            <v>1315218</v>
          </cell>
        </row>
        <row r="18591">
          <cell r="A18591" t="str">
            <v>DW088</v>
          </cell>
          <cell r="B18591" t="str">
            <v>Avonmouth Belt Drier Performance Trials</v>
          </cell>
          <cell r="C18591">
            <v>13013</v>
          </cell>
          <cell r="D18591" t="str">
            <v>1301318</v>
          </cell>
        </row>
        <row r="18592">
          <cell r="A18592" t="str">
            <v>DW089</v>
          </cell>
          <cell r="B18592" t="str">
            <v>Cranborne STW Filter Recirculation</v>
          </cell>
          <cell r="C18592">
            <v>13082</v>
          </cell>
          <cell r="D18592" t="str">
            <v>1308218</v>
          </cell>
        </row>
        <row r="18593">
          <cell r="A18593" t="str">
            <v>DW090</v>
          </cell>
          <cell r="B18593" t="str">
            <v>Marshfield HRF Installation</v>
          </cell>
          <cell r="C18593">
            <v>13200</v>
          </cell>
          <cell r="D18593" t="str">
            <v>1320018</v>
          </cell>
        </row>
        <row r="18594">
          <cell r="A18594" t="str">
            <v>DW091</v>
          </cell>
          <cell r="B18594" t="str">
            <v>East Stour STW - RBC refurbishment</v>
          </cell>
          <cell r="C18594">
            <v>13111</v>
          </cell>
          <cell r="D18594" t="str">
            <v>1311118</v>
          </cell>
        </row>
        <row r="18595">
          <cell r="A18595" t="str">
            <v>DW092</v>
          </cell>
          <cell r="B18595" t="str">
            <v>Salisbury STW Filter 5 running surface repairs</v>
          </cell>
          <cell r="C18595">
            <v>13258</v>
          </cell>
          <cell r="D18595" t="str">
            <v>1325818</v>
          </cell>
        </row>
        <row r="18596">
          <cell r="A18596" t="str">
            <v>DW093</v>
          </cell>
          <cell r="B18596" t="str">
            <v>Holdenhurst Refurbishment Work</v>
          </cell>
          <cell r="C18596">
            <v>13152</v>
          </cell>
          <cell r="D18596" t="str">
            <v>1315218</v>
          </cell>
        </row>
        <row r="18597">
          <cell r="A18597" t="str">
            <v>DW094</v>
          </cell>
          <cell r="B18597" t="str">
            <v>Ilchester STW Reed beds</v>
          </cell>
          <cell r="C18597">
            <v>13160</v>
          </cell>
          <cell r="D18597" t="str">
            <v>1316018</v>
          </cell>
        </row>
        <row r="18598">
          <cell r="A18598" t="str">
            <v>DW095</v>
          </cell>
          <cell r="B18598" t="str">
            <v>Glastonbury Landfill Monitoring 12/13</v>
          </cell>
          <cell r="C18598">
            <v>13134</v>
          </cell>
          <cell r="D18598" t="str">
            <v>TB347</v>
          </cell>
        </row>
        <row r="18599">
          <cell r="A18599" t="str">
            <v>DW096</v>
          </cell>
          <cell r="B18599" t="str">
            <v>Swanage STW Prospect FM RM Modifications</v>
          </cell>
          <cell r="C18599">
            <v>19541</v>
          </cell>
          <cell r="D18599" t="str">
            <v>1954118</v>
          </cell>
        </row>
        <row r="18600">
          <cell r="A18600" t="str">
            <v>DW097</v>
          </cell>
          <cell r="B18600" t="str">
            <v>Westbury STW Membrane Cleaning Plant H&amp;S Improvements</v>
          </cell>
          <cell r="C18600">
            <v>13338</v>
          </cell>
          <cell r="D18600" t="str">
            <v>1333818</v>
          </cell>
        </row>
        <row r="18601">
          <cell r="A18601" t="str">
            <v>DW098</v>
          </cell>
          <cell r="B18601" t="str">
            <v>Halstock STW - RBC Refurbishment</v>
          </cell>
          <cell r="C18601">
            <v>13140</v>
          </cell>
          <cell r="D18601" t="str">
            <v>1314018</v>
          </cell>
        </row>
        <row r="18602">
          <cell r="A18602" t="str">
            <v>DW099</v>
          </cell>
          <cell r="B18602" t="str">
            <v>Sutton Benger STW FE Pipe</v>
          </cell>
          <cell r="C18602">
            <v>13298</v>
          </cell>
          <cell r="D18602" t="str">
            <v>1329818</v>
          </cell>
        </row>
        <row r="18603">
          <cell r="A18603" t="str">
            <v>DW100</v>
          </cell>
          <cell r="B18603" t="str">
            <v>Keynsham Sludge Tanks Pipework</v>
          </cell>
          <cell r="C18603">
            <v>13165</v>
          </cell>
          <cell r="D18603" t="str">
            <v>1316518</v>
          </cell>
        </row>
        <row r="18604">
          <cell r="A18604" t="str">
            <v>DW101</v>
          </cell>
          <cell r="B18604" t="str">
            <v>Didmarton STW Storm Lagoons and Outfall</v>
          </cell>
          <cell r="C18604">
            <v>13091</v>
          </cell>
          <cell r="D18604" t="str">
            <v>1309118</v>
          </cell>
        </row>
        <row r="18605">
          <cell r="A18605" t="str">
            <v>DW102</v>
          </cell>
          <cell r="B18605" t="str">
            <v>Christchurch STW Sludge processing performance improvements</v>
          </cell>
          <cell r="C18605">
            <v>13066</v>
          </cell>
          <cell r="D18605" t="str">
            <v>1306618</v>
          </cell>
        </row>
        <row r="18606">
          <cell r="A18606" t="str">
            <v>DW103</v>
          </cell>
          <cell r="B18606" t="str">
            <v>Macerator Replacment Programme</v>
          </cell>
          <cell r="C18606">
            <v>20498</v>
          </cell>
          <cell r="D18606" t="str">
            <v>T0640</v>
          </cell>
        </row>
        <row r="18607">
          <cell r="A18607" t="str">
            <v>DW104</v>
          </cell>
          <cell r="B18607" t="str">
            <v>Reclassify Hazardous Areas as Safe</v>
          </cell>
          <cell r="C18607">
            <v>20498</v>
          </cell>
          <cell r="D18607" t="str">
            <v>T0640</v>
          </cell>
        </row>
        <row r="18608">
          <cell r="A18608" t="str">
            <v>DW105</v>
          </cell>
          <cell r="B18608" t="str">
            <v>Energy Recovery Turbines on STW</v>
          </cell>
          <cell r="C18608">
            <v>20498</v>
          </cell>
          <cell r="D18608" t="str">
            <v>T0640</v>
          </cell>
        </row>
        <row r="18609">
          <cell r="A18609" t="str">
            <v>DW106</v>
          </cell>
          <cell r="B18609" t="str">
            <v>Prioritized Artesis Program to Select Machines</v>
          </cell>
          <cell r="C18609">
            <v>20498</v>
          </cell>
          <cell r="D18609" t="str">
            <v>T0640</v>
          </cell>
        </row>
        <row r="18610">
          <cell r="A18610" t="str">
            <v>DW107</v>
          </cell>
          <cell r="B18610" t="str">
            <v>Extend AMR Portfolia for Electicity Consumptiion</v>
          </cell>
          <cell r="C18610">
            <v>20498</v>
          </cell>
          <cell r="D18610" t="str">
            <v>T0640</v>
          </cell>
        </row>
        <row r="18611">
          <cell r="A18611" t="str">
            <v>DW108</v>
          </cell>
          <cell r="B18611" t="str">
            <v>Holdenhurst STW - UV Plant Upgrade</v>
          </cell>
          <cell r="C18611">
            <v>13152</v>
          </cell>
          <cell r="D18611" t="str">
            <v>1315218</v>
          </cell>
        </row>
        <row r="18612">
          <cell r="A18612" t="str">
            <v>DW109</v>
          </cell>
          <cell r="B18612" t="str">
            <v>Porlock STW - s106</v>
          </cell>
          <cell r="C18612">
            <v>13515</v>
          </cell>
          <cell r="D18612" t="str">
            <v>1351518</v>
          </cell>
        </row>
        <row r="18613">
          <cell r="A18613" t="str">
            <v>DW110</v>
          </cell>
          <cell r="B18613" t="str">
            <v>Bristol STW Inlet Works Screens and Pumps Optimisation</v>
          </cell>
          <cell r="C18613">
            <v>13013</v>
          </cell>
          <cell r="D18613" t="str">
            <v>1301318</v>
          </cell>
        </row>
        <row r="18614">
          <cell r="A18614" t="str">
            <v>DW111</v>
          </cell>
          <cell r="B18614" t="str">
            <v>Bristol STW Inlet works grit pump trial</v>
          </cell>
          <cell r="C18614">
            <v>13013</v>
          </cell>
          <cell r="D18614" t="str">
            <v>1301318</v>
          </cell>
        </row>
        <row r="18615">
          <cell r="A18615" t="str">
            <v>DW112</v>
          </cell>
          <cell r="B18615" t="str">
            <v>Avonmouth FBDA Study</v>
          </cell>
          <cell r="C18615">
            <v>13013</v>
          </cell>
          <cell r="D18615" t="str">
            <v>1301318</v>
          </cell>
        </row>
        <row r="18616">
          <cell r="A18616" t="str">
            <v>DW113</v>
          </cell>
          <cell r="B18616" t="str">
            <v>Bristol STW Pneumatic Control Compressor</v>
          </cell>
          <cell r="C18616">
            <v>13013</v>
          </cell>
          <cell r="D18616" t="str">
            <v>1301318</v>
          </cell>
        </row>
        <row r="18617">
          <cell r="A18617" t="str">
            <v>DW114</v>
          </cell>
          <cell r="B18617" t="str">
            <v>Berry Hill STC Holdenhurst Primary Sludge Transfer Pumps</v>
          </cell>
          <cell r="C18617">
            <v>13018</v>
          </cell>
          <cell r="D18617" t="str">
            <v>1301818</v>
          </cell>
        </row>
        <row r="18618">
          <cell r="A18618" t="str">
            <v>DW115</v>
          </cell>
          <cell r="B18618" t="str">
            <v>Berry Hill STC Benefits of Replacing Digestate Centrifuge</v>
          </cell>
          <cell r="C18618">
            <v>13018</v>
          </cell>
          <cell r="D18618" t="str">
            <v>1301818</v>
          </cell>
        </row>
        <row r="18619">
          <cell r="A18619" t="str">
            <v>DW116</v>
          </cell>
          <cell r="B18619" t="str">
            <v>Avonmouth Biogas flare upgrade</v>
          </cell>
          <cell r="C18619">
            <v>13013</v>
          </cell>
          <cell r="D18619" t="str">
            <v>1301318</v>
          </cell>
        </row>
        <row r="18620">
          <cell r="A18620" t="str">
            <v>DW117</v>
          </cell>
          <cell r="B18620" t="str">
            <v>Avonmouth Biogas Scrubbing System</v>
          </cell>
          <cell r="C18620">
            <v>13013</v>
          </cell>
          <cell r="D18620" t="str">
            <v>1301318</v>
          </cell>
        </row>
        <row r="18621">
          <cell r="A18621" t="str">
            <v>DW118</v>
          </cell>
          <cell r="B18621" t="str">
            <v>Gillingham STW Temporary Treatment 2012</v>
          </cell>
          <cell r="C18621">
            <v>13132</v>
          </cell>
          <cell r="D18621" t="str">
            <v>1313218</v>
          </cell>
        </row>
        <row r="18622">
          <cell r="A18622" t="str">
            <v>DW119</v>
          </cell>
          <cell r="B18622" t="str">
            <v>Eastwood Park STW SAF</v>
          </cell>
          <cell r="C18622">
            <v>13112</v>
          </cell>
          <cell r="D18622" t="str">
            <v>1311218</v>
          </cell>
        </row>
        <row r="18623">
          <cell r="A18623" t="str">
            <v>DW120</v>
          </cell>
          <cell r="B18623" t="str">
            <v>Mobile SAF Rebuild</v>
          </cell>
          <cell r="C18623">
            <v>20498</v>
          </cell>
          <cell r="D18623" t="str">
            <v>T3265</v>
          </cell>
        </row>
        <row r="18624">
          <cell r="A18624" t="str">
            <v>DW121</v>
          </cell>
          <cell r="B18624" t="str">
            <v>Ratfyn STW Centrifuge and Strainpress Refurbishment</v>
          </cell>
          <cell r="C18624">
            <v>13253</v>
          </cell>
          <cell r="D18624" t="str">
            <v>1325318</v>
          </cell>
        </row>
        <row r="18625">
          <cell r="A18625" t="str">
            <v>DW122</v>
          </cell>
          <cell r="B18625" t="str">
            <v>Dorchester STW Inlet Screen Refurbishment</v>
          </cell>
          <cell r="C18625">
            <v>13096</v>
          </cell>
          <cell r="D18625" t="str">
            <v>1309618</v>
          </cell>
        </row>
        <row r="18626">
          <cell r="A18626" t="str">
            <v>DW123</v>
          </cell>
          <cell r="B18626" t="str">
            <v>Poole STW Tertiary Sand Filter Sand</v>
          </cell>
          <cell r="C18626">
            <v>13242</v>
          </cell>
          <cell r="D18626" t="str">
            <v>1324218</v>
          </cell>
        </row>
        <row r="18627">
          <cell r="A18627" t="str">
            <v>DW124</v>
          </cell>
          <cell r="B18627" t="str">
            <v>Everleigh STW Phase 2 Improvements</v>
          </cell>
          <cell r="C18627">
            <v>13119</v>
          </cell>
          <cell r="D18627" t="str">
            <v>1311918</v>
          </cell>
        </row>
        <row r="18628">
          <cell r="A18628" t="str">
            <v>DW125</v>
          </cell>
          <cell r="B18628" t="str">
            <v>Midland Rd SPS Rising Main Appraisal</v>
          </cell>
          <cell r="C18628">
            <v>14002</v>
          </cell>
          <cell r="D18628" t="str">
            <v>T0705</v>
          </cell>
        </row>
        <row r="18629">
          <cell r="A18629" t="str">
            <v>DW126</v>
          </cell>
          <cell r="B18629" t="str">
            <v>Penmill Pump House Roof Repairs</v>
          </cell>
          <cell r="C18629">
            <v>13366</v>
          </cell>
          <cell r="D18629" t="str">
            <v>1336618</v>
          </cell>
        </row>
        <row r="18630">
          <cell r="A18630" t="str">
            <v>DW127</v>
          </cell>
          <cell r="B18630" t="str">
            <v>Induction Training Centre Refurbishments 2012</v>
          </cell>
          <cell r="C18630">
            <v>20498</v>
          </cell>
          <cell r="D18630" t="str">
            <v>T0640</v>
          </cell>
        </row>
        <row r="18631">
          <cell r="A18631" t="str">
            <v>DW128</v>
          </cell>
          <cell r="B18631" t="str">
            <v>Taunton Stw (Ham ) Blower Repairs</v>
          </cell>
          <cell r="C18631">
            <v>13305</v>
          </cell>
          <cell r="D18631" t="str">
            <v>1330518</v>
          </cell>
        </row>
        <row r="18632">
          <cell r="A18632" t="str">
            <v>DW129</v>
          </cell>
          <cell r="B18632" t="str">
            <v>Wick St Lawrence Screen Repairs</v>
          </cell>
          <cell r="C18632">
            <v>13346</v>
          </cell>
          <cell r="D18632" t="str">
            <v>1334618</v>
          </cell>
        </row>
        <row r="18633">
          <cell r="A18633" t="str">
            <v>DW130</v>
          </cell>
          <cell r="B18633" t="str">
            <v>Poole STW Boiler replacement</v>
          </cell>
          <cell r="C18633">
            <v>13242</v>
          </cell>
          <cell r="D18633" t="str">
            <v>1324218</v>
          </cell>
        </row>
        <row r="18634">
          <cell r="A18634" t="str">
            <v>DW131</v>
          </cell>
          <cell r="B18634" t="str">
            <v>Tarrant Crawford STW Picket Fence Thickener Refurbishment</v>
          </cell>
          <cell r="C18634">
            <v>13304</v>
          </cell>
          <cell r="D18634" t="str">
            <v>1330418</v>
          </cell>
        </row>
        <row r="18635">
          <cell r="A18635" t="str">
            <v>DW132</v>
          </cell>
          <cell r="B18635" t="str">
            <v>Sixpenny Handley STW Process Improvements</v>
          </cell>
          <cell r="C18635">
            <v>13277</v>
          </cell>
          <cell r="D18635" t="str">
            <v>1327718</v>
          </cell>
        </row>
        <row r="18636">
          <cell r="A18636" t="str">
            <v>DW133</v>
          </cell>
          <cell r="B18636" t="str">
            <v>Priory Works Storm Screen Refurbishment</v>
          </cell>
          <cell r="C18636">
            <v>13240</v>
          </cell>
          <cell r="D18636" t="str">
            <v>1324018</v>
          </cell>
        </row>
        <row r="18637">
          <cell r="A18637" t="str">
            <v>DW134</v>
          </cell>
          <cell r="B18637" t="str">
            <v>Avonmouth STW: Remedial works to site roads</v>
          </cell>
          <cell r="C18637">
            <v>13013</v>
          </cell>
          <cell r="D18637" t="str">
            <v>1301318</v>
          </cell>
        </row>
        <row r="18638">
          <cell r="A18638" t="str">
            <v>DW135</v>
          </cell>
          <cell r="B18638" t="str">
            <v>Wellington STW Replace Wash water Pumps &amp; Pipe work</v>
          </cell>
          <cell r="C18638">
            <v>13330</v>
          </cell>
          <cell r="D18638" t="str">
            <v>1333018</v>
          </cell>
        </row>
        <row r="18639">
          <cell r="A18639" t="str">
            <v>DW136</v>
          </cell>
          <cell r="B18639" t="str">
            <v>Westbury Screenings Compactor Replacement</v>
          </cell>
          <cell r="C18639">
            <v>13338</v>
          </cell>
          <cell r="D18639" t="str">
            <v>1333818</v>
          </cell>
        </row>
        <row r="18640">
          <cell r="A18640" t="str">
            <v>DW137</v>
          </cell>
          <cell r="B18640" t="str">
            <v>Glastonbury free issue inlet screen install</v>
          </cell>
          <cell r="C18640">
            <v>13134</v>
          </cell>
          <cell r="D18640" t="str">
            <v>1313418</v>
          </cell>
        </row>
        <row r="18641">
          <cell r="A18641" t="str">
            <v>DW138</v>
          </cell>
          <cell r="B18641" t="str">
            <v>Watchet STW MCC Replacement Kiosk</v>
          </cell>
          <cell r="C18641">
            <v>19705</v>
          </cell>
          <cell r="D18641" t="str">
            <v>1970518</v>
          </cell>
        </row>
        <row r="18642">
          <cell r="A18642" t="str">
            <v>DW139</v>
          </cell>
          <cell r="B18642" t="str">
            <v>Chilton STW BAF media replacement</v>
          </cell>
          <cell r="C18642">
            <v>13034</v>
          </cell>
          <cell r="D18642" t="str">
            <v>1303418</v>
          </cell>
        </row>
        <row r="18643">
          <cell r="A18643" t="str">
            <v>DW140</v>
          </cell>
          <cell r="B18643" t="str">
            <v>Midland Roadd No2 Pump Overhaul</v>
          </cell>
          <cell r="C18643">
            <v>14002</v>
          </cell>
          <cell r="D18643" t="str">
            <v>1400218</v>
          </cell>
        </row>
        <row r="18644">
          <cell r="A18644" t="str">
            <v>DW141</v>
          </cell>
          <cell r="B18644" t="str">
            <v>Parbrook RBC Replacement</v>
          </cell>
          <cell r="C18644">
            <v>13233</v>
          </cell>
          <cell r="D18644" t="str">
            <v>1323318</v>
          </cell>
        </row>
        <row r="18645">
          <cell r="A18645" t="str">
            <v>DW142</v>
          </cell>
          <cell r="B18645" t="str">
            <v>Media Replacement - North</v>
          </cell>
          <cell r="C18645">
            <v>13237</v>
          </cell>
          <cell r="D18645" t="str">
            <v>1323718</v>
          </cell>
        </row>
        <row r="18646">
          <cell r="A18646" t="str">
            <v>DW143</v>
          </cell>
          <cell r="B18646" t="str">
            <v>Media Replacement - South</v>
          </cell>
          <cell r="C18646">
            <v>20495</v>
          </cell>
          <cell r="D18646" t="str">
            <v>T0640</v>
          </cell>
        </row>
        <row r="18647">
          <cell r="A18647" t="str">
            <v>DW144</v>
          </cell>
          <cell r="B18647" t="str">
            <v>Frome Fly Netting</v>
          </cell>
          <cell r="C18647">
            <v>13131</v>
          </cell>
          <cell r="D18647" t="str">
            <v>1313118</v>
          </cell>
        </row>
        <row r="18648">
          <cell r="A18648" t="str">
            <v>DW145</v>
          </cell>
          <cell r="B18648" t="str">
            <v>Warminster STW Aerators overhaul</v>
          </cell>
          <cell r="C18648">
            <v>13325</v>
          </cell>
          <cell r="D18648" t="str">
            <v>1332518</v>
          </cell>
        </row>
        <row r="18649">
          <cell r="A18649" t="str">
            <v>DW146</v>
          </cell>
          <cell r="B18649" t="str">
            <v>Westbury screw No1 pump motor replacement</v>
          </cell>
          <cell r="C18649">
            <v>13338</v>
          </cell>
          <cell r="D18649" t="str">
            <v>1333818</v>
          </cell>
        </row>
        <row r="18650">
          <cell r="A18650" t="str">
            <v>DW147</v>
          </cell>
          <cell r="B18650" t="str">
            <v>Abbotsbury STW - Stormwater Outfall replacement</v>
          </cell>
          <cell r="C18650">
            <v>13001</v>
          </cell>
          <cell r="D18650" t="str">
            <v>1300118</v>
          </cell>
        </row>
        <row r="18651">
          <cell r="A18651" t="str">
            <v>DW148</v>
          </cell>
          <cell r="B18651" t="str">
            <v>Ratfyn STW Strainpress refurbishment 2013</v>
          </cell>
          <cell r="C18651">
            <v>13253</v>
          </cell>
          <cell r="D18651" t="str">
            <v>1325318</v>
          </cell>
        </row>
        <row r="18652">
          <cell r="A18652" t="str">
            <v>DW149</v>
          </cell>
          <cell r="B18652" t="str">
            <v>Palmersford STW Strainpress refurbishment 2013</v>
          </cell>
          <cell r="C18652">
            <v>13232</v>
          </cell>
          <cell r="D18652" t="str">
            <v>1323218</v>
          </cell>
        </row>
        <row r="18653">
          <cell r="A18653" t="str">
            <v>DW150</v>
          </cell>
          <cell r="B18653" t="str">
            <v>Sherborne STW Bracket &amp; Green Screen Rebuild</v>
          </cell>
          <cell r="C18653">
            <v>13268</v>
          </cell>
          <cell r="D18653" t="str">
            <v>1326818</v>
          </cell>
        </row>
        <row r="18654">
          <cell r="A18654" t="str">
            <v>DW151</v>
          </cell>
          <cell r="B18654" t="str">
            <v>West Hunstspill STW Centrifuge Scroll Replacement</v>
          </cell>
          <cell r="C18654">
            <v>13336</v>
          </cell>
          <cell r="D18654" t="str">
            <v>1333618</v>
          </cell>
        </row>
        <row r="18655">
          <cell r="A18655" t="str">
            <v>DW152</v>
          </cell>
          <cell r="B18655" t="str">
            <v>Weston Super Mare STW Inlet Screen Repair</v>
          </cell>
          <cell r="C18655">
            <v>19155</v>
          </cell>
          <cell r="D18655" t="str">
            <v>1915518</v>
          </cell>
        </row>
        <row r="18656">
          <cell r="A18656" t="str">
            <v>DW153</v>
          </cell>
          <cell r="B18656" t="str">
            <v>Taunton Sludge Belt Urgent Refurbishment/Replacemen of critical parts</v>
          </cell>
          <cell r="C18656">
            <v>13305</v>
          </cell>
          <cell r="D18656" t="str">
            <v>1330518</v>
          </cell>
        </row>
        <row r="18657">
          <cell r="A18657" t="str">
            <v>DW154</v>
          </cell>
          <cell r="B18657" t="str">
            <v>Salisbury acess road resurfacing</v>
          </cell>
          <cell r="C18657">
            <v>13258</v>
          </cell>
          <cell r="D18657" t="str">
            <v>1325818</v>
          </cell>
        </row>
        <row r="18658">
          <cell r="A18658" t="str">
            <v>DW155</v>
          </cell>
          <cell r="B18658" t="str">
            <v>Frome humus sludge pumps replacement</v>
          </cell>
          <cell r="C18658">
            <v>13131</v>
          </cell>
          <cell r="D18658" t="str">
            <v>1313118</v>
          </cell>
        </row>
        <row r="18659">
          <cell r="A18659" t="str">
            <v>DW156</v>
          </cell>
          <cell r="B18659" t="str">
            <v>Glastonbury STW AMF panel upgrade</v>
          </cell>
          <cell r="C18659">
            <v>13134</v>
          </cell>
          <cell r="D18659" t="str">
            <v>1313418</v>
          </cell>
        </row>
        <row r="18660">
          <cell r="A18660" t="str">
            <v>DW157</v>
          </cell>
          <cell r="B18660" t="str">
            <v>Shepton Mallet PST 7 desludge chamber refurb</v>
          </cell>
          <cell r="C18660">
            <v>13267</v>
          </cell>
          <cell r="D18660" t="str">
            <v>1326718</v>
          </cell>
        </row>
        <row r="18661">
          <cell r="A18661" t="str">
            <v>DX000</v>
          </cell>
          <cell r="B18661" t="str">
            <v>E &amp; M ASSET IMPROVEMENT POST 1995/6</v>
          </cell>
          <cell r="C18661">
            <v>20498</v>
          </cell>
        </row>
        <row r="18662">
          <cell r="A18662" t="str">
            <v>DY001</v>
          </cell>
          <cell r="B18662" t="str">
            <v>E&amp;M ASSET IMP.APP.AVO&amp;WI(96/7)</v>
          </cell>
          <cell r="C18662">
            <v>20497</v>
          </cell>
        </row>
        <row r="18663">
          <cell r="A18663" t="str">
            <v>DY002</v>
          </cell>
          <cell r="B18663" t="str">
            <v>E&amp;M ASSET IMP.APP.SOM. (96/7)</v>
          </cell>
          <cell r="C18663">
            <v>20496</v>
          </cell>
        </row>
        <row r="18664">
          <cell r="A18664" t="str">
            <v>DY003</v>
          </cell>
          <cell r="B18664" t="str">
            <v>E&amp;M ASSET IMP.APP.DORSET(96/7)</v>
          </cell>
          <cell r="C18664">
            <v>20495</v>
          </cell>
        </row>
        <row r="18665">
          <cell r="A18665" t="str">
            <v>DY004</v>
          </cell>
          <cell r="B18665" t="str">
            <v>E&amp;M - HAM STW INLET SCREWS</v>
          </cell>
          <cell r="C18665">
            <v>13305</v>
          </cell>
        </row>
        <row r="18666">
          <cell r="A18666" t="str">
            <v>DY005</v>
          </cell>
          <cell r="B18666" t="str">
            <v>HOLDENHURST BLOWERS</v>
          </cell>
          <cell r="C18666">
            <v>13152</v>
          </cell>
        </row>
        <row r="18667">
          <cell r="A18667" t="str">
            <v>DY006</v>
          </cell>
          <cell r="B18667" t="str">
            <v>DIGESTOR APPRAISAL(A&amp;W &amp; DORS)</v>
          </cell>
          <cell r="C18667">
            <v>20498</v>
          </cell>
        </row>
        <row r="18668">
          <cell r="A18668" t="str">
            <v>DY007</v>
          </cell>
          <cell r="B18668" t="str">
            <v>CALNE STW PLC REPLACEMENT</v>
          </cell>
          <cell r="C18668">
            <v>13044</v>
          </cell>
        </row>
        <row r="18669">
          <cell r="A18669" t="str">
            <v>DY008</v>
          </cell>
          <cell r="B18669" t="str">
            <v>MALMESBURY STW RECIRC PUMPS</v>
          </cell>
          <cell r="C18669">
            <v>13193</v>
          </cell>
        </row>
        <row r="18670">
          <cell r="A18670" t="str">
            <v>DY009</v>
          </cell>
          <cell r="B18670" t="str">
            <v>HAM STW GAS COMPRESSORS</v>
          </cell>
          <cell r="C18670">
            <v>13305</v>
          </cell>
        </row>
        <row r="18671">
          <cell r="A18671" t="str">
            <v>DY010</v>
          </cell>
          <cell r="B18671" t="str">
            <v>E&amp;M ASSET IMP WICK STW INLET</v>
          </cell>
          <cell r="C18671">
            <v>13345</v>
          </cell>
        </row>
        <row r="18672">
          <cell r="A18672" t="str">
            <v>DY011</v>
          </cell>
          <cell r="B18672" t="str">
            <v>POTTERNE POWER SUPPLY</v>
          </cell>
          <cell r="C18672">
            <v>13244</v>
          </cell>
        </row>
        <row r="18673">
          <cell r="A18673" t="str">
            <v>DY012</v>
          </cell>
          <cell r="B18673" t="str">
            <v>TROWBRIDGE STW RAM PUMP REPLACEMENT</v>
          </cell>
          <cell r="C18673">
            <v>13318</v>
          </cell>
        </row>
        <row r="18674">
          <cell r="A18674" t="str">
            <v>DY013</v>
          </cell>
          <cell r="B18674" t="str">
            <v>DOWNTON SLUDGE TRANSFER PUMPS</v>
          </cell>
          <cell r="C18674">
            <v>13099</v>
          </cell>
        </row>
        <row r="18675">
          <cell r="A18675" t="str">
            <v>DY014</v>
          </cell>
          <cell r="B18675" t="str">
            <v>AVONMOUTH BIODRIER CAKE PUMP</v>
          </cell>
          <cell r="C18675">
            <v>13013</v>
          </cell>
        </row>
        <row r="18676">
          <cell r="A18676" t="str">
            <v>DY015</v>
          </cell>
          <cell r="B18676" t="str">
            <v>E &amp; M - CHRISTCHURCH GRIT PUMP</v>
          </cell>
          <cell r="C18676">
            <v>13066</v>
          </cell>
        </row>
        <row r="18677">
          <cell r="A18677" t="str">
            <v>DY016</v>
          </cell>
          <cell r="B18677" t="str">
            <v>HALSTOCK RBC REFURBISHMENT</v>
          </cell>
          <cell r="C18677">
            <v>13140</v>
          </cell>
        </row>
        <row r="18678">
          <cell r="A18678" t="str">
            <v>DY017</v>
          </cell>
          <cell r="B18678" t="str">
            <v>FROME STW SECURITY FENCING</v>
          </cell>
          <cell r="C18678">
            <v>13131</v>
          </cell>
        </row>
        <row r="18679">
          <cell r="A18679" t="str">
            <v>DY018</v>
          </cell>
          <cell r="B18679" t="str">
            <v>PILTON STW RETURN PUMPS</v>
          </cell>
          <cell r="C18679">
            <v>13239</v>
          </cell>
        </row>
        <row r="18680">
          <cell r="A18680" t="str">
            <v>DY019</v>
          </cell>
          <cell r="B18680" t="str">
            <v>LONGBRIDGE STW HUMUS PUMPS</v>
          </cell>
          <cell r="C18680">
            <v>13181</v>
          </cell>
        </row>
        <row r="18681">
          <cell r="A18681" t="str">
            <v>DY020</v>
          </cell>
          <cell r="B18681" t="str">
            <v>FROME STW SLUDGE PUMPS</v>
          </cell>
          <cell r="C18681">
            <v>13131</v>
          </cell>
        </row>
        <row r="18682">
          <cell r="A18682" t="str">
            <v>DY021</v>
          </cell>
          <cell r="B18682" t="str">
            <v>FROME STW GRIT TRAPS</v>
          </cell>
          <cell r="C18682">
            <v>13131</v>
          </cell>
        </row>
        <row r="18683">
          <cell r="A18683" t="str">
            <v>DY022</v>
          </cell>
          <cell r="B18683" t="str">
            <v>PEWSEY STW PANEL REPLACEMENT</v>
          </cell>
          <cell r="C18683">
            <v>13237</v>
          </cell>
        </row>
        <row r="18684">
          <cell r="A18684" t="str">
            <v>DY024</v>
          </cell>
          <cell r="B18684" t="str">
            <v>REDWICK STW</v>
          </cell>
          <cell r="C18684">
            <v>13254</v>
          </cell>
        </row>
        <row r="18685">
          <cell r="A18685" t="str">
            <v>DY025</v>
          </cell>
          <cell r="B18685" t="str">
            <v>AVONMOUTH WORKSHOP COMPRESSOR</v>
          </cell>
          <cell r="C18685">
            <v>13013</v>
          </cell>
        </row>
        <row r="18686">
          <cell r="A18686" t="str">
            <v>DY101</v>
          </cell>
          <cell r="B18686" t="str">
            <v>AVON/WILTS E&amp;M IMPS SCHEME APPRAISALS 97/8</v>
          </cell>
          <cell r="C18686">
            <v>20497</v>
          </cell>
        </row>
        <row r="18687">
          <cell r="A18687" t="str">
            <v>DY102</v>
          </cell>
          <cell r="B18687" t="str">
            <v>E&amp;M ASSET IMP.APP.SOM.(97/8)</v>
          </cell>
          <cell r="C18687">
            <v>20496</v>
          </cell>
        </row>
        <row r="18688">
          <cell r="A18688" t="str">
            <v>DY103</v>
          </cell>
          <cell r="B18688" t="str">
            <v>DORSET E&amp;M IMPS SCHEME APPRAISAL 97/8</v>
          </cell>
          <cell r="C18688">
            <v>20495</v>
          </cell>
        </row>
        <row r="18689">
          <cell r="A18689" t="str">
            <v>DY104</v>
          </cell>
          <cell r="B18689" t="str">
            <v>AVONMOUTH SLUDGE HEATING PUMPS</v>
          </cell>
          <cell r="C18689">
            <v>13013</v>
          </cell>
        </row>
        <row r="18690">
          <cell r="A18690" t="str">
            <v>DY105</v>
          </cell>
          <cell r="B18690" t="str">
            <v>WARMINSTER STW SLUDGE PUMPS</v>
          </cell>
          <cell r="C18690">
            <v>13325</v>
          </cell>
        </row>
        <row r="18691">
          <cell r="A18691" t="str">
            <v>DY106</v>
          </cell>
          <cell r="B18691" t="str">
            <v>INLET PENSTOCKS MODIFICATION</v>
          </cell>
          <cell r="C18691">
            <v>20498</v>
          </cell>
        </row>
        <row r="18692">
          <cell r="A18692" t="str">
            <v>DY107</v>
          </cell>
          <cell r="B18692" t="str">
            <v>AVONMOUTH INDUSTRIAL WATER PS REFURBISHMENT</v>
          </cell>
          <cell r="C18692">
            <v>13013</v>
          </cell>
        </row>
        <row r="18693">
          <cell r="A18693" t="str">
            <v>DY108</v>
          </cell>
          <cell r="B18693" t="str">
            <v>AVONMOUTH STW REP AERATION PAN</v>
          </cell>
          <cell r="C18693">
            <v>13013</v>
          </cell>
        </row>
        <row r="18694">
          <cell r="A18694" t="str">
            <v>DY109</v>
          </cell>
          <cell r="B18694" t="str">
            <v>A'MOUTH STW SCREW PUMP NO 1</v>
          </cell>
          <cell r="C18694">
            <v>13013</v>
          </cell>
        </row>
        <row r="18695">
          <cell r="A18695" t="str">
            <v>DY110</v>
          </cell>
          <cell r="B18695" t="str">
            <v>A'MOUTH TANK EMPTYING PUMPS</v>
          </cell>
          <cell r="C18695">
            <v>13013</v>
          </cell>
        </row>
        <row r="18696">
          <cell r="A18696" t="str">
            <v>DY111</v>
          </cell>
          <cell r="B18696" t="str">
            <v>CLIFTON LWO LEVEL NEW PUMPS</v>
          </cell>
          <cell r="C18696">
            <v>14013</v>
          </cell>
        </row>
        <row r="18697">
          <cell r="A18697" t="str">
            <v>DY112</v>
          </cell>
          <cell r="B18697" t="str">
            <v>CASTLE CARY STW WASHWATER PUMP</v>
          </cell>
          <cell r="C18697">
            <v>13048</v>
          </cell>
        </row>
        <row r="18698">
          <cell r="A18698" t="str">
            <v>DY113</v>
          </cell>
          <cell r="B18698" t="str">
            <v>WEST HUNSTPILL STW INLET WORKS</v>
          </cell>
          <cell r="C18698">
            <v>13336</v>
          </cell>
        </row>
        <row r="18699">
          <cell r="A18699" t="str">
            <v>DY114</v>
          </cell>
          <cell r="B18699" t="str">
            <v>NUNNEY STW DRAINAGE PUMP</v>
          </cell>
          <cell r="C18699">
            <v>13227</v>
          </cell>
        </row>
        <row r="18700">
          <cell r="A18700" t="str">
            <v>DY115</v>
          </cell>
          <cell r="B18700" t="str">
            <v>WELLS STW RECIRCULATION PUMPS</v>
          </cell>
          <cell r="C18700">
            <v>13332</v>
          </cell>
        </row>
        <row r="18701">
          <cell r="A18701" t="str">
            <v>DY116</v>
          </cell>
          <cell r="B18701" t="str">
            <v>MEARE STW INLET SCREEN AND MACERATOR</v>
          </cell>
          <cell r="C18701">
            <v>13202</v>
          </cell>
        </row>
        <row r="18702">
          <cell r="A18702" t="str">
            <v>DY117</v>
          </cell>
          <cell r="B18702" t="str">
            <v>TAUNTON HAM STW REP VALVES</v>
          </cell>
          <cell r="C18702">
            <v>13305</v>
          </cell>
          <cell r="D18702" t="str">
            <v>1330518</v>
          </cell>
        </row>
        <row r="18703">
          <cell r="A18703" t="str">
            <v>DY118</v>
          </cell>
          <cell r="B18703" t="str">
            <v>COMBE ST NICHOLAS STW PUMPS</v>
          </cell>
          <cell r="C18703">
            <v>13073</v>
          </cell>
        </row>
        <row r="18704">
          <cell r="A18704" t="str">
            <v>DY119</v>
          </cell>
          <cell r="B18704" t="str">
            <v>BROADWAY STW DRAINAGE PUMP</v>
          </cell>
          <cell r="C18704">
            <v>13037</v>
          </cell>
        </row>
        <row r="18705">
          <cell r="A18705" t="str">
            <v>DY125</v>
          </cell>
          <cell r="B18705" t="str">
            <v>BIODRIER CAKE PUMP HOOPER</v>
          </cell>
          <cell r="C18705">
            <v>13013</v>
          </cell>
        </row>
        <row r="18706">
          <cell r="A18706" t="str">
            <v>DY126</v>
          </cell>
          <cell r="B18706" t="str">
            <v>WELLINGTON STW FILT/SCRW PANEL</v>
          </cell>
          <cell r="C18706">
            <v>13122</v>
          </cell>
          <cell r="D18706" t="str">
            <v>Y7251</v>
          </cell>
        </row>
        <row r="18707">
          <cell r="A18707" t="str">
            <v>DY174</v>
          </cell>
          <cell r="B18707" t="str">
            <v>Trowbridge STW Digester Performance Review</v>
          </cell>
          <cell r="C18707">
            <v>13318</v>
          </cell>
          <cell r="D18707" t="str">
            <v>1331818</v>
          </cell>
        </row>
        <row r="18708">
          <cell r="A18708" t="str">
            <v>DZ000</v>
          </cell>
          <cell r="B18708" t="str">
            <v>UNKNOWN</v>
          </cell>
          <cell r="C18708">
            <v>20498</v>
          </cell>
        </row>
        <row r="18709">
          <cell r="A18709" t="str">
            <v>DZ001</v>
          </cell>
          <cell r="B18709" t="str">
            <v>INVESTIGATIONS - AVON &amp; WI</v>
          </cell>
          <cell r="C18709">
            <v>20497</v>
          </cell>
        </row>
        <row r="18710">
          <cell r="A18710" t="str">
            <v>DZ002</v>
          </cell>
          <cell r="B18710" t="str">
            <v>INVESTIGATIONS - SOMERSET</v>
          </cell>
          <cell r="C18710">
            <v>20496</v>
          </cell>
        </row>
        <row r="18711">
          <cell r="A18711" t="str">
            <v>DZ003</v>
          </cell>
          <cell r="B18711" t="str">
            <v>INVESTIGATIONS - DORSET</v>
          </cell>
          <cell r="C18711">
            <v>20495</v>
          </cell>
        </row>
        <row r="18712">
          <cell r="A18712" t="str">
            <v>DZ004</v>
          </cell>
          <cell r="B18712" t="str">
            <v>LOWER GROVE COMPLETION</v>
          </cell>
          <cell r="C18712">
            <v>13344</v>
          </cell>
        </row>
        <row r="18713">
          <cell r="A18713" t="str">
            <v>DZ005</v>
          </cell>
          <cell r="B18713" t="str">
            <v>SIXPENNY HANDLEY</v>
          </cell>
          <cell r="C18713">
            <v>14041</v>
          </cell>
        </row>
        <row r="18714">
          <cell r="A18714" t="str">
            <v>DZ006</v>
          </cell>
          <cell r="B18714" t="str">
            <v>LONGBURTON</v>
          </cell>
          <cell r="C18714">
            <v>13182</v>
          </cell>
        </row>
        <row r="18715">
          <cell r="A18715" t="str">
            <v>DZ007</v>
          </cell>
          <cell r="B18715" t="str">
            <v>PSTN UPDATE MITCHELLS POOL</v>
          </cell>
          <cell r="C18715">
            <v>14394</v>
          </cell>
        </row>
        <row r="18716">
          <cell r="A18716" t="str">
            <v>E0007</v>
          </cell>
          <cell r="B18716" t="str">
            <v>GROSVENOR HOUSE ASPECTS</v>
          </cell>
          <cell r="C18716">
            <v>10024</v>
          </cell>
        </row>
        <row r="18717">
          <cell r="A18717" t="str">
            <v>E0008</v>
          </cell>
          <cell r="B18717" t="str">
            <v>IS HARDWARE 1999</v>
          </cell>
          <cell r="C18717">
            <v>20498</v>
          </cell>
          <cell r="D18717" t="str">
            <v>T0703</v>
          </cell>
        </row>
        <row r="18718">
          <cell r="A18718" t="str">
            <v>E0009</v>
          </cell>
          <cell r="B18718" t="str">
            <v>IS SOFTWARE 1999</v>
          </cell>
          <cell r="C18718">
            <v>10026</v>
          </cell>
        </row>
        <row r="18719">
          <cell r="A18719" t="str">
            <v>E0010</v>
          </cell>
          <cell r="B18719" t="str">
            <v>IS COMMUNICATIONS</v>
          </cell>
          <cell r="C18719">
            <v>16692</v>
          </cell>
        </row>
        <row r="18720">
          <cell r="A18720" t="str">
            <v>E0011</v>
          </cell>
          <cell r="B18720" t="str">
            <v>NOTEBOOKS FOR MANAGERS</v>
          </cell>
          <cell r="C18720">
            <v>20498</v>
          </cell>
        </row>
        <row r="18721">
          <cell r="A18721" t="str">
            <v>E0012</v>
          </cell>
          <cell r="B18721" t="str">
            <v>GROSVENOR OFFICE CABLING</v>
          </cell>
          <cell r="C18721">
            <v>10088</v>
          </cell>
        </row>
        <row r="18722">
          <cell r="A18722" t="str">
            <v>E0013</v>
          </cell>
          <cell r="B18722" t="str">
            <v>OPS ACCOMMODATION</v>
          </cell>
          <cell r="C18722">
            <v>20498</v>
          </cell>
          <cell r="D18722" t="str">
            <v>P0050</v>
          </cell>
        </row>
        <row r="18723">
          <cell r="A18723" t="str">
            <v>E0014</v>
          </cell>
          <cell r="B18723" t="str">
            <v>IS HARDWARE 2000</v>
          </cell>
          <cell r="C18723">
            <v>20498</v>
          </cell>
        </row>
        <row r="18724">
          <cell r="A18724" t="str">
            <v>E0015</v>
          </cell>
          <cell r="B18724" t="str">
            <v>IS SOFTWARE 2000</v>
          </cell>
          <cell r="C18724">
            <v>20498</v>
          </cell>
        </row>
        <row r="18725">
          <cell r="A18725" t="str">
            <v>E0017</v>
          </cell>
          <cell r="B18725" t="str">
            <v>OTHER IS 1999</v>
          </cell>
          <cell r="C18725">
            <v>20498</v>
          </cell>
        </row>
        <row r="18726">
          <cell r="A18726" t="str">
            <v>E0018</v>
          </cell>
          <cell r="B18726" t="str">
            <v>OTHER IS 2000</v>
          </cell>
          <cell r="C18726">
            <v>20498</v>
          </cell>
        </row>
        <row r="18727">
          <cell r="A18727" t="str">
            <v>E0019</v>
          </cell>
          <cell r="B18727" t="str">
            <v>SALISBURY NHS TRUST BOREHOLE</v>
          </cell>
          <cell r="C18727">
            <v>13258</v>
          </cell>
          <cell r="D18727" t="str">
            <v>TH001</v>
          </cell>
        </row>
        <row r="18728">
          <cell r="A18728" t="str">
            <v>E0020</v>
          </cell>
          <cell r="B18728" t="str">
            <v>TELEPHONE NUMBER CHANGE</v>
          </cell>
          <cell r="C18728">
            <v>20498</v>
          </cell>
          <cell r="D18728" t="str">
            <v>T0646</v>
          </cell>
        </row>
        <row r="18729">
          <cell r="A18729" t="str">
            <v>E0021</v>
          </cell>
          <cell r="B18729" t="str">
            <v>P3E ES INTEGRATION</v>
          </cell>
          <cell r="C18729">
            <v>20498</v>
          </cell>
          <cell r="D18729" t="str">
            <v>TJ121</v>
          </cell>
        </row>
        <row r="18730">
          <cell r="A18730" t="str">
            <v>E0030</v>
          </cell>
          <cell r="B18730" t="str">
            <v>FINANCE SYSTEM REPLACEMENT</v>
          </cell>
          <cell r="C18730">
            <v>20498</v>
          </cell>
          <cell r="D18730" t="str">
            <v>P0214</v>
          </cell>
        </row>
        <row r="18731">
          <cell r="A18731" t="str">
            <v>E0050</v>
          </cell>
          <cell r="B18731" t="str">
            <v>C.A.D. FACILITIES</v>
          </cell>
          <cell r="C18731">
            <v>20498</v>
          </cell>
          <cell r="D18731" t="str">
            <v>TJ121</v>
          </cell>
        </row>
        <row r="18732">
          <cell r="A18732" t="str">
            <v>E0107</v>
          </cell>
          <cell r="B18732" t="str">
            <v>REGIONAL SCIENTIFIC EQUIPMENT</v>
          </cell>
          <cell r="C18732">
            <v>20498</v>
          </cell>
          <cell r="D18732" t="str">
            <v>TB836</v>
          </cell>
        </row>
        <row r="18733">
          <cell r="A18733" t="str">
            <v>E0108</v>
          </cell>
          <cell r="B18733" t="str">
            <v>PLASMAQUAD</v>
          </cell>
          <cell r="C18733">
            <v>10026</v>
          </cell>
        </row>
        <row r="18734">
          <cell r="A18734" t="str">
            <v>E0109</v>
          </cell>
          <cell r="B18734" t="str">
            <v>LAB EQUIPMENT REPLACEMENT</v>
          </cell>
          <cell r="C18734">
            <v>10026</v>
          </cell>
          <cell r="D18734" t="str">
            <v>TB836</v>
          </cell>
        </row>
        <row r="18735">
          <cell r="A18735" t="str">
            <v>E0110</v>
          </cell>
          <cell r="B18735" t="str">
            <v>WESLAB REPLACEMENT PROJECT</v>
          </cell>
          <cell r="C18735">
            <v>10026</v>
          </cell>
          <cell r="D18735" t="str">
            <v>TB836</v>
          </cell>
        </row>
        <row r="18736">
          <cell r="A18736" t="str">
            <v>E0112</v>
          </cell>
          <cell r="B18736" t="str">
            <v>REGIONAL LABORATORY FURNIS</v>
          </cell>
          <cell r="C18736">
            <v>10026</v>
          </cell>
        </row>
        <row r="18737">
          <cell r="A18737" t="str">
            <v>E0113</v>
          </cell>
          <cell r="B18737" t="str">
            <v>SUTTON POYNTZ WATER MUSEUM</v>
          </cell>
          <cell r="C18737">
            <v>20498</v>
          </cell>
        </row>
        <row r="18738">
          <cell r="A18738" t="str">
            <v>E0152</v>
          </cell>
          <cell r="B18738" t="str">
            <v>E.R.S. PILOT PLANT</v>
          </cell>
          <cell r="C18738">
            <v>10088</v>
          </cell>
        </row>
        <row r="18739">
          <cell r="A18739" t="str">
            <v>E0153</v>
          </cell>
          <cell r="B18739" t="str">
            <v>E.R.S. FURNISHING</v>
          </cell>
          <cell r="C18739">
            <v>10088</v>
          </cell>
        </row>
        <row r="18740">
          <cell r="A18740" t="str">
            <v>E0155</v>
          </cell>
          <cell r="B18740" t="str">
            <v>SALTFORD PRELIMINARY EXPEN</v>
          </cell>
          <cell r="C18740">
            <v>20498</v>
          </cell>
        </row>
        <row r="18741">
          <cell r="A18741" t="str">
            <v>E0157</v>
          </cell>
          <cell r="B18741" t="str">
            <v>MISCELLANEOUS EQUIPMENT</v>
          </cell>
          <cell r="C18741">
            <v>10026</v>
          </cell>
        </row>
        <row r="18742">
          <cell r="A18742" t="str">
            <v>E0160</v>
          </cell>
          <cell r="B18742" t="str">
            <v>MS OFFICE (LAB)</v>
          </cell>
          <cell r="C18742">
            <v>10026</v>
          </cell>
        </row>
        <row r="18743">
          <cell r="A18743" t="str">
            <v>E0190</v>
          </cell>
          <cell r="B18743" t="str">
            <v>EMERGENCY CARAVAN IMPROVEM</v>
          </cell>
          <cell r="C18743">
            <v>20498</v>
          </cell>
        </row>
        <row r="18744">
          <cell r="A18744" t="str">
            <v>E0192</v>
          </cell>
          <cell r="B18744" t="str">
            <v>ASHFORD STORES</v>
          </cell>
          <cell r="C18744">
            <v>12004</v>
          </cell>
        </row>
        <row r="18745">
          <cell r="A18745" t="str">
            <v>E0193</v>
          </cell>
          <cell r="B18745" t="str">
            <v>TARIFF POLICY</v>
          </cell>
          <cell r="C18745">
            <v>10035</v>
          </cell>
        </row>
        <row r="18746">
          <cell r="A18746" t="str">
            <v>E0194</v>
          </cell>
          <cell r="B18746" t="str">
            <v>GIS ENVIRONMENTAL</v>
          </cell>
          <cell r="C18746">
            <v>20498</v>
          </cell>
        </row>
        <row r="18747">
          <cell r="A18747" t="str">
            <v>E0195</v>
          </cell>
          <cell r="B18747" t="str">
            <v>AMP 3</v>
          </cell>
          <cell r="C18747">
            <v>20498</v>
          </cell>
          <cell r="D18747" t="str">
            <v>P0213</v>
          </cell>
        </row>
        <row r="18748">
          <cell r="A18748" t="str">
            <v>E0221</v>
          </cell>
          <cell r="B18748" t="str">
            <v>13 BUCHANANS WHARF NORTH</v>
          </cell>
          <cell r="C18748">
            <v>20502</v>
          </cell>
        </row>
        <row r="18749">
          <cell r="A18749" t="str">
            <v>E0228</v>
          </cell>
          <cell r="B18749" t="str">
            <v>1 MAYFIELD DRIVE BRIDGWATE</v>
          </cell>
          <cell r="C18749">
            <v>20502</v>
          </cell>
        </row>
        <row r="18750">
          <cell r="A18750" t="str">
            <v>E0304</v>
          </cell>
          <cell r="B18750" t="str">
            <v>WESSEX HOUSE</v>
          </cell>
          <cell r="C18750">
            <v>10035</v>
          </cell>
        </row>
        <row r="18751">
          <cell r="A18751" t="str">
            <v>E0308</v>
          </cell>
          <cell r="B18751" t="str">
            <v>NAILSEA OFFICE</v>
          </cell>
          <cell r="C18751">
            <v>10020</v>
          </cell>
        </row>
        <row r="18752">
          <cell r="A18752" t="str">
            <v>E0316</v>
          </cell>
          <cell r="B18752" t="str">
            <v>POOLE OFFICE MODIFICATIONS</v>
          </cell>
          <cell r="C18752">
            <v>10021</v>
          </cell>
        </row>
        <row r="18753">
          <cell r="A18753" t="str">
            <v>E0317</v>
          </cell>
          <cell r="B18753" t="str">
            <v>CORFE MULLEN ROOF</v>
          </cell>
          <cell r="C18753">
            <v>13078</v>
          </cell>
        </row>
        <row r="18754">
          <cell r="A18754" t="str">
            <v>E0318</v>
          </cell>
          <cell r="B18754" t="str">
            <v>TROWBRIDGE SUPPLY DEPOT</v>
          </cell>
          <cell r="C18754">
            <v>10030</v>
          </cell>
        </row>
        <row r="18755">
          <cell r="A18755" t="str">
            <v>E0321</v>
          </cell>
          <cell r="B18755" t="str">
            <v>AMP 2</v>
          </cell>
          <cell r="C18755">
            <v>20498</v>
          </cell>
        </row>
        <row r="18756">
          <cell r="A18756" t="str">
            <v>E0322</v>
          </cell>
          <cell r="B18756" t="str">
            <v>CHIPPENHAM CIVIL DEF STORE</v>
          </cell>
          <cell r="C18756">
            <v>20498</v>
          </cell>
        </row>
        <row r="18757">
          <cell r="A18757" t="str">
            <v>E0326</v>
          </cell>
          <cell r="B18757" t="str">
            <v>PREPAYMENT BUDGET SYSTEM</v>
          </cell>
          <cell r="C18757">
            <v>10020</v>
          </cell>
          <cell r="D18757" t="str">
            <v>PB999</v>
          </cell>
        </row>
        <row r="18758">
          <cell r="A18758" t="str">
            <v>E0328</v>
          </cell>
          <cell r="B18758" t="str">
            <v>BLACK ROCK SPS SECURITY</v>
          </cell>
          <cell r="C18758">
            <v>13340</v>
          </cell>
        </row>
        <row r="18759">
          <cell r="A18759" t="str">
            <v>E0329</v>
          </cell>
          <cell r="B18759" t="str">
            <v>REGIONAL TELEMETRY/RADIO R</v>
          </cell>
          <cell r="C18759">
            <v>20498</v>
          </cell>
        </row>
        <row r="18760">
          <cell r="A18760" t="str">
            <v>E0330</v>
          </cell>
          <cell r="B18760" t="str">
            <v>IS MOVE TO BERKELEY HOUSE</v>
          </cell>
          <cell r="C18760">
            <v>10088</v>
          </cell>
        </row>
        <row r="18761">
          <cell r="A18761" t="str">
            <v>E0331</v>
          </cell>
          <cell r="B18761" t="str">
            <v>ENGINEERING SERVS TO THE S</v>
          </cell>
          <cell r="C18761">
            <v>10088</v>
          </cell>
        </row>
        <row r="18762">
          <cell r="A18762" t="str">
            <v>E0333</v>
          </cell>
          <cell r="B18762" t="str">
            <v>E.S COMPUTER EQUIPMENT</v>
          </cell>
          <cell r="C18762">
            <v>10088</v>
          </cell>
        </row>
        <row r="18763">
          <cell r="A18763" t="str">
            <v>E0334</v>
          </cell>
          <cell r="B18763" t="str">
            <v>PRESENTATIONS EQUIPMENT</v>
          </cell>
          <cell r="C18763">
            <v>20498</v>
          </cell>
        </row>
        <row r="18764">
          <cell r="A18764" t="str">
            <v>E0335</v>
          </cell>
          <cell r="B18764" t="str">
            <v>YEOVIL HEATING SYSTEM</v>
          </cell>
          <cell r="C18764">
            <v>10037</v>
          </cell>
        </row>
        <row r="18765">
          <cell r="A18765" t="str">
            <v>E0336</v>
          </cell>
          <cell r="B18765" t="str">
            <v>CORP COMMS PCS</v>
          </cell>
          <cell r="C18765">
            <v>20498</v>
          </cell>
        </row>
        <row r="18766">
          <cell r="A18766" t="str">
            <v>E0337</v>
          </cell>
          <cell r="B18766" t="str">
            <v>EC PROCUREMENT SYSTEM</v>
          </cell>
          <cell r="C18766">
            <v>10035</v>
          </cell>
        </row>
        <row r="18767">
          <cell r="A18767" t="str">
            <v>E0338</v>
          </cell>
          <cell r="B18767" t="str">
            <v>MS OFFICE - HUMAN RESOURCE</v>
          </cell>
          <cell r="C18767">
            <v>20498</v>
          </cell>
        </row>
        <row r="18768">
          <cell r="A18768" t="str">
            <v>E0339</v>
          </cell>
          <cell r="B18768" t="str">
            <v>MS OFFICE - ENGINEERING SE</v>
          </cell>
          <cell r="C18768">
            <v>20498</v>
          </cell>
        </row>
        <row r="18769">
          <cell r="A18769" t="str">
            <v>E0340</v>
          </cell>
          <cell r="B18769" t="str">
            <v>HOUSE PURCHASE</v>
          </cell>
          <cell r="C18769">
            <v>20502</v>
          </cell>
        </row>
        <row r="18770">
          <cell r="A18770" t="str">
            <v>E0341</v>
          </cell>
          <cell r="B18770" t="str">
            <v>WESSEX HOUSE AIR CONDITION</v>
          </cell>
          <cell r="C18770">
            <v>10035</v>
          </cell>
        </row>
        <row r="18771">
          <cell r="A18771" t="str">
            <v>E0342</v>
          </cell>
          <cell r="B18771" t="str">
            <v>EDUCATION CENTRES</v>
          </cell>
          <cell r="C18771">
            <v>20498</v>
          </cell>
        </row>
        <row r="18772">
          <cell r="A18772" t="str">
            <v>E0343</v>
          </cell>
          <cell r="B18772" t="str">
            <v>WESSEX HOUSE 97/98</v>
          </cell>
          <cell r="C18772">
            <v>10035</v>
          </cell>
        </row>
        <row r="18773">
          <cell r="A18773" t="str">
            <v>E0344</v>
          </cell>
          <cell r="B18773" t="str">
            <v>NAILSEA REFURBISHMENTS</v>
          </cell>
          <cell r="C18773">
            <v>10020</v>
          </cell>
        </row>
        <row r="18774">
          <cell r="A18774" t="str">
            <v>E0345</v>
          </cell>
          <cell r="B18774" t="str">
            <v>NAILSEA FURTHER MODS</v>
          </cell>
          <cell r="C18774">
            <v>10020</v>
          </cell>
        </row>
        <row r="18775">
          <cell r="A18775" t="str">
            <v>E0451</v>
          </cell>
          <cell r="B18775" t="str">
            <v>GROUP A - CARS</v>
          </cell>
          <cell r="C18775">
            <v>20498</v>
          </cell>
        </row>
        <row r="18776">
          <cell r="A18776" t="str">
            <v>E0452</v>
          </cell>
          <cell r="B18776" t="str">
            <v>GROUP B - CAR DERIVED VANS</v>
          </cell>
          <cell r="C18776">
            <v>20498</v>
          </cell>
        </row>
        <row r="18777">
          <cell r="A18777" t="str">
            <v>E0453</v>
          </cell>
          <cell r="B18777" t="str">
            <v>GROUP C - MEDIUM VANS</v>
          </cell>
          <cell r="C18777">
            <v>20498</v>
          </cell>
        </row>
        <row r="18778">
          <cell r="A18778" t="str">
            <v>E0458</v>
          </cell>
          <cell r="B18778" t="str">
            <v>GROUP H - ARTICULATED TRUCKS</v>
          </cell>
          <cell r="C18778">
            <v>20498</v>
          </cell>
        </row>
        <row r="18779">
          <cell r="A18779" t="str">
            <v>E0468</v>
          </cell>
          <cell r="B18779" t="str">
            <v>TRANSPORT - 1995/96</v>
          </cell>
          <cell r="C18779">
            <v>20498</v>
          </cell>
        </row>
        <row r="18780">
          <cell r="A18780" t="str">
            <v>E0469</v>
          </cell>
          <cell r="B18780" t="str">
            <v>LITTLE CANFORD HEATING</v>
          </cell>
          <cell r="C18780">
            <v>10014</v>
          </cell>
        </row>
        <row r="18781">
          <cell r="A18781" t="str">
            <v>E0470</v>
          </cell>
          <cell r="B18781" t="str">
            <v>LITTLE CANFORD SURFACING</v>
          </cell>
          <cell r="C18781">
            <v>10014</v>
          </cell>
        </row>
        <row r="18782">
          <cell r="A18782" t="str">
            <v>E0471</v>
          </cell>
          <cell r="B18782" t="str">
            <v>TRANSPORT - 1996/97</v>
          </cell>
          <cell r="C18782">
            <v>20498</v>
          </cell>
        </row>
        <row r="18783">
          <cell r="A18783" t="str">
            <v>E0472</v>
          </cell>
          <cell r="B18783" t="str">
            <v>LITTLE CANFORD FUEL TANKS</v>
          </cell>
          <cell r="C18783">
            <v>10014</v>
          </cell>
        </row>
        <row r="18784">
          <cell r="A18784" t="str">
            <v>E0473</v>
          </cell>
          <cell r="B18784" t="str">
            <v>LITTLE CANFORD - GAS HEATE</v>
          </cell>
          <cell r="C18784">
            <v>10014</v>
          </cell>
        </row>
        <row r="18785">
          <cell r="A18785" t="str">
            <v>E0474</v>
          </cell>
          <cell r="B18785" t="str">
            <v>L CANFORD HEALTH &amp; SAFETY</v>
          </cell>
          <cell r="C18785">
            <v>10014</v>
          </cell>
        </row>
        <row r="18786">
          <cell r="A18786" t="str">
            <v>E0475</v>
          </cell>
          <cell r="B18786" t="str">
            <v>AUTOMATED ENTRY SYSTEM</v>
          </cell>
          <cell r="C18786">
            <v>10014</v>
          </cell>
        </row>
        <row r="18787">
          <cell r="A18787" t="str">
            <v>E0476</v>
          </cell>
          <cell r="B18787" t="str">
            <v>TRANSPORT - 1997/98</v>
          </cell>
          <cell r="C18787">
            <v>20498</v>
          </cell>
        </row>
        <row r="18788">
          <cell r="A18788" t="str">
            <v>E0477</v>
          </cell>
          <cell r="B18788" t="str">
            <v>TRANSPORT - 1998/99</v>
          </cell>
          <cell r="C18788">
            <v>20498</v>
          </cell>
        </row>
        <row r="18789">
          <cell r="A18789" t="str">
            <v>E0478</v>
          </cell>
          <cell r="B18789" t="str">
            <v>TRANSPORT 1999</v>
          </cell>
          <cell r="C18789">
            <v>20498</v>
          </cell>
          <cell r="D18789" t="str">
            <v>T0646</v>
          </cell>
        </row>
        <row r="18790">
          <cell r="A18790" t="str">
            <v>E0479</v>
          </cell>
          <cell r="B18790" t="str">
            <v>TRANSPORT 2000</v>
          </cell>
          <cell r="C18790">
            <v>20498</v>
          </cell>
          <cell r="D18790" t="str">
            <v>T0646</v>
          </cell>
        </row>
        <row r="18791">
          <cell r="A18791" t="str">
            <v>E0489</v>
          </cell>
          <cell r="B18791" t="str">
            <v>TRANSPORT COURIER VANS</v>
          </cell>
          <cell r="C18791">
            <v>20498</v>
          </cell>
        </row>
        <row r="18792">
          <cell r="A18792" t="str">
            <v>E0490</v>
          </cell>
          <cell r="B18792" t="str">
            <v>AVONMOUTH SUPPLY PSTN</v>
          </cell>
          <cell r="C18792">
            <v>13013</v>
          </cell>
          <cell r="D18792" t="str">
            <v>TH001</v>
          </cell>
        </row>
        <row r="18793">
          <cell r="A18793" t="str">
            <v>E0491</v>
          </cell>
          <cell r="B18793" t="str">
            <v>NGC - GENERATORS HARD/SOFTWARE</v>
          </cell>
          <cell r="C18793">
            <v>20498</v>
          </cell>
        </row>
        <row r="18794">
          <cell r="A18794" t="str">
            <v>E0492</v>
          </cell>
          <cell r="B18794" t="str">
            <v>I.T.- HARDWARE - 96/7</v>
          </cell>
          <cell r="C18794">
            <v>20498</v>
          </cell>
        </row>
        <row r="18795">
          <cell r="A18795" t="str">
            <v>E0493</v>
          </cell>
          <cell r="B18795" t="str">
            <v>I.T.- SOFTWARE REPLACEMNT 96/7</v>
          </cell>
          <cell r="C18795">
            <v>20498</v>
          </cell>
        </row>
        <row r="18796">
          <cell r="A18796" t="str">
            <v>E0494</v>
          </cell>
          <cell r="B18796" t="str">
            <v>I.T. - LEGALISATION - 96/7</v>
          </cell>
          <cell r="C18796">
            <v>20498</v>
          </cell>
        </row>
        <row r="18797">
          <cell r="A18797" t="str">
            <v>E0495</v>
          </cell>
          <cell r="B18797" t="str">
            <v>I.T. - DEVELOPMENTS - 96/7 PH1</v>
          </cell>
          <cell r="C18797">
            <v>20498</v>
          </cell>
        </row>
        <row r="18798">
          <cell r="A18798" t="str">
            <v>E0496</v>
          </cell>
          <cell r="B18798" t="str">
            <v>WWS POLICY &amp; PROCEDURES</v>
          </cell>
          <cell r="C18798">
            <v>20498</v>
          </cell>
        </row>
        <row r="18799">
          <cell r="A18799" t="str">
            <v>E0497</v>
          </cell>
          <cell r="B18799" t="str">
            <v>WATER SERVICES IT</v>
          </cell>
          <cell r="C18799">
            <v>20498</v>
          </cell>
        </row>
        <row r="18800">
          <cell r="A18800" t="str">
            <v>E0498</v>
          </cell>
          <cell r="B18800" t="str">
            <v>I.T. DEVELOPMENTS - 96/7 PH2</v>
          </cell>
          <cell r="C18800">
            <v>20498</v>
          </cell>
        </row>
        <row r="18801">
          <cell r="A18801" t="str">
            <v>E0499</v>
          </cell>
          <cell r="B18801" t="str">
            <v>ENG OPS PURCHASE OF IT EQUIP</v>
          </cell>
          <cell r="C18801">
            <v>20498</v>
          </cell>
        </row>
        <row r="18802">
          <cell r="A18802" t="str">
            <v>E0514</v>
          </cell>
          <cell r="B18802" t="str">
            <v>FULWOOD WEC</v>
          </cell>
          <cell r="C18802">
            <v>20498</v>
          </cell>
        </row>
        <row r="18803">
          <cell r="A18803" t="str">
            <v>E0520</v>
          </cell>
          <cell r="B18803" t="str">
            <v>STURMINSTER MARSHALL W.E.C.</v>
          </cell>
          <cell r="C18803">
            <v>12110</v>
          </cell>
        </row>
        <row r="18804">
          <cell r="A18804" t="str">
            <v>E0521</v>
          </cell>
          <cell r="B18804" t="str">
            <v>C.D.STOCKPILE</v>
          </cell>
          <cell r="C18804">
            <v>20498</v>
          </cell>
        </row>
        <row r="18805">
          <cell r="A18805" t="str">
            <v>E0523</v>
          </cell>
          <cell r="B18805" t="str">
            <v>MAJOR SECURITY (UNSPECIFIE</v>
          </cell>
          <cell r="C18805">
            <v>20498</v>
          </cell>
        </row>
        <row r="18806">
          <cell r="A18806" t="str">
            <v>E0530</v>
          </cell>
          <cell r="B18806" t="str">
            <v>GENERAL EQUIPMENT DEVELOPM</v>
          </cell>
          <cell r="C18806">
            <v>20498</v>
          </cell>
        </row>
        <row r="18807">
          <cell r="A18807" t="str">
            <v>E0541</v>
          </cell>
          <cell r="B18807" t="str">
            <v>MOBILE CUSTOMER PRESENCE</v>
          </cell>
          <cell r="C18807">
            <v>10035</v>
          </cell>
        </row>
        <row r="18808">
          <cell r="A18808" t="str">
            <v>E0547</v>
          </cell>
          <cell r="B18808" t="str">
            <v>INTRUDER ALARMS</v>
          </cell>
          <cell r="C18808">
            <v>10035</v>
          </cell>
        </row>
        <row r="18809">
          <cell r="A18809" t="str">
            <v>E0562</v>
          </cell>
          <cell r="B18809" t="str">
            <v>STORES CAPITAL WORKS</v>
          </cell>
          <cell r="C18809">
            <v>20498</v>
          </cell>
        </row>
        <row r="18810">
          <cell r="A18810" t="str">
            <v>E0580</v>
          </cell>
          <cell r="B18810" t="str">
            <v>H &amp; S EMERGENCY FUNDING</v>
          </cell>
          <cell r="C18810">
            <v>20498</v>
          </cell>
        </row>
        <row r="18811">
          <cell r="A18811" t="str">
            <v>E0603</v>
          </cell>
          <cell r="B18811" t="str">
            <v>SYSTEMS DEVELOPEMENT</v>
          </cell>
          <cell r="C18811">
            <v>20498</v>
          </cell>
        </row>
        <row r="18812">
          <cell r="A18812" t="str">
            <v>E0623</v>
          </cell>
          <cell r="B18812" t="str">
            <v>MAPPING BACKGROUND</v>
          </cell>
          <cell r="C18812">
            <v>20498</v>
          </cell>
        </row>
        <row r="18813">
          <cell r="A18813" t="str">
            <v>E0644</v>
          </cell>
          <cell r="B18813" t="str">
            <v>P.M.R. SYSTEM</v>
          </cell>
          <cell r="C18813">
            <v>20498</v>
          </cell>
        </row>
        <row r="18814">
          <cell r="A18814" t="str">
            <v>E0664</v>
          </cell>
          <cell r="B18814" t="str">
            <v>PLUMBOSOLVENCY</v>
          </cell>
          <cell r="C18814">
            <v>20498</v>
          </cell>
        </row>
        <row r="18815">
          <cell r="A18815" t="str">
            <v>E0670</v>
          </cell>
          <cell r="B18815" t="str">
            <v>ASSET IMPROVEMENT 98-00 A&amp;W</v>
          </cell>
          <cell r="C18815">
            <v>20498</v>
          </cell>
        </row>
        <row r="18816">
          <cell r="A18816" t="str">
            <v>E0671</v>
          </cell>
          <cell r="B18816" t="str">
            <v>ASSET IMPROVEMENT 98-00 DORSET</v>
          </cell>
          <cell r="C18816">
            <v>20498</v>
          </cell>
        </row>
        <row r="18817">
          <cell r="A18817" t="str">
            <v>E0672</v>
          </cell>
          <cell r="B18817" t="str">
            <v>ASSET IMPROVEMENT 98-00 S'SET</v>
          </cell>
          <cell r="C18817">
            <v>20498</v>
          </cell>
        </row>
        <row r="18818">
          <cell r="A18818" t="str">
            <v>E0673</v>
          </cell>
          <cell r="B18818" t="str">
            <v>MOD PFI CONTRACT BID(DONT USE)</v>
          </cell>
          <cell r="C18818">
            <v>20498</v>
          </cell>
        </row>
        <row r="18819">
          <cell r="A18819" t="str">
            <v>E0700</v>
          </cell>
          <cell r="B18819" t="str">
            <v>SYSTEMS MODS ENHANCEMENT</v>
          </cell>
          <cell r="C18819">
            <v>20498</v>
          </cell>
        </row>
        <row r="18820">
          <cell r="A18820" t="str">
            <v>E0710</v>
          </cell>
          <cell r="B18820" t="str">
            <v>REGIONAL TELEMETRY PHASE 2</v>
          </cell>
          <cell r="C18820">
            <v>20498</v>
          </cell>
        </row>
        <row r="18821">
          <cell r="A18821" t="str">
            <v>E0751</v>
          </cell>
          <cell r="B18821" t="str">
            <v>CUSTOMER DATABASE DEVELOPE</v>
          </cell>
          <cell r="C18821">
            <v>20498</v>
          </cell>
        </row>
        <row r="18822">
          <cell r="A18822" t="str">
            <v>E0753</v>
          </cell>
          <cell r="B18822" t="str">
            <v>PROPS SYSTEM DEVELOPMENT</v>
          </cell>
          <cell r="C18822">
            <v>20498</v>
          </cell>
          <cell r="D18822" t="str">
            <v>P0214</v>
          </cell>
        </row>
        <row r="18823">
          <cell r="A18823" t="str">
            <v>E0755</v>
          </cell>
          <cell r="B18823" t="str">
            <v>CUSTOMER DATABASE PHASE 3</v>
          </cell>
          <cell r="C18823">
            <v>10020</v>
          </cell>
        </row>
        <row r="18824">
          <cell r="A18824" t="str">
            <v>E0756</v>
          </cell>
          <cell r="B18824" t="str">
            <v>I.S. SOFTWARE</v>
          </cell>
          <cell r="C18824">
            <v>20498</v>
          </cell>
        </row>
        <row r="18825">
          <cell r="A18825" t="str">
            <v>E0757</v>
          </cell>
          <cell r="B18825" t="str">
            <v>I.S. HARDWARE</v>
          </cell>
          <cell r="C18825">
            <v>20498</v>
          </cell>
        </row>
        <row r="18826">
          <cell r="A18826" t="str">
            <v>E0758</v>
          </cell>
          <cell r="B18826" t="str">
            <v>I.S. COMMUNICATIONS</v>
          </cell>
          <cell r="C18826">
            <v>20498</v>
          </cell>
          <cell r="D18826" t="str">
            <v>T0703</v>
          </cell>
        </row>
        <row r="18827">
          <cell r="A18827" t="str">
            <v>E0759</v>
          </cell>
          <cell r="B18827" t="str">
            <v>METERING FOR COMMERCIAL CUST.</v>
          </cell>
          <cell r="C18827">
            <v>20498</v>
          </cell>
          <cell r="D18827" t="str">
            <v>P0213</v>
          </cell>
        </row>
        <row r="18828">
          <cell r="A18828" t="str">
            <v>E0760</v>
          </cell>
          <cell r="B18828" t="str">
            <v>IS MOVE TO SALTFORD</v>
          </cell>
          <cell r="C18828">
            <v>20498</v>
          </cell>
        </row>
        <row r="18829">
          <cell r="A18829" t="str">
            <v>E0761</v>
          </cell>
          <cell r="B18829" t="str">
            <v>CUBS DEBT RECOVERY</v>
          </cell>
          <cell r="C18829">
            <v>10020</v>
          </cell>
        </row>
        <row r="18830">
          <cell r="A18830" t="str">
            <v>E0763</v>
          </cell>
          <cell r="B18830" t="str">
            <v>GENERAL EQUIP BILLING</v>
          </cell>
          <cell r="C18830">
            <v>10020</v>
          </cell>
        </row>
        <row r="18831">
          <cell r="A18831" t="str">
            <v>E0764</v>
          </cell>
          <cell r="B18831" t="str">
            <v>YEAR 2000 COMPLIANT HARDWARE</v>
          </cell>
          <cell r="C18831">
            <v>10026</v>
          </cell>
        </row>
        <row r="18832">
          <cell r="A18832" t="str">
            <v>E0765</v>
          </cell>
          <cell r="B18832" t="str">
            <v>IS HARDWARE 98/9</v>
          </cell>
          <cell r="C18832">
            <v>20498</v>
          </cell>
        </row>
        <row r="18833">
          <cell r="A18833" t="str">
            <v>E0766</v>
          </cell>
          <cell r="B18833" t="str">
            <v>IS SOFTWARE 98/9</v>
          </cell>
          <cell r="C18833">
            <v>20498</v>
          </cell>
        </row>
        <row r="18834">
          <cell r="A18834" t="str">
            <v>E0767</v>
          </cell>
          <cell r="B18834" t="str">
            <v>IS COMMS 98/99</v>
          </cell>
          <cell r="C18834">
            <v>20498</v>
          </cell>
          <cell r="D18834" t="str">
            <v>PB065</v>
          </cell>
        </row>
        <row r="18835">
          <cell r="A18835" t="str">
            <v>E0768</v>
          </cell>
          <cell r="B18835" t="str">
            <v>YEAR 2000 TECHNICAL INFRASTRUC</v>
          </cell>
          <cell r="C18835">
            <v>20498</v>
          </cell>
        </row>
        <row r="18836">
          <cell r="A18836" t="str">
            <v>E0770</v>
          </cell>
          <cell r="B18836" t="str">
            <v>INFORMATION MANAGEMENT GROUP</v>
          </cell>
          <cell r="C18836">
            <v>20498</v>
          </cell>
          <cell r="D18836" t="str">
            <v>T0703</v>
          </cell>
        </row>
        <row r="18837">
          <cell r="A18837" t="str">
            <v>E0771</v>
          </cell>
          <cell r="B18837" t="str">
            <v>BSP INFRASTRUCTURE</v>
          </cell>
          <cell r="C18837">
            <v>20498</v>
          </cell>
        </row>
        <row r="18838">
          <cell r="A18838" t="str">
            <v>E0772</v>
          </cell>
          <cell r="B18838" t="str">
            <v>TECHNICAL INFRASTUCTURE</v>
          </cell>
          <cell r="C18838">
            <v>20498</v>
          </cell>
        </row>
        <row r="18839">
          <cell r="A18839" t="str">
            <v>E0773</v>
          </cell>
          <cell r="B18839" t="str">
            <v>CUSTOMER SERVICES</v>
          </cell>
          <cell r="C18839">
            <v>10020</v>
          </cell>
        </row>
        <row r="18840">
          <cell r="A18840" t="str">
            <v>E0774</v>
          </cell>
          <cell r="B18840" t="str">
            <v>WORK MANAGEMENT</v>
          </cell>
          <cell r="C18840">
            <v>20498</v>
          </cell>
          <cell r="D18840" t="str">
            <v>T0703</v>
          </cell>
        </row>
        <row r="18841">
          <cell r="A18841" t="str">
            <v>E0775</v>
          </cell>
          <cell r="B18841" t="str">
            <v>ASSET MANAGMENT</v>
          </cell>
          <cell r="C18841">
            <v>20498</v>
          </cell>
        </row>
        <row r="18842">
          <cell r="A18842" t="str">
            <v>E0776</v>
          </cell>
          <cell r="B18842" t="str">
            <v>FINANCIAL SYSTEMS</v>
          </cell>
          <cell r="C18842">
            <v>20498</v>
          </cell>
          <cell r="D18842" t="str">
            <v>P0214</v>
          </cell>
        </row>
        <row r="18843">
          <cell r="A18843" t="str">
            <v>E0777</v>
          </cell>
          <cell r="B18843" t="str">
            <v>YEAR 2000</v>
          </cell>
          <cell r="C18843">
            <v>20498</v>
          </cell>
        </row>
        <row r="18844">
          <cell r="A18844" t="str">
            <v>E0778</v>
          </cell>
          <cell r="B18844" t="str">
            <v>MEASURED / TE BILLING</v>
          </cell>
          <cell r="C18844">
            <v>20498</v>
          </cell>
        </row>
        <row r="18845">
          <cell r="A18845" t="str">
            <v>E0779</v>
          </cell>
          <cell r="B18845" t="str">
            <v>ABOVE GROUND ASSETS</v>
          </cell>
          <cell r="C18845">
            <v>20498</v>
          </cell>
        </row>
        <row r="18846">
          <cell r="A18846" t="str">
            <v>E0780</v>
          </cell>
          <cell r="B18846" t="str">
            <v>BELOW GROUND ASSETS</v>
          </cell>
          <cell r="C18846">
            <v>20512</v>
          </cell>
          <cell r="D18846" t="str">
            <v>PB065</v>
          </cell>
        </row>
        <row r="18847">
          <cell r="A18847" t="str">
            <v>E0781</v>
          </cell>
          <cell r="B18847" t="str">
            <v>RECORD DRAWINGS</v>
          </cell>
          <cell r="C18847">
            <v>20512</v>
          </cell>
          <cell r="D18847" t="str">
            <v>T3265</v>
          </cell>
        </row>
        <row r="18848">
          <cell r="A18848" t="str">
            <v>E0782</v>
          </cell>
          <cell r="B18848" t="str">
            <v>ASSET INFO.(WINS/PERSONNEL)</v>
          </cell>
          <cell r="C18848">
            <v>20498</v>
          </cell>
          <cell r="D18848" t="str">
            <v>PB065</v>
          </cell>
        </row>
        <row r="18849">
          <cell r="A18849" t="str">
            <v>E0783</v>
          </cell>
          <cell r="B18849" t="str">
            <v>ASSET INFO.(CAPITAL/PROPS)</v>
          </cell>
          <cell r="C18849">
            <v>10035</v>
          </cell>
        </row>
        <row r="18850">
          <cell r="A18850" t="str">
            <v>E0784</v>
          </cell>
          <cell r="B18850" t="str">
            <v>WATER RESOURCES MODEL</v>
          </cell>
          <cell r="C18850">
            <v>20498</v>
          </cell>
        </row>
        <row r="18851">
          <cell r="A18851" t="str">
            <v>E0785</v>
          </cell>
          <cell r="B18851" t="str">
            <v>METER AUDIT</v>
          </cell>
          <cell r="C18851">
            <v>10020</v>
          </cell>
          <cell r="D18851" t="str">
            <v>PB999</v>
          </cell>
        </row>
        <row r="18852">
          <cell r="A18852" t="str">
            <v>E0786</v>
          </cell>
          <cell r="B18852" t="str">
            <v>EOP'S YEAR 2000</v>
          </cell>
          <cell r="C18852">
            <v>20498</v>
          </cell>
          <cell r="D18852" t="str">
            <v>TJ121</v>
          </cell>
        </row>
        <row r="18853">
          <cell r="A18853" t="str">
            <v>E0787</v>
          </cell>
          <cell r="B18853" t="str">
            <v>SCORECARD</v>
          </cell>
          <cell r="C18853">
            <v>20498</v>
          </cell>
        </row>
        <row r="18854">
          <cell r="A18854" t="str">
            <v>E0788</v>
          </cell>
          <cell r="B18854" t="str">
            <v>SUPPLY GENERATORS</v>
          </cell>
          <cell r="C18854">
            <v>20498</v>
          </cell>
          <cell r="D18854" t="str">
            <v>T3087</v>
          </cell>
        </row>
        <row r="18855">
          <cell r="A18855" t="str">
            <v>E0789</v>
          </cell>
          <cell r="B18855" t="str">
            <v>WASTE GENERATORS</v>
          </cell>
          <cell r="C18855">
            <v>20498</v>
          </cell>
          <cell r="D18855" t="str">
            <v>Y7251</v>
          </cell>
        </row>
        <row r="18856">
          <cell r="A18856" t="str">
            <v>E0790</v>
          </cell>
          <cell r="B18856" t="str">
            <v>EOPS MANPOWER &amp; CONTINGENCIES</v>
          </cell>
          <cell r="C18856">
            <v>20498</v>
          </cell>
        </row>
        <row r="18857">
          <cell r="A18857" t="str">
            <v>E0791</v>
          </cell>
          <cell r="B18857" t="str">
            <v>DEBT RECOVERY AND TARRIF MANAG</v>
          </cell>
          <cell r="C18857">
            <v>20498</v>
          </cell>
        </row>
        <row r="18858">
          <cell r="A18858" t="str">
            <v>E0792</v>
          </cell>
          <cell r="B18858" t="str">
            <v>REFURB OF EXISTING GENS</v>
          </cell>
          <cell r="C18858">
            <v>20498</v>
          </cell>
          <cell r="D18858" t="str">
            <v>T3387</v>
          </cell>
        </row>
        <row r="18859">
          <cell r="A18859" t="str">
            <v>E0793</v>
          </cell>
          <cell r="B18859" t="str">
            <v>IT INFRA 2000 SERVERS</v>
          </cell>
          <cell r="C18859">
            <v>20498</v>
          </cell>
          <cell r="D18859" t="str">
            <v>T0703</v>
          </cell>
        </row>
        <row r="18860">
          <cell r="A18860" t="str">
            <v>E0794</v>
          </cell>
          <cell r="B18860" t="str">
            <v>IT INFRA 2000/1 LAN</v>
          </cell>
          <cell r="C18860">
            <v>20498</v>
          </cell>
          <cell r="D18860" t="str">
            <v>PB098</v>
          </cell>
        </row>
        <row r="18861">
          <cell r="A18861" t="str">
            <v>E0795</v>
          </cell>
          <cell r="B18861" t="str">
            <v>IT INFRA 2000 ACCESS SERVICE</v>
          </cell>
          <cell r="C18861">
            <v>20498</v>
          </cell>
        </row>
        <row r="18862">
          <cell r="A18862" t="str">
            <v>E0796</v>
          </cell>
          <cell r="B18862" t="str">
            <v>IT INFRA 2000 PC</v>
          </cell>
          <cell r="C18862">
            <v>20498</v>
          </cell>
          <cell r="D18862" t="str">
            <v>PB098</v>
          </cell>
        </row>
        <row r="18863">
          <cell r="A18863" t="str">
            <v>E0797</v>
          </cell>
          <cell r="B18863" t="str">
            <v>IT INFRA 2000 TELEMETRY</v>
          </cell>
          <cell r="C18863">
            <v>10078</v>
          </cell>
          <cell r="D18863" t="str">
            <v>T2999</v>
          </cell>
        </row>
        <row r="18864">
          <cell r="A18864" t="str">
            <v>E0798</v>
          </cell>
          <cell r="B18864" t="str">
            <v>IT INFRA 01/02 PMR/NEW SYSTEM</v>
          </cell>
          <cell r="C18864">
            <v>10078</v>
          </cell>
          <cell r="D18864" t="str">
            <v>T0703</v>
          </cell>
        </row>
        <row r="18865">
          <cell r="A18865" t="str">
            <v>E0799</v>
          </cell>
          <cell r="B18865" t="str">
            <v>IT INFRA 2000 APPS SUPPORT</v>
          </cell>
          <cell r="C18865">
            <v>20498</v>
          </cell>
          <cell r="D18865" t="str">
            <v>T0702</v>
          </cell>
        </row>
        <row r="18866">
          <cell r="A18866" t="str">
            <v>E0801</v>
          </cell>
          <cell r="B18866" t="str">
            <v>IT INFRA 00/01 ASSET DATA TEAM</v>
          </cell>
          <cell r="C18866">
            <v>20498</v>
          </cell>
          <cell r="D18866" t="str">
            <v>PB065</v>
          </cell>
        </row>
        <row r="18867">
          <cell r="A18867" t="str">
            <v>E0802</v>
          </cell>
          <cell r="B18867" t="str">
            <v>IT INFRA 01/01 PROJ INVESTIGAT</v>
          </cell>
          <cell r="C18867">
            <v>20498</v>
          </cell>
          <cell r="D18867" t="str">
            <v>T0703</v>
          </cell>
        </row>
        <row r="18868">
          <cell r="A18868" t="str">
            <v>E0803</v>
          </cell>
          <cell r="B18868" t="str">
            <v>IT INFRA 2001 WEB SWEEPER</v>
          </cell>
          <cell r="C18868">
            <v>10078</v>
          </cell>
          <cell r="D18868" t="str">
            <v>T2999</v>
          </cell>
        </row>
        <row r="18869">
          <cell r="A18869" t="str">
            <v>E0804</v>
          </cell>
          <cell r="B18869" t="str">
            <v>IT INFRA 2000 SOFTWARE</v>
          </cell>
          <cell r="C18869">
            <v>20498</v>
          </cell>
          <cell r="D18869" t="str">
            <v>T0703</v>
          </cell>
        </row>
        <row r="18870">
          <cell r="A18870" t="str">
            <v>E0805</v>
          </cell>
          <cell r="B18870" t="str">
            <v>I 2001 DEVELOPMENT SERVERS</v>
          </cell>
          <cell r="C18870">
            <v>20498</v>
          </cell>
          <cell r="D18870" t="str">
            <v>PB098</v>
          </cell>
        </row>
        <row r="18871">
          <cell r="A18871" t="str">
            <v>E0806</v>
          </cell>
          <cell r="B18871" t="str">
            <v>I 2001 SAN STORAGE</v>
          </cell>
          <cell r="C18871">
            <v>10035</v>
          </cell>
          <cell r="D18871" t="str">
            <v>PB098</v>
          </cell>
        </row>
        <row r="18872">
          <cell r="A18872" t="str">
            <v>E0807</v>
          </cell>
          <cell r="B18872" t="str">
            <v>IT INFRA 2001 RESILIENT RAS</v>
          </cell>
          <cell r="C18872">
            <v>10035</v>
          </cell>
          <cell r="D18872" t="str">
            <v>T2999</v>
          </cell>
        </row>
        <row r="18873">
          <cell r="A18873" t="str">
            <v>E0811</v>
          </cell>
          <cell r="B18873" t="str">
            <v>IT INFRA PROJECT AND STRAGETY</v>
          </cell>
          <cell r="C18873">
            <v>20498</v>
          </cell>
          <cell r="D18873" t="str">
            <v>T0703</v>
          </cell>
        </row>
        <row r="18874">
          <cell r="A18874" t="str">
            <v>E0817</v>
          </cell>
          <cell r="B18874" t="str">
            <v>IT INFRA 2000/01 NETWORK MODEL</v>
          </cell>
          <cell r="C18874">
            <v>20498</v>
          </cell>
          <cell r="D18874" t="str">
            <v>PB065</v>
          </cell>
        </row>
        <row r="18875">
          <cell r="A18875" t="str">
            <v>E0818</v>
          </cell>
          <cell r="B18875" t="str">
            <v>IT INFRA NEW PC REPLACEM'T PH1</v>
          </cell>
          <cell r="C18875">
            <v>20498</v>
          </cell>
          <cell r="D18875" t="str">
            <v>PB098</v>
          </cell>
        </row>
        <row r="18876">
          <cell r="A18876" t="str">
            <v>E0819</v>
          </cell>
          <cell r="B18876" t="str">
            <v>IT INFRA 2001 SERVERS</v>
          </cell>
          <cell r="C18876">
            <v>20498</v>
          </cell>
          <cell r="D18876" t="str">
            <v>T2999</v>
          </cell>
        </row>
        <row r="18877">
          <cell r="A18877" t="str">
            <v>E0820</v>
          </cell>
          <cell r="B18877" t="str">
            <v>IT INFRA 2001 HARDWARE 3+</v>
          </cell>
          <cell r="C18877">
            <v>20498</v>
          </cell>
          <cell r="D18877" t="str">
            <v>PB098</v>
          </cell>
        </row>
        <row r="18878">
          <cell r="A18878" t="str">
            <v>E0821</v>
          </cell>
          <cell r="B18878" t="str">
            <v>IT INFRA 2001 TELEMENTRY</v>
          </cell>
          <cell r="C18878">
            <v>20498</v>
          </cell>
          <cell r="D18878" t="str">
            <v>T2999</v>
          </cell>
        </row>
        <row r="18879">
          <cell r="A18879" t="str">
            <v>E0822</v>
          </cell>
          <cell r="B18879" t="str">
            <v>IT INFRA 2001 APPS SUPPORT</v>
          </cell>
          <cell r="C18879">
            <v>20498</v>
          </cell>
          <cell r="D18879" t="str">
            <v>T0702</v>
          </cell>
        </row>
        <row r="18880">
          <cell r="A18880" t="str">
            <v>E0823</v>
          </cell>
          <cell r="B18880" t="str">
            <v>IT INFRA 2001 SOFTWARE</v>
          </cell>
          <cell r="C18880">
            <v>20498</v>
          </cell>
          <cell r="D18880" t="str">
            <v>T0703</v>
          </cell>
        </row>
        <row r="18881">
          <cell r="A18881" t="str">
            <v>E0824</v>
          </cell>
          <cell r="B18881" t="str">
            <v>IT INFRA 2001 HARDWARE 4+</v>
          </cell>
          <cell r="C18881">
            <v>20498</v>
          </cell>
          <cell r="D18881" t="str">
            <v>T0703</v>
          </cell>
        </row>
        <row r="18882">
          <cell r="A18882" t="str">
            <v>E0825</v>
          </cell>
          <cell r="B18882" t="str">
            <v>IT INFRA 2001 SQL MIGRATION</v>
          </cell>
          <cell r="C18882">
            <v>10078</v>
          </cell>
          <cell r="D18882" t="str">
            <v>T0702</v>
          </cell>
        </row>
        <row r="18883">
          <cell r="A18883" t="str">
            <v>E0826</v>
          </cell>
          <cell r="B18883" t="str">
            <v>IT INFRA 2001/2 VIRUS PROTECTI</v>
          </cell>
          <cell r="C18883">
            <v>20498</v>
          </cell>
          <cell r="D18883" t="str">
            <v>PB098</v>
          </cell>
        </row>
        <row r="18884">
          <cell r="A18884" t="str">
            <v>E0827</v>
          </cell>
          <cell r="B18884" t="str">
            <v>IT INFRA 2001 H&amp;S DOCKING STAT</v>
          </cell>
          <cell r="C18884">
            <v>20498</v>
          </cell>
          <cell r="D18884" t="str">
            <v>PB098</v>
          </cell>
        </row>
        <row r="18885">
          <cell r="A18885" t="str">
            <v>E0828</v>
          </cell>
          <cell r="B18885" t="str">
            <v>IT INFRA 2001/2 PROJ AND STRAT</v>
          </cell>
          <cell r="C18885">
            <v>20498</v>
          </cell>
          <cell r="D18885" t="str">
            <v>T0703</v>
          </cell>
        </row>
        <row r="18886">
          <cell r="A18886" t="str">
            <v>E0829</v>
          </cell>
          <cell r="B18886" t="str">
            <v>IT INFRA 2001 IMAGE</v>
          </cell>
          <cell r="C18886">
            <v>20498</v>
          </cell>
          <cell r="D18886" t="str">
            <v>PB098</v>
          </cell>
        </row>
        <row r="18887">
          <cell r="A18887" t="str">
            <v>E0830</v>
          </cell>
          <cell r="B18887" t="str">
            <v>IT PROJ 2001/2 WORK MANG 6</v>
          </cell>
          <cell r="C18887">
            <v>20498</v>
          </cell>
          <cell r="D18887" t="str">
            <v>T0703</v>
          </cell>
        </row>
        <row r="18888">
          <cell r="A18888" t="str">
            <v>E0831</v>
          </cell>
          <cell r="B18888" t="str">
            <v>IT PROJ 2000 CRMS</v>
          </cell>
          <cell r="C18888">
            <v>20498</v>
          </cell>
          <cell r="D18888" t="str">
            <v>T0703</v>
          </cell>
        </row>
        <row r="18889">
          <cell r="A18889" t="str">
            <v>E0832</v>
          </cell>
          <cell r="B18889" t="str">
            <v>IT PROJ 2001 HR DATA FLOW</v>
          </cell>
          <cell r="C18889">
            <v>20498</v>
          </cell>
          <cell r="D18889" t="str">
            <v>T0703</v>
          </cell>
        </row>
        <row r="18890">
          <cell r="A18890" t="str">
            <v>E0833</v>
          </cell>
          <cell r="B18890" t="str">
            <v>IT PROJ 2000 CONSOL ASSET DATA</v>
          </cell>
          <cell r="C18890">
            <v>20498</v>
          </cell>
          <cell r="D18890" t="str">
            <v>T0703</v>
          </cell>
        </row>
        <row r="18891">
          <cell r="A18891" t="str">
            <v>E0834</v>
          </cell>
          <cell r="B18891" t="str">
            <v>IT PROJ 2000 CAPITAL PROGRAMME</v>
          </cell>
          <cell r="C18891">
            <v>20498</v>
          </cell>
          <cell r="D18891" t="str">
            <v>PB065</v>
          </cell>
        </row>
        <row r="18892">
          <cell r="A18892" t="str">
            <v>E0835</v>
          </cell>
          <cell r="B18892" t="str">
            <v>IT PROJ 2000 KENAN</v>
          </cell>
          <cell r="C18892">
            <v>10020</v>
          </cell>
          <cell r="D18892" t="str">
            <v>PB999</v>
          </cell>
        </row>
        <row r="18893">
          <cell r="A18893" t="str">
            <v>E0836</v>
          </cell>
          <cell r="B18893" t="str">
            <v>IT PROJ 2001 CUSTOMER DATABASE</v>
          </cell>
          <cell r="C18893">
            <v>10020</v>
          </cell>
          <cell r="D18893" t="str">
            <v>T0703</v>
          </cell>
        </row>
        <row r="18894">
          <cell r="A18894" t="str">
            <v>E0837</v>
          </cell>
          <cell r="B18894" t="str">
            <v>IT PROJ 2000 KNOWLIX</v>
          </cell>
          <cell r="C18894">
            <v>20498</v>
          </cell>
          <cell r="D18894" t="str">
            <v>T0703</v>
          </cell>
        </row>
        <row r="18895">
          <cell r="A18895" t="str">
            <v>E0838</v>
          </cell>
          <cell r="B18895" t="str">
            <v>IT PROJ 2000 SEE E0798</v>
          </cell>
          <cell r="C18895">
            <v>20498</v>
          </cell>
          <cell r="D18895" t="str">
            <v>T0703</v>
          </cell>
        </row>
        <row r="18896">
          <cell r="A18896" t="str">
            <v>E0839</v>
          </cell>
          <cell r="B18896" t="str">
            <v>IT PROJ 2000 WORK MANAGEMENT</v>
          </cell>
          <cell r="C18896">
            <v>20498</v>
          </cell>
          <cell r="D18896" t="str">
            <v>T0703</v>
          </cell>
        </row>
        <row r="18897">
          <cell r="A18897" t="str">
            <v>E0840</v>
          </cell>
          <cell r="B18897" t="str">
            <v>IT PROJ 2000 INTEGRATIONS</v>
          </cell>
          <cell r="C18897">
            <v>20498</v>
          </cell>
          <cell r="D18897" t="str">
            <v>T0703</v>
          </cell>
        </row>
        <row r="18898">
          <cell r="A18898" t="str">
            <v>E0841</v>
          </cell>
          <cell r="B18898" t="str">
            <v>IT PROJ 01/01 OPS CONTACT</v>
          </cell>
          <cell r="C18898">
            <v>20498</v>
          </cell>
          <cell r="D18898" t="str">
            <v>T0703</v>
          </cell>
        </row>
        <row r="18899">
          <cell r="A18899" t="str">
            <v>E0842</v>
          </cell>
          <cell r="B18899" t="str">
            <v>IT PROJ 2000 INTRANET</v>
          </cell>
          <cell r="C18899">
            <v>20498</v>
          </cell>
          <cell r="D18899" t="str">
            <v>T0703</v>
          </cell>
        </row>
        <row r="18900">
          <cell r="A18900" t="str">
            <v>E0843</v>
          </cell>
          <cell r="B18900" t="str">
            <v>IT PROJ 2000 EXCHANGE</v>
          </cell>
          <cell r="C18900">
            <v>20498</v>
          </cell>
          <cell r="D18900" t="str">
            <v>T0703</v>
          </cell>
        </row>
        <row r="18901">
          <cell r="A18901" t="str">
            <v>E0844</v>
          </cell>
          <cell r="B18901" t="str">
            <v>IT PROJ 2001 INTRANET</v>
          </cell>
          <cell r="C18901">
            <v>20498</v>
          </cell>
          <cell r="D18901" t="str">
            <v>T0702</v>
          </cell>
        </row>
        <row r="18902">
          <cell r="A18902" t="str">
            <v>E0845</v>
          </cell>
          <cell r="B18902" t="str">
            <v>IT PROJ 2001 RESILENT RAS</v>
          </cell>
          <cell r="C18902">
            <v>20498</v>
          </cell>
          <cell r="D18902" t="str">
            <v>T2999</v>
          </cell>
        </row>
        <row r="18903">
          <cell r="A18903" t="str">
            <v>E0846</v>
          </cell>
          <cell r="B18903" t="str">
            <v>IT PROJ 2000 DOCUMENT IMAGING</v>
          </cell>
          <cell r="C18903">
            <v>20498</v>
          </cell>
          <cell r="D18903" t="str">
            <v>T0703</v>
          </cell>
        </row>
        <row r="18904">
          <cell r="A18904" t="str">
            <v>E0847</v>
          </cell>
          <cell r="B18904" t="str">
            <v>CUSTOMER DATABASE ITT</v>
          </cell>
          <cell r="C18904">
            <v>10020</v>
          </cell>
        </row>
        <row r="18905">
          <cell r="A18905" t="str">
            <v>E0848</v>
          </cell>
          <cell r="B18905" t="str">
            <v>OPERATIONAL WM INFRA SUPPORT</v>
          </cell>
          <cell r="C18905">
            <v>20498</v>
          </cell>
        </row>
        <row r="18906">
          <cell r="A18906" t="str">
            <v>E0849</v>
          </cell>
          <cell r="B18906" t="str">
            <v>CORPORATE DATA TEAM</v>
          </cell>
          <cell r="C18906">
            <v>20498</v>
          </cell>
        </row>
        <row r="18907">
          <cell r="A18907" t="str">
            <v>E0853</v>
          </cell>
          <cell r="B18907" t="str">
            <v>CONTROL ROOM</v>
          </cell>
          <cell r="C18907">
            <v>10088</v>
          </cell>
          <cell r="D18907" t="str">
            <v>T3254</v>
          </cell>
        </row>
        <row r="18908">
          <cell r="A18908" t="str">
            <v>E0854</v>
          </cell>
          <cell r="B18908" t="str">
            <v>SECURITY</v>
          </cell>
          <cell r="C18908">
            <v>20498</v>
          </cell>
        </row>
        <row r="18909">
          <cell r="A18909" t="str">
            <v>E0855</v>
          </cell>
          <cell r="B18909" t="str">
            <v>SECURITY PHASE 2 RESERVOIR</v>
          </cell>
          <cell r="C18909">
            <v>20498</v>
          </cell>
        </row>
        <row r="18910">
          <cell r="A18910" t="str">
            <v>E0900</v>
          </cell>
          <cell r="B18910" t="str">
            <v>WESTWICK CONSTRUCTION W.I.</v>
          </cell>
          <cell r="C18910">
            <v>20498</v>
          </cell>
        </row>
        <row r="18911">
          <cell r="A18911" t="str">
            <v>E0901</v>
          </cell>
          <cell r="B18911" t="str">
            <v>REHAB W.I.P</v>
          </cell>
          <cell r="C18911">
            <v>20498</v>
          </cell>
        </row>
        <row r="18912">
          <cell r="A18912" t="str">
            <v>E0902</v>
          </cell>
          <cell r="B18912" t="str">
            <v>RAINBOW WOOD PRE CONS</v>
          </cell>
          <cell r="C18912">
            <v>10078</v>
          </cell>
          <cell r="D18912" t="str">
            <v>PB301</v>
          </cell>
        </row>
        <row r="18913">
          <cell r="A18913" t="str">
            <v>E0903</v>
          </cell>
          <cell r="B18913" t="str">
            <v>RAINBOW WOOD CONSTRUCTION</v>
          </cell>
          <cell r="C18913">
            <v>10078</v>
          </cell>
          <cell r="D18913" t="str">
            <v>PB301</v>
          </cell>
        </row>
        <row r="18914">
          <cell r="A18914" t="str">
            <v>E0905</v>
          </cell>
          <cell r="B18914" t="str">
            <v>BUILDING DISPOSALS</v>
          </cell>
          <cell r="C18914">
            <v>20498</v>
          </cell>
          <cell r="D18914" t="str">
            <v>PB301</v>
          </cell>
        </row>
        <row r="18915">
          <cell r="A18915" t="str">
            <v>E0906</v>
          </cell>
          <cell r="B18915" t="str">
            <v>BATH CIVIL SERVICE</v>
          </cell>
          <cell r="C18915">
            <v>20498</v>
          </cell>
          <cell r="D18915" t="str">
            <v>PB301</v>
          </cell>
        </row>
        <row r="18916">
          <cell r="A18916" t="str">
            <v>E0907</v>
          </cell>
          <cell r="B18916" t="str">
            <v>RAINBOW WOOD SET UP COSTS</v>
          </cell>
          <cell r="C18916">
            <v>10078</v>
          </cell>
          <cell r="D18916" t="str">
            <v>PB301</v>
          </cell>
        </row>
        <row r="18917">
          <cell r="A18917" t="str">
            <v>E0910</v>
          </cell>
          <cell r="B18917" t="str">
            <v>TRANSPORT 2000 - CARS</v>
          </cell>
          <cell r="C18917">
            <v>20498</v>
          </cell>
          <cell r="D18917" t="str">
            <v>T0646</v>
          </cell>
        </row>
        <row r="18918">
          <cell r="A18918" t="str">
            <v>E0911</v>
          </cell>
          <cell r="B18918" t="str">
            <v>TRANSPORT 2000/01 - HGVS</v>
          </cell>
          <cell r="C18918">
            <v>20498</v>
          </cell>
          <cell r="D18918" t="str">
            <v>T0646</v>
          </cell>
        </row>
        <row r="18919">
          <cell r="A18919" t="str">
            <v>E0912</v>
          </cell>
          <cell r="B18919" t="str">
            <v>TRANSPORT 2000 - GENERAL</v>
          </cell>
          <cell r="C18919">
            <v>20498</v>
          </cell>
          <cell r="D18919" t="str">
            <v>T0646</v>
          </cell>
        </row>
        <row r="18920">
          <cell r="A18920" t="str">
            <v>E0913</v>
          </cell>
          <cell r="B18920" t="str">
            <v>TRANSPORT 2000 - VANS</v>
          </cell>
          <cell r="C18920">
            <v>20498</v>
          </cell>
          <cell r="D18920" t="str">
            <v>T0646</v>
          </cell>
        </row>
        <row r="18921">
          <cell r="A18921" t="str">
            <v>E0915</v>
          </cell>
          <cell r="B18921" t="str">
            <v>NEW BILLING SYSTEM</v>
          </cell>
          <cell r="C18921">
            <v>20498</v>
          </cell>
          <cell r="D18921" t="str">
            <v>PB999</v>
          </cell>
        </row>
        <row r="18922">
          <cell r="A18922" t="str">
            <v>E0916</v>
          </cell>
          <cell r="B18922" t="str">
            <v>TRANSPORT 2001 - CARS</v>
          </cell>
          <cell r="C18922">
            <v>20498</v>
          </cell>
          <cell r="D18922" t="str">
            <v>T0646</v>
          </cell>
        </row>
        <row r="18923">
          <cell r="A18923" t="str">
            <v>E0917</v>
          </cell>
          <cell r="B18923" t="str">
            <v>TRANSPORT 2002 - HGVS</v>
          </cell>
          <cell r="C18923">
            <v>20498</v>
          </cell>
          <cell r="D18923" t="str">
            <v>T0646</v>
          </cell>
        </row>
        <row r="18924">
          <cell r="A18924" t="str">
            <v>E0918</v>
          </cell>
          <cell r="B18924" t="str">
            <v>TRANSPORT 2001 - GENERAL</v>
          </cell>
          <cell r="C18924">
            <v>20498</v>
          </cell>
          <cell r="D18924" t="str">
            <v>T0646</v>
          </cell>
        </row>
        <row r="18925">
          <cell r="A18925" t="str">
            <v>E0919</v>
          </cell>
          <cell r="B18925" t="str">
            <v>TRANSPORT 2001 - VANS</v>
          </cell>
          <cell r="C18925">
            <v>20498</v>
          </cell>
          <cell r="D18925" t="str">
            <v>T0646</v>
          </cell>
        </row>
        <row r="18926">
          <cell r="A18926" t="str">
            <v>E0920</v>
          </cell>
          <cell r="B18926" t="str">
            <v>IT 2001+ PROJECT</v>
          </cell>
          <cell r="C18926">
            <v>20498</v>
          </cell>
          <cell r="D18926" t="str">
            <v>T0703</v>
          </cell>
        </row>
        <row r="18927">
          <cell r="A18927" t="str">
            <v>E0921</v>
          </cell>
          <cell r="B18927" t="str">
            <v>IT 2001+ INFRASTRUCTURE</v>
          </cell>
          <cell r="C18927">
            <v>20498</v>
          </cell>
          <cell r="D18927" t="str">
            <v>T0703</v>
          </cell>
        </row>
        <row r="18928">
          <cell r="A18928" t="str">
            <v>E0922</v>
          </cell>
          <cell r="B18928" t="str">
            <v>I 2002 PC LAPTOPS PRINTER 4 YEARS +</v>
          </cell>
          <cell r="C18928">
            <v>20498</v>
          </cell>
          <cell r="D18928" t="str">
            <v>PB098</v>
          </cell>
        </row>
        <row r="18929">
          <cell r="A18929" t="str">
            <v>E0923</v>
          </cell>
          <cell r="B18929" t="str">
            <v>I 2002 SERVERS 4 YEARS +</v>
          </cell>
          <cell r="C18929">
            <v>20498</v>
          </cell>
          <cell r="D18929" t="str">
            <v>T2999</v>
          </cell>
        </row>
        <row r="18930">
          <cell r="A18930" t="str">
            <v>E0924</v>
          </cell>
          <cell r="B18930" t="str">
            <v>2002 LAN AVONMOUTH</v>
          </cell>
          <cell r="C18930">
            <v>13013</v>
          </cell>
          <cell r="D18930" t="str">
            <v>PB065</v>
          </cell>
        </row>
        <row r="18931">
          <cell r="A18931" t="str">
            <v>E0925</v>
          </cell>
          <cell r="B18931" t="str">
            <v>HEAT V 6.4 MIGRATION</v>
          </cell>
          <cell r="C18931">
            <v>20498</v>
          </cell>
          <cell r="D18931" t="str">
            <v>T3100</v>
          </cell>
        </row>
        <row r="18932">
          <cell r="A18932" t="str">
            <v>E0926</v>
          </cell>
          <cell r="B18932" t="str">
            <v>I 2002 TELEMETRY</v>
          </cell>
          <cell r="C18932">
            <v>20498</v>
          </cell>
          <cell r="D18932" t="str">
            <v>T2999</v>
          </cell>
        </row>
        <row r="18933">
          <cell r="A18933" t="str">
            <v>E0928</v>
          </cell>
          <cell r="B18933" t="str">
            <v>I 2002 PROJECT INVESTIGATIONS</v>
          </cell>
          <cell r="C18933">
            <v>20498</v>
          </cell>
          <cell r="D18933" t="str">
            <v>T0703</v>
          </cell>
        </row>
        <row r="18934">
          <cell r="A18934" t="str">
            <v>E0929</v>
          </cell>
          <cell r="B18934" t="str">
            <v>P 2002 TELECOM STRATEGY</v>
          </cell>
          <cell r="C18934">
            <v>20498</v>
          </cell>
          <cell r="D18934" t="str">
            <v>T0703</v>
          </cell>
        </row>
        <row r="18935">
          <cell r="A18935" t="str">
            <v>E0930</v>
          </cell>
          <cell r="B18935" t="str">
            <v>I 2002 ASSET CONSOLIDATION</v>
          </cell>
          <cell r="C18935">
            <v>20498</v>
          </cell>
          <cell r="D18935" t="str">
            <v>PB065</v>
          </cell>
        </row>
        <row r="18936">
          <cell r="A18936" t="str">
            <v>E0931</v>
          </cell>
          <cell r="B18936" t="str">
            <v>IT INFRASTRUCTURE - PROJECT TEAM 2002/03</v>
          </cell>
          <cell r="C18936">
            <v>20498</v>
          </cell>
          <cell r="D18936" t="str">
            <v>T0703</v>
          </cell>
        </row>
        <row r="18937">
          <cell r="A18937" t="str">
            <v>E0932</v>
          </cell>
          <cell r="B18937" t="str">
            <v>I 2002 DEVELOPMENT ANALYSIS</v>
          </cell>
          <cell r="C18937">
            <v>20498</v>
          </cell>
          <cell r="D18937" t="str">
            <v>T0702</v>
          </cell>
        </row>
        <row r="18938">
          <cell r="A18938" t="str">
            <v>E0933</v>
          </cell>
          <cell r="B18938" t="str">
            <v>I 2002 MAINFRAME DECOMMISSIONING</v>
          </cell>
          <cell r="C18938">
            <v>20498</v>
          </cell>
          <cell r="D18938" t="str">
            <v>T2999</v>
          </cell>
        </row>
        <row r="18939">
          <cell r="A18939" t="str">
            <v>E0935</v>
          </cell>
          <cell r="B18939" t="str">
            <v>STAFF SURVEY</v>
          </cell>
          <cell r="C18939">
            <v>20498</v>
          </cell>
          <cell r="D18939" t="str">
            <v>PB030</v>
          </cell>
        </row>
        <row r="18940">
          <cell r="A18940" t="str">
            <v>E0936</v>
          </cell>
          <cell r="B18940" t="str">
            <v>I 2002 SOFTWARE</v>
          </cell>
          <cell r="C18940">
            <v>20498</v>
          </cell>
          <cell r="D18940" t="str">
            <v>PB098</v>
          </cell>
        </row>
        <row r="18941">
          <cell r="A18941" t="str">
            <v>E0937</v>
          </cell>
          <cell r="B18941" t="str">
            <v>POWERQUEST</v>
          </cell>
          <cell r="C18941">
            <v>20498</v>
          </cell>
          <cell r="D18941" t="str">
            <v>T2999</v>
          </cell>
        </row>
        <row r="18942">
          <cell r="A18942" t="str">
            <v>E0938</v>
          </cell>
          <cell r="B18942" t="str">
            <v>CAPITAL AND ASSET DATA SYSTEM</v>
          </cell>
          <cell r="C18942">
            <v>20498</v>
          </cell>
          <cell r="D18942" t="str">
            <v>PB065</v>
          </cell>
        </row>
        <row r="18943">
          <cell r="A18943" t="str">
            <v>E0939</v>
          </cell>
          <cell r="B18943" t="str">
            <v>YEOVIL VOICE AND DATA INFRASTRUCTURE UPGRADE</v>
          </cell>
          <cell r="C18943">
            <v>20498</v>
          </cell>
          <cell r="D18943" t="str">
            <v>PB065</v>
          </cell>
        </row>
        <row r="18944">
          <cell r="A18944" t="str">
            <v>E0940</v>
          </cell>
          <cell r="B18944" t="str">
            <v>IMPLEMENTATION OF LIMS</v>
          </cell>
          <cell r="C18944">
            <v>20498</v>
          </cell>
          <cell r="D18944" t="str">
            <v>TB836</v>
          </cell>
        </row>
        <row r="18945">
          <cell r="A18945" t="str">
            <v>E0941</v>
          </cell>
          <cell r="B18945" t="str">
            <v>P2002 DEVELOPMENT PLATFORM</v>
          </cell>
          <cell r="C18945">
            <v>20498</v>
          </cell>
          <cell r="D18945" t="str">
            <v>T2999</v>
          </cell>
        </row>
        <row r="18946">
          <cell r="A18946" t="str">
            <v>E0999</v>
          </cell>
          <cell r="B18946" t="str">
            <v>NET CAPITAL EXPENDITURE CO</v>
          </cell>
          <cell r="C18946">
            <v>20498</v>
          </cell>
        </row>
        <row r="18947">
          <cell r="A18947" t="str">
            <v>E1101</v>
          </cell>
          <cell r="B18947" t="str">
            <v>NAVIGATION - PHASE 1</v>
          </cell>
          <cell r="C18947">
            <v>10035</v>
          </cell>
        </row>
        <row r="18948">
          <cell r="A18948" t="str">
            <v>E3999</v>
          </cell>
          <cell r="B18948" t="str">
            <v>NET CAPITAL EXPENDITURE CO</v>
          </cell>
          <cell r="C18948">
            <v>20498</v>
          </cell>
        </row>
        <row r="18949">
          <cell r="A18949" t="str">
            <v>E4001</v>
          </cell>
          <cell r="B18949" t="str">
            <v>REORGANISATION A/D TELEMET</v>
          </cell>
          <cell r="C18949">
            <v>20498</v>
          </cell>
        </row>
        <row r="18950">
          <cell r="A18950" t="str">
            <v>E4009</v>
          </cell>
          <cell r="B18950" t="str">
            <v>GIS DEV/DIGITAL MAPPING</v>
          </cell>
          <cell r="C18950">
            <v>10021</v>
          </cell>
        </row>
        <row r="18951">
          <cell r="A18951" t="str">
            <v>E4900</v>
          </cell>
          <cell r="B18951" t="str">
            <v>BENCHMARKING PROJECT</v>
          </cell>
          <cell r="C18951">
            <v>20498</v>
          </cell>
          <cell r="D18951" t="str">
            <v>P0213</v>
          </cell>
        </row>
        <row r="18952">
          <cell r="A18952" t="str">
            <v>E4901</v>
          </cell>
          <cell r="B18952" t="str">
            <v>BUSINESS PLANNING(ENGINEERING)</v>
          </cell>
          <cell r="C18952">
            <v>20498</v>
          </cell>
          <cell r="D18952" t="str">
            <v>TJ121</v>
          </cell>
        </row>
        <row r="18953">
          <cell r="A18953" t="str">
            <v>E4902</v>
          </cell>
          <cell r="B18953" t="str">
            <v>REGIONAL LOAD MANAGEMENT</v>
          </cell>
          <cell r="C18953">
            <v>20498</v>
          </cell>
          <cell r="D18953" t="str">
            <v>T0640</v>
          </cell>
        </row>
        <row r="18954">
          <cell r="A18954" t="str">
            <v>E4903</v>
          </cell>
          <cell r="B18954" t="str">
            <v>AMP 3 MONITORING PROJECT</v>
          </cell>
          <cell r="C18954">
            <v>10078</v>
          </cell>
          <cell r="D18954" t="str">
            <v>P0213</v>
          </cell>
        </row>
        <row r="18955">
          <cell r="A18955" t="str">
            <v>E4904</v>
          </cell>
          <cell r="B18955" t="str">
            <v>PROCEDURE/REWARD BENCHMARKING</v>
          </cell>
          <cell r="C18955">
            <v>20498</v>
          </cell>
          <cell r="D18955" t="str">
            <v>P0217</v>
          </cell>
        </row>
        <row r="18956">
          <cell r="A18956" t="str">
            <v>E4905</v>
          </cell>
          <cell r="B18956" t="str">
            <v>LOAD MANAGEMENT GEN UPGRADE</v>
          </cell>
          <cell r="C18956">
            <v>20498</v>
          </cell>
          <cell r="D18956" t="str">
            <v>P0217</v>
          </cell>
        </row>
        <row r="18957">
          <cell r="A18957" t="str">
            <v>E4906</v>
          </cell>
          <cell r="B18957" t="str">
            <v>ACCESS TO LEARNING</v>
          </cell>
          <cell r="C18957">
            <v>20498</v>
          </cell>
          <cell r="D18957" t="str">
            <v>TB212</v>
          </cell>
        </row>
        <row r="18958">
          <cell r="A18958" t="str">
            <v>E4907</v>
          </cell>
          <cell r="B18958" t="str">
            <v>OPERATIONS CENTRE PHOTOCOPIER</v>
          </cell>
          <cell r="C18958">
            <v>20498</v>
          </cell>
          <cell r="D18958" t="str">
            <v>PB301</v>
          </cell>
        </row>
        <row r="18959">
          <cell r="A18959" t="str">
            <v>E4908</v>
          </cell>
          <cell r="B18959" t="str">
            <v>CONTAMINATED LAND REGULATION</v>
          </cell>
          <cell r="C18959">
            <v>20498</v>
          </cell>
          <cell r="D18959" t="str">
            <v>TB300</v>
          </cell>
        </row>
        <row r="18960">
          <cell r="A18960" t="str">
            <v>E4910</v>
          </cell>
          <cell r="B18960" t="str">
            <v>MEMBRANE PLANT NO 1</v>
          </cell>
          <cell r="C18960">
            <v>13253</v>
          </cell>
        </row>
        <row r="18961">
          <cell r="A18961" t="str">
            <v>E4911</v>
          </cell>
          <cell r="B18961" t="str">
            <v>WELSH WATER TRANSPORT</v>
          </cell>
          <cell r="C18961">
            <v>20498</v>
          </cell>
          <cell r="D18961" t="str">
            <v>TH001</v>
          </cell>
        </row>
        <row r="18962">
          <cell r="A18962" t="str">
            <v>E4912</v>
          </cell>
          <cell r="B18962" t="str">
            <v>WELSH WATER IT</v>
          </cell>
          <cell r="C18962">
            <v>20498</v>
          </cell>
          <cell r="D18962" t="str">
            <v>TH001</v>
          </cell>
        </row>
        <row r="18963">
          <cell r="A18963" t="str">
            <v>E4913</v>
          </cell>
          <cell r="B18963" t="str">
            <v>WELSH WATER EQUIPMENT</v>
          </cell>
          <cell r="C18963">
            <v>20498</v>
          </cell>
          <cell r="D18963" t="str">
            <v>TH001</v>
          </cell>
        </row>
        <row r="18964">
          <cell r="A18964" t="str">
            <v>E4914</v>
          </cell>
          <cell r="B18964" t="str">
            <v>RAPID BILLING SYSTEM</v>
          </cell>
          <cell r="C18964">
            <v>20498</v>
          </cell>
          <cell r="D18964" t="str">
            <v>PB999</v>
          </cell>
        </row>
        <row r="18965">
          <cell r="A18965" t="str">
            <v>E4915</v>
          </cell>
          <cell r="B18965" t="str">
            <v>OPERATIONS CENTRE -</v>
          </cell>
          <cell r="C18965">
            <v>20498</v>
          </cell>
          <cell r="D18965" t="str">
            <v>PB301</v>
          </cell>
        </row>
        <row r="18966">
          <cell r="A18966" t="str">
            <v>E4916</v>
          </cell>
          <cell r="B18966" t="str">
            <v>AMP4 PREPARATION -</v>
          </cell>
          <cell r="C18966">
            <v>20498</v>
          </cell>
          <cell r="D18966" t="str">
            <v>P0213</v>
          </cell>
        </row>
        <row r="18967">
          <cell r="A18967" t="str">
            <v>E4917</v>
          </cell>
          <cell r="B18967" t="str">
            <v>BWBSL SET-UP COSTS</v>
          </cell>
          <cell r="C18967">
            <v>20498</v>
          </cell>
          <cell r="D18967" t="str">
            <v>PB999</v>
          </cell>
        </row>
        <row r="18968">
          <cell r="A18968" t="str">
            <v>E4918</v>
          </cell>
          <cell r="B18968" t="str">
            <v>TRANSPORT GENERAL 2002</v>
          </cell>
          <cell r="C18968">
            <v>20498</v>
          </cell>
          <cell r="D18968" t="str">
            <v>T0646</v>
          </cell>
        </row>
        <row r="18969">
          <cell r="A18969" t="str">
            <v>E4919</v>
          </cell>
          <cell r="B18969" t="str">
            <v>TRANSPORT VANS 2002</v>
          </cell>
          <cell r="C18969">
            <v>20498</v>
          </cell>
          <cell r="D18969" t="str">
            <v>T0646</v>
          </cell>
        </row>
        <row r="18970">
          <cell r="A18970" t="str">
            <v>E4920</v>
          </cell>
          <cell r="B18970" t="str">
            <v>TRANSPORT CARS 2002</v>
          </cell>
          <cell r="C18970">
            <v>20498</v>
          </cell>
          <cell r="D18970" t="str">
            <v>T0646</v>
          </cell>
        </row>
        <row r="18971">
          <cell r="A18971" t="str">
            <v>E4921</v>
          </cell>
          <cell r="B18971" t="str">
            <v>LDC SWIPE CARD TECHNOLOGY</v>
          </cell>
          <cell r="C18971">
            <v>20498</v>
          </cell>
          <cell r="D18971" t="str">
            <v>TH001</v>
          </cell>
        </row>
        <row r="18972">
          <cell r="A18972" t="str">
            <v>E4922</v>
          </cell>
          <cell r="B18972" t="str">
            <v>WINDPOWER INVESTIGATIONS</v>
          </cell>
          <cell r="C18972">
            <v>20498</v>
          </cell>
          <cell r="D18972" t="str">
            <v>TH001</v>
          </cell>
        </row>
        <row r="18973">
          <cell r="A18973" t="str">
            <v>E6056</v>
          </cell>
          <cell r="B18973" t="str">
            <v>SUTTON POYNTZ M HISTORIC R</v>
          </cell>
          <cell r="C18973">
            <v>12112</v>
          </cell>
        </row>
        <row r="18974">
          <cell r="A18974" t="str">
            <v>E6090</v>
          </cell>
          <cell r="B18974" t="str">
            <v>MODELLING PROJECT (YUGOSLA</v>
          </cell>
          <cell r="C18974">
            <v>20498</v>
          </cell>
        </row>
        <row r="18975">
          <cell r="A18975" t="str">
            <v>E6826</v>
          </cell>
          <cell r="B18975" t="str">
            <v>INSTRUMENTATION EQUIPMENT</v>
          </cell>
          <cell r="C18975">
            <v>20498</v>
          </cell>
        </row>
        <row r="18976">
          <cell r="A18976" t="str">
            <v>E6999</v>
          </cell>
          <cell r="B18976" t="str">
            <v>NET CAPITAL EXPENDITURE CO</v>
          </cell>
          <cell r="C18976">
            <v>20498</v>
          </cell>
        </row>
        <row r="18977">
          <cell r="A18977" t="str">
            <v>E7302</v>
          </cell>
          <cell r="B18977" t="str">
            <v>REGIONAL SITE DOCUMENTATION EN</v>
          </cell>
          <cell r="C18977">
            <v>20498</v>
          </cell>
        </row>
        <row r="18978">
          <cell r="A18978" t="str">
            <v>E7303</v>
          </cell>
          <cell r="B18978" t="str">
            <v>IT Infra Hardware 3+</v>
          </cell>
          <cell r="C18978">
            <v>20498</v>
          </cell>
          <cell r="D18978" t="str">
            <v>PB065</v>
          </cell>
        </row>
        <row r="18979">
          <cell r="A18979" t="str">
            <v>E7304</v>
          </cell>
          <cell r="B18979" t="str">
            <v>Aspect Upgrade</v>
          </cell>
          <cell r="C18979">
            <v>20498</v>
          </cell>
          <cell r="D18979" t="str">
            <v>T3254</v>
          </cell>
        </row>
        <row r="18980">
          <cell r="A18980" t="str">
            <v>E7305</v>
          </cell>
          <cell r="B18980" t="str">
            <v>Operations Centre Maintenance</v>
          </cell>
          <cell r="C18980">
            <v>10078</v>
          </cell>
          <cell r="D18980" t="str">
            <v>PB301</v>
          </cell>
        </row>
        <row r="18981">
          <cell r="A18981" t="str">
            <v>E7306</v>
          </cell>
          <cell r="B18981" t="str">
            <v>IT Infra Client/Server Processing</v>
          </cell>
          <cell r="C18981">
            <v>20498</v>
          </cell>
          <cell r="D18981" t="str">
            <v>T2999</v>
          </cell>
        </row>
        <row r="18982">
          <cell r="A18982" t="str">
            <v>E7307</v>
          </cell>
          <cell r="B18982" t="str">
            <v>IT Infra LAN</v>
          </cell>
          <cell r="C18982">
            <v>20498</v>
          </cell>
          <cell r="D18982" t="str">
            <v>PB065</v>
          </cell>
        </row>
        <row r="18983">
          <cell r="A18983" t="str">
            <v>E7308</v>
          </cell>
          <cell r="B18983" t="str">
            <v>IT Infra PC replacement</v>
          </cell>
          <cell r="C18983">
            <v>20498</v>
          </cell>
          <cell r="D18983" t="str">
            <v>PB065</v>
          </cell>
        </row>
        <row r="18984">
          <cell r="A18984" t="str">
            <v>E7309</v>
          </cell>
          <cell r="B18984" t="str">
            <v>IT Infra Printers</v>
          </cell>
          <cell r="C18984">
            <v>20498</v>
          </cell>
          <cell r="D18984" t="str">
            <v>PB098</v>
          </cell>
        </row>
        <row r="18985">
          <cell r="A18985" t="str">
            <v>E7310</v>
          </cell>
          <cell r="B18985" t="str">
            <v>IT Infra Telemetry</v>
          </cell>
          <cell r="C18985">
            <v>20498</v>
          </cell>
          <cell r="D18985" t="str">
            <v>T0703</v>
          </cell>
        </row>
        <row r="18986">
          <cell r="A18986" t="str">
            <v>E7311</v>
          </cell>
          <cell r="B18986" t="str">
            <v>IT Security Strategy</v>
          </cell>
          <cell r="C18986">
            <v>20498</v>
          </cell>
          <cell r="D18986" t="str">
            <v>T0703</v>
          </cell>
        </row>
        <row r="18987">
          <cell r="A18987" t="str">
            <v>E7312</v>
          </cell>
          <cell r="B18987" t="str">
            <v>IT Mainframe decommissioning</v>
          </cell>
          <cell r="C18987">
            <v>20498</v>
          </cell>
          <cell r="D18987" t="str">
            <v>T0703</v>
          </cell>
        </row>
        <row r="18988">
          <cell r="A18988" t="str">
            <v>E7313</v>
          </cell>
          <cell r="B18988" t="str">
            <v>IT Infra Remove Access</v>
          </cell>
          <cell r="C18988">
            <v>20498</v>
          </cell>
          <cell r="D18988" t="str">
            <v>T0703</v>
          </cell>
        </row>
        <row r="18989">
          <cell r="A18989" t="str">
            <v>E7314</v>
          </cell>
          <cell r="B18989" t="str">
            <v>IT Infra Disaster Recovery</v>
          </cell>
          <cell r="C18989">
            <v>20498</v>
          </cell>
          <cell r="D18989" t="str">
            <v>T0703</v>
          </cell>
        </row>
        <row r="18990">
          <cell r="A18990" t="str">
            <v>E7315</v>
          </cell>
          <cell r="B18990" t="str">
            <v>IT Infra Project Investigation</v>
          </cell>
          <cell r="C18990">
            <v>20498</v>
          </cell>
          <cell r="D18990" t="str">
            <v>T0703</v>
          </cell>
        </row>
        <row r="18991">
          <cell r="A18991" t="str">
            <v>E7316</v>
          </cell>
          <cell r="B18991" t="str">
            <v>IT Infra ICL (Residual Work)</v>
          </cell>
          <cell r="C18991">
            <v>20498</v>
          </cell>
          <cell r="D18991" t="str">
            <v>T0703</v>
          </cell>
        </row>
        <row r="18992">
          <cell r="A18992" t="str">
            <v>E7317</v>
          </cell>
          <cell r="B18992" t="str">
            <v>IT Infra SQL Conversion</v>
          </cell>
          <cell r="C18992">
            <v>20498</v>
          </cell>
          <cell r="D18992" t="str">
            <v>T0703</v>
          </cell>
        </row>
        <row r="18993">
          <cell r="A18993" t="str">
            <v>E7318</v>
          </cell>
          <cell r="B18993" t="str">
            <v>IT Infra Internet Hosting</v>
          </cell>
          <cell r="C18993">
            <v>20498</v>
          </cell>
          <cell r="D18993" t="str">
            <v>T0703</v>
          </cell>
        </row>
        <row r="18994">
          <cell r="A18994" t="str">
            <v>E7319</v>
          </cell>
          <cell r="B18994" t="str">
            <v>IT Infra Tech suport Plan</v>
          </cell>
          <cell r="C18994">
            <v>20498</v>
          </cell>
          <cell r="D18994" t="str">
            <v>T0703</v>
          </cell>
        </row>
        <row r="18995">
          <cell r="A18995" t="str">
            <v>E7320</v>
          </cell>
          <cell r="B18995" t="str">
            <v>IT Infra Extranet</v>
          </cell>
          <cell r="C18995">
            <v>20498</v>
          </cell>
          <cell r="D18995" t="str">
            <v>T0703</v>
          </cell>
        </row>
        <row r="18996">
          <cell r="A18996" t="str">
            <v>E7321</v>
          </cell>
          <cell r="B18996" t="str">
            <v>IT Intranet</v>
          </cell>
          <cell r="C18996">
            <v>20498</v>
          </cell>
          <cell r="D18996" t="str">
            <v>PR001</v>
          </cell>
        </row>
        <row r="18997">
          <cell r="A18997" t="str">
            <v>E7322</v>
          </cell>
          <cell r="B18997" t="str">
            <v>Regional Fuel Strategy</v>
          </cell>
          <cell r="C18997">
            <v>20502</v>
          </cell>
          <cell r="D18997" t="str">
            <v>P0217</v>
          </cell>
        </row>
        <row r="18998">
          <cell r="A18998" t="str">
            <v>E7323</v>
          </cell>
          <cell r="B18998" t="str">
            <v>Transport 2003/4 - Cars</v>
          </cell>
          <cell r="C18998">
            <v>20498</v>
          </cell>
          <cell r="D18998" t="str">
            <v>T0646</v>
          </cell>
        </row>
        <row r="18999">
          <cell r="A18999" t="str">
            <v>E7324</v>
          </cell>
          <cell r="B18999" t="str">
            <v>Transport 2003/4 - Vans</v>
          </cell>
          <cell r="C18999">
            <v>20498</v>
          </cell>
          <cell r="D18999" t="str">
            <v>T0646</v>
          </cell>
        </row>
        <row r="19000">
          <cell r="A19000" t="str">
            <v>E7325</v>
          </cell>
          <cell r="B19000" t="str">
            <v>Transport 2003/4 - HGV's</v>
          </cell>
          <cell r="C19000">
            <v>20498</v>
          </cell>
          <cell r="D19000" t="str">
            <v>T0646</v>
          </cell>
        </row>
        <row r="19001">
          <cell r="A19001" t="str">
            <v>E7326</v>
          </cell>
          <cell r="B19001" t="str">
            <v>Transport 2003/4 - General</v>
          </cell>
          <cell r="C19001">
            <v>20498</v>
          </cell>
          <cell r="D19001" t="str">
            <v>T0646</v>
          </cell>
        </row>
        <row r="19002">
          <cell r="A19002" t="str">
            <v>E7327</v>
          </cell>
          <cell r="B19002" t="str">
            <v>Project Team</v>
          </cell>
          <cell r="C19002">
            <v>20498</v>
          </cell>
          <cell r="D19002" t="str">
            <v>T0703</v>
          </cell>
        </row>
        <row r="19003">
          <cell r="A19003" t="str">
            <v>E7328</v>
          </cell>
          <cell r="B19003" t="str">
            <v>GIS Project Team</v>
          </cell>
          <cell r="C19003">
            <v>20498</v>
          </cell>
          <cell r="D19003" t="str">
            <v>T0703</v>
          </cell>
        </row>
        <row r="19004">
          <cell r="A19004" t="str">
            <v>E7329</v>
          </cell>
          <cell r="B19004" t="str">
            <v>AMP4 Preparation 2003/4</v>
          </cell>
          <cell r="C19004">
            <v>20498</v>
          </cell>
          <cell r="D19004" t="str">
            <v>P0213</v>
          </cell>
        </row>
        <row r="19005">
          <cell r="A19005" t="str">
            <v>E7330</v>
          </cell>
          <cell r="B19005" t="str">
            <v>BWBSL Joint Billing System</v>
          </cell>
          <cell r="C19005">
            <v>10113</v>
          </cell>
          <cell r="D19005" t="str">
            <v>PB999</v>
          </cell>
        </row>
        <row r="19006">
          <cell r="A19006" t="str">
            <v>E7331</v>
          </cell>
          <cell r="B19006" t="str">
            <v>Laboratory Lighting Replacement</v>
          </cell>
          <cell r="C19006">
            <v>10026</v>
          </cell>
          <cell r="D19006" t="str">
            <v>TB836</v>
          </cell>
        </row>
        <row r="19007">
          <cell r="A19007" t="str">
            <v>E7332</v>
          </cell>
          <cell r="B19007" t="str">
            <v>LAB EQUIPMENT REPLACEMENT 2003/03</v>
          </cell>
          <cell r="C19007">
            <v>10026</v>
          </cell>
          <cell r="D19007" t="str">
            <v>TB836</v>
          </cell>
        </row>
        <row r="19008">
          <cell r="A19008" t="str">
            <v>E7333</v>
          </cell>
          <cell r="B19008" t="str">
            <v>Lab Equipment Replacement 2003/04</v>
          </cell>
          <cell r="C19008">
            <v>10026</v>
          </cell>
          <cell r="D19008" t="str">
            <v>TB836</v>
          </cell>
        </row>
        <row r="19009">
          <cell r="A19009" t="str">
            <v>E7334</v>
          </cell>
          <cell r="B19009" t="str">
            <v>WUC Vehicles Mitsubushi 4x4's</v>
          </cell>
          <cell r="C19009">
            <v>20498</v>
          </cell>
          <cell r="D19009" t="str">
            <v>T0646</v>
          </cell>
        </row>
        <row r="19010">
          <cell r="A19010" t="str">
            <v>E7335</v>
          </cell>
          <cell r="B19010" t="str">
            <v>Operations Centre - Reprographics Equipment</v>
          </cell>
          <cell r="C19010">
            <v>10078</v>
          </cell>
          <cell r="D19010" t="str">
            <v>PB301</v>
          </cell>
        </row>
        <row r="19011">
          <cell r="A19011" t="str">
            <v>E7336</v>
          </cell>
          <cell r="B19011" t="str">
            <v>Meniscus Energy Project</v>
          </cell>
          <cell r="C19011">
            <v>20498</v>
          </cell>
          <cell r="D19011" t="str">
            <v>T0640</v>
          </cell>
        </row>
        <row r="19012">
          <cell r="A19012" t="str">
            <v>E7337</v>
          </cell>
          <cell r="B19012" t="str">
            <v>Infoworks Software Upgrade</v>
          </cell>
          <cell r="C19012">
            <v>20498</v>
          </cell>
          <cell r="D19012" t="str">
            <v>TJ121</v>
          </cell>
        </row>
        <row r="19013">
          <cell r="A19013" t="str">
            <v>E7338</v>
          </cell>
          <cell r="B19013" t="str">
            <v>Environment and Quality Capital Maintenance 2003/04</v>
          </cell>
          <cell r="C19013">
            <v>20498</v>
          </cell>
          <cell r="D19013" t="str">
            <v>TB836</v>
          </cell>
        </row>
        <row r="19014">
          <cell r="A19014" t="str">
            <v>E7339</v>
          </cell>
          <cell r="B19014" t="str">
            <v>WUC Replacement Vehicles</v>
          </cell>
          <cell r="C19014">
            <v>20498</v>
          </cell>
          <cell r="D19014" t="str">
            <v>T0646</v>
          </cell>
        </row>
        <row r="19015">
          <cell r="A19015" t="str">
            <v>E7340</v>
          </cell>
          <cell r="B19015" t="str">
            <v>RAPID Future Development</v>
          </cell>
          <cell r="C19015">
            <v>20498</v>
          </cell>
          <cell r="D19015" t="str">
            <v>PB999</v>
          </cell>
        </row>
        <row r="19016">
          <cell r="A19016" t="str">
            <v>E7341</v>
          </cell>
          <cell r="B19016" t="str">
            <v>Emergency Water Tankers</v>
          </cell>
          <cell r="C19016">
            <v>20498</v>
          </cell>
          <cell r="D19016" t="str">
            <v>T0646</v>
          </cell>
        </row>
        <row r="19017">
          <cell r="A19017" t="str">
            <v>E7342</v>
          </cell>
          <cell r="B19017" t="str">
            <v>Contract Management System</v>
          </cell>
          <cell r="C19017">
            <v>20498</v>
          </cell>
          <cell r="D19017" t="str">
            <v>PB065</v>
          </cell>
        </row>
        <row r="19018">
          <cell r="A19018" t="str">
            <v>E7343</v>
          </cell>
          <cell r="B19018" t="str">
            <v>Transport - Cars 04/05</v>
          </cell>
          <cell r="C19018">
            <v>20501</v>
          </cell>
          <cell r="D19018" t="str">
            <v>T0646</v>
          </cell>
        </row>
        <row r="19019">
          <cell r="A19019" t="str">
            <v>E7344</v>
          </cell>
          <cell r="B19019" t="str">
            <v>Transport - Vans 04/05</v>
          </cell>
          <cell r="C19019">
            <v>20501</v>
          </cell>
          <cell r="D19019" t="str">
            <v>T0646</v>
          </cell>
        </row>
        <row r="19020">
          <cell r="A19020" t="str">
            <v>E7345</v>
          </cell>
          <cell r="B19020" t="str">
            <v>Transport - HGVs 04/05</v>
          </cell>
          <cell r="C19020">
            <v>20501</v>
          </cell>
          <cell r="D19020" t="str">
            <v>T0646</v>
          </cell>
        </row>
        <row r="19021">
          <cell r="A19021" t="str">
            <v>E7346</v>
          </cell>
          <cell r="B19021" t="str">
            <v>Transport - General 04/05</v>
          </cell>
          <cell r="C19021">
            <v>20501</v>
          </cell>
          <cell r="D19021" t="str">
            <v>T0646</v>
          </cell>
        </row>
        <row r="19022">
          <cell r="A19022" t="str">
            <v>E7347</v>
          </cell>
          <cell r="B19022" t="str">
            <v>Transport - Tankers 04/05</v>
          </cell>
          <cell r="C19022">
            <v>20501</v>
          </cell>
          <cell r="D19022" t="str">
            <v>T0646</v>
          </cell>
        </row>
        <row r="19023">
          <cell r="A19023" t="str">
            <v>E7348</v>
          </cell>
          <cell r="B19023" t="str">
            <v>Capital &amp; Asset Data System Ph 2</v>
          </cell>
          <cell r="C19023">
            <v>20498</v>
          </cell>
          <cell r="D19023" t="str">
            <v>T0703</v>
          </cell>
        </row>
        <row r="19024">
          <cell r="A19024" t="str">
            <v>E7349</v>
          </cell>
          <cell r="B19024" t="str">
            <v>Operations Centre 2004/5</v>
          </cell>
          <cell r="C19024">
            <v>10078</v>
          </cell>
          <cell r="D19024" t="str">
            <v>PB301</v>
          </cell>
        </row>
        <row r="19025">
          <cell r="A19025" t="str">
            <v>E7350</v>
          </cell>
          <cell r="B19025" t="str">
            <v>Renewable Expander Project</v>
          </cell>
          <cell r="C19025">
            <v>20498</v>
          </cell>
          <cell r="D19025" t="str">
            <v>TH001</v>
          </cell>
        </row>
        <row r="19026">
          <cell r="A19026" t="str">
            <v>E7351</v>
          </cell>
          <cell r="B19026" t="str">
            <v>Saltford Lab - Aqua 900 Nutrient Analyser</v>
          </cell>
          <cell r="C19026">
            <v>10026</v>
          </cell>
          <cell r="D19026" t="str">
            <v>TB836</v>
          </cell>
        </row>
        <row r="19027">
          <cell r="A19027" t="str">
            <v>E7352</v>
          </cell>
          <cell r="B19027" t="str">
            <v>Servers Replacement 2004-5</v>
          </cell>
          <cell r="C19027">
            <v>20498</v>
          </cell>
          <cell r="D19027" t="str">
            <v>T0703</v>
          </cell>
        </row>
        <row r="19028">
          <cell r="A19028" t="str">
            <v>E7353</v>
          </cell>
          <cell r="B19028" t="str">
            <v>I 2004-5 Hardware 4 years</v>
          </cell>
          <cell r="C19028">
            <v>20498</v>
          </cell>
          <cell r="D19028" t="str">
            <v>T0703</v>
          </cell>
        </row>
        <row r="19029">
          <cell r="A19029" t="str">
            <v>E7354</v>
          </cell>
          <cell r="B19029" t="str">
            <v>Project Team 2004-05</v>
          </cell>
          <cell r="C19029">
            <v>20498</v>
          </cell>
          <cell r="D19029" t="str">
            <v>T0703</v>
          </cell>
        </row>
        <row r="19030">
          <cell r="A19030" t="str">
            <v>E7355</v>
          </cell>
          <cell r="B19030" t="str">
            <v>GIS Project Team 2004-05</v>
          </cell>
          <cell r="C19030">
            <v>20498</v>
          </cell>
          <cell r="D19030" t="str">
            <v>T0703</v>
          </cell>
        </row>
        <row r="19031">
          <cell r="A19031" t="str">
            <v>E7356</v>
          </cell>
          <cell r="B19031" t="str">
            <v>Saltford Lab - Microbiology Autoclaves &amp; Incubators</v>
          </cell>
          <cell r="C19031">
            <v>10026</v>
          </cell>
          <cell r="D19031" t="str">
            <v>TB836</v>
          </cell>
        </row>
        <row r="19032">
          <cell r="A19032" t="str">
            <v>E7357</v>
          </cell>
          <cell r="B19032" t="str">
            <v>Saltford Lab Refurbishment Works</v>
          </cell>
          <cell r="C19032">
            <v>10026</v>
          </cell>
          <cell r="D19032" t="str">
            <v>TB836</v>
          </cell>
        </row>
        <row r="19033">
          <cell r="A19033" t="str">
            <v>E7358</v>
          </cell>
          <cell r="B19033" t="str">
            <v>Saltford Lab - Miscellaneous Equipment Repairs</v>
          </cell>
          <cell r="C19033">
            <v>10026</v>
          </cell>
          <cell r="D19033" t="str">
            <v>TB836</v>
          </cell>
        </row>
        <row r="19034">
          <cell r="A19034" t="str">
            <v>E7359</v>
          </cell>
          <cell r="B19034" t="str">
            <v>AMP4 2004/5</v>
          </cell>
          <cell r="C19034">
            <v>20498</v>
          </cell>
          <cell r="D19034" t="str">
            <v>P0213</v>
          </cell>
        </row>
        <row r="19035">
          <cell r="A19035" t="str">
            <v>E7360</v>
          </cell>
          <cell r="B19035" t="str">
            <v>IT Applications Support 2004-05</v>
          </cell>
          <cell r="C19035">
            <v>20498</v>
          </cell>
          <cell r="D19035" t="str">
            <v>T0703</v>
          </cell>
        </row>
        <row r="19036">
          <cell r="A19036" t="str">
            <v>E7361</v>
          </cell>
          <cell r="B19036" t="str">
            <v>Cryptosporidium Sampling Equipment</v>
          </cell>
          <cell r="C19036">
            <v>20498</v>
          </cell>
          <cell r="D19036" t="str">
            <v>TB300</v>
          </cell>
        </row>
        <row r="19037">
          <cell r="A19037" t="str">
            <v>E7362</v>
          </cell>
          <cell r="B19037" t="str">
            <v>Berry Hill CHP</v>
          </cell>
          <cell r="C19037">
            <v>13018</v>
          </cell>
          <cell r="D19037" t="str">
            <v>TH001</v>
          </cell>
        </row>
        <row r="19038">
          <cell r="A19038" t="str">
            <v>E7363</v>
          </cell>
          <cell r="B19038" t="str">
            <v>Regional Fuel Tank Improvements</v>
          </cell>
          <cell r="C19038">
            <v>20498</v>
          </cell>
          <cell r="D19038" t="str">
            <v>P0217</v>
          </cell>
        </row>
        <row r="19039">
          <cell r="A19039" t="str">
            <v>E7364</v>
          </cell>
          <cell r="B19039" t="str">
            <v>Regional Telemetry Enhancements 2004/6</v>
          </cell>
          <cell r="C19039">
            <v>20498</v>
          </cell>
          <cell r="D19039" t="str">
            <v>P0217</v>
          </cell>
        </row>
        <row r="19040">
          <cell r="A19040" t="str">
            <v>E7365</v>
          </cell>
          <cell r="B19040" t="str">
            <v>WES System Interfaces</v>
          </cell>
          <cell r="C19040">
            <v>20498</v>
          </cell>
          <cell r="D19040" t="str">
            <v>T0703</v>
          </cell>
        </row>
        <row r="19041">
          <cell r="A19041" t="str">
            <v>E7366</v>
          </cell>
          <cell r="B19041" t="str">
            <v>Streetworks Software (Confirm)</v>
          </cell>
          <cell r="C19041">
            <v>20498</v>
          </cell>
          <cell r="D19041" t="str">
            <v>T0703</v>
          </cell>
        </row>
        <row r="19042">
          <cell r="A19042" t="str">
            <v>E7367</v>
          </cell>
          <cell r="B19042" t="str">
            <v>Transport - Cars Replacement 05/06</v>
          </cell>
          <cell r="C19042">
            <v>20501</v>
          </cell>
          <cell r="D19042" t="str">
            <v>T0646</v>
          </cell>
        </row>
        <row r="19043">
          <cell r="A19043" t="str">
            <v>E7368</v>
          </cell>
          <cell r="B19043" t="str">
            <v>Transport - 4 X 4 Replacement 05/06</v>
          </cell>
          <cell r="C19043">
            <v>20501</v>
          </cell>
          <cell r="D19043" t="str">
            <v>T0646</v>
          </cell>
        </row>
        <row r="19044">
          <cell r="A19044" t="str">
            <v>E7369</v>
          </cell>
          <cell r="B19044" t="str">
            <v>Transport - Van Replacement 05/06</v>
          </cell>
          <cell r="C19044">
            <v>20501</v>
          </cell>
          <cell r="D19044" t="str">
            <v>T0646</v>
          </cell>
        </row>
        <row r="19045">
          <cell r="A19045" t="str">
            <v>E7370</v>
          </cell>
          <cell r="B19045" t="str">
            <v>Transport - Transit Replacement 05/06</v>
          </cell>
          <cell r="C19045">
            <v>20501</v>
          </cell>
          <cell r="D19045" t="str">
            <v>T0646</v>
          </cell>
        </row>
        <row r="19046">
          <cell r="A19046" t="str">
            <v>E7371</v>
          </cell>
          <cell r="B19046" t="str">
            <v>Transport - Tanker &amp; Jetter Replacement 05/06</v>
          </cell>
          <cell r="C19046">
            <v>20501</v>
          </cell>
          <cell r="D19046" t="str">
            <v>T0646</v>
          </cell>
        </row>
        <row r="19047">
          <cell r="A19047" t="str">
            <v>E7372</v>
          </cell>
          <cell r="B19047" t="str">
            <v>Transport - Tipper &amp; Lorry Replacement 05/06</v>
          </cell>
          <cell r="C19047">
            <v>20501</v>
          </cell>
          <cell r="D19047" t="str">
            <v>T0646</v>
          </cell>
        </row>
        <row r="19048">
          <cell r="A19048" t="str">
            <v>E7373</v>
          </cell>
          <cell r="B19048" t="str">
            <v>Transport - Tractor &amp; Forklift Replacement 05/06</v>
          </cell>
          <cell r="C19048">
            <v>20501</v>
          </cell>
          <cell r="D19048" t="str">
            <v>T0646</v>
          </cell>
        </row>
        <row r="19049">
          <cell r="A19049" t="str">
            <v>E7374</v>
          </cell>
          <cell r="B19049" t="str">
            <v>Transport - Trailer &amp; General Replacement 05/06</v>
          </cell>
          <cell r="C19049">
            <v>20501</v>
          </cell>
          <cell r="D19049" t="str">
            <v>T0646</v>
          </cell>
        </row>
        <row r="19050">
          <cell r="A19050" t="str">
            <v>E7375</v>
          </cell>
          <cell r="B19050" t="str">
            <v>Yeovil, Preston Road Depot Refurbishment</v>
          </cell>
          <cell r="C19050">
            <v>10037</v>
          </cell>
          <cell r="D19050" t="str">
            <v>1003718</v>
          </cell>
        </row>
        <row r="19051">
          <cell r="A19051" t="str">
            <v>E7376</v>
          </cell>
          <cell r="B19051" t="str">
            <v>Transport - Cars Additions 05/06</v>
          </cell>
          <cell r="C19051">
            <v>20501</v>
          </cell>
          <cell r="D19051" t="str">
            <v>T0646</v>
          </cell>
        </row>
        <row r="19052">
          <cell r="A19052" t="str">
            <v>E7377</v>
          </cell>
          <cell r="B19052" t="str">
            <v>Transport - Van Additions 05/06</v>
          </cell>
          <cell r="C19052">
            <v>20501</v>
          </cell>
          <cell r="D19052" t="str">
            <v>T0646</v>
          </cell>
        </row>
        <row r="19053">
          <cell r="A19053" t="str">
            <v>E7378</v>
          </cell>
          <cell r="B19053" t="str">
            <v>Transport - Transit Additions 05/06</v>
          </cell>
          <cell r="C19053">
            <v>20501</v>
          </cell>
          <cell r="D19053" t="str">
            <v>T0646</v>
          </cell>
        </row>
        <row r="19054">
          <cell r="A19054" t="str">
            <v>E7379</v>
          </cell>
          <cell r="B19054" t="str">
            <v>Operations Centre Maintenance 2005/6</v>
          </cell>
          <cell r="C19054">
            <v>10078</v>
          </cell>
          <cell r="D19054" t="str">
            <v>1007818</v>
          </cell>
        </row>
        <row r="19055">
          <cell r="A19055" t="str">
            <v>E7380</v>
          </cell>
          <cell r="B19055" t="str">
            <v>Office improvements - Non Claverton Down 2005/6</v>
          </cell>
          <cell r="C19055">
            <v>10021</v>
          </cell>
          <cell r="D19055" t="str">
            <v>1002118</v>
          </cell>
        </row>
        <row r="19056">
          <cell r="A19056" t="str">
            <v>E7381</v>
          </cell>
          <cell r="B19056" t="str">
            <v>Saltford Lab - Miscellaneous Equipment Repairs 05-06</v>
          </cell>
          <cell r="C19056">
            <v>10026</v>
          </cell>
          <cell r="D19056" t="str">
            <v>1002618</v>
          </cell>
        </row>
        <row r="19057">
          <cell r="A19057" t="str">
            <v>E7382</v>
          </cell>
          <cell r="B19057" t="str">
            <v>PC Replacement 2005-06</v>
          </cell>
          <cell r="C19057">
            <v>20498</v>
          </cell>
          <cell r="D19057" t="str">
            <v>PB066</v>
          </cell>
        </row>
        <row r="19058">
          <cell r="A19058" t="str">
            <v>E7383</v>
          </cell>
          <cell r="B19058" t="str">
            <v>Server Replacement 2005-06</v>
          </cell>
          <cell r="C19058">
            <v>20498</v>
          </cell>
          <cell r="D19058" t="str">
            <v>PB066</v>
          </cell>
        </row>
        <row r="19059">
          <cell r="A19059" t="str">
            <v>E7384</v>
          </cell>
          <cell r="B19059" t="str">
            <v>Printer Replacement 2005-06</v>
          </cell>
          <cell r="C19059">
            <v>20498</v>
          </cell>
          <cell r="D19059" t="str">
            <v>PB066</v>
          </cell>
        </row>
        <row r="19060">
          <cell r="A19060" t="str">
            <v>E7385</v>
          </cell>
          <cell r="B19060" t="str">
            <v>IT New Connections System Improvements</v>
          </cell>
          <cell r="C19060">
            <v>20498</v>
          </cell>
          <cell r="D19060" t="str">
            <v>PB050</v>
          </cell>
        </row>
        <row r="19061">
          <cell r="A19061" t="str">
            <v>E7386</v>
          </cell>
          <cell r="B19061" t="str">
            <v>IT Work &amp; Asset Management Pilot</v>
          </cell>
          <cell r="C19061">
            <v>20498</v>
          </cell>
          <cell r="D19061" t="str">
            <v>PB050</v>
          </cell>
        </row>
        <row r="19062">
          <cell r="A19062" t="str">
            <v>E7387</v>
          </cell>
          <cell r="B19062" t="str">
            <v>Transport - Trailer &amp; General Additions 05/06</v>
          </cell>
          <cell r="C19062">
            <v>20501</v>
          </cell>
          <cell r="D19062" t="str">
            <v>T0646</v>
          </cell>
        </row>
        <row r="19063">
          <cell r="A19063" t="str">
            <v>E7388</v>
          </cell>
          <cell r="B19063" t="str">
            <v>IT GIS support</v>
          </cell>
          <cell r="C19063">
            <v>20498</v>
          </cell>
          <cell r="D19063" t="str">
            <v>PB066</v>
          </cell>
        </row>
        <row r="19064">
          <cell r="A19064" t="str">
            <v>E7389</v>
          </cell>
          <cell r="B19064" t="str">
            <v>Avonmouth LDC Asset Improvements</v>
          </cell>
          <cell r="C19064">
            <v>13013</v>
          </cell>
          <cell r="D19064" t="str">
            <v>TH001</v>
          </cell>
        </row>
        <row r="19065">
          <cell r="A19065" t="str">
            <v>E7390</v>
          </cell>
          <cell r="B19065" t="str">
            <v>Avonmouth LDC New Office Accommodation</v>
          </cell>
          <cell r="C19065">
            <v>13013</v>
          </cell>
          <cell r="D19065" t="str">
            <v>TH001</v>
          </cell>
        </row>
        <row r="19066">
          <cell r="A19066" t="str">
            <v>E7391</v>
          </cell>
          <cell r="B19066" t="str">
            <v>IT Development - Minor Projects &lt; 3 Days</v>
          </cell>
          <cell r="C19066">
            <v>20498</v>
          </cell>
          <cell r="D19066" t="str">
            <v>T0703</v>
          </cell>
        </row>
        <row r="19067">
          <cell r="A19067" t="str">
            <v>E7392</v>
          </cell>
          <cell r="B19067" t="str">
            <v>Tanker Waste Application</v>
          </cell>
          <cell r="C19067">
            <v>20498</v>
          </cell>
          <cell r="D19067" t="str">
            <v>TH001</v>
          </cell>
        </row>
        <row r="19068">
          <cell r="A19068" t="str">
            <v>E7393</v>
          </cell>
          <cell r="B19068" t="str">
            <v>Regional Fuel Tank Improvements 05/06</v>
          </cell>
          <cell r="C19068">
            <v>20498</v>
          </cell>
          <cell r="D19068" t="str">
            <v>P0217</v>
          </cell>
        </row>
        <row r="19069">
          <cell r="A19069" t="str">
            <v>E7394</v>
          </cell>
          <cell r="B19069" t="str">
            <v>Broadband Trial</v>
          </cell>
          <cell r="C19069">
            <v>20498</v>
          </cell>
          <cell r="D19069" t="str">
            <v>T0703</v>
          </cell>
        </row>
        <row r="19070">
          <cell r="A19070" t="str">
            <v>E7395</v>
          </cell>
          <cell r="B19070" t="str">
            <v>Regional Fuel Tank Improvements 06/07</v>
          </cell>
          <cell r="C19070">
            <v>20498</v>
          </cell>
          <cell r="D19070" t="str">
            <v>P0217</v>
          </cell>
        </row>
        <row r="19071">
          <cell r="A19071" t="str">
            <v>E7396</v>
          </cell>
          <cell r="B19071" t="str">
            <v>Sutton Poyntz Museum Refurbishment</v>
          </cell>
          <cell r="C19071">
            <v>12112</v>
          </cell>
          <cell r="D19071" t="str">
            <v>PA301</v>
          </cell>
        </row>
        <row r="19072">
          <cell r="A19072" t="str">
            <v>E7397</v>
          </cell>
          <cell r="B19072" t="str">
            <v>Intranet Phase 1</v>
          </cell>
          <cell r="C19072">
            <v>20498</v>
          </cell>
          <cell r="D19072" t="str">
            <v>PR001</v>
          </cell>
        </row>
        <row r="19073">
          <cell r="A19073" t="str">
            <v>E7398</v>
          </cell>
          <cell r="B19073" t="str">
            <v>Transport - Car &amp; 4x4 Replacement 06/07</v>
          </cell>
          <cell r="C19073">
            <v>20501</v>
          </cell>
          <cell r="D19073" t="str">
            <v>T0646</v>
          </cell>
        </row>
        <row r="19074">
          <cell r="A19074" t="str">
            <v>E7399</v>
          </cell>
          <cell r="B19074" t="str">
            <v>Transport - Van Replacement 06/07</v>
          </cell>
          <cell r="C19074">
            <v>20501</v>
          </cell>
          <cell r="D19074" t="str">
            <v>T0646</v>
          </cell>
        </row>
        <row r="19075">
          <cell r="A19075" t="str">
            <v>E7400</v>
          </cell>
          <cell r="B19075" t="str">
            <v>Transport - Transit Replacement 06/07</v>
          </cell>
          <cell r="C19075">
            <v>20501</v>
          </cell>
          <cell r="D19075" t="str">
            <v>T0646</v>
          </cell>
        </row>
        <row r="19076">
          <cell r="A19076" t="str">
            <v>E7401</v>
          </cell>
          <cell r="B19076" t="str">
            <v>Transport - Tanker &amp; Jetter Replacement 06/07</v>
          </cell>
          <cell r="C19076">
            <v>20501</v>
          </cell>
          <cell r="D19076" t="str">
            <v>T0646</v>
          </cell>
        </row>
        <row r="19077">
          <cell r="A19077" t="str">
            <v>E7402</v>
          </cell>
          <cell r="B19077" t="str">
            <v>Transport - Tipper &amp; Lorry Replacement 06/07</v>
          </cell>
          <cell r="C19077">
            <v>20501</v>
          </cell>
          <cell r="D19077" t="str">
            <v>T0646</v>
          </cell>
        </row>
        <row r="19078">
          <cell r="A19078" t="str">
            <v>E7403</v>
          </cell>
          <cell r="B19078" t="str">
            <v>Transport - Tractor &amp; Forklift Replacement 06/07</v>
          </cell>
          <cell r="C19078">
            <v>20501</v>
          </cell>
          <cell r="D19078" t="str">
            <v>T0646</v>
          </cell>
        </row>
        <row r="19079">
          <cell r="A19079" t="str">
            <v>E7404</v>
          </cell>
          <cell r="B19079" t="str">
            <v>Transport - Trailer &amp; General Replacement 06/07</v>
          </cell>
          <cell r="C19079">
            <v>20501</v>
          </cell>
          <cell r="D19079" t="str">
            <v>T0646</v>
          </cell>
        </row>
        <row r="19080">
          <cell r="A19080" t="str">
            <v>E7405</v>
          </cell>
          <cell r="B19080" t="str">
            <v>Transport - Car Additions 06/07</v>
          </cell>
          <cell r="C19080">
            <v>20501</v>
          </cell>
          <cell r="D19080" t="str">
            <v>T0646</v>
          </cell>
        </row>
        <row r="19081">
          <cell r="A19081" t="str">
            <v>E7406</v>
          </cell>
          <cell r="B19081" t="str">
            <v>Transport - Van Additions 06/07</v>
          </cell>
          <cell r="C19081">
            <v>20501</v>
          </cell>
          <cell r="D19081" t="str">
            <v>T0646</v>
          </cell>
        </row>
        <row r="19082">
          <cell r="A19082" t="str">
            <v>E7407</v>
          </cell>
          <cell r="B19082" t="str">
            <v>Transport - Transit Additions 06/07</v>
          </cell>
          <cell r="C19082">
            <v>20501</v>
          </cell>
          <cell r="D19082" t="str">
            <v>T0646</v>
          </cell>
        </row>
        <row r="19083">
          <cell r="A19083" t="str">
            <v>E7408</v>
          </cell>
          <cell r="B19083" t="str">
            <v>Transport - Other Additions 06/07</v>
          </cell>
          <cell r="C19083">
            <v>20501</v>
          </cell>
          <cell r="D19083" t="str">
            <v>T0646</v>
          </cell>
        </row>
        <row r="19084">
          <cell r="A19084" t="str">
            <v>E7409</v>
          </cell>
          <cell r="B19084" t="str">
            <v>Transport - Hired Vehicle Replacement 06/07</v>
          </cell>
          <cell r="C19084">
            <v>20501</v>
          </cell>
          <cell r="D19084" t="str">
            <v>T0646</v>
          </cell>
        </row>
        <row r="19085">
          <cell r="A19085" t="str">
            <v>E7410</v>
          </cell>
          <cell r="B19085" t="str">
            <v>Sharpness LDC</v>
          </cell>
          <cell r="C19085">
            <v>13266</v>
          </cell>
          <cell r="D19085" t="str">
            <v>TH001</v>
          </cell>
        </row>
        <row r="19086">
          <cell r="A19086" t="str">
            <v>E7411</v>
          </cell>
          <cell r="B19086" t="str">
            <v>Operations Centre 06/07 Maintenance</v>
          </cell>
          <cell r="C19086">
            <v>10078</v>
          </cell>
          <cell r="D19086" t="str">
            <v>1007818</v>
          </cell>
        </row>
        <row r="19087">
          <cell r="A19087" t="str">
            <v>E7412</v>
          </cell>
          <cell r="B19087" t="str">
            <v>Claverton/Non Claverton Offices 06/07</v>
          </cell>
          <cell r="C19087">
            <v>10078</v>
          </cell>
          <cell r="D19087" t="str">
            <v>1007818</v>
          </cell>
        </row>
        <row r="19088">
          <cell r="A19088" t="str">
            <v>E7413</v>
          </cell>
          <cell r="B19088" t="str">
            <v>IT Development - Minor schemes &lt; 3 days 06/07</v>
          </cell>
          <cell r="C19088">
            <v>20498</v>
          </cell>
          <cell r="D19088" t="str">
            <v>T0703</v>
          </cell>
        </row>
        <row r="19089">
          <cell r="A19089" t="str">
            <v>E7414</v>
          </cell>
          <cell r="B19089" t="str">
            <v>IT GIS staff support costs 06/07</v>
          </cell>
          <cell r="C19089">
            <v>20498</v>
          </cell>
          <cell r="D19089" t="str">
            <v>T0703</v>
          </cell>
        </row>
        <row r="19090">
          <cell r="A19090" t="str">
            <v>E7415</v>
          </cell>
          <cell r="B19090" t="str">
            <v>IT Printer Replacement 06/07</v>
          </cell>
          <cell r="C19090">
            <v>20498</v>
          </cell>
          <cell r="D19090" t="str">
            <v>T0703</v>
          </cell>
        </row>
        <row r="19091">
          <cell r="A19091" t="str">
            <v>E7416</v>
          </cell>
          <cell r="B19091" t="str">
            <v>IT Server Replacement 06/07</v>
          </cell>
          <cell r="C19091">
            <v>20498</v>
          </cell>
          <cell r="D19091" t="str">
            <v>T0703</v>
          </cell>
        </row>
        <row r="19092">
          <cell r="A19092" t="str">
            <v>E7417</v>
          </cell>
          <cell r="B19092" t="str">
            <v>IT PC Replacement 06/07</v>
          </cell>
          <cell r="C19092">
            <v>20498</v>
          </cell>
          <cell r="D19092" t="str">
            <v>T0703</v>
          </cell>
        </row>
        <row r="19093">
          <cell r="A19093" t="str">
            <v>E7418</v>
          </cell>
          <cell r="B19093" t="str">
            <v>IT Project Support Team 06/07</v>
          </cell>
          <cell r="C19093">
            <v>20498</v>
          </cell>
          <cell r="D19093" t="str">
            <v>T0703</v>
          </cell>
        </row>
        <row r="19094">
          <cell r="A19094" t="str">
            <v>E7419</v>
          </cell>
          <cell r="B19094" t="str">
            <v>Avonmouth Wind Turbine Plant</v>
          </cell>
          <cell r="C19094">
            <v>13013</v>
          </cell>
          <cell r="D19094" t="str">
            <v>1301318</v>
          </cell>
        </row>
        <row r="19095">
          <cell r="A19095" t="str">
            <v>E7420</v>
          </cell>
          <cell r="B19095" t="str">
            <v>Wind powered micro-turbines</v>
          </cell>
          <cell r="C19095">
            <v>20498</v>
          </cell>
          <cell r="D19095" t="str">
            <v>PA301</v>
          </cell>
        </row>
        <row r="19096">
          <cell r="A19096" t="str">
            <v>E7421</v>
          </cell>
          <cell r="B19096" t="str">
            <v>The Admiralty - Corfe Mullen</v>
          </cell>
          <cell r="C19096">
            <v>12001</v>
          </cell>
          <cell r="D19096" t="str">
            <v>P0050</v>
          </cell>
        </row>
        <row r="19097">
          <cell r="A19097" t="str">
            <v>E7422</v>
          </cell>
          <cell r="B19097" t="str">
            <v>WECS Replacement Vans 06/07</v>
          </cell>
          <cell r="C19097">
            <v>20498</v>
          </cell>
          <cell r="D19097" t="str">
            <v>T0646</v>
          </cell>
        </row>
        <row r="19098">
          <cell r="A19098" t="str">
            <v>E7423</v>
          </cell>
          <cell r="B19098" t="str">
            <v>Assessment of Private SPSs</v>
          </cell>
          <cell r="C19098">
            <v>20498</v>
          </cell>
          <cell r="D19098" t="str">
            <v>T3310</v>
          </cell>
        </row>
        <row r="19099">
          <cell r="A19099" t="str">
            <v>E7424</v>
          </cell>
          <cell r="B19099" t="str">
            <v>Kuala Lumpur River Klang Restoration</v>
          </cell>
          <cell r="C19099">
            <v>20498</v>
          </cell>
          <cell r="D19099" t="str">
            <v>TH001</v>
          </cell>
        </row>
        <row r="19100">
          <cell r="A19100" t="str">
            <v>E7425</v>
          </cell>
          <cell r="B19100" t="str">
            <v>Admiralty, Corfe Mullen - Site Improvements Ph2</v>
          </cell>
          <cell r="C19100">
            <v>12001</v>
          </cell>
          <cell r="D19100" t="str">
            <v>P0050</v>
          </cell>
        </row>
        <row r="19101">
          <cell r="A19101" t="str">
            <v>E7426</v>
          </cell>
          <cell r="B19101" t="str">
            <v>Networks Replacement Vehicles 06/07</v>
          </cell>
          <cell r="C19101">
            <v>20501</v>
          </cell>
          <cell r="D19101" t="str">
            <v>T0646</v>
          </cell>
        </row>
        <row r="19102">
          <cell r="A19102" t="str">
            <v>E7427</v>
          </cell>
          <cell r="B19102" t="str">
            <v>Networks Hired Vehicle Replacement (Aborted duplicate of E7426)</v>
          </cell>
          <cell r="C19102">
            <v>20498</v>
          </cell>
          <cell r="D19102" t="str">
            <v>T0646</v>
          </cell>
        </row>
        <row r="19103">
          <cell r="A19103" t="str">
            <v>E7428</v>
          </cell>
          <cell r="B19103" t="str">
            <v>IT PC Replacement 07/08</v>
          </cell>
          <cell r="C19103">
            <v>20498</v>
          </cell>
          <cell r="D19103" t="str">
            <v>T0703</v>
          </cell>
        </row>
        <row r="19104">
          <cell r="A19104" t="str">
            <v>E7429</v>
          </cell>
          <cell r="B19104" t="str">
            <v>IT Server Replacement 07/08</v>
          </cell>
          <cell r="C19104">
            <v>20498</v>
          </cell>
          <cell r="D19104" t="str">
            <v>T0703</v>
          </cell>
        </row>
        <row r="19105">
          <cell r="A19105" t="str">
            <v>E7430</v>
          </cell>
          <cell r="B19105" t="str">
            <v>IT Printer Replacement 07/08</v>
          </cell>
          <cell r="C19105">
            <v>20498</v>
          </cell>
          <cell r="D19105" t="str">
            <v>T0703</v>
          </cell>
        </row>
        <row r="19106">
          <cell r="A19106" t="str">
            <v>E7431</v>
          </cell>
          <cell r="B19106" t="str">
            <v>IT Development - Minor schemes &lt; 3 days 07/08</v>
          </cell>
          <cell r="C19106">
            <v>20498</v>
          </cell>
          <cell r="D19106" t="str">
            <v>T0703</v>
          </cell>
        </row>
        <row r="19107">
          <cell r="A19107" t="str">
            <v>E7432</v>
          </cell>
          <cell r="B19107" t="str">
            <v>IT Infrastructure Support 07/08</v>
          </cell>
          <cell r="C19107">
            <v>20498</v>
          </cell>
          <cell r="D19107" t="str">
            <v>T0703</v>
          </cell>
        </row>
        <row r="19108">
          <cell r="A19108" t="str">
            <v>E7433</v>
          </cell>
          <cell r="B19108" t="str">
            <v>Transport - Car &amp; 4x4 Replacement 07/08</v>
          </cell>
          <cell r="C19108">
            <v>20498</v>
          </cell>
          <cell r="D19108" t="str">
            <v>T0646</v>
          </cell>
        </row>
        <row r="19109">
          <cell r="A19109" t="str">
            <v>E7434</v>
          </cell>
          <cell r="B19109" t="str">
            <v>Transport - Van Replacement 07/08</v>
          </cell>
          <cell r="C19109">
            <v>20498</v>
          </cell>
          <cell r="D19109" t="str">
            <v>T0646</v>
          </cell>
        </row>
        <row r="19110">
          <cell r="A19110" t="str">
            <v>E7435</v>
          </cell>
          <cell r="B19110" t="str">
            <v>Transport - Transit Replacement 07/08</v>
          </cell>
          <cell r="C19110">
            <v>20498</v>
          </cell>
          <cell r="D19110" t="str">
            <v>T0646</v>
          </cell>
        </row>
        <row r="19111">
          <cell r="A19111" t="str">
            <v>E7436</v>
          </cell>
          <cell r="B19111" t="str">
            <v>Transport - Tanker &amp; Jetter Replacement 07/08</v>
          </cell>
          <cell r="C19111">
            <v>20498</v>
          </cell>
          <cell r="D19111" t="str">
            <v>T0646</v>
          </cell>
        </row>
        <row r="19112">
          <cell r="A19112" t="str">
            <v>E7437</v>
          </cell>
          <cell r="B19112" t="str">
            <v>Transport - Car Additions 07/08</v>
          </cell>
          <cell r="C19112">
            <v>20498</v>
          </cell>
          <cell r="D19112" t="str">
            <v>T0646</v>
          </cell>
        </row>
        <row r="19113">
          <cell r="A19113" t="str">
            <v>E7438</v>
          </cell>
          <cell r="B19113" t="str">
            <v>Transport - Van Additions 07/08</v>
          </cell>
          <cell r="C19113">
            <v>20498</v>
          </cell>
          <cell r="D19113" t="str">
            <v>T0646</v>
          </cell>
        </row>
        <row r="19114">
          <cell r="A19114" t="str">
            <v>E7439</v>
          </cell>
          <cell r="B19114" t="str">
            <v>Transport - Transit Additions 07/08</v>
          </cell>
          <cell r="C19114">
            <v>20498</v>
          </cell>
          <cell r="D19114" t="str">
            <v>T0646</v>
          </cell>
        </row>
        <row r="19115">
          <cell r="A19115" t="str">
            <v>E7440</v>
          </cell>
          <cell r="B19115" t="str">
            <v>Risk &amp; Investment Optimiser</v>
          </cell>
          <cell r="C19115">
            <v>20498</v>
          </cell>
          <cell r="D19115" t="str">
            <v>T0703</v>
          </cell>
        </row>
        <row r="19116">
          <cell r="A19116" t="str">
            <v>E7441</v>
          </cell>
          <cell r="B19116" t="str">
            <v>PAS 55 Asset Management Accreditation</v>
          </cell>
          <cell r="C19116">
            <v>20498</v>
          </cell>
          <cell r="D19116" t="str">
            <v>T0705</v>
          </cell>
        </row>
        <row r="19117">
          <cell r="A19117" t="str">
            <v>E7442</v>
          </cell>
          <cell r="B19117" t="str">
            <v>Wessex 2010 - CRM Implementation</v>
          </cell>
          <cell r="C19117">
            <v>20498</v>
          </cell>
          <cell r="D19117" t="str">
            <v>T0703</v>
          </cell>
        </row>
        <row r="19118">
          <cell r="A19118" t="str">
            <v>E7443</v>
          </cell>
          <cell r="B19118" t="str">
            <v>Wessex 2010 - Asset Mgt Implementation</v>
          </cell>
          <cell r="C19118">
            <v>20498</v>
          </cell>
          <cell r="D19118" t="str">
            <v>T0703</v>
          </cell>
        </row>
        <row r="19119">
          <cell r="A19119" t="str">
            <v>E7444</v>
          </cell>
          <cell r="B19119" t="str">
            <v>Wessex 2010 - Work Mgt Implementation</v>
          </cell>
          <cell r="C19119">
            <v>20498</v>
          </cell>
          <cell r="D19119" t="str">
            <v>T0703</v>
          </cell>
        </row>
        <row r="19120">
          <cell r="A19120" t="str">
            <v>E7445</v>
          </cell>
          <cell r="B19120" t="str">
            <v>Wessex 2010 - Integration &amp; Data Mgt</v>
          </cell>
          <cell r="C19120">
            <v>20498</v>
          </cell>
          <cell r="D19120" t="str">
            <v>T0703</v>
          </cell>
        </row>
        <row r="19121">
          <cell r="A19121" t="str">
            <v>E7446</v>
          </cell>
          <cell r="B19121" t="str">
            <v>Wessex 2010 - Training</v>
          </cell>
          <cell r="C19121">
            <v>20498</v>
          </cell>
          <cell r="D19121" t="str">
            <v>T0703</v>
          </cell>
        </row>
        <row r="19122">
          <cell r="A19122" t="str">
            <v>E7447</v>
          </cell>
          <cell r="B19122" t="str">
            <v>Wessex 2010 - Business Readiness</v>
          </cell>
          <cell r="C19122">
            <v>20498</v>
          </cell>
          <cell r="D19122" t="str">
            <v>T0703</v>
          </cell>
        </row>
        <row r="19123">
          <cell r="A19123" t="str">
            <v>E7448</v>
          </cell>
          <cell r="B19123" t="str">
            <v>Source TV Set Up</v>
          </cell>
          <cell r="C19123">
            <v>20498</v>
          </cell>
          <cell r="D19123" t="str">
            <v>PR001</v>
          </cell>
        </row>
        <row r="19124">
          <cell r="A19124" t="str">
            <v>E7449</v>
          </cell>
          <cell r="B19124" t="str">
            <v>IS Devt - HR System</v>
          </cell>
          <cell r="C19124">
            <v>20498</v>
          </cell>
          <cell r="D19124" t="str">
            <v>T0703</v>
          </cell>
        </row>
        <row r="19125">
          <cell r="A19125" t="str">
            <v>E7450</v>
          </cell>
          <cell r="B19125" t="str">
            <v>IS Devt - Document Management</v>
          </cell>
          <cell r="C19125">
            <v>20498</v>
          </cell>
          <cell r="D19125" t="str">
            <v>T0703</v>
          </cell>
        </row>
        <row r="19126">
          <cell r="A19126" t="str">
            <v>E7451</v>
          </cell>
          <cell r="B19126" t="str">
            <v>IS Devt - BWBSL Rapid Xtra</v>
          </cell>
          <cell r="C19126">
            <v>20498</v>
          </cell>
          <cell r="D19126" t="str">
            <v>PD007</v>
          </cell>
        </row>
        <row r="19127">
          <cell r="A19127" t="str">
            <v>E7452</v>
          </cell>
          <cell r="B19127" t="str">
            <v>IS Devt - BWBSL Document Management</v>
          </cell>
          <cell r="C19127">
            <v>20498</v>
          </cell>
          <cell r="D19127" t="str">
            <v>PD007</v>
          </cell>
        </row>
        <row r="19128">
          <cell r="A19128" t="str">
            <v>E7453</v>
          </cell>
          <cell r="B19128" t="str">
            <v>IS Devt - BWBSL Debt Management</v>
          </cell>
          <cell r="C19128">
            <v>20498</v>
          </cell>
          <cell r="D19128" t="str">
            <v>PD007</v>
          </cell>
        </row>
        <row r="19129">
          <cell r="A19129" t="str">
            <v>E7454</v>
          </cell>
          <cell r="B19129" t="str">
            <v>IS - Document Management</v>
          </cell>
          <cell r="C19129">
            <v>20498</v>
          </cell>
          <cell r="D19129" t="str">
            <v>T0703</v>
          </cell>
        </row>
        <row r="19130">
          <cell r="A19130" t="str">
            <v>E7455</v>
          </cell>
          <cell r="B19130" t="str">
            <v>IS Devt - Portal Technology</v>
          </cell>
          <cell r="C19130">
            <v>20498</v>
          </cell>
          <cell r="D19130" t="str">
            <v>T0703</v>
          </cell>
        </row>
        <row r="19131">
          <cell r="A19131" t="str">
            <v>E7456</v>
          </cell>
          <cell r="B19131" t="str">
            <v>Transport Hi Vis Markings</v>
          </cell>
          <cell r="C19131">
            <v>20498</v>
          </cell>
          <cell r="D19131" t="str">
            <v>T0646</v>
          </cell>
        </row>
        <row r="19132">
          <cell r="A19132" t="str">
            <v>E7457</v>
          </cell>
          <cell r="B19132" t="str">
            <v>Operations Centre 07/08</v>
          </cell>
          <cell r="C19132">
            <v>10078</v>
          </cell>
          <cell r="D19132" t="str">
            <v>1007818</v>
          </cell>
        </row>
        <row r="19133">
          <cell r="A19133" t="str">
            <v>E7458</v>
          </cell>
          <cell r="B19133" t="str">
            <v>Claverton/Non Claverton Office 07/08</v>
          </cell>
          <cell r="C19133">
            <v>10078</v>
          </cell>
          <cell r="D19133" t="str">
            <v>1007818</v>
          </cell>
        </row>
        <row r="19134">
          <cell r="A19134" t="str">
            <v>E7459</v>
          </cell>
          <cell r="B19134" t="str">
            <v>Micro Sftware Enterprise</v>
          </cell>
          <cell r="C19134">
            <v>20498</v>
          </cell>
          <cell r="D19134" t="str">
            <v>T0703</v>
          </cell>
        </row>
        <row r="19135">
          <cell r="A19135" t="str">
            <v>E7460</v>
          </cell>
          <cell r="B19135" t="str">
            <v>Meter Tariff Trials Installations</v>
          </cell>
          <cell r="C19135">
            <v>20502</v>
          </cell>
          <cell r="D19135" t="str">
            <v>PD007</v>
          </cell>
        </row>
        <row r="19136">
          <cell r="A19136" t="str">
            <v>E7461</v>
          </cell>
          <cell r="B19136" t="str">
            <v>Transport - Additional Sludge Tankers Purchase 07/08</v>
          </cell>
          <cell r="C19136">
            <v>20498</v>
          </cell>
          <cell r="D19136" t="str">
            <v>T0646</v>
          </cell>
        </row>
        <row r="19137">
          <cell r="A19137" t="str">
            <v>E7462</v>
          </cell>
          <cell r="B19137" t="str">
            <v>Meter Tariff Trials IS Developments</v>
          </cell>
          <cell r="C19137">
            <v>20502</v>
          </cell>
          <cell r="D19137" t="str">
            <v>T0703</v>
          </cell>
        </row>
        <row r="19138">
          <cell r="A19138" t="str">
            <v>E7463</v>
          </cell>
          <cell r="B19138" t="str">
            <v>Meter Tariff Trials Operation</v>
          </cell>
          <cell r="C19138">
            <v>20502</v>
          </cell>
          <cell r="D19138" t="str">
            <v>PD007</v>
          </cell>
        </row>
        <row r="19139">
          <cell r="A19139" t="str">
            <v>E7464</v>
          </cell>
          <cell r="B19139" t="str">
            <v>Tallyman Debt Recovery</v>
          </cell>
          <cell r="C19139">
            <v>20498</v>
          </cell>
          <cell r="D19139" t="str">
            <v>PD007</v>
          </cell>
        </row>
        <row r="19140">
          <cell r="A19140" t="str">
            <v>E7465</v>
          </cell>
          <cell r="B19140" t="str">
            <v>IS Devt - Menicus In-house Solution</v>
          </cell>
          <cell r="C19140">
            <v>20498</v>
          </cell>
          <cell r="D19140" t="str">
            <v>T0703</v>
          </cell>
        </row>
        <row r="19141">
          <cell r="A19141" t="str">
            <v>E7466</v>
          </cell>
          <cell r="B19141" t="str">
            <v>IS Devt - Local Area Network (LAN) Upgrades</v>
          </cell>
          <cell r="C19141">
            <v>20498</v>
          </cell>
          <cell r="D19141" t="str">
            <v>T0703</v>
          </cell>
        </row>
        <row r="19142">
          <cell r="A19142" t="str">
            <v>E7467</v>
          </cell>
          <cell r="B19142" t="str">
            <v>IS Devt - Enhancements and Enablers to Regional Telemetry</v>
          </cell>
          <cell r="C19142">
            <v>20498</v>
          </cell>
          <cell r="D19142" t="str">
            <v>T0703</v>
          </cell>
        </row>
        <row r="19143">
          <cell r="A19143" t="str">
            <v>E7468</v>
          </cell>
          <cell r="B19143" t="str">
            <v>IS Devt - CSDN Communication Migration for Telemetry</v>
          </cell>
          <cell r="C19143">
            <v>20498</v>
          </cell>
          <cell r="D19143" t="str">
            <v>T0703</v>
          </cell>
        </row>
        <row r="19144">
          <cell r="A19144" t="str">
            <v>E7469</v>
          </cell>
          <cell r="B19144" t="str">
            <v>IS Devt - Tracker Services on Mobile Equipment</v>
          </cell>
          <cell r="C19144">
            <v>20498</v>
          </cell>
          <cell r="D19144" t="str">
            <v>T0703</v>
          </cell>
        </row>
        <row r="19145">
          <cell r="A19145" t="str">
            <v>E7470</v>
          </cell>
          <cell r="B19145" t="str">
            <v>Transport - Additional Hired Vehicle Replacement</v>
          </cell>
          <cell r="C19145">
            <v>20498</v>
          </cell>
          <cell r="D19145" t="str">
            <v>T0646</v>
          </cell>
        </row>
        <row r="19146">
          <cell r="A19146" t="str">
            <v>E7471</v>
          </cell>
          <cell r="B19146" t="str">
            <v>AMP5 PR09 Support</v>
          </cell>
          <cell r="C19146">
            <v>20498</v>
          </cell>
          <cell r="D19146" t="str">
            <v>P0213</v>
          </cell>
        </row>
        <row r="19147">
          <cell r="A19147" t="str">
            <v>E7472</v>
          </cell>
          <cell r="B19147" t="str">
            <v>Transport - Sludge Recycling Vehicles</v>
          </cell>
          <cell r="C19147">
            <v>20498</v>
          </cell>
          <cell r="D19147" t="str">
            <v>T0646</v>
          </cell>
        </row>
        <row r="19148">
          <cell r="A19148" t="str">
            <v>E7473</v>
          </cell>
          <cell r="B19148" t="str">
            <v>Nailsea Acquisition</v>
          </cell>
          <cell r="C19148">
            <v>10020</v>
          </cell>
          <cell r="D19148" t="str">
            <v>PD007</v>
          </cell>
        </row>
        <row r="19149">
          <cell r="A19149" t="str">
            <v>E7474</v>
          </cell>
          <cell r="B19149" t="str">
            <v>Automatic Meter Reading (AMR) at Non-Half-Hourly Sites</v>
          </cell>
          <cell r="C19149">
            <v>20498</v>
          </cell>
          <cell r="D19149" t="str">
            <v>P0214</v>
          </cell>
        </row>
        <row r="19150">
          <cell r="A19150" t="str">
            <v>E7475</v>
          </cell>
          <cell r="B19150" t="str">
            <v>Laboratory Pesticide Equipment</v>
          </cell>
          <cell r="C19150">
            <v>10026</v>
          </cell>
          <cell r="D19150" t="str">
            <v>TB806</v>
          </cell>
        </row>
        <row r="19151">
          <cell r="A19151" t="str">
            <v>E7476</v>
          </cell>
          <cell r="B19151" t="str">
            <v>Claverton Carpet Replacement</v>
          </cell>
          <cell r="C19151">
            <v>10078</v>
          </cell>
          <cell r="D19151" t="str">
            <v>1007818</v>
          </cell>
        </row>
        <row r="19152">
          <cell r="A19152" t="str">
            <v>E7477</v>
          </cell>
          <cell r="B19152" t="str">
            <v>Claverton Video Wall Replacement in Control Room</v>
          </cell>
          <cell r="C19152">
            <v>10078</v>
          </cell>
          <cell r="D19152" t="str">
            <v>1007818</v>
          </cell>
        </row>
        <row r="19153">
          <cell r="A19153" t="str">
            <v>E7478</v>
          </cell>
          <cell r="B19153" t="str">
            <v>Operation Centre Bus Replacement 07/08</v>
          </cell>
          <cell r="C19153">
            <v>10078</v>
          </cell>
          <cell r="D19153" t="str">
            <v>P0213</v>
          </cell>
        </row>
        <row r="19154">
          <cell r="A19154" t="str">
            <v>E7479</v>
          </cell>
          <cell r="B19154" t="str">
            <v>Site Signage Replacement Programme 2007-2009</v>
          </cell>
          <cell r="C19154">
            <v>20498</v>
          </cell>
          <cell r="D19154" t="str">
            <v>PR001</v>
          </cell>
        </row>
        <row r="19155">
          <cell r="A19155" t="str">
            <v>E7480</v>
          </cell>
          <cell r="B19155" t="str">
            <v>IT Development Minor Schemes 08/09</v>
          </cell>
          <cell r="C19155">
            <v>20498</v>
          </cell>
          <cell r="D19155" t="str">
            <v>T0703</v>
          </cell>
        </row>
        <row r="19156">
          <cell r="A19156" t="str">
            <v>E7481</v>
          </cell>
          <cell r="B19156" t="str">
            <v>IT Printer Replacment 08/09</v>
          </cell>
          <cell r="C19156">
            <v>20498</v>
          </cell>
          <cell r="D19156" t="str">
            <v>T0703</v>
          </cell>
        </row>
        <row r="19157">
          <cell r="A19157" t="str">
            <v>E7482</v>
          </cell>
          <cell r="B19157" t="str">
            <v>IT PC  Replacment 08/09</v>
          </cell>
          <cell r="C19157">
            <v>20498</v>
          </cell>
          <cell r="D19157" t="str">
            <v>T0703</v>
          </cell>
        </row>
        <row r="19158">
          <cell r="A19158" t="str">
            <v>E7483</v>
          </cell>
          <cell r="B19158" t="str">
            <v>IT Server Replacment 08/09</v>
          </cell>
          <cell r="C19158">
            <v>20498</v>
          </cell>
          <cell r="D19158" t="str">
            <v>T0703</v>
          </cell>
        </row>
        <row r="19159">
          <cell r="A19159" t="str">
            <v>E7484</v>
          </cell>
          <cell r="B19159" t="str">
            <v>IT Infrastructure Support 08/09</v>
          </cell>
          <cell r="C19159">
            <v>20498</v>
          </cell>
          <cell r="D19159" t="str">
            <v>T0703</v>
          </cell>
        </row>
        <row r="19160">
          <cell r="A19160" t="str">
            <v>E7485</v>
          </cell>
          <cell r="B19160" t="str">
            <v>Operations Centre 08/09</v>
          </cell>
          <cell r="C19160">
            <v>10078</v>
          </cell>
          <cell r="D19160" t="str">
            <v>1007818</v>
          </cell>
        </row>
        <row r="19161">
          <cell r="A19161" t="str">
            <v>E7486</v>
          </cell>
          <cell r="B19161" t="str">
            <v>Claverton / Non Claverton Maintenance 08/09</v>
          </cell>
          <cell r="C19161">
            <v>10078</v>
          </cell>
          <cell r="D19161" t="str">
            <v>1007818</v>
          </cell>
        </row>
        <row r="19162">
          <cell r="A19162" t="str">
            <v>E7487</v>
          </cell>
          <cell r="B19162" t="str">
            <v>Wessex Plant &amp; Equipment Hire 08/09</v>
          </cell>
          <cell r="C19162">
            <v>20498</v>
          </cell>
          <cell r="D19162" t="str">
            <v>TC021</v>
          </cell>
        </row>
        <row r="19163">
          <cell r="A19163" t="str">
            <v>E7488</v>
          </cell>
          <cell r="B19163" t="str">
            <v>Transport - Hired Crane Replacements</v>
          </cell>
          <cell r="C19163">
            <v>20498</v>
          </cell>
          <cell r="D19163" t="str">
            <v>T0646</v>
          </cell>
        </row>
        <row r="19164">
          <cell r="A19164" t="str">
            <v>E7489</v>
          </cell>
          <cell r="B19164" t="str">
            <v>Transport - Compliance 08/09</v>
          </cell>
          <cell r="C19164">
            <v>20498</v>
          </cell>
          <cell r="D19164" t="str">
            <v>T0646</v>
          </cell>
        </row>
        <row r="19165">
          <cell r="A19165" t="str">
            <v>E7490</v>
          </cell>
          <cell r="B19165" t="str">
            <v>Technical Specifications PR09</v>
          </cell>
          <cell r="C19165">
            <v>20498</v>
          </cell>
          <cell r="D19165" t="str">
            <v>T0705</v>
          </cell>
        </row>
        <row r="19166">
          <cell r="A19166" t="str">
            <v>E7491</v>
          </cell>
          <cell r="B19166" t="str">
            <v>Avonmouth STW Permanent Composting Facility</v>
          </cell>
          <cell r="C19166">
            <v>13013</v>
          </cell>
          <cell r="D19166" t="str">
            <v>1301318</v>
          </cell>
        </row>
        <row r="19167">
          <cell r="A19167" t="str">
            <v>E7492</v>
          </cell>
          <cell r="B19167" t="str">
            <v>Avonmouth Organic Food Waste Treatment Plant</v>
          </cell>
          <cell r="C19167">
            <v>13013</v>
          </cell>
          <cell r="D19167" t="str">
            <v>1301318</v>
          </cell>
        </row>
        <row r="19168">
          <cell r="A19168" t="str">
            <v>E7493</v>
          </cell>
          <cell r="B19168" t="str">
            <v>IT VOIP</v>
          </cell>
          <cell r="C19168">
            <v>20498</v>
          </cell>
          <cell r="D19168" t="str">
            <v>T0703</v>
          </cell>
        </row>
        <row r="19169">
          <cell r="A19169" t="str">
            <v>E7494</v>
          </cell>
          <cell r="B19169" t="str">
            <v>National Food Waste Treatment Plant Programme</v>
          </cell>
          <cell r="C19169">
            <v>20498</v>
          </cell>
          <cell r="D19169" t="str">
            <v>TH001</v>
          </cell>
        </row>
        <row r="19170">
          <cell r="A19170" t="str">
            <v>E7495</v>
          </cell>
          <cell r="B19170" t="str">
            <v>AMP6 PR14 Strategic Preparation</v>
          </cell>
          <cell r="C19170">
            <v>20498</v>
          </cell>
          <cell r="D19170" t="str">
            <v>P0213</v>
          </cell>
        </row>
        <row r="19171">
          <cell r="A19171" t="str">
            <v>E7496</v>
          </cell>
          <cell r="B19171" t="str">
            <v>WECs Workspace</v>
          </cell>
          <cell r="C19171">
            <v>10078</v>
          </cell>
          <cell r="D19171" t="str">
            <v>T0703</v>
          </cell>
        </row>
        <row r="19172">
          <cell r="A19172" t="str">
            <v>E7497</v>
          </cell>
          <cell r="B19172" t="str">
            <v>IS Additional Hardware</v>
          </cell>
          <cell r="C19172">
            <v>20498</v>
          </cell>
          <cell r="D19172" t="str">
            <v>T0703</v>
          </cell>
        </row>
        <row r="19173">
          <cell r="A19173" t="str">
            <v>E7498</v>
          </cell>
          <cell r="B19173" t="str">
            <v>Solar PV Developments</v>
          </cell>
          <cell r="C19173">
            <v>20498</v>
          </cell>
          <cell r="D19173" t="str">
            <v>1301318</v>
          </cell>
        </row>
        <row r="19174">
          <cell r="A19174" t="str">
            <v>E7499</v>
          </cell>
          <cell r="B19174" t="str">
            <v>WAM External Project Team Support</v>
          </cell>
          <cell r="C19174">
            <v>20498</v>
          </cell>
          <cell r="D19174" t="str">
            <v>T0703</v>
          </cell>
        </row>
        <row r="19175">
          <cell r="A19175" t="str">
            <v>E7500</v>
          </cell>
          <cell r="B19175" t="str">
            <v>Smart Community</v>
          </cell>
          <cell r="C19175">
            <v>20498</v>
          </cell>
          <cell r="D19175" t="str">
            <v>P0213</v>
          </cell>
        </row>
        <row r="19176">
          <cell r="A19176" t="str">
            <v>E7501</v>
          </cell>
          <cell r="B19176" t="str">
            <v>Electronic Billing &amp; Web Services</v>
          </cell>
          <cell r="C19176">
            <v>20498</v>
          </cell>
          <cell r="D19176" t="str">
            <v>PD007</v>
          </cell>
        </row>
        <row r="19177">
          <cell r="A19177" t="str">
            <v>E7502</v>
          </cell>
          <cell r="B19177" t="str">
            <v>Office Refurbishments of Blandford, Admiralty and Little Canford</v>
          </cell>
          <cell r="C19177">
            <v>10006</v>
          </cell>
          <cell r="D19177" t="str">
            <v>P0212</v>
          </cell>
        </row>
        <row r="19178">
          <cell r="A19178" t="str">
            <v>E7503</v>
          </cell>
          <cell r="B19178" t="str">
            <v>ROC Comms Room a/c Replacement</v>
          </cell>
          <cell r="C19178">
            <v>10078</v>
          </cell>
          <cell r="D19178" t="str">
            <v>1007818</v>
          </cell>
        </row>
        <row r="19179">
          <cell r="A19179" t="str">
            <v>E7504</v>
          </cell>
          <cell r="B19179" t="str">
            <v>IT Transition</v>
          </cell>
          <cell r="C19179">
            <v>20498</v>
          </cell>
          <cell r="D19179" t="str">
            <v>T0703</v>
          </cell>
        </row>
        <row r="19180">
          <cell r="A19180" t="str">
            <v>E7505</v>
          </cell>
          <cell r="B19180" t="str">
            <v>Smart Meter Community - IS</v>
          </cell>
          <cell r="C19180">
            <v>20498</v>
          </cell>
          <cell r="D19180" t="str">
            <v>T0705</v>
          </cell>
        </row>
        <row r="19181">
          <cell r="A19181" t="str">
            <v>E7506</v>
          </cell>
          <cell r="B19181" t="str">
            <v>Smart Meter Community - Other</v>
          </cell>
          <cell r="C19181">
            <v>20498</v>
          </cell>
          <cell r="D19181" t="str">
            <v>P0213</v>
          </cell>
        </row>
        <row r="19182">
          <cell r="A19182" t="str">
            <v>E7507</v>
          </cell>
          <cell r="B19182" t="str">
            <v>PR14 Non-Infrastructure Capital Maintenance Planning</v>
          </cell>
          <cell r="C19182">
            <v>20498</v>
          </cell>
          <cell r="D19182" t="str">
            <v>T0705</v>
          </cell>
        </row>
        <row r="19183">
          <cell r="A19183" t="str">
            <v>E7508</v>
          </cell>
          <cell r="B19183" t="str">
            <v>IT Transition Phase 2</v>
          </cell>
          <cell r="C19183">
            <v>20498</v>
          </cell>
          <cell r="D19183" t="str">
            <v>T0703</v>
          </cell>
        </row>
        <row r="19184">
          <cell r="A19184" t="str">
            <v>E7509</v>
          </cell>
          <cell r="B19184" t="str">
            <v>Avonmouth Food Waste Implementation</v>
          </cell>
          <cell r="C19184">
            <v>13013</v>
          </cell>
          <cell r="D19184" t="str">
            <v>1301318</v>
          </cell>
        </row>
        <row r="19185">
          <cell r="A19185" t="str">
            <v>E7510</v>
          </cell>
          <cell r="B19185" t="str">
            <v>Avonmouth Food Waste Plant Ops Procedures &amp; Post-Construction Monitoring</v>
          </cell>
          <cell r="C19185">
            <v>13013</v>
          </cell>
          <cell r="D19185" t="str">
            <v>1301318</v>
          </cell>
        </row>
        <row r="19186">
          <cell r="A19186" t="str">
            <v>E7511</v>
          </cell>
          <cell r="B19186" t="str">
            <v>Weymouth Real Time Monitoring Trial</v>
          </cell>
          <cell r="C19186">
            <v>20498</v>
          </cell>
          <cell r="D19186" t="str">
            <v>2334218</v>
          </cell>
        </row>
        <row r="19187">
          <cell r="A19187" t="str">
            <v>E7512</v>
          </cell>
          <cell r="B19187" t="str">
            <v>Frome and Piddle Catchment Initiative</v>
          </cell>
          <cell r="C19187">
            <v>13096</v>
          </cell>
          <cell r="D19187" t="str">
            <v>T0705</v>
          </cell>
        </row>
        <row r="19188">
          <cell r="A19188" t="str">
            <v>E7513</v>
          </cell>
          <cell r="B19188" t="str">
            <v>Seabank Pipeline Air valve Chamber Improvements</v>
          </cell>
          <cell r="C19188">
            <v>13013</v>
          </cell>
          <cell r="D19188" t="str">
            <v>1301318</v>
          </cell>
        </row>
        <row r="19189">
          <cell r="A19189" t="str">
            <v>E7514</v>
          </cell>
          <cell r="B19189" t="str">
            <v>Avonmouth STW CHPs 2 &amp; 3 Major Overhaul</v>
          </cell>
          <cell r="C19189">
            <v>13013</v>
          </cell>
          <cell r="D19189" t="str">
            <v>1301318</v>
          </cell>
        </row>
        <row r="19190">
          <cell r="A19190" t="str">
            <v>E7515</v>
          </cell>
          <cell r="B19190" t="str">
            <v>Service Pipe Mapping</v>
          </cell>
          <cell r="C19190">
            <v>20498</v>
          </cell>
          <cell r="D19190" t="str">
            <v>T0705</v>
          </cell>
        </row>
        <row r="19191">
          <cell r="A19191" t="str">
            <v>E7516</v>
          </cell>
          <cell r="B19191" t="str">
            <v>Central Services Workspace</v>
          </cell>
          <cell r="C19191">
            <v>20498</v>
          </cell>
          <cell r="D19191" t="str">
            <v>T0703</v>
          </cell>
        </row>
        <row r="19192">
          <cell r="A19192" t="str">
            <v>E7517</v>
          </cell>
          <cell r="B19192" t="str">
            <v>Digital Archiving/Backup Resilience</v>
          </cell>
          <cell r="C19192">
            <v>20498</v>
          </cell>
          <cell r="D19192" t="str">
            <v>T0703</v>
          </cell>
        </row>
        <row r="19193">
          <cell r="A19193" t="str">
            <v>E7518</v>
          </cell>
          <cell r="B19193" t="str">
            <v>Infrastructure Refresh/Tiered Digital Storgage</v>
          </cell>
          <cell r="C19193">
            <v>20498</v>
          </cell>
          <cell r="D19193" t="str">
            <v>T0703</v>
          </cell>
        </row>
        <row r="19194">
          <cell r="A19194" t="str">
            <v>E7519</v>
          </cell>
          <cell r="B19194" t="str">
            <v>Wifi/Broadband Infrastructure Claverton and Key Sites</v>
          </cell>
          <cell r="C19194">
            <v>20498</v>
          </cell>
          <cell r="D19194" t="str">
            <v>T0703</v>
          </cell>
        </row>
        <row r="19195">
          <cell r="A19195" t="str">
            <v>E7520</v>
          </cell>
          <cell r="B19195" t="str">
            <v>Disaster Recovery Business Continuity (Thin Client Architecture)</v>
          </cell>
          <cell r="C19195">
            <v>20498</v>
          </cell>
          <cell r="D19195" t="str">
            <v>T0703</v>
          </cell>
        </row>
        <row r="19196">
          <cell r="A19196" t="str">
            <v>E7521</v>
          </cell>
          <cell r="B19196" t="str">
            <v>Working Mobile Infrastructure</v>
          </cell>
          <cell r="C19196">
            <v>20498</v>
          </cell>
          <cell r="D19196" t="str">
            <v>T0703</v>
          </cell>
        </row>
        <row r="19197">
          <cell r="A19197" t="str">
            <v>E7522</v>
          </cell>
          <cell r="B19197" t="str">
            <v>IT Digital Security and Compliance</v>
          </cell>
          <cell r="C19197">
            <v>20498</v>
          </cell>
          <cell r="D19197" t="str">
            <v>T0703</v>
          </cell>
        </row>
        <row r="19198">
          <cell r="A19198" t="str">
            <v>E7523</v>
          </cell>
          <cell r="B19198" t="str">
            <v>Business Intelligence Solution</v>
          </cell>
          <cell r="C19198">
            <v>20498</v>
          </cell>
          <cell r="D19198" t="str">
            <v>T0703</v>
          </cell>
        </row>
        <row r="19199">
          <cell r="A19199" t="str">
            <v>E7524</v>
          </cell>
          <cell r="B19199" t="str">
            <v>IS Develeopment and System Testing Tools</v>
          </cell>
          <cell r="C19199">
            <v>20498</v>
          </cell>
          <cell r="D19199" t="str">
            <v>T0703</v>
          </cell>
        </row>
        <row r="19200">
          <cell r="A19200" t="str">
            <v>E7525</v>
          </cell>
          <cell r="B19200" t="str">
            <v>Business Integration/Services Solution</v>
          </cell>
          <cell r="C19200">
            <v>20498</v>
          </cell>
          <cell r="D19200" t="str">
            <v>T0703</v>
          </cell>
        </row>
        <row r="19201">
          <cell r="A19201" t="str">
            <v>E7526</v>
          </cell>
          <cell r="B19201" t="str">
            <v>Role Based Portal Platform</v>
          </cell>
          <cell r="C19201">
            <v>20498</v>
          </cell>
          <cell r="D19201" t="str">
            <v>T0703</v>
          </cell>
        </row>
        <row r="19202">
          <cell r="A19202" t="str">
            <v>E7527</v>
          </cell>
          <cell r="B19202" t="str">
            <v>BPM Solution Business Activity Monitoring/Compliance Solution</v>
          </cell>
          <cell r="C19202">
            <v>20498</v>
          </cell>
          <cell r="D19202" t="str">
            <v>T0703</v>
          </cell>
        </row>
        <row r="19203">
          <cell r="A19203" t="str">
            <v>E7528</v>
          </cell>
          <cell r="B19203" t="str">
            <v>CRM Programme</v>
          </cell>
          <cell r="C19203">
            <v>20498</v>
          </cell>
          <cell r="D19203" t="str">
            <v>T0703</v>
          </cell>
        </row>
        <row r="19204">
          <cell r="A19204" t="str">
            <v>E7529</v>
          </cell>
          <cell r="B19204" t="str">
            <v>PR14 WRMP External Costs</v>
          </cell>
          <cell r="C19204">
            <v>20498</v>
          </cell>
          <cell r="D19204" t="str">
            <v>T0705</v>
          </cell>
        </row>
        <row r="19205">
          <cell r="A19205" t="str">
            <v>E7530</v>
          </cell>
          <cell r="B19205" t="str">
            <v>IS Core Systems Software Upgrades</v>
          </cell>
          <cell r="C19205">
            <v>20498</v>
          </cell>
          <cell r="D19205" t="str">
            <v>T0703</v>
          </cell>
        </row>
        <row r="19206">
          <cell r="A19206" t="str">
            <v>E7531</v>
          </cell>
          <cell r="B19206" t="str">
            <v>IT Project Management 12/13</v>
          </cell>
          <cell r="C19206">
            <v>20498</v>
          </cell>
          <cell r="D19206" t="str">
            <v>T0703</v>
          </cell>
        </row>
        <row r="19207">
          <cell r="A19207" t="str">
            <v>E7532</v>
          </cell>
          <cell r="B19207" t="str">
            <v>IT Transition Ph 3</v>
          </cell>
          <cell r="C19207">
            <v>20498</v>
          </cell>
          <cell r="D19207" t="str">
            <v>T0703</v>
          </cell>
        </row>
        <row r="19208">
          <cell r="A19208" t="str">
            <v>E7533</v>
          </cell>
          <cell r="B19208" t="str">
            <v>Supply Real Time Monitoring Pilot Trial</v>
          </cell>
          <cell r="C19208">
            <v>20498</v>
          </cell>
          <cell r="D19208" t="str">
            <v>T3265</v>
          </cell>
        </row>
        <row r="19209">
          <cell r="A19209" t="str">
            <v>E7534</v>
          </cell>
          <cell r="B19209" t="str">
            <v>CoastWatch Improvments</v>
          </cell>
          <cell r="C19209">
            <v>20498</v>
          </cell>
          <cell r="D19209" t="str">
            <v>TB347</v>
          </cell>
        </row>
        <row r="19210">
          <cell r="A19210" t="str">
            <v>E7535</v>
          </cell>
          <cell r="B19210" t="str">
            <v>PR14 CBA &amp; Carbon Assessment</v>
          </cell>
          <cell r="C19210">
            <v>20498</v>
          </cell>
          <cell r="D19210" t="str">
            <v>T0705</v>
          </cell>
        </row>
        <row r="19211">
          <cell r="A19211" t="str">
            <v>E7536</v>
          </cell>
          <cell r="B19211" t="str">
            <v>PR14 Estimating Support</v>
          </cell>
          <cell r="C19211">
            <v>20498</v>
          </cell>
          <cell r="D19211" t="str">
            <v>T0705</v>
          </cell>
        </row>
        <row r="19212">
          <cell r="A19212" t="str">
            <v>E7537</v>
          </cell>
          <cell r="B19212" t="str">
            <v>Cyberdocs - Replacment Programme</v>
          </cell>
          <cell r="C19212">
            <v>20498</v>
          </cell>
          <cell r="D19212" t="str">
            <v>T0703</v>
          </cell>
        </row>
        <row r="19213">
          <cell r="A19213" t="str">
            <v>E7538</v>
          </cell>
          <cell r="B19213" t="str">
            <v>Business Discovery (QlikView)</v>
          </cell>
          <cell r="C19213">
            <v>20498</v>
          </cell>
          <cell r="D19213" t="str">
            <v>T0703</v>
          </cell>
        </row>
        <row r="19214">
          <cell r="A19214" t="str">
            <v>E7539</v>
          </cell>
          <cell r="B19214" t="str">
            <v>Poole CHP - 60,000hr Major Overhaul</v>
          </cell>
          <cell r="C19214">
            <v>13242</v>
          </cell>
          <cell r="D19214" t="str">
            <v>1324218</v>
          </cell>
        </row>
        <row r="19215">
          <cell r="A19215" t="str">
            <v>E7540</v>
          </cell>
          <cell r="B19215" t="str">
            <v>Avonmouth CHP1 - 50,000hr Major Overhaul</v>
          </cell>
          <cell r="C19215">
            <v>13013</v>
          </cell>
          <cell r="D19215" t="str">
            <v>1301318</v>
          </cell>
        </row>
        <row r="19216">
          <cell r="A19216" t="str">
            <v>E7541</v>
          </cell>
          <cell r="B19216" t="str">
            <v>Berry Hill CHP - 50,000 hrs Major Overhaul</v>
          </cell>
          <cell r="C19216">
            <v>13018</v>
          </cell>
          <cell r="D19216" t="str">
            <v>1301818</v>
          </cell>
        </row>
        <row r="19217">
          <cell r="A19217" t="str">
            <v>E7542</v>
          </cell>
          <cell r="B19217" t="str">
            <v>Microsoft (Rolling out Windows 7 to the business)</v>
          </cell>
          <cell r="C19217">
            <v>20498</v>
          </cell>
          <cell r="D19217" t="str">
            <v>T0703</v>
          </cell>
        </row>
        <row r="19218">
          <cell r="A19218" t="str">
            <v>E7543</v>
          </cell>
          <cell r="B19218" t="str">
            <v>Wessex Marketplace</v>
          </cell>
          <cell r="C19218">
            <v>20498</v>
          </cell>
          <cell r="D19218" t="str">
            <v>T0703</v>
          </cell>
        </row>
        <row r="19219">
          <cell r="A19219" t="str">
            <v>E7544</v>
          </cell>
          <cell r="B19219" t="str">
            <v>Digital Strategy Review</v>
          </cell>
          <cell r="C19219">
            <v>20498</v>
          </cell>
          <cell r="D19219" t="str">
            <v>PA301</v>
          </cell>
        </row>
        <row r="19220">
          <cell r="A19220" t="str">
            <v>E7545</v>
          </cell>
          <cell r="B19220" t="str">
            <v>Microsoft Licenses</v>
          </cell>
          <cell r="C19220">
            <v>20498</v>
          </cell>
          <cell r="D19220" t="str">
            <v>T0703</v>
          </cell>
        </row>
        <row r="19221">
          <cell r="A19221" t="str">
            <v>E7546</v>
          </cell>
          <cell r="B19221" t="str">
            <v>WAM - Business Project Team Support</v>
          </cell>
          <cell r="C19221">
            <v>20498</v>
          </cell>
          <cell r="D19221" t="str">
            <v>T0703</v>
          </cell>
        </row>
        <row r="19222">
          <cell r="A19222" t="str">
            <v>E7547</v>
          </cell>
          <cell r="B19222" t="str">
            <v>Avonmouth Office</v>
          </cell>
          <cell r="C19222">
            <v>13013</v>
          </cell>
          <cell r="D19222" t="str">
            <v>1301318</v>
          </cell>
        </row>
        <row r="19223">
          <cell r="A19223" t="str">
            <v>E7548</v>
          </cell>
          <cell r="B19223" t="str">
            <v>Release 4A Re-Platforming Solution for Release 1, 2, 3</v>
          </cell>
          <cell r="C19223">
            <v>20498</v>
          </cell>
          <cell r="D19223" t="str">
            <v>T0703</v>
          </cell>
        </row>
        <row r="19224">
          <cell r="A19224" t="str">
            <v>E7549</v>
          </cell>
          <cell r="B19224" t="str">
            <v>Bleadon Levels Wind Farm</v>
          </cell>
          <cell r="C19224">
            <v>19155</v>
          </cell>
          <cell r="D19224" t="str">
            <v>1915518</v>
          </cell>
        </row>
        <row r="19225">
          <cell r="A19225" t="str">
            <v>E7550</v>
          </cell>
          <cell r="B19225" t="str">
            <v>Rapid Environment – IBM pSeries Hardware</v>
          </cell>
          <cell r="C19225">
            <v>20498</v>
          </cell>
          <cell r="D19225" t="str">
            <v>T0703</v>
          </cell>
        </row>
        <row r="19226">
          <cell r="A19226" t="str">
            <v>E7551</v>
          </cell>
          <cell r="B19226" t="str">
            <v>Wessex Biztalk Environment Setup</v>
          </cell>
          <cell r="C19226">
            <v>20498</v>
          </cell>
          <cell r="D19226" t="str">
            <v>T0703</v>
          </cell>
        </row>
        <row r="19227">
          <cell r="A19227" t="str">
            <v>E7552</v>
          </cell>
          <cell r="B19227" t="str">
            <v>Midland Road Relocation</v>
          </cell>
          <cell r="C19227">
            <v>10016</v>
          </cell>
          <cell r="D19227" t="str">
            <v>PB026</v>
          </cell>
        </row>
        <row r="19228">
          <cell r="A19228" t="str">
            <v>E7553</v>
          </cell>
          <cell r="B19228" t="str">
            <v>Regional Monitoring &amp; Control - Strategic Review</v>
          </cell>
          <cell r="C19228">
            <v>20498</v>
          </cell>
          <cell r="D19228" t="str">
            <v>T0740</v>
          </cell>
        </row>
        <row r="19229">
          <cell r="A19229" t="str">
            <v>E7554</v>
          </cell>
          <cell r="B19229" t="str">
            <v>University of Bath Collabrative Reserach</v>
          </cell>
          <cell r="C19229">
            <v>20498</v>
          </cell>
          <cell r="D19229" t="str">
            <v>T0798</v>
          </cell>
        </row>
        <row r="19230">
          <cell r="A19230" t="str">
            <v>E7555</v>
          </cell>
          <cell r="B19230" t="str">
            <v>Xchanging Proposal for Retail / CRM Programme</v>
          </cell>
          <cell r="C19230">
            <v>20498</v>
          </cell>
          <cell r="D19230" t="str">
            <v>T0703</v>
          </cell>
        </row>
        <row r="19231">
          <cell r="A19231" t="str">
            <v>E7556</v>
          </cell>
          <cell r="B19231" t="str">
            <v>ERP Foundation(P2P)</v>
          </cell>
          <cell r="C19231">
            <v>20498</v>
          </cell>
          <cell r="D19231" t="str">
            <v>T0703</v>
          </cell>
        </row>
        <row r="19232">
          <cell r="A19232" t="str">
            <v>E7557</v>
          </cell>
          <cell r="B19232" t="str">
            <v>Click Scheudule and Mobile</v>
          </cell>
          <cell r="C19232">
            <v>20498</v>
          </cell>
          <cell r="D19232" t="str">
            <v>T0703</v>
          </cell>
        </row>
        <row r="19233">
          <cell r="A19233" t="str">
            <v>E7558</v>
          </cell>
          <cell r="B19233" t="str">
            <v>CRM</v>
          </cell>
          <cell r="C19233">
            <v>20498</v>
          </cell>
          <cell r="D19233" t="str">
            <v>T0703</v>
          </cell>
        </row>
        <row r="19234">
          <cell r="A19234" t="str">
            <v>E7559</v>
          </cell>
          <cell r="B19234" t="str">
            <v>Source TV Upgrade</v>
          </cell>
          <cell r="C19234">
            <v>20498</v>
          </cell>
          <cell r="D19234" t="str">
            <v>PA301</v>
          </cell>
        </row>
        <row r="19235">
          <cell r="A19235" t="str">
            <v>E7560</v>
          </cell>
          <cell r="B19235" t="str">
            <v>Avonmouth bio-methane to grid</v>
          </cell>
          <cell r="C19235">
            <v>13013</v>
          </cell>
          <cell r="D19235" t="str">
            <v>1301318</v>
          </cell>
        </row>
        <row r="19236">
          <cell r="A19236" t="str">
            <v>E7561</v>
          </cell>
          <cell r="B19236" t="str">
            <v>Replacement of Lone Worker</v>
          </cell>
          <cell r="C19236">
            <v>20498</v>
          </cell>
          <cell r="D19236" t="str">
            <v>T0703</v>
          </cell>
        </row>
        <row r="19237">
          <cell r="A19237" t="str">
            <v>E7562</v>
          </cell>
          <cell r="B19237" t="str">
            <v>Remote Monitoring and Control - AMP6 Preparation</v>
          </cell>
          <cell r="C19237">
            <v>20498</v>
          </cell>
          <cell r="D19237" t="str">
            <v>T0703</v>
          </cell>
        </row>
        <row r="19238">
          <cell r="A19238" t="str">
            <v>E7563</v>
          </cell>
          <cell r="B19238" t="str">
            <v>WiFi Broadband Infrastructure for Supply Sites</v>
          </cell>
          <cell r="C19238">
            <v>20498</v>
          </cell>
          <cell r="D19238" t="str">
            <v>T0703</v>
          </cell>
        </row>
        <row r="19239">
          <cell r="A19239" t="str">
            <v>E7564</v>
          </cell>
          <cell r="B19239" t="str">
            <v>Trowbridge Bio-methane to grid</v>
          </cell>
          <cell r="C19239">
            <v>13318</v>
          </cell>
          <cell r="D19239" t="str">
            <v>1331818</v>
          </cell>
        </row>
        <row r="19240">
          <cell r="A19240" t="str">
            <v>E7565</v>
          </cell>
          <cell r="B19240" t="str">
            <v>Biodiversity Management</v>
          </cell>
          <cell r="C19240">
            <v>20498</v>
          </cell>
          <cell r="D19240" t="str">
            <v>1203318</v>
          </cell>
        </row>
        <row r="19241">
          <cell r="A19241" t="str">
            <v>E7566</v>
          </cell>
          <cell r="B19241" t="str">
            <v>Dorchester Water Tower - Refurbishment</v>
          </cell>
          <cell r="C19241">
            <v>20498</v>
          </cell>
          <cell r="D19241" t="str">
            <v>P0050</v>
          </cell>
        </row>
        <row r="19242">
          <cell r="A19242" t="str">
            <v>E7567</v>
          </cell>
          <cell r="B19242" t="str">
            <v>Trowbridge CHP Replacment 2014</v>
          </cell>
          <cell r="C19242">
            <v>20498</v>
          </cell>
          <cell r="D19242" t="str">
            <v>1331818</v>
          </cell>
        </row>
        <row r="19243">
          <cell r="A19243" t="str">
            <v>E7568</v>
          </cell>
          <cell r="B19243" t="str">
            <v>Avonmouth treatment centre road re-construction and weighbridge replacement</v>
          </cell>
          <cell r="C19243">
            <v>13013</v>
          </cell>
          <cell r="D19243" t="str">
            <v>1301318</v>
          </cell>
        </row>
        <row r="19244">
          <cell r="A19244" t="str">
            <v>E7569</v>
          </cell>
          <cell r="B19244" t="str">
            <v>IT Service Platforms Refresh (Unsupported O/S)</v>
          </cell>
          <cell r="C19244">
            <v>20498</v>
          </cell>
          <cell r="D19244" t="str">
            <v>T0703</v>
          </cell>
        </row>
        <row r="19245">
          <cell r="A19245" t="str">
            <v>E7570</v>
          </cell>
          <cell r="B19245" t="str">
            <v>Bristol Food Waste Treatment Facility: Phase II</v>
          </cell>
          <cell r="C19245">
            <v>13013</v>
          </cell>
          <cell r="D19245" t="str">
            <v>1301318</v>
          </cell>
        </row>
        <row r="19246">
          <cell r="A19246" t="str">
            <v>E7571</v>
          </cell>
          <cell r="B19246" t="str">
            <v>Sewerage Jetvac &amp;  Recyclers 2014/15</v>
          </cell>
          <cell r="C19246">
            <v>20501</v>
          </cell>
          <cell r="D19246" t="str">
            <v>T0646</v>
          </cell>
        </row>
        <row r="19247">
          <cell r="A19247" t="str">
            <v>E7572</v>
          </cell>
          <cell r="B19247" t="str">
            <v>AMP 6 Biodiversity Conservation, Access and Recreation (CAR)</v>
          </cell>
          <cell r="C19247">
            <v>20498</v>
          </cell>
          <cell r="D19247" t="str">
            <v>TB300</v>
          </cell>
        </row>
        <row r="19248">
          <cell r="A19248" t="str">
            <v>E7573</v>
          </cell>
          <cell r="B19248" t="str">
            <v>AMP6 Clatworthy Reservoir Biodiversity Investigation</v>
          </cell>
          <cell r="C19248">
            <v>12033</v>
          </cell>
          <cell r="D19248" t="str">
            <v>TB300</v>
          </cell>
        </row>
        <row r="19249">
          <cell r="A19249" t="str">
            <v>E7574</v>
          </cell>
          <cell r="B19249" t="str">
            <v>BAP Partners Programme Phase 5</v>
          </cell>
          <cell r="C19249">
            <v>20498</v>
          </cell>
          <cell r="D19249" t="str">
            <v>TB300</v>
          </cell>
        </row>
        <row r="19250">
          <cell r="A19250" t="str">
            <v>E7575</v>
          </cell>
          <cell r="B19250" t="str">
            <v>Market Opening: BWBSL</v>
          </cell>
          <cell r="C19250">
            <v>20498</v>
          </cell>
          <cell r="D19250" t="str">
            <v>T0703</v>
          </cell>
        </row>
        <row r="19251">
          <cell r="A19251" t="str">
            <v>E7576</v>
          </cell>
          <cell r="B19251" t="str">
            <v>Market Opening: Retail</v>
          </cell>
          <cell r="C19251">
            <v>20498</v>
          </cell>
          <cell r="D19251" t="str">
            <v>T0703</v>
          </cell>
        </row>
        <row r="19252">
          <cell r="A19252" t="str">
            <v>E7577</v>
          </cell>
          <cell r="B19252" t="str">
            <v>Market Opening: Wholesale: Data</v>
          </cell>
          <cell r="C19252">
            <v>20498</v>
          </cell>
          <cell r="D19252" t="str">
            <v>T0703</v>
          </cell>
        </row>
        <row r="19253">
          <cell r="A19253" t="str">
            <v>E7578</v>
          </cell>
          <cell r="B19253" t="str">
            <v>Market Opening: Wholesale: Billing &amp; Integration</v>
          </cell>
          <cell r="C19253">
            <v>20498</v>
          </cell>
          <cell r="D19253" t="str">
            <v>T0703</v>
          </cell>
        </row>
        <row r="19254">
          <cell r="A19254" t="str">
            <v>E7579</v>
          </cell>
          <cell r="B19254" t="str">
            <v>Market Opening: Wholesale: Contact &amp; Work</v>
          </cell>
          <cell r="C19254">
            <v>20498</v>
          </cell>
          <cell r="D19254" t="str">
            <v>T0703</v>
          </cell>
        </row>
        <row r="19255">
          <cell r="A19255" t="str">
            <v>E7580</v>
          </cell>
          <cell r="B19255" t="str">
            <v>Open Water Programme IS Transverse Costs</v>
          </cell>
          <cell r="C19255">
            <v>20498</v>
          </cell>
          <cell r="D19255" t="str">
            <v>T0703</v>
          </cell>
        </row>
        <row r="19256">
          <cell r="A19256" t="str">
            <v>E7581</v>
          </cell>
          <cell r="B19256" t="str">
            <v>Server Security Programme</v>
          </cell>
          <cell r="C19256">
            <v>20498</v>
          </cell>
          <cell r="D19256" t="str">
            <v>T0703</v>
          </cell>
        </row>
        <row r="19257">
          <cell r="A19257" t="str">
            <v>E7582</v>
          </cell>
          <cell r="B19257" t="str">
            <v>BizTalk 2013 Platform Implementation</v>
          </cell>
          <cell r="C19257">
            <v>20498</v>
          </cell>
          <cell r="D19257" t="str">
            <v>T0703</v>
          </cell>
        </row>
        <row r="19258">
          <cell r="A19258" t="str">
            <v>E7583</v>
          </cell>
          <cell r="B19258" t="str">
            <v>Market Opening: Wholesale: Infrastructure</v>
          </cell>
          <cell r="C19258">
            <v>20498</v>
          </cell>
          <cell r="D19258" t="str">
            <v>T0703</v>
          </cell>
        </row>
        <row r="19259">
          <cell r="A19259" t="str">
            <v>E7584</v>
          </cell>
          <cell r="B19259" t="str">
            <v>Claverton PV Installation</v>
          </cell>
          <cell r="C19259">
            <v>10078</v>
          </cell>
          <cell r="D19259" t="str">
            <v>1007818</v>
          </cell>
        </row>
        <row r="19260">
          <cell r="A19260" t="str">
            <v>E7585</v>
          </cell>
          <cell r="B19260" t="str">
            <v>MOSL Costs</v>
          </cell>
          <cell r="C19260">
            <v>20498</v>
          </cell>
          <cell r="D19260" t="str">
            <v>P0213</v>
          </cell>
        </row>
        <row r="19261">
          <cell r="A19261" t="str">
            <v>E7586</v>
          </cell>
          <cell r="B19261" t="str">
            <v>Digital Transformation</v>
          </cell>
          <cell r="C19261">
            <v>10078</v>
          </cell>
          <cell r="D19261" t="str">
            <v>T0703</v>
          </cell>
        </row>
        <row r="19262">
          <cell r="A19262" t="str">
            <v>E7587</v>
          </cell>
          <cell r="B19262" t="str">
            <v>Existing SharePoint Site Migration Strategy</v>
          </cell>
          <cell r="C19262">
            <v>20498</v>
          </cell>
          <cell r="D19262" t="str">
            <v>T0703</v>
          </cell>
        </row>
        <row r="19263">
          <cell r="A19263" t="str">
            <v>E7588</v>
          </cell>
          <cell r="B19263" t="str">
            <v>SharePoint TeamSite Roll-Out</v>
          </cell>
          <cell r="C19263">
            <v>20498</v>
          </cell>
          <cell r="D19263" t="str">
            <v>T0703</v>
          </cell>
        </row>
        <row r="19264">
          <cell r="A19264" t="str">
            <v>E7589</v>
          </cell>
          <cell r="B19264" t="str">
            <v>Exchange Migration</v>
          </cell>
          <cell r="C19264">
            <v>20498</v>
          </cell>
          <cell r="D19264" t="str">
            <v>T0703</v>
          </cell>
        </row>
        <row r="19265">
          <cell r="A19265" t="str">
            <v>E7590</v>
          </cell>
          <cell r="B19265" t="str">
            <v>Biomethane Project</v>
          </cell>
          <cell r="C19265">
            <v>20498</v>
          </cell>
          <cell r="D19265" t="str">
            <v>TH001</v>
          </cell>
        </row>
        <row r="19266">
          <cell r="A19266" t="str">
            <v>E7591</v>
          </cell>
          <cell r="B19266" t="str">
            <v>PR19 Above Ground Asset Maintenance Planning</v>
          </cell>
          <cell r="C19266">
            <v>20498</v>
          </cell>
          <cell r="D19266" t="str">
            <v>T0705</v>
          </cell>
        </row>
        <row r="19267">
          <cell r="A19267" t="str">
            <v>E7592</v>
          </cell>
          <cell r="B19267" t="str">
            <v>Bristol LWTC holding tank mixing and chopping plant</v>
          </cell>
          <cell r="C19267">
            <v>13013</v>
          </cell>
          <cell r="D19267" t="str">
            <v>1301318</v>
          </cell>
        </row>
        <row r="19268">
          <cell r="A19268" t="str">
            <v>E9998</v>
          </cell>
          <cell r="B19268" t="str">
            <v>MANAGEMENT INFO (WASTE WATER) 96/7</v>
          </cell>
          <cell r="C19268">
            <v>20498</v>
          </cell>
        </row>
        <row r="19269">
          <cell r="A19269" t="str">
            <v>E9999</v>
          </cell>
          <cell r="B19269" t="str">
            <v>MANAGEMENT INFO (WASTE WATER) POST 96/7</v>
          </cell>
          <cell r="C19269">
            <v>20498</v>
          </cell>
        </row>
        <row r="19270">
          <cell r="A19270" t="str">
            <v>EA008</v>
          </cell>
          <cell r="B19270" t="str">
            <v>CAPITAL SECTION FINANCE P</v>
          </cell>
          <cell r="C19270">
            <v>10035</v>
          </cell>
        </row>
        <row r="19271">
          <cell r="A19271" t="str">
            <v>EA011</v>
          </cell>
          <cell r="B19271" t="str">
            <v>NEW CONNECTS - BILLING SYS</v>
          </cell>
          <cell r="C19271">
            <v>10020</v>
          </cell>
        </row>
        <row r="19272">
          <cell r="A19272" t="str">
            <v>EA012</v>
          </cell>
          <cell r="B19272" t="str">
            <v>MIDLAND ROAD DEED ROOM</v>
          </cell>
          <cell r="C19272">
            <v>10088</v>
          </cell>
        </row>
        <row r="19273">
          <cell r="A19273" t="str">
            <v>EA013</v>
          </cell>
          <cell r="B19273" t="str">
            <v>METER READING EQUIP/SOFTWA</v>
          </cell>
          <cell r="C19273">
            <v>20498</v>
          </cell>
        </row>
        <row r="19274">
          <cell r="A19274" t="str">
            <v>EA014</v>
          </cell>
          <cell r="B19274" t="str">
            <v>Q &amp; R MICROSOFT OFFICE</v>
          </cell>
          <cell r="C19274">
            <v>20498</v>
          </cell>
        </row>
        <row r="19275">
          <cell r="A19275" t="str">
            <v>EA015</v>
          </cell>
          <cell r="B19275" t="str">
            <v>Q &amp; R INFO SYSTEMS PURCHAS</v>
          </cell>
          <cell r="C19275">
            <v>10035</v>
          </cell>
        </row>
        <row r="19276">
          <cell r="A19276" t="str">
            <v>EA016</v>
          </cell>
          <cell r="B19276" t="str">
            <v>DEVELOPMENT OF INTERNATIONAL</v>
          </cell>
          <cell r="C19276">
            <v>20498</v>
          </cell>
        </row>
        <row r="19277">
          <cell r="A19277" t="str">
            <v>EA017</v>
          </cell>
          <cell r="B19277" t="str">
            <v>BILLING DEVELOPMENT</v>
          </cell>
          <cell r="C19277">
            <v>10020</v>
          </cell>
        </row>
        <row r="19278">
          <cell r="A19278" t="str">
            <v>EA018</v>
          </cell>
          <cell r="B19278" t="str">
            <v>GIS PLAN COPIER</v>
          </cell>
          <cell r="C19278">
            <v>10021</v>
          </cell>
        </row>
        <row r="19279">
          <cell r="A19279" t="str">
            <v>EA019</v>
          </cell>
          <cell r="B19279" t="str">
            <v>BILLING/MAILING MACHINES</v>
          </cell>
          <cell r="C19279">
            <v>20498</v>
          </cell>
        </row>
        <row r="19280">
          <cell r="A19280" t="str">
            <v>EA020</v>
          </cell>
          <cell r="B19280" t="str">
            <v>I.T. PURCHASES BILLING</v>
          </cell>
          <cell r="C19280">
            <v>10020</v>
          </cell>
        </row>
        <row r="19281">
          <cell r="A19281" t="str">
            <v>EA021</v>
          </cell>
          <cell r="B19281" t="str">
            <v>YEOVIL OFFICE ALTERATIONS</v>
          </cell>
          <cell r="C19281">
            <v>10037</v>
          </cell>
        </row>
        <row r="19282">
          <cell r="A19282" t="str">
            <v>EA022</v>
          </cell>
          <cell r="B19282" t="str">
            <v>SYDENHAM OFFICE MOVE</v>
          </cell>
          <cell r="C19282">
            <v>10029</v>
          </cell>
        </row>
        <row r="19283">
          <cell r="A19283" t="str">
            <v>EA023</v>
          </cell>
          <cell r="B19283" t="str">
            <v>DORSET DIV. ENG OFFICE -POOLE</v>
          </cell>
          <cell r="C19283">
            <v>10021</v>
          </cell>
        </row>
        <row r="19284">
          <cell r="A19284" t="str">
            <v>EA024</v>
          </cell>
          <cell r="B19284" t="str">
            <v>TROWBRIDGE STW RELOCATION</v>
          </cell>
          <cell r="C19284">
            <v>13318</v>
          </cell>
        </row>
        <row r="19285">
          <cell r="A19285" t="str">
            <v>EA025</v>
          </cell>
          <cell r="B19285" t="str">
            <v>GALMINGTON OFFICE ALTERATIONS</v>
          </cell>
          <cell r="C19285">
            <v>10009</v>
          </cell>
        </row>
        <row r="19286">
          <cell r="A19286" t="str">
            <v>EA026</v>
          </cell>
          <cell r="B19286" t="str">
            <v>TROWBRIDGE - THE MOVE</v>
          </cell>
          <cell r="C19286">
            <v>13318</v>
          </cell>
        </row>
        <row r="19287">
          <cell r="A19287" t="str">
            <v>EA027</v>
          </cell>
          <cell r="B19287" t="str">
            <v>FINANCE - MICROSOFT OFFICE</v>
          </cell>
          <cell r="C19287">
            <v>10035</v>
          </cell>
        </row>
        <row r="19288">
          <cell r="A19288" t="str">
            <v>EA028</v>
          </cell>
          <cell r="B19288" t="str">
            <v>ENG SERV - I.T.</v>
          </cell>
          <cell r="C19288">
            <v>10088</v>
          </cell>
        </row>
        <row r="19289">
          <cell r="A19289" t="str">
            <v>EA029</v>
          </cell>
          <cell r="B19289" t="str">
            <v>ENG SERV FILESERVER UPGRADE</v>
          </cell>
          <cell r="C19289">
            <v>10024</v>
          </cell>
        </row>
        <row r="19290">
          <cell r="A19290" t="str">
            <v>EA030</v>
          </cell>
          <cell r="B19290" t="str">
            <v>AUTOMATIC CALL DISTRIBUTION</v>
          </cell>
          <cell r="C19290">
            <v>10020</v>
          </cell>
        </row>
        <row r="19291">
          <cell r="A19291" t="str">
            <v>EA031</v>
          </cell>
          <cell r="B19291" t="str">
            <v>FINANCE - DG MACHINE MANAGEMNT</v>
          </cell>
          <cell r="C19291">
            <v>10035</v>
          </cell>
        </row>
        <row r="19292">
          <cell r="A19292" t="str">
            <v>EA032</v>
          </cell>
          <cell r="B19292" t="str">
            <v>FINANCE - UPGRADE ACC LEDGERS</v>
          </cell>
          <cell r="C19292">
            <v>10035</v>
          </cell>
        </row>
        <row r="19293">
          <cell r="A19293" t="str">
            <v>EA033</v>
          </cell>
          <cell r="B19293" t="str">
            <v>UNDERSTANDING PAYMENT APPROACH</v>
          </cell>
          <cell r="C19293">
            <v>10020</v>
          </cell>
        </row>
        <row r="19294">
          <cell r="A19294" t="str">
            <v>EA034</v>
          </cell>
          <cell r="B19294" t="str">
            <v>TERM CONTRACT FOR SITE INVEST.</v>
          </cell>
          <cell r="C19294">
            <v>20498</v>
          </cell>
          <cell r="D19294" t="str">
            <v>TJ121</v>
          </cell>
        </row>
        <row r="19295">
          <cell r="A19295" t="str">
            <v>EA035</v>
          </cell>
          <cell r="B19295" t="str">
            <v>MID SCALE OS DATA</v>
          </cell>
          <cell r="C19295">
            <v>20498</v>
          </cell>
        </row>
        <row r="19296">
          <cell r="A19296" t="str">
            <v>EA036</v>
          </cell>
          <cell r="B19296" t="str">
            <v>ENGSERV IT EQUIPMENT</v>
          </cell>
          <cell r="C19296">
            <v>10024</v>
          </cell>
        </row>
        <row r="19297">
          <cell r="A19297" t="str">
            <v>EA037</v>
          </cell>
          <cell r="B19297" t="str">
            <v>FM EQUIPMENT</v>
          </cell>
          <cell r="C19297">
            <v>20498</v>
          </cell>
        </row>
        <row r="19298">
          <cell r="A19298" t="str">
            <v>EA038</v>
          </cell>
          <cell r="B19298" t="str">
            <v>FM ACCOMMODATION MOVES</v>
          </cell>
          <cell r="C19298">
            <v>20498</v>
          </cell>
        </row>
        <row r="19299">
          <cell r="A19299" t="str">
            <v>EA039</v>
          </cell>
          <cell r="B19299" t="str">
            <v>FM H &amp; S AND SECURITY</v>
          </cell>
          <cell r="C19299">
            <v>20498</v>
          </cell>
        </row>
        <row r="19300">
          <cell r="A19300" t="str">
            <v>EA040</v>
          </cell>
          <cell r="B19300" t="str">
            <v>CAD OFFICE DRAWINGS</v>
          </cell>
          <cell r="C19300">
            <v>20498</v>
          </cell>
        </row>
        <row r="19301">
          <cell r="A19301" t="str">
            <v>EA041</v>
          </cell>
          <cell r="B19301" t="str">
            <v>FINANCE - PCS</v>
          </cell>
          <cell r="C19301">
            <v>10035</v>
          </cell>
        </row>
        <row r="19302">
          <cell r="A19302" t="str">
            <v>EA042</v>
          </cell>
          <cell r="B19302" t="str">
            <v>TREASURY MANAGEMENT SYSTEM</v>
          </cell>
          <cell r="C19302">
            <v>10035</v>
          </cell>
        </row>
        <row r="19303">
          <cell r="A19303" t="str">
            <v>EA043</v>
          </cell>
          <cell r="B19303" t="str">
            <v>CONTOL ROOM BACK UP</v>
          </cell>
          <cell r="C19303">
            <v>10088</v>
          </cell>
        </row>
        <row r="19304">
          <cell r="A19304" t="str">
            <v>EA044</v>
          </cell>
          <cell r="B19304" t="str">
            <v>CEO IT HARDWARE/SOFTWARE</v>
          </cell>
          <cell r="C19304">
            <v>20498</v>
          </cell>
          <cell r="D19304" t="str">
            <v>PA301</v>
          </cell>
        </row>
        <row r="19305">
          <cell r="A19305" t="str">
            <v>EA045</v>
          </cell>
          <cell r="B19305" t="str">
            <v>INTERNATIONAL OFFICE EQUIP</v>
          </cell>
          <cell r="C19305">
            <v>10035</v>
          </cell>
        </row>
        <row r="19306">
          <cell r="A19306" t="str">
            <v>EA046</v>
          </cell>
          <cell r="B19306" t="str">
            <v>W HSE 3RD FLOOR REFURB</v>
          </cell>
          <cell r="C19306">
            <v>10035</v>
          </cell>
        </row>
        <row r="19307">
          <cell r="A19307" t="str">
            <v>EA047</v>
          </cell>
          <cell r="B19307" t="str">
            <v>BATH GROSVENOR OFFICE IMPROVEMENTS</v>
          </cell>
          <cell r="C19307">
            <v>10024</v>
          </cell>
        </row>
        <row r="19308">
          <cell r="A19308" t="str">
            <v>EA048</v>
          </cell>
          <cell r="B19308" t="str">
            <v>NUFFIELD RD, DISABLED ACCESS</v>
          </cell>
          <cell r="C19308">
            <v>10021</v>
          </cell>
        </row>
        <row r="19309">
          <cell r="A19309" t="str">
            <v>EA049</v>
          </cell>
          <cell r="B19309" t="str">
            <v>SWIPE CARDS</v>
          </cell>
          <cell r="C19309">
            <v>10020</v>
          </cell>
        </row>
        <row r="19310">
          <cell r="A19310" t="str">
            <v>EA050</v>
          </cell>
          <cell r="B19310" t="str">
            <v>CSU TELEPHONE SYSTEM</v>
          </cell>
          <cell r="C19310">
            <v>10020</v>
          </cell>
        </row>
        <row r="19311">
          <cell r="A19311" t="str">
            <v>EA051</v>
          </cell>
          <cell r="B19311" t="str">
            <v>SOMERFIELD ACCOM NAILSEA</v>
          </cell>
          <cell r="C19311">
            <v>10113</v>
          </cell>
        </row>
        <row r="19312">
          <cell r="A19312" t="str">
            <v>EA052</v>
          </cell>
          <cell r="B19312" t="str">
            <v>TERM CONTRACT PREPARATION</v>
          </cell>
          <cell r="C19312">
            <v>20498</v>
          </cell>
          <cell r="D19312" t="str">
            <v>T3087</v>
          </cell>
        </row>
        <row r="19313">
          <cell r="A19313" t="str">
            <v>EA053</v>
          </cell>
          <cell r="B19313" t="str">
            <v>AVONMOUTH LAB REFURBISHMENT</v>
          </cell>
          <cell r="C19313">
            <v>13013</v>
          </cell>
        </row>
        <row r="19314">
          <cell r="A19314" t="str">
            <v>EA054</v>
          </cell>
          <cell r="B19314" t="str">
            <v>PLAN COPIER_SCT</v>
          </cell>
          <cell r="C19314">
            <v>10035</v>
          </cell>
        </row>
        <row r="19315">
          <cell r="A19315" t="str">
            <v>EA055</v>
          </cell>
          <cell r="B19315" t="str">
            <v>TEL NO CHANGE</v>
          </cell>
          <cell r="C19315">
            <v>10020</v>
          </cell>
        </row>
        <row r="19316">
          <cell r="A19316" t="str">
            <v>EA056</v>
          </cell>
          <cell r="B19316" t="str">
            <v>LIBRARY SOFTWARE</v>
          </cell>
          <cell r="C19316">
            <v>10035</v>
          </cell>
        </row>
        <row r="19317">
          <cell r="A19317" t="str">
            <v>EA057</v>
          </cell>
          <cell r="B19317" t="str">
            <v>LEGAL AND ESTATES DEPARTMENT PC'S</v>
          </cell>
          <cell r="C19317">
            <v>10035</v>
          </cell>
        </row>
        <row r="19318">
          <cell r="A19318" t="str">
            <v>EA058</v>
          </cell>
          <cell r="B19318" t="str">
            <v>POOLE NUFFIELD ROAD CAR PARK</v>
          </cell>
          <cell r="C19318">
            <v>10021</v>
          </cell>
        </row>
        <row r="19319">
          <cell r="A19319" t="str">
            <v>EA059</v>
          </cell>
          <cell r="B19319" t="str">
            <v>MAUNDOWN SECURITY-75%GRANT AID</v>
          </cell>
          <cell r="C19319">
            <v>12081</v>
          </cell>
          <cell r="D19319" t="str">
            <v>T3387</v>
          </cell>
        </row>
        <row r="19320">
          <cell r="A19320" t="str">
            <v>EA069</v>
          </cell>
          <cell r="B19320" t="str">
            <v>ELECTRICTIY METERING 1998</v>
          </cell>
          <cell r="C19320">
            <v>20498</v>
          </cell>
        </row>
        <row r="19321">
          <cell r="A19321" t="str">
            <v>EA070</v>
          </cell>
          <cell r="B19321" t="str">
            <v>CAD SYSTEM SCT</v>
          </cell>
          <cell r="C19321">
            <v>10035</v>
          </cell>
        </row>
        <row r="19322">
          <cell r="A19322" t="str">
            <v>EA071</v>
          </cell>
          <cell r="B19322" t="str">
            <v>WESSEX HOUSE FIRE ESCAPE</v>
          </cell>
          <cell r="C19322">
            <v>10035</v>
          </cell>
        </row>
        <row r="19323">
          <cell r="A19323" t="str">
            <v>EA072</v>
          </cell>
          <cell r="B19323" t="str">
            <v>BEAZER HOUSE</v>
          </cell>
          <cell r="C19323">
            <v>20498</v>
          </cell>
        </row>
        <row r="19324">
          <cell r="A19324" t="str">
            <v>EA073</v>
          </cell>
          <cell r="B19324" t="str">
            <v>DESKTOP INHOUSE SET UP</v>
          </cell>
          <cell r="C19324">
            <v>20498</v>
          </cell>
        </row>
        <row r="19325">
          <cell r="A19325" t="str">
            <v>EA074</v>
          </cell>
          <cell r="B19325" t="str">
            <v>GROSVENOR HOUSE AIR CONDITIONING</v>
          </cell>
          <cell r="C19325">
            <v>10024</v>
          </cell>
        </row>
        <row r="19326">
          <cell r="A19326" t="str">
            <v>EA075</v>
          </cell>
          <cell r="B19326" t="str">
            <v>GROSVENOR DISHWASHER</v>
          </cell>
          <cell r="C19326">
            <v>10024</v>
          </cell>
        </row>
        <row r="19327">
          <cell r="A19327" t="str">
            <v>EA076</v>
          </cell>
          <cell r="B19327" t="str">
            <v>ENVIRONMENTAL CONTROL UNIT</v>
          </cell>
          <cell r="C19327">
            <v>13152</v>
          </cell>
        </row>
        <row r="19328">
          <cell r="A19328" t="str">
            <v>EA077</v>
          </cell>
          <cell r="B19328" t="str">
            <v>POOLE NUFFIELD ROAD CCTV</v>
          </cell>
          <cell r="C19328">
            <v>10021</v>
          </cell>
        </row>
        <row r="19329">
          <cell r="A19329" t="str">
            <v>EA078</v>
          </cell>
          <cell r="B19329" t="str">
            <v>LITTLE CANFORD FUEL TANKS</v>
          </cell>
          <cell r="C19329">
            <v>10014</v>
          </cell>
        </row>
        <row r="19330">
          <cell r="A19330" t="str">
            <v>EA079</v>
          </cell>
          <cell r="B19330" t="str">
            <v>NUFFIELD ROAD - AIR CONDITION</v>
          </cell>
          <cell r="C19330">
            <v>10021</v>
          </cell>
        </row>
        <row r="19331">
          <cell r="A19331" t="str">
            <v>EA080</v>
          </cell>
          <cell r="B19331" t="str">
            <v>MAIN SITE BOILER - CHILTON</v>
          </cell>
          <cell r="C19331">
            <v>13034</v>
          </cell>
        </row>
        <row r="19332">
          <cell r="A19332" t="str">
            <v>EA081</v>
          </cell>
          <cell r="B19332" t="str">
            <v>LITTLE CANFORD WINDOWS</v>
          </cell>
          <cell r="C19332">
            <v>10014</v>
          </cell>
        </row>
        <row r="19333">
          <cell r="A19333" t="str">
            <v>EA082</v>
          </cell>
          <cell r="B19333" t="str">
            <v>SWITCH FOR CONTROL ROOM</v>
          </cell>
          <cell r="C19333">
            <v>10088</v>
          </cell>
        </row>
        <row r="19334">
          <cell r="A19334" t="str">
            <v>EA083</v>
          </cell>
          <cell r="B19334" t="str">
            <v>METER FIELD STAFF EQUIPMENT</v>
          </cell>
          <cell r="C19334">
            <v>20498</v>
          </cell>
        </row>
        <row r="19335">
          <cell r="A19335" t="str">
            <v>EA084</v>
          </cell>
          <cell r="B19335" t="str">
            <v>VEHICLE REVERSE BLEEPERS</v>
          </cell>
          <cell r="C19335">
            <v>20501</v>
          </cell>
        </row>
        <row r="19336">
          <cell r="A19336" t="str">
            <v>EA085</v>
          </cell>
          <cell r="B19336" t="str">
            <v>LEGAL DATA STORAGE</v>
          </cell>
          <cell r="C19336">
            <v>10035</v>
          </cell>
        </row>
        <row r="19337">
          <cell r="A19337" t="str">
            <v>EA086</v>
          </cell>
          <cell r="B19337" t="str">
            <v>OPEN LEARNING PCS</v>
          </cell>
          <cell r="C19337">
            <v>20498</v>
          </cell>
        </row>
        <row r="19338">
          <cell r="A19338" t="str">
            <v>EA087</v>
          </cell>
          <cell r="B19338" t="str">
            <v>VIDEO CONFERENCING FACILITIES</v>
          </cell>
          <cell r="C19338">
            <v>10035</v>
          </cell>
        </row>
        <row r="19339">
          <cell r="A19339" t="str">
            <v>EA088</v>
          </cell>
          <cell r="B19339" t="str">
            <v>GRAPHIC DESIGN SYSTEM UPGRADE</v>
          </cell>
          <cell r="C19339">
            <v>10035</v>
          </cell>
        </row>
        <row r="19340">
          <cell r="A19340" t="str">
            <v>EA089</v>
          </cell>
          <cell r="B19340" t="str">
            <v>CONTROL ROOM</v>
          </cell>
          <cell r="C19340">
            <v>20498</v>
          </cell>
        </row>
        <row r="19341">
          <cell r="A19341" t="str">
            <v>EA090</v>
          </cell>
          <cell r="B19341" t="str">
            <v>HEALTH &amp; SAFETY EQUIPMENT</v>
          </cell>
          <cell r="C19341">
            <v>20498</v>
          </cell>
          <cell r="D19341" t="str">
            <v>TB300</v>
          </cell>
        </row>
        <row r="19342">
          <cell r="A19342" t="str">
            <v>EA091</v>
          </cell>
          <cell r="B19342" t="str">
            <v>WESSEX HOUSE HUMAN RESOURCES REORGANISATION</v>
          </cell>
          <cell r="C19342">
            <v>10035</v>
          </cell>
        </row>
        <row r="19343">
          <cell r="A19343" t="str">
            <v>EA092</v>
          </cell>
          <cell r="B19343" t="str">
            <v>ENVIRONMENTAL LANDSCAPING</v>
          </cell>
          <cell r="C19343">
            <v>20498</v>
          </cell>
          <cell r="D19343" t="str">
            <v>TB300</v>
          </cell>
        </row>
        <row r="19344">
          <cell r="A19344" t="str">
            <v>EA093</v>
          </cell>
          <cell r="B19344" t="str">
            <v>BRISTOL WWTW ROOF RAIL SYSTEM</v>
          </cell>
          <cell r="C19344">
            <v>13013</v>
          </cell>
        </row>
        <row r="19345">
          <cell r="A19345" t="str">
            <v>EA094</v>
          </cell>
          <cell r="B19345" t="str">
            <v>HUMAN RESOURCES EQUIP WH</v>
          </cell>
          <cell r="C19345">
            <v>20498</v>
          </cell>
          <cell r="D19345" t="str">
            <v>PB030</v>
          </cell>
        </row>
        <row r="19346">
          <cell r="A19346" t="str">
            <v>EA095</v>
          </cell>
          <cell r="B19346" t="str">
            <v>YEOVIL TRAINING CTR REFURB</v>
          </cell>
          <cell r="C19346">
            <v>10037</v>
          </cell>
          <cell r="D19346" t="str">
            <v>P0050</v>
          </cell>
        </row>
        <row r="19347">
          <cell r="A19347" t="str">
            <v>EA096</v>
          </cell>
          <cell r="B19347" t="str">
            <v>TRADING MECHANISMS AND ENVIRONMENTAL GOALS</v>
          </cell>
          <cell r="C19347">
            <v>20498</v>
          </cell>
        </row>
        <row r="19348">
          <cell r="A19348" t="str">
            <v>EA097</v>
          </cell>
          <cell r="B19348" t="str">
            <v>ACCOMODATION STRATEGY</v>
          </cell>
          <cell r="C19348">
            <v>20502</v>
          </cell>
          <cell r="D19348" t="str">
            <v>P0050</v>
          </cell>
        </row>
        <row r="19349">
          <cell r="A19349" t="str">
            <v>EA098</v>
          </cell>
          <cell r="B19349" t="str">
            <v>EMU PHASE 1</v>
          </cell>
          <cell r="C19349">
            <v>10078</v>
          </cell>
        </row>
        <row r="19350">
          <cell r="A19350" t="str">
            <v>EA099</v>
          </cell>
          <cell r="B19350" t="str">
            <v>GROSVENOR HOUSE UPS</v>
          </cell>
          <cell r="C19350">
            <v>10088</v>
          </cell>
        </row>
        <row r="19351">
          <cell r="A19351" t="str">
            <v>EA100</v>
          </cell>
          <cell r="B19351" t="str">
            <v>PMR LIGHTNING DAMAGE</v>
          </cell>
          <cell r="C19351">
            <v>20498</v>
          </cell>
        </row>
        <row r="19352">
          <cell r="A19352" t="str">
            <v>EA101</v>
          </cell>
          <cell r="B19352" t="str">
            <v>LITTLE CANFORD AIR CONDITIONING</v>
          </cell>
          <cell r="C19352">
            <v>10014</v>
          </cell>
        </row>
        <row r="19353">
          <cell r="A19353" t="str">
            <v>EA102</v>
          </cell>
          <cell r="B19353" t="str">
            <v>SALTFORD LABORATORY BATTERIES</v>
          </cell>
          <cell r="C19353">
            <v>10026</v>
          </cell>
        </row>
        <row r="19354">
          <cell r="A19354" t="str">
            <v>EA103</v>
          </cell>
          <cell r="B19354" t="str">
            <v>PS ENTERPRISE PHASE 1/2 REPORT WRITING FUNCTIONALITY</v>
          </cell>
          <cell r="C19354">
            <v>10078</v>
          </cell>
        </row>
        <row r="19355">
          <cell r="A19355" t="str">
            <v>EA104</v>
          </cell>
          <cell r="B19355" t="str">
            <v>MULTI-USER LICENCE FOR SCOPEX</v>
          </cell>
          <cell r="C19355">
            <v>20498</v>
          </cell>
          <cell r="D19355" t="str">
            <v>P0217</v>
          </cell>
        </row>
        <row r="19356">
          <cell r="A19356" t="str">
            <v>EA105</v>
          </cell>
          <cell r="B19356" t="str">
            <v>REGIONAL SITE IMPRO 1999</v>
          </cell>
          <cell r="C19356">
            <v>20498</v>
          </cell>
        </row>
        <row r="19357">
          <cell r="A19357" t="str">
            <v>EA106</v>
          </cell>
          <cell r="B19357" t="str">
            <v>SUSTAINABLE ENERGY - HYDROELECTRIC POWER GENERATION</v>
          </cell>
          <cell r="C19357">
            <v>20498</v>
          </cell>
        </row>
        <row r="19358">
          <cell r="A19358" t="str">
            <v>EA107</v>
          </cell>
          <cell r="B19358" t="str">
            <v>WATER HYGIENE ASSESSMENT</v>
          </cell>
          <cell r="C19358">
            <v>20498</v>
          </cell>
          <cell r="D19358" t="str">
            <v>P0217</v>
          </cell>
        </row>
        <row r="19359">
          <cell r="A19359" t="str">
            <v>EA108</v>
          </cell>
          <cell r="B19359" t="str">
            <v>BLANDFORD REFURBISHMENT</v>
          </cell>
          <cell r="C19359">
            <v>12008</v>
          </cell>
          <cell r="D19359" t="str">
            <v>P0050</v>
          </cell>
        </row>
        <row r="19360">
          <cell r="A19360" t="str">
            <v>EA109</v>
          </cell>
          <cell r="B19360" t="str">
            <v>CISTERN DEVICES</v>
          </cell>
          <cell r="C19360">
            <v>10078</v>
          </cell>
        </row>
        <row r="19361">
          <cell r="A19361" t="str">
            <v>EA110</v>
          </cell>
          <cell r="B19361" t="str">
            <v>OPERATION CLEARFLOW</v>
          </cell>
          <cell r="C19361">
            <v>20498</v>
          </cell>
        </row>
        <row r="19362">
          <cell r="A19362" t="str">
            <v>EA111</v>
          </cell>
          <cell r="B19362" t="str">
            <v>NUFFIELD ROAD CENTRAL HEATING</v>
          </cell>
          <cell r="C19362">
            <v>10021</v>
          </cell>
          <cell r="D19362" t="str">
            <v>P0050</v>
          </cell>
        </row>
        <row r="19363">
          <cell r="A19363" t="str">
            <v>EA112</v>
          </cell>
          <cell r="B19363" t="str">
            <v>B &amp; CS GENERAL OFFICE EQUIP</v>
          </cell>
          <cell r="C19363">
            <v>10020</v>
          </cell>
          <cell r="D19363" t="str">
            <v>PB999</v>
          </cell>
        </row>
        <row r="19364">
          <cell r="A19364" t="str">
            <v>EA113</v>
          </cell>
          <cell r="B19364" t="str">
            <v>H&amp;S STATUTORY BUILDING WORKS</v>
          </cell>
          <cell r="C19364">
            <v>20498</v>
          </cell>
          <cell r="D19364" t="str">
            <v>P0050</v>
          </cell>
        </row>
        <row r="19365">
          <cell r="A19365" t="str">
            <v>EA114</v>
          </cell>
          <cell r="B19365" t="str">
            <v>H&amp;S OPERATIONAL RISK ASSESSMEN</v>
          </cell>
          <cell r="C19365">
            <v>20498</v>
          </cell>
          <cell r="D19365" t="str">
            <v>P0050</v>
          </cell>
        </row>
        <row r="19366">
          <cell r="A19366" t="str">
            <v>EA115</v>
          </cell>
          <cell r="B19366" t="str">
            <v>WASTE WATER HOSE PIPE NOZZLES</v>
          </cell>
          <cell r="C19366">
            <v>20498</v>
          </cell>
          <cell r="D19366" t="str">
            <v>T0640</v>
          </cell>
        </row>
        <row r="19367">
          <cell r="A19367" t="str">
            <v>EA116</v>
          </cell>
          <cell r="B19367" t="str">
            <v>DO NOT USE - LARA MOHR</v>
          </cell>
          <cell r="C19367">
            <v>20498</v>
          </cell>
        </row>
        <row r="19368">
          <cell r="A19368" t="str">
            <v>EA117</v>
          </cell>
          <cell r="B19368" t="str">
            <v>WEBSITE UPGRADE PROJECT</v>
          </cell>
          <cell r="C19368">
            <v>10078</v>
          </cell>
        </row>
        <row r="19369">
          <cell r="A19369" t="str">
            <v>EA118</v>
          </cell>
          <cell r="B19369" t="str">
            <v>ASBESTOS SURVEYS PHASE2</v>
          </cell>
          <cell r="C19369">
            <v>20498</v>
          </cell>
          <cell r="D19369" t="str">
            <v>P0217</v>
          </cell>
        </row>
        <row r="19370">
          <cell r="A19370" t="str">
            <v>EA119</v>
          </cell>
          <cell r="B19370" t="str">
            <v>NAILSEA HEALTH &amp; SAFETY IMPROV</v>
          </cell>
          <cell r="C19370">
            <v>10020</v>
          </cell>
          <cell r="D19370" t="str">
            <v>PB999</v>
          </cell>
        </row>
        <row r="19371">
          <cell r="A19371" t="str">
            <v>EA120</v>
          </cell>
          <cell r="B19371" t="str">
            <v>LANDSCAPE AND PLANTING REINSTATEMENT</v>
          </cell>
          <cell r="C19371">
            <v>20498</v>
          </cell>
        </row>
        <row r="19372">
          <cell r="A19372" t="str">
            <v>EA121</v>
          </cell>
          <cell r="B19372" t="str">
            <v>CONQUEST/PROFORM DEVELOPMENT</v>
          </cell>
          <cell r="C19372">
            <v>10078</v>
          </cell>
          <cell r="D19372" t="str">
            <v>TJ121</v>
          </cell>
        </row>
        <row r="19373">
          <cell r="A19373" t="str">
            <v>EA122</v>
          </cell>
          <cell r="B19373" t="str">
            <v>DISPLAY EQUIPMENT</v>
          </cell>
          <cell r="C19373">
            <v>20498</v>
          </cell>
          <cell r="D19373" t="str">
            <v>PB301</v>
          </cell>
        </row>
        <row r="19374">
          <cell r="A19374" t="str">
            <v>EA123</v>
          </cell>
          <cell r="B19374" t="str">
            <v>SITE SAFETY SIGNS</v>
          </cell>
          <cell r="C19374">
            <v>20498</v>
          </cell>
          <cell r="D19374" t="str">
            <v>P0050</v>
          </cell>
        </row>
        <row r="19375">
          <cell r="A19375" t="str">
            <v>EA124</v>
          </cell>
          <cell r="B19375" t="str">
            <v>HEALTH &amp; SAFETY VIDEOS</v>
          </cell>
          <cell r="C19375">
            <v>20498</v>
          </cell>
          <cell r="D19375" t="str">
            <v>PB043</v>
          </cell>
        </row>
        <row r="19376">
          <cell r="A19376" t="str">
            <v>EA126</v>
          </cell>
          <cell r="B19376" t="str">
            <v>NUFFIELD RD SUPPLY DEPOT CABIN</v>
          </cell>
          <cell r="C19376">
            <v>10021</v>
          </cell>
          <cell r="D19376" t="str">
            <v>P0050</v>
          </cell>
        </row>
        <row r="19377">
          <cell r="A19377" t="str">
            <v>EA127</v>
          </cell>
          <cell r="B19377" t="str">
            <v>TELFORD RD OFFICE &amp; SITE BUILD</v>
          </cell>
          <cell r="C19377">
            <v>10027</v>
          </cell>
          <cell r="D19377" t="str">
            <v>P0050</v>
          </cell>
        </row>
        <row r="19378">
          <cell r="A19378" t="str">
            <v>EA128</v>
          </cell>
          <cell r="B19378" t="str">
            <v>LITTLE CANFORD SITE BUILDING R</v>
          </cell>
          <cell r="C19378">
            <v>10014</v>
          </cell>
          <cell r="D19378" t="str">
            <v>P0050</v>
          </cell>
        </row>
        <row r="19379">
          <cell r="A19379" t="str">
            <v>EA129</v>
          </cell>
          <cell r="B19379" t="str">
            <v>SPECIAL CUSTOMER CARE WEBSITE</v>
          </cell>
          <cell r="C19379">
            <v>20498</v>
          </cell>
          <cell r="D19379" t="str">
            <v>PB043</v>
          </cell>
        </row>
        <row r="19380">
          <cell r="A19380" t="str">
            <v>EA130</v>
          </cell>
          <cell r="B19380" t="str">
            <v>OPS CENTRE MAINT 2001-3</v>
          </cell>
          <cell r="C19380">
            <v>10078</v>
          </cell>
          <cell r="D19380" t="str">
            <v>PB301</v>
          </cell>
        </row>
        <row r="19381">
          <cell r="A19381" t="str">
            <v>EA131</v>
          </cell>
          <cell r="B19381" t="str">
            <v>HIGH VALUE CUSTOMER PROCESS AU</v>
          </cell>
          <cell r="C19381">
            <v>20498</v>
          </cell>
          <cell r="D19381" t="str">
            <v>P0213</v>
          </cell>
        </row>
        <row r="19382">
          <cell r="A19382" t="str">
            <v>EA132</v>
          </cell>
          <cell r="B19382" t="str">
            <v>AVONMOUTH TREATMENT CENTRE REF</v>
          </cell>
          <cell r="C19382">
            <v>13013</v>
          </cell>
          <cell r="D19382" t="str">
            <v>P0213</v>
          </cell>
        </row>
        <row r="19383">
          <cell r="A19383" t="str">
            <v>EA133</v>
          </cell>
          <cell r="B19383" t="str">
            <v>ANNUAL TOPOGRAPHICAL SURVEY AG -</v>
          </cell>
          <cell r="C19383">
            <v>20498</v>
          </cell>
          <cell r="D19383" t="str">
            <v>TJ121</v>
          </cell>
        </row>
        <row r="19384">
          <cell r="A19384" t="str">
            <v>EA134</v>
          </cell>
          <cell r="B19384" t="str">
            <v>ENVIRONMENTAL DATA PURCHASE</v>
          </cell>
          <cell r="C19384">
            <v>20498</v>
          </cell>
          <cell r="D19384" t="str">
            <v>TB300</v>
          </cell>
        </row>
        <row r="19385">
          <cell r="A19385" t="str">
            <v>EA135</v>
          </cell>
          <cell r="B19385" t="str">
            <v>OPENING OF NEW WORKS</v>
          </cell>
          <cell r="C19385">
            <v>20498</v>
          </cell>
          <cell r="D19385" t="str">
            <v>PB043</v>
          </cell>
        </row>
        <row r="19386">
          <cell r="A19386" t="str">
            <v>EA136</v>
          </cell>
          <cell r="B19386" t="str">
            <v>WEB SITE REBUILD</v>
          </cell>
          <cell r="C19386">
            <v>20498</v>
          </cell>
          <cell r="D19386" t="str">
            <v>PB043</v>
          </cell>
        </row>
        <row r="19387">
          <cell r="A19387" t="str">
            <v>EA137</v>
          </cell>
          <cell r="B19387" t="str">
            <v>FUEL STORAGE PORTABLE TANKS</v>
          </cell>
          <cell r="C19387">
            <v>20498</v>
          </cell>
          <cell r="D19387" t="str">
            <v>T0646</v>
          </cell>
        </row>
        <row r="19388">
          <cell r="A19388" t="str">
            <v>EA138</v>
          </cell>
          <cell r="B19388" t="str">
            <v>MANAGEMENT &amp; GENERAL PROJECT</v>
          </cell>
          <cell r="C19388">
            <v>20498</v>
          </cell>
          <cell r="D19388" t="str">
            <v>P0217</v>
          </cell>
        </row>
        <row r="19389">
          <cell r="A19389" t="str">
            <v>EA141</v>
          </cell>
          <cell r="B19389" t="str">
            <v>Electronic storage of staff performance reviews</v>
          </cell>
          <cell r="C19389">
            <v>20498</v>
          </cell>
          <cell r="D19389" t="str">
            <v>PB030</v>
          </cell>
        </row>
        <row r="19390">
          <cell r="A19390" t="str">
            <v>EA142</v>
          </cell>
          <cell r="B19390" t="str">
            <v>Term Contract Preparation 05/06</v>
          </cell>
          <cell r="C19390">
            <v>20498</v>
          </cell>
          <cell r="D19390" t="str">
            <v>TJ120</v>
          </cell>
        </row>
        <row r="19391">
          <cell r="A19391" t="str">
            <v>EA143</v>
          </cell>
          <cell r="B19391" t="str">
            <v>Archaeological Services Contract</v>
          </cell>
          <cell r="C19391">
            <v>20498</v>
          </cell>
          <cell r="D19391" t="str">
            <v>TJ513</v>
          </cell>
        </row>
        <row r="19392">
          <cell r="A19392" t="str">
            <v>EA144</v>
          </cell>
          <cell r="B19392" t="str">
            <v>Short Term Sewer Flow Survey Contract</v>
          </cell>
          <cell r="C19392">
            <v>20498</v>
          </cell>
          <cell r="D19392" t="str">
            <v>T0640</v>
          </cell>
        </row>
        <row r="19393">
          <cell r="A19393" t="str">
            <v>EF001</v>
          </cell>
          <cell r="B19393" t="str">
            <v>Transport - Cars &amp; 4x4's 13/14</v>
          </cell>
          <cell r="C19393">
            <v>20498</v>
          </cell>
          <cell r="D19393" t="str">
            <v>T0646</v>
          </cell>
        </row>
        <row r="19394">
          <cell r="A19394" t="str">
            <v>EF002</v>
          </cell>
          <cell r="B19394" t="str">
            <v>Transport - Large Vans 13/14</v>
          </cell>
          <cell r="C19394">
            <v>20498</v>
          </cell>
          <cell r="D19394" t="str">
            <v>T0646</v>
          </cell>
        </row>
        <row r="19395">
          <cell r="A19395" t="str">
            <v>EF003</v>
          </cell>
          <cell r="B19395" t="str">
            <v>Transport - Other Vehicles 13/14</v>
          </cell>
          <cell r="C19395">
            <v>20498</v>
          </cell>
          <cell r="D19395" t="str">
            <v>T0646</v>
          </cell>
        </row>
        <row r="19396">
          <cell r="A19396" t="str">
            <v>EF004</v>
          </cell>
          <cell r="B19396" t="str">
            <v>Transport - Small Vans 13-14</v>
          </cell>
          <cell r="C19396">
            <v>20498</v>
          </cell>
          <cell r="D19396" t="str">
            <v>T0646</v>
          </cell>
        </row>
        <row r="19397">
          <cell r="A19397" t="str">
            <v>EF005</v>
          </cell>
          <cell r="B19397" t="str">
            <v>Tools &amp; Plant Services 13/14</v>
          </cell>
          <cell r="C19397">
            <v>20498</v>
          </cell>
          <cell r="D19397" t="str">
            <v>TC021</v>
          </cell>
        </row>
        <row r="19398">
          <cell r="A19398" t="str">
            <v>EF006</v>
          </cell>
          <cell r="B19398" t="str">
            <v>Capital Cost Model Software (TR61 v12)</v>
          </cell>
          <cell r="C19398">
            <v>20498</v>
          </cell>
          <cell r="D19398" t="str">
            <v>T0705</v>
          </cell>
        </row>
        <row r="19399">
          <cell r="A19399" t="str">
            <v>EF007</v>
          </cell>
          <cell r="B19399" t="str">
            <v>Transport Additional car purcashes 2013-14</v>
          </cell>
          <cell r="C19399">
            <v>20498</v>
          </cell>
          <cell r="D19399" t="str">
            <v>T0646</v>
          </cell>
        </row>
        <row r="19400">
          <cell r="A19400" t="str">
            <v>EF008</v>
          </cell>
          <cell r="B19400" t="str">
            <v>Little Canford Security Improvements</v>
          </cell>
          <cell r="C19400">
            <v>10014</v>
          </cell>
          <cell r="D19400" t="str">
            <v>1001418</v>
          </cell>
        </row>
        <row r="19401">
          <cell r="A19401" t="str">
            <v>EF009</v>
          </cell>
          <cell r="B19401" t="str">
            <v>Lab Fume Cupboard Replacement</v>
          </cell>
          <cell r="C19401">
            <v>10026</v>
          </cell>
          <cell r="D19401" t="str">
            <v>1002618</v>
          </cell>
        </row>
        <row r="19402">
          <cell r="A19402" t="str">
            <v>EF010</v>
          </cell>
          <cell r="B19402" t="str">
            <v>Gen Chem - BOD incubator</v>
          </cell>
          <cell r="C19402">
            <v>10026</v>
          </cell>
          <cell r="D19402" t="str">
            <v>1002618</v>
          </cell>
        </row>
        <row r="19403">
          <cell r="A19403" t="str">
            <v>EF011</v>
          </cell>
          <cell r="B19403" t="str">
            <v>Gen Chem - Dilutors</v>
          </cell>
          <cell r="C19403">
            <v>10026</v>
          </cell>
          <cell r="D19403" t="str">
            <v>1002618</v>
          </cell>
        </row>
        <row r="19404">
          <cell r="A19404" t="str">
            <v>EF012</v>
          </cell>
          <cell r="B19404" t="str">
            <v>Microbiology - Gram stain equipment</v>
          </cell>
          <cell r="C19404">
            <v>10026</v>
          </cell>
          <cell r="D19404" t="str">
            <v>1002618</v>
          </cell>
        </row>
        <row r="19405">
          <cell r="A19405" t="str">
            <v>EF013</v>
          </cell>
          <cell r="B19405" t="str">
            <v>Microbiology - Incubators</v>
          </cell>
          <cell r="C19405">
            <v>10026</v>
          </cell>
          <cell r="D19405" t="str">
            <v>1002618</v>
          </cell>
        </row>
        <row r="19406">
          <cell r="A19406" t="str">
            <v>EF014</v>
          </cell>
          <cell r="B19406" t="str">
            <v>Saltford Lab - Minor Equipment 13/14</v>
          </cell>
          <cell r="C19406">
            <v>10026</v>
          </cell>
          <cell r="D19406" t="str">
            <v>1002618</v>
          </cell>
        </row>
        <row r="19407">
          <cell r="A19407" t="str">
            <v>EF015</v>
          </cell>
          <cell r="B19407" t="str">
            <v>IT Core Systems upgrade 13/14</v>
          </cell>
          <cell r="C19407">
            <v>20498</v>
          </cell>
          <cell r="D19407" t="str">
            <v>T0703</v>
          </cell>
        </row>
        <row r="19408">
          <cell r="A19408" t="str">
            <v>EF016</v>
          </cell>
          <cell r="B19408" t="str">
            <v>IT Desktop Laptop Toughbook refrest 13/14</v>
          </cell>
          <cell r="C19408">
            <v>20498</v>
          </cell>
          <cell r="D19408" t="str">
            <v>T0703</v>
          </cell>
        </row>
        <row r="19409">
          <cell r="A19409" t="str">
            <v>EF017</v>
          </cell>
          <cell r="B19409" t="str">
            <v>IT Infrastructure Support 13/14</v>
          </cell>
          <cell r="C19409">
            <v>20498</v>
          </cell>
          <cell r="D19409" t="str">
            <v>T0703</v>
          </cell>
        </row>
        <row r="19410">
          <cell r="A19410" t="str">
            <v>EF018</v>
          </cell>
          <cell r="B19410" t="str">
            <v>IT Project Management 2013/14</v>
          </cell>
          <cell r="C19410">
            <v>20498</v>
          </cell>
          <cell r="D19410" t="str">
            <v>T0703</v>
          </cell>
        </row>
        <row r="19411">
          <cell r="A19411" t="str">
            <v>EF019</v>
          </cell>
          <cell r="B19411" t="str">
            <v>IT Servers 2013-14</v>
          </cell>
          <cell r="C19411">
            <v>20498</v>
          </cell>
          <cell r="D19411" t="str">
            <v>T0703</v>
          </cell>
        </row>
        <row r="19412">
          <cell r="A19412" t="str">
            <v>EF020</v>
          </cell>
          <cell r="B19412" t="str">
            <v>Abandoned Sites 13/14</v>
          </cell>
          <cell r="C19412">
            <v>20498</v>
          </cell>
          <cell r="D19412" t="str">
            <v>P0212</v>
          </cell>
        </row>
        <row r="19413">
          <cell r="A19413" t="str">
            <v>EF021</v>
          </cell>
          <cell r="B19413" t="str">
            <v>Estates Proprty Maintenance 2013/14</v>
          </cell>
          <cell r="C19413">
            <v>20498</v>
          </cell>
          <cell r="D19413" t="str">
            <v>PB026</v>
          </cell>
        </row>
        <row r="19414">
          <cell r="A19414" t="str">
            <v>EF022</v>
          </cell>
          <cell r="B19414" t="str">
            <v>Facilities Management 13/14</v>
          </cell>
          <cell r="C19414">
            <v>10078</v>
          </cell>
          <cell r="D19414" t="str">
            <v>1007818</v>
          </cell>
        </row>
        <row r="19415">
          <cell r="A19415" t="str">
            <v>EF023</v>
          </cell>
          <cell r="B19415" t="str">
            <v>Static Auto Samplers Replacement 13/14</v>
          </cell>
          <cell r="C19415">
            <v>20498</v>
          </cell>
          <cell r="D19415" t="str">
            <v>TB806</v>
          </cell>
        </row>
        <row r="19416">
          <cell r="A19416" t="str">
            <v>EF024</v>
          </cell>
          <cell r="B19416" t="str">
            <v>Sutton Poyntz Engine House</v>
          </cell>
          <cell r="C19416">
            <v>12112</v>
          </cell>
          <cell r="D19416" t="str">
            <v>PB026</v>
          </cell>
        </row>
        <row r="19417">
          <cell r="A19417" t="str">
            <v>EF025</v>
          </cell>
          <cell r="B19417" t="str">
            <v>BWBSL Rapid Enhancements 2013/14</v>
          </cell>
          <cell r="C19417">
            <v>20498</v>
          </cell>
          <cell r="D19417" t="str">
            <v>PD007</v>
          </cell>
        </row>
        <row r="19418">
          <cell r="A19418" t="str">
            <v>EF026</v>
          </cell>
          <cell r="B19418" t="str">
            <v>BWBSL Vehicle Replacements 2013-14</v>
          </cell>
          <cell r="C19418">
            <v>20498</v>
          </cell>
          <cell r="D19418" t="str">
            <v>PD007</v>
          </cell>
        </row>
        <row r="19419">
          <cell r="A19419" t="str">
            <v>EF027</v>
          </cell>
          <cell r="B19419" t="str">
            <v>BWBSL Tallyman Debt Recovery 2013/14</v>
          </cell>
          <cell r="C19419">
            <v>20498</v>
          </cell>
          <cell r="D19419" t="str">
            <v>PD007</v>
          </cell>
        </row>
        <row r="19420">
          <cell r="A19420" t="str">
            <v>EF028</v>
          </cell>
          <cell r="B19420" t="str">
            <v>BWBSL Customer Web Channel Phase 2&amp;3</v>
          </cell>
          <cell r="C19420">
            <v>20498</v>
          </cell>
          <cell r="D19420" t="str">
            <v>PD007</v>
          </cell>
        </row>
        <row r="19421">
          <cell r="A19421" t="str">
            <v>EF029</v>
          </cell>
          <cell r="B19421" t="str">
            <v>BWBSL Office Equipment Replacement 2013-14</v>
          </cell>
          <cell r="C19421">
            <v>20498</v>
          </cell>
          <cell r="D19421" t="str">
            <v>PD007</v>
          </cell>
        </row>
        <row r="19422">
          <cell r="A19422" t="str">
            <v>EF030</v>
          </cell>
          <cell r="B19422" t="str">
            <v>BWBSL General IT Replacement 2013-14</v>
          </cell>
          <cell r="C19422">
            <v>20498</v>
          </cell>
          <cell r="D19422" t="str">
            <v>PD007</v>
          </cell>
        </row>
        <row r="19423">
          <cell r="A19423" t="str">
            <v>EF031</v>
          </cell>
          <cell r="B19423" t="str">
            <v>Meter Read Phasing Project 2013-14</v>
          </cell>
          <cell r="C19423">
            <v>20498</v>
          </cell>
          <cell r="D19423" t="str">
            <v>PD007</v>
          </cell>
        </row>
        <row r="19424">
          <cell r="A19424" t="str">
            <v>EF032</v>
          </cell>
          <cell r="B19424" t="str">
            <v>BWBSL General Building Maintenance 2013-14</v>
          </cell>
          <cell r="C19424">
            <v>20498</v>
          </cell>
          <cell r="D19424" t="str">
            <v>PD007</v>
          </cell>
        </row>
        <row r="19425">
          <cell r="A19425" t="str">
            <v>EF033</v>
          </cell>
          <cell r="B19425" t="str">
            <v>Single view of Energy</v>
          </cell>
          <cell r="C19425">
            <v>20498</v>
          </cell>
          <cell r="D19425" t="str">
            <v>T0703</v>
          </cell>
        </row>
        <row r="19426">
          <cell r="A19426" t="str">
            <v>EF034</v>
          </cell>
          <cell r="B19426" t="str">
            <v>IT Printer 2013-14</v>
          </cell>
          <cell r="C19426">
            <v>20498</v>
          </cell>
          <cell r="D19426" t="str">
            <v>T0703</v>
          </cell>
        </row>
        <row r="19427">
          <cell r="A19427" t="str">
            <v>EF035</v>
          </cell>
          <cell r="B19427" t="str">
            <v>Utilities WAM Reporting</v>
          </cell>
          <cell r="C19427">
            <v>20498</v>
          </cell>
          <cell r="D19427" t="str">
            <v>T0703</v>
          </cell>
        </row>
        <row r="19428">
          <cell r="A19428" t="str">
            <v>EF036</v>
          </cell>
          <cell r="B19428" t="str">
            <v>Software &amp; support for Quantum NDP 200 Remittance Processor</v>
          </cell>
          <cell r="C19428">
            <v>20498</v>
          </cell>
          <cell r="D19428" t="str">
            <v>PD007</v>
          </cell>
        </row>
        <row r="19429">
          <cell r="A19429" t="str">
            <v>EF037</v>
          </cell>
          <cell r="B19429" t="str">
            <v>Glastonbury organic waste reception screen replacement</v>
          </cell>
          <cell r="C19429">
            <v>13134</v>
          </cell>
          <cell r="D19429" t="str">
            <v>1313418</v>
          </cell>
        </row>
        <row r="19430">
          <cell r="A19430" t="str">
            <v>EF038</v>
          </cell>
          <cell r="B19430" t="str">
            <v>Avonmouth treatment centre weighbridge customer system</v>
          </cell>
          <cell r="C19430">
            <v>13013</v>
          </cell>
          <cell r="D19430" t="str">
            <v>1301318</v>
          </cell>
        </row>
        <row r="19431">
          <cell r="A19431" t="str">
            <v>EF039</v>
          </cell>
          <cell r="B19431" t="str">
            <v>Avonmouth treatment centre permit variation</v>
          </cell>
          <cell r="C19431">
            <v>13013</v>
          </cell>
          <cell r="D19431" t="str">
            <v>1301318</v>
          </cell>
        </row>
        <row r="19432">
          <cell r="A19432" t="str">
            <v>EF040</v>
          </cell>
          <cell r="B19432" t="str">
            <v>IT Reporting 2013-2014</v>
          </cell>
          <cell r="C19432">
            <v>20498</v>
          </cell>
          <cell r="D19432" t="str">
            <v>T0703</v>
          </cell>
        </row>
        <row r="19433">
          <cell r="A19433" t="str">
            <v>EF041</v>
          </cell>
          <cell r="B19433" t="str">
            <v>GE Historian proof of concept</v>
          </cell>
          <cell r="C19433">
            <v>20498</v>
          </cell>
          <cell r="D19433" t="str">
            <v>T0703</v>
          </cell>
        </row>
        <row r="19434">
          <cell r="A19434" t="str">
            <v>EF042</v>
          </cell>
          <cell r="B19434" t="str">
            <v>Indepen 13/14</v>
          </cell>
          <cell r="C19434">
            <v>20498</v>
          </cell>
          <cell r="D19434" t="str">
            <v>P0213</v>
          </cell>
        </row>
        <row r="19435">
          <cell r="A19435" t="str">
            <v>EF043</v>
          </cell>
          <cell r="B19435" t="str">
            <v>Saltford Lab - Building WOrk 13/14</v>
          </cell>
          <cell r="C19435">
            <v>10026</v>
          </cell>
          <cell r="D19435" t="str">
            <v>1002618</v>
          </cell>
        </row>
        <row r="19436">
          <cell r="A19436" t="str">
            <v>EF044</v>
          </cell>
          <cell r="B19436" t="str">
            <v>Environmental Landscape Monitoring 13/14</v>
          </cell>
          <cell r="C19436">
            <v>20498</v>
          </cell>
          <cell r="D19436" t="str">
            <v>T0640</v>
          </cell>
        </row>
        <row r="19437">
          <cell r="A19437" t="str">
            <v>EF045</v>
          </cell>
          <cell r="B19437" t="str">
            <v>Avonmouth R&amp;M Waste Yard</v>
          </cell>
          <cell r="C19437">
            <v>13013</v>
          </cell>
          <cell r="D19437" t="str">
            <v>TN007</v>
          </cell>
        </row>
        <row r="19438">
          <cell r="A19438" t="str">
            <v>EF046</v>
          </cell>
          <cell r="B19438" t="str">
            <v>Taunton organic waste reception: screen replacement</v>
          </cell>
          <cell r="C19438">
            <v>13305</v>
          </cell>
          <cell r="D19438" t="str">
            <v>1330518</v>
          </cell>
        </row>
        <row r="19439">
          <cell r="A19439" t="str">
            <v>EF047</v>
          </cell>
          <cell r="B19439" t="str">
            <v>Grey water supply for power station cooling water</v>
          </cell>
          <cell r="C19439">
            <v>13013</v>
          </cell>
          <cell r="D19439" t="str">
            <v>T0703</v>
          </cell>
        </row>
        <row r="19440">
          <cell r="A19440" t="str">
            <v>EF048</v>
          </cell>
          <cell r="B19440" t="str">
            <v>Collection skips for Welsh Water grit and screenings composting</v>
          </cell>
          <cell r="C19440">
            <v>13013</v>
          </cell>
          <cell r="D19440" t="str">
            <v>1301318</v>
          </cell>
        </row>
        <row r="19441">
          <cell r="A19441" t="str">
            <v>EF049</v>
          </cell>
          <cell r="B19441" t="str">
            <v>Touring Display Vehicle</v>
          </cell>
          <cell r="C19441">
            <v>20498</v>
          </cell>
          <cell r="D19441" t="str">
            <v>PA301</v>
          </cell>
        </row>
        <row r="19442">
          <cell r="A19442" t="str">
            <v>EF050</v>
          </cell>
          <cell r="B19442" t="str">
            <v>Signage on Wessex Water Sites</v>
          </cell>
          <cell r="C19442">
            <v>20498</v>
          </cell>
          <cell r="D19442" t="str">
            <v>PA301</v>
          </cell>
        </row>
        <row r="19443">
          <cell r="A19443" t="str">
            <v>EF051</v>
          </cell>
          <cell r="B19443" t="str">
            <v>Building Stand at Regional Shows</v>
          </cell>
          <cell r="C19443">
            <v>20498</v>
          </cell>
          <cell r="D19443" t="str">
            <v>PA301</v>
          </cell>
        </row>
        <row r="19444">
          <cell r="A19444" t="str">
            <v>EF052</v>
          </cell>
          <cell r="B19444" t="str">
            <v>PR14 Consultant Support</v>
          </cell>
          <cell r="C19444">
            <v>20498</v>
          </cell>
          <cell r="D19444" t="str">
            <v>T0705</v>
          </cell>
        </row>
        <row r="19445">
          <cell r="A19445" t="str">
            <v>EF053</v>
          </cell>
          <cell r="B19445" t="str">
            <v>Beazer House</v>
          </cell>
          <cell r="C19445">
            <v>20498</v>
          </cell>
          <cell r="D19445" t="str">
            <v>T0703</v>
          </cell>
        </row>
        <row r="19446">
          <cell r="A19446" t="str">
            <v>EF054</v>
          </cell>
          <cell r="B19446" t="str">
            <v>Offices &amp; Depots FM Maintenance</v>
          </cell>
          <cell r="C19446">
            <v>20498</v>
          </cell>
          <cell r="D19446" t="str">
            <v>P0050</v>
          </cell>
        </row>
        <row r="19447">
          <cell r="A19447" t="str">
            <v>EF055</v>
          </cell>
          <cell r="B19447" t="str">
            <v>CAR - Property Maintenance</v>
          </cell>
          <cell r="C19447">
            <v>20498</v>
          </cell>
          <cell r="D19447" t="str">
            <v>P0212</v>
          </cell>
        </row>
        <row r="19448">
          <cell r="A19448" t="str">
            <v>EF056</v>
          </cell>
          <cell r="B19448" t="str">
            <v>Business Collabaration 2013/14</v>
          </cell>
          <cell r="C19448">
            <v>20498</v>
          </cell>
          <cell r="D19448" t="str">
            <v>T0703</v>
          </cell>
        </row>
        <row r="19449">
          <cell r="A19449" t="str">
            <v>EF057</v>
          </cell>
          <cell r="B19449" t="str">
            <v>Business Discovery 2013-14</v>
          </cell>
          <cell r="C19449">
            <v>20498</v>
          </cell>
          <cell r="D19449" t="str">
            <v>T0703</v>
          </cell>
        </row>
        <row r="19450">
          <cell r="A19450" t="str">
            <v>EF058</v>
          </cell>
          <cell r="B19450" t="str">
            <v>Residential Property Refurbishment</v>
          </cell>
          <cell r="C19450">
            <v>20498</v>
          </cell>
          <cell r="D19450" t="str">
            <v>PB026</v>
          </cell>
        </row>
        <row r="19451">
          <cell r="A19451" t="str">
            <v>EF059</v>
          </cell>
          <cell r="B19451" t="str">
            <v>WECS Payroll Additional Elements System</v>
          </cell>
          <cell r="C19451">
            <v>20498</v>
          </cell>
          <cell r="D19451" t="str">
            <v>T0703</v>
          </cell>
        </row>
        <row r="19452">
          <cell r="A19452" t="str">
            <v>EF060</v>
          </cell>
          <cell r="B19452" t="str">
            <v>Automated BACS payment allocation</v>
          </cell>
          <cell r="C19452">
            <v>20498</v>
          </cell>
          <cell r="D19452" t="str">
            <v>T0703</v>
          </cell>
        </row>
        <row r="19453">
          <cell r="A19453" t="str">
            <v>EF061</v>
          </cell>
          <cell r="B19453" t="str">
            <v>Eptica E-Mail Module</v>
          </cell>
          <cell r="C19453">
            <v>20498</v>
          </cell>
          <cell r="D19453" t="str">
            <v>T0703</v>
          </cell>
        </row>
        <row r="19454">
          <cell r="A19454" t="str">
            <v>EF062</v>
          </cell>
          <cell r="B19454" t="str">
            <v>Avonmouth CHP 4&amp;5 - 50,000 hr major overhaul</v>
          </cell>
          <cell r="C19454">
            <v>13013</v>
          </cell>
          <cell r="D19454" t="str">
            <v>1301318</v>
          </cell>
        </row>
        <row r="19455">
          <cell r="A19455" t="str">
            <v>EF063</v>
          </cell>
          <cell r="B19455" t="str">
            <v>Corporate Website Development 13/14</v>
          </cell>
          <cell r="C19455">
            <v>20498</v>
          </cell>
          <cell r="D19455" t="str">
            <v>PA301</v>
          </cell>
        </row>
        <row r="19456">
          <cell r="A19456" t="str">
            <v>EF064</v>
          </cell>
          <cell r="B19456" t="str">
            <v>Mobile App Marketplace Development 13/14</v>
          </cell>
          <cell r="C19456">
            <v>20498</v>
          </cell>
          <cell r="D19456" t="str">
            <v>PA301</v>
          </cell>
        </row>
        <row r="19457">
          <cell r="A19457" t="str">
            <v>EF065</v>
          </cell>
          <cell r="B19457" t="str">
            <v>High level infrstructure design /requirements</v>
          </cell>
          <cell r="C19457">
            <v>20498</v>
          </cell>
          <cell r="D19457" t="str">
            <v>T0703</v>
          </cell>
        </row>
        <row r="19458">
          <cell r="A19458" t="str">
            <v>EF066</v>
          </cell>
          <cell r="B19458" t="str">
            <v>Unified technicalcomms strategy (site data/video)</v>
          </cell>
          <cell r="C19458">
            <v>20498</v>
          </cell>
          <cell r="D19458" t="str">
            <v>T0703</v>
          </cell>
        </row>
        <row r="19459">
          <cell r="A19459" t="str">
            <v>EF067</v>
          </cell>
          <cell r="B19459" t="str">
            <v>IS Penetration Testing</v>
          </cell>
          <cell r="C19459">
            <v>20498</v>
          </cell>
          <cell r="D19459" t="str">
            <v>T0703</v>
          </cell>
        </row>
        <row r="19460">
          <cell r="A19460" t="str">
            <v>EF068</v>
          </cell>
          <cell r="B19460" t="str">
            <v>Blaenau Gwent food waste treatment: skip purchase</v>
          </cell>
          <cell r="C19460">
            <v>13013</v>
          </cell>
          <cell r="D19460" t="str">
            <v>1301318</v>
          </cell>
        </row>
        <row r="19461">
          <cell r="A19461" t="str">
            <v>EF069</v>
          </cell>
          <cell r="B19461" t="str">
            <v>Blaenau Gwent food waste contract: purchase of skips</v>
          </cell>
          <cell r="C19461">
            <v>13013</v>
          </cell>
          <cell r="D19461" t="str">
            <v>1301318</v>
          </cell>
        </row>
        <row r="19462">
          <cell r="A19462" t="str">
            <v>EF070</v>
          </cell>
          <cell r="B19462" t="str">
            <v>Grit and Screenings Operations: purchase of new ro-ro wagon</v>
          </cell>
          <cell r="C19462">
            <v>13013</v>
          </cell>
          <cell r="D19462" t="str">
            <v>1301318</v>
          </cell>
        </row>
        <row r="19463">
          <cell r="A19463" t="str">
            <v>EF071</v>
          </cell>
          <cell r="B19463" t="str">
            <v>WAM Release 3b &amp; 3c</v>
          </cell>
          <cell r="C19463">
            <v>20498</v>
          </cell>
          <cell r="D19463" t="str">
            <v>T0703</v>
          </cell>
        </row>
        <row r="19464">
          <cell r="A19464" t="str">
            <v>EF072</v>
          </cell>
          <cell r="B19464" t="str">
            <v>Remote Site Infrastructure Investigations</v>
          </cell>
          <cell r="C19464">
            <v>20498</v>
          </cell>
          <cell r="D19464" t="str">
            <v>T0703</v>
          </cell>
        </row>
        <row r="19465">
          <cell r="A19465" t="str">
            <v>EF073</v>
          </cell>
          <cell r="B19465" t="str">
            <v>Mobile Access to Wessex Water Network</v>
          </cell>
          <cell r="C19465">
            <v>20498</v>
          </cell>
          <cell r="D19465" t="str">
            <v>T0703</v>
          </cell>
        </row>
        <row r="19466">
          <cell r="A19466" t="str">
            <v>EF074</v>
          </cell>
          <cell r="B19466" t="str">
            <v>SharePoint Review</v>
          </cell>
          <cell r="C19466">
            <v>20498</v>
          </cell>
          <cell r="D19466" t="str">
            <v>T0703</v>
          </cell>
        </row>
        <row r="19467">
          <cell r="A19467" t="str">
            <v>EF075</v>
          </cell>
          <cell r="B19467" t="str">
            <v>Data Analysis Tools</v>
          </cell>
          <cell r="C19467">
            <v>20498</v>
          </cell>
          <cell r="D19467" t="str">
            <v>T0703</v>
          </cell>
        </row>
        <row r="19468">
          <cell r="A19468" t="str">
            <v>EF076</v>
          </cell>
          <cell r="B19468" t="str">
            <v>Meridian Replacement</v>
          </cell>
          <cell r="C19468">
            <v>20498</v>
          </cell>
          <cell r="D19468" t="str">
            <v>T0703</v>
          </cell>
        </row>
        <row r="19469">
          <cell r="A19469" t="str">
            <v>EF077</v>
          </cell>
          <cell r="B19469" t="str">
            <v>Tranman Test and Development Environments</v>
          </cell>
          <cell r="C19469">
            <v>20498</v>
          </cell>
          <cell r="D19469" t="str">
            <v>T0703</v>
          </cell>
        </row>
        <row r="19470">
          <cell r="A19470" t="str">
            <v>EF078</v>
          </cell>
          <cell r="B19470" t="str">
            <v>BWBSL Visits Scheduling and Management System</v>
          </cell>
          <cell r="C19470">
            <v>20498</v>
          </cell>
          <cell r="D19470" t="str">
            <v>T0703</v>
          </cell>
        </row>
        <row r="19471">
          <cell r="A19471" t="str">
            <v>EF079</v>
          </cell>
          <cell r="B19471" t="str">
            <v>Upgrade of Cisco telephony infrastructure</v>
          </cell>
          <cell r="C19471">
            <v>20498</v>
          </cell>
          <cell r="D19471" t="str">
            <v>T0703</v>
          </cell>
        </row>
        <row r="19472">
          <cell r="A19472" t="str">
            <v>EF080</v>
          </cell>
          <cell r="B19472" t="str">
            <v>Improvements to IS Service Management Process</v>
          </cell>
          <cell r="C19472">
            <v>20498</v>
          </cell>
          <cell r="D19472" t="str">
            <v>T0703</v>
          </cell>
        </row>
        <row r="19473">
          <cell r="A19473" t="str">
            <v>EF081</v>
          </cell>
          <cell r="B19473" t="str">
            <v>AMP6 Preparation</v>
          </cell>
          <cell r="C19473">
            <v>20498</v>
          </cell>
          <cell r="D19473" t="str">
            <v>P0213</v>
          </cell>
        </row>
        <row r="19474">
          <cell r="A19474" t="str">
            <v>EF082</v>
          </cell>
          <cell r="B19474" t="str">
            <v>Online Room Booking (non Claverton Sites)</v>
          </cell>
          <cell r="C19474">
            <v>20498</v>
          </cell>
          <cell r="D19474" t="str">
            <v>T0703</v>
          </cell>
        </row>
        <row r="19475">
          <cell r="A19475" t="str">
            <v>EF083</v>
          </cell>
          <cell r="B19475" t="str">
            <v>CRM Tendering, SMS Messaging and GEM Training</v>
          </cell>
          <cell r="C19475">
            <v>20498</v>
          </cell>
          <cell r="D19475" t="str">
            <v>T0703</v>
          </cell>
        </row>
        <row r="19476">
          <cell r="A19476" t="str">
            <v>EF084</v>
          </cell>
          <cell r="B19476" t="str">
            <v>Bristol Food Waste Treatment Plant: Additional food waste skips</v>
          </cell>
          <cell r="C19476">
            <v>13013</v>
          </cell>
          <cell r="D19476" t="str">
            <v>1301318</v>
          </cell>
        </row>
        <row r="19477">
          <cell r="A19477" t="str">
            <v>EF085</v>
          </cell>
          <cell r="B19477" t="str">
            <v>Avonmouth weighbridge repairs</v>
          </cell>
          <cell r="C19477">
            <v>13013</v>
          </cell>
          <cell r="D19477" t="str">
            <v>1301318</v>
          </cell>
        </row>
        <row r="19478">
          <cell r="A19478" t="str">
            <v>EF086</v>
          </cell>
          <cell r="B19478" t="str">
            <v>Avonmouth Treatment Centre drain repairs</v>
          </cell>
          <cell r="C19478">
            <v>13013</v>
          </cell>
          <cell r="D19478" t="str">
            <v>1301318</v>
          </cell>
        </row>
        <row r="19479">
          <cell r="A19479" t="str">
            <v>EF087</v>
          </cell>
          <cell r="B19479" t="str">
            <v>Avonmouth groundwater protection survey</v>
          </cell>
          <cell r="C19479">
            <v>13013</v>
          </cell>
          <cell r="D19479" t="str">
            <v>1301318</v>
          </cell>
        </row>
        <row r="19480">
          <cell r="A19480" t="str">
            <v>EF088</v>
          </cell>
          <cell r="B19480" t="str">
            <v>Trowbridge treatment centre remedials</v>
          </cell>
          <cell r="C19480">
            <v>13318</v>
          </cell>
          <cell r="D19480" t="str">
            <v>1331818</v>
          </cell>
        </row>
        <row r="19481">
          <cell r="A19481" t="str">
            <v>EF089</v>
          </cell>
          <cell r="B19481" t="str">
            <v>Avonmouth access road subsidence</v>
          </cell>
          <cell r="C19481">
            <v>13013</v>
          </cell>
          <cell r="D19481" t="str">
            <v>1301318</v>
          </cell>
        </row>
        <row r="19482">
          <cell r="A19482" t="str">
            <v>EF090</v>
          </cell>
          <cell r="B19482" t="str">
            <v>R&amp;M Gang Depot Rellocation</v>
          </cell>
          <cell r="C19482">
            <v>13064</v>
          </cell>
          <cell r="D19482" t="str">
            <v>P0050</v>
          </cell>
        </row>
        <row r="19483">
          <cell r="A19483" t="str">
            <v>EF091</v>
          </cell>
          <cell r="B19483" t="str">
            <v>Upgrade to Rapid v6.5 (Rapid OA)</v>
          </cell>
          <cell r="C19483">
            <v>20498</v>
          </cell>
          <cell r="D19483" t="str">
            <v>T0703</v>
          </cell>
        </row>
        <row r="19484">
          <cell r="A19484" t="str">
            <v>EF092</v>
          </cell>
          <cell r="B19484" t="str">
            <v>Tallyman Debt Management System Upgrade</v>
          </cell>
          <cell r="C19484">
            <v>20498</v>
          </cell>
          <cell r="D19484" t="str">
            <v>T0703</v>
          </cell>
        </row>
        <row r="19485">
          <cell r="A19485" t="str">
            <v>EF093</v>
          </cell>
          <cell r="B19485" t="str">
            <v>HR/Payroll/Pensions Data and Reporting</v>
          </cell>
          <cell r="C19485">
            <v>20498</v>
          </cell>
          <cell r="D19485" t="str">
            <v>T0703</v>
          </cell>
        </row>
        <row r="19486">
          <cell r="A19486" t="str">
            <v>EF094</v>
          </cell>
          <cell r="B19486" t="str">
            <v>Rapid Cyberdocs Replacement</v>
          </cell>
          <cell r="C19486">
            <v>20498</v>
          </cell>
          <cell r="D19486" t="str">
            <v>T0703</v>
          </cell>
        </row>
        <row r="19487">
          <cell r="A19487" t="str">
            <v>EF095</v>
          </cell>
          <cell r="B19487" t="str">
            <v>GENeco Management Dashboard - Phase 3</v>
          </cell>
          <cell r="C19487">
            <v>20498</v>
          </cell>
          <cell r="D19487" t="str">
            <v>T0703</v>
          </cell>
        </row>
        <row r="19488">
          <cell r="A19488" t="str">
            <v>EG001</v>
          </cell>
          <cell r="B19488" t="str">
            <v>Tools &amp; Plant Services 2014-15</v>
          </cell>
          <cell r="C19488">
            <v>20498</v>
          </cell>
          <cell r="D19488" t="str">
            <v>TC021</v>
          </cell>
        </row>
        <row r="19489">
          <cell r="A19489" t="str">
            <v>EG002</v>
          </cell>
          <cell r="B19489" t="str">
            <v>Transport - Cars &amp; 4x4's 14/15</v>
          </cell>
          <cell r="C19489">
            <v>20498</v>
          </cell>
          <cell r="D19489" t="str">
            <v>T0646</v>
          </cell>
        </row>
        <row r="19490">
          <cell r="A19490" t="str">
            <v>EG003</v>
          </cell>
          <cell r="B19490" t="str">
            <v>Transport - Small Vans 14/15</v>
          </cell>
          <cell r="C19490">
            <v>20498</v>
          </cell>
          <cell r="D19490" t="str">
            <v>T0646</v>
          </cell>
        </row>
        <row r="19491">
          <cell r="A19491" t="str">
            <v>EG004</v>
          </cell>
          <cell r="B19491" t="str">
            <v>Transport - Large Vans 14/15</v>
          </cell>
          <cell r="C19491">
            <v>20498</v>
          </cell>
          <cell r="D19491" t="str">
            <v>T0646</v>
          </cell>
        </row>
        <row r="19492">
          <cell r="A19492" t="str">
            <v>EG005</v>
          </cell>
          <cell r="B19492" t="str">
            <v>Transport - Other 14/15</v>
          </cell>
          <cell r="C19492">
            <v>20498</v>
          </cell>
          <cell r="D19492" t="str">
            <v>T0646</v>
          </cell>
        </row>
        <row r="19493">
          <cell r="A19493" t="str">
            <v>EG006</v>
          </cell>
          <cell r="B19493" t="str">
            <v>Transport Additional car purcashes 2014-15</v>
          </cell>
          <cell r="C19493">
            <v>20498</v>
          </cell>
          <cell r="D19493" t="str">
            <v>T0646</v>
          </cell>
        </row>
        <row r="19494">
          <cell r="A19494" t="str">
            <v>EG007</v>
          </cell>
          <cell r="B19494" t="str">
            <v>BWBSL Vehicle Replacements 2014-15</v>
          </cell>
          <cell r="C19494">
            <v>20498</v>
          </cell>
          <cell r="D19494" t="str">
            <v>PD007</v>
          </cell>
        </row>
        <row r="19495">
          <cell r="A19495" t="str">
            <v>EG008</v>
          </cell>
          <cell r="B19495" t="str">
            <v>Non Household market opening - Business Readiness Programme</v>
          </cell>
          <cell r="C19495">
            <v>20498</v>
          </cell>
          <cell r="D19495" t="str">
            <v>P0213</v>
          </cell>
        </row>
        <row r="19496">
          <cell r="A19496" t="str">
            <v>EG009</v>
          </cell>
          <cell r="B19496" t="str">
            <v>IT Servers 2014-15</v>
          </cell>
          <cell r="C19496">
            <v>20498</v>
          </cell>
          <cell r="D19496" t="str">
            <v>T0703</v>
          </cell>
        </row>
        <row r="19497">
          <cell r="A19497" t="str">
            <v>EG010</v>
          </cell>
          <cell r="B19497" t="str">
            <v>IT Core Systems Upgrade 2014-15</v>
          </cell>
          <cell r="C19497">
            <v>20498</v>
          </cell>
          <cell r="D19497" t="str">
            <v>T0703</v>
          </cell>
        </row>
        <row r="19498">
          <cell r="A19498" t="str">
            <v>EG011</v>
          </cell>
          <cell r="B19498" t="str">
            <v>IT Desktop Laptop Toughtbook Refresh 14-15</v>
          </cell>
          <cell r="C19498">
            <v>20498</v>
          </cell>
          <cell r="D19498" t="str">
            <v>T0703</v>
          </cell>
        </row>
        <row r="19499">
          <cell r="A19499" t="str">
            <v>EG012</v>
          </cell>
          <cell r="B19499" t="str">
            <v>IT Infrastructure Support</v>
          </cell>
          <cell r="C19499">
            <v>20498</v>
          </cell>
          <cell r="D19499" t="str">
            <v>T0703</v>
          </cell>
        </row>
        <row r="19500">
          <cell r="A19500" t="str">
            <v>EG013</v>
          </cell>
          <cell r="B19500" t="str">
            <v>IT Printers 2014-15</v>
          </cell>
          <cell r="C19500">
            <v>20498</v>
          </cell>
          <cell r="D19500" t="str">
            <v>T0703</v>
          </cell>
        </row>
        <row r="19501">
          <cell r="A19501" t="str">
            <v>EG014</v>
          </cell>
          <cell r="B19501" t="str">
            <v>IT Reporting 2014-15</v>
          </cell>
          <cell r="C19501">
            <v>20498</v>
          </cell>
          <cell r="D19501" t="str">
            <v>T0703</v>
          </cell>
        </row>
        <row r="19502">
          <cell r="A19502" t="str">
            <v>EG015</v>
          </cell>
          <cell r="B19502" t="str">
            <v>Property Site Surveys 14/15</v>
          </cell>
          <cell r="C19502">
            <v>20498</v>
          </cell>
          <cell r="D19502" t="str">
            <v>P0212</v>
          </cell>
        </row>
        <row r="19503">
          <cell r="A19503" t="str">
            <v>EG016</v>
          </cell>
          <cell r="B19503" t="str">
            <v>Abandoned Sites 14/15</v>
          </cell>
          <cell r="C19503">
            <v>20498</v>
          </cell>
          <cell r="D19503" t="str">
            <v>PB026</v>
          </cell>
        </row>
        <row r="19504">
          <cell r="A19504" t="str">
            <v>EG017</v>
          </cell>
          <cell r="B19504" t="str">
            <v>REgional Estates 14/15</v>
          </cell>
          <cell r="C19504">
            <v>20498</v>
          </cell>
          <cell r="D19504" t="str">
            <v>PB026</v>
          </cell>
        </row>
        <row r="19505">
          <cell r="A19505" t="str">
            <v>EG018</v>
          </cell>
          <cell r="B19505" t="str">
            <v>Regional FM 14/15</v>
          </cell>
          <cell r="C19505">
            <v>20498</v>
          </cell>
          <cell r="D19505" t="str">
            <v>P0050</v>
          </cell>
        </row>
        <row r="19506">
          <cell r="A19506" t="str">
            <v>EG019</v>
          </cell>
          <cell r="B19506" t="str">
            <v>Static Auto Samplers Replacement 14/15</v>
          </cell>
          <cell r="C19506">
            <v>20498</v>
          </cell>
          <cell r="D19506" t="str">
            <v>TB806</v>
          </cell>
        </row>
        <row r="19507">
          <cell r="A19507" t="str">
            <v>EG020</v>
          </cell>
          <cell r="B19507" t="str">
            <v>Laboratory Miscellaneous Equipment 14/15</v>
          </cell>
          <cell r="C19507">
            <v>20498</v>
          </cell>
          <cell r="D19507" t="str">
            <v>TB806</v>
          </cell>
        </row>
        <row r="19508">
          <cell r="A19508" t="str">
            <v>EG021</v>
          </cell>
          <cell r="B19508" t="str">
            <v>Organic waste data management system</v>
          </cell>
          <cell r="C19508">
            <v>13013</v>
          </cell>
          <cell r="D19508" t="str">
            <v>1301318</v>
          </cell>
        </row>
        <row r="19509">
          <cell r="A19509" t="str">
            <v>EG022</v>
          </cell>
          <cell r="B19509" t="str">
            <v>Environmental Landscaping 14/15</v>
          </cell>
          <cell r="C19509">
            <v>20498</v>
          </cell>
          <cell r="D19509" t="str">
            <v>PB026</v>
          </cell>
        </row>
        <row r="19510">
          <cell r="A19510" t="str">
            <v>EG023</v>
          </cell>
          <cell r="B19510" t="str">
            <v>Capital Programme Management Optimiser Upgrade</v>
          </cell>
          <cell r="C19510">
            <v>20498</v>
          </cell>
          <cell r="D19510" t="str">
            <v>T0703</v>
          </cell>
        </row>
        <row r="19511">
          <cell r="A19511" t="str">
            <v>EG024</v>
          </cell>
          <cell r="B19511" t="str">
            <v>Decommissioning of Talisman</v>
          </cell>
          <cell r="C19511">
            <v>20498</v>
          </cell>
          <cell r="D19511" t="str">
            <v>T0703</v>
          </cell>
        </row>
        <row r="19512">
          <cell r="A19512" t="str">
            <v>EG025</v>
          </cell>
          <cell r="B19512" t="str">
            <v>Logger Data Transfer Improvements (PMAC – WRIMS)</v>
          </cell>
          <cell r="C19512">
            <v>20498</v>
          </cell>
          <cell r="D19512" t="str">
            <v>T0703</v>
          </cell>
        </row>
        <row r="19513">
          <cell r="A19513" t="str">
            <v>EG026</v>
          </cell>
          <cell r="B19513" t="str">
            <v>Building a sustainable Incident Management System</v>
          </cell>
          <cell r="C19513">
            <v>20498</v>
          </cell>
          <cell r="D19513" t="str">
            <v>T0703</v>
          </cell>
        </row>
        <row r="19514">
          <cell r="A19514" t="str">
            <v>EG027</v>
          </cell>
          <cell r="B19514" t="str">
            <v>Saltford Lab Building Work 14/15</v>
          </cell>
          <cell r="C19514">
            <v>10026</v>
          </cell>
          <cell r="D19514" t="str">
            <v>P0050</v>
          </cell>
        </row>
        <row r="19515">
          <cell r="A19515" t="str">
            <v>EG028</v>
          </cell>
          <cell r="B19515" t="str">
            <v>BWBSL IT Equipment 2014/15</v>
          </cell>
          <cell r="C19515">
            <v>20498</v>
          </cell>
          <cell r="D19515" t="str">
            <v>PD007</v>
          </cell>
        </row>
        <row r="19516">
          <cell r="A19516" t="str">
            <v>EG029</v>
          </cell>
          <cell r="B19516" t="str">
            <v>BWBSL Office Equipment Replacement 2014/15</v>
          </cell>
          <cell r="C19516">
            <v>20498</v>
          </cell>
          <cell r="D19516" t="str">
            <v>PD007</v>
          </cell>
        </row>
        <row r="19517">
          <cell r="A19517" t="str">
            <v>EG030</v>
          </cell>
          <cell r="B19517" t="str">
            <v>BWBSL Smart Radio Metering 2014/15</v>
          </cell>
          <cell r="C19517">
            <v>20498</v>
          </cell>
          <cell r="D19517" t="str">
            <v>PD007</v>
          </cell>
        </row>
        <row r="19518">
          <cell r="A19518" t="str">
            <v>EG031</v>
          </cell>
          <cell r="B19518" t="str">
            <v>BWBSL Tallyman 2014/15</v>
          </cell>
          <cell r="C19518">
            <v>20498</v>
          </cell>
          <cell r="D19518" t="str">
            <v>PD007</v>
          </cell>
        </row>
        <row r="19519">
          <cell r="A19519" t="str">
            <v>EG032</v>
          </cell>
          <cell r="B19519" t="str">
            <v>BWBSL Buidling Improvements 2014-15</v>
          </cell>
          <cell r="C19519">
            <v>20498</v>
          </cell>
          <cell r="D19519" t="str">
            <v>PD007</v>
          </cell>
        </row>
        <row r="19520">
          <cell r="A19520" t="str">
            <v>EG033</v>
          </cell>
          <cell r="B19520" t="str">
            <v>BWBSL Metering Equipment Replacements 2014-15</v>
          </cell>
          <cell r="C19520">
            <v>20498</v>
          </cell>
          <cell r="D19520" t="str">
            <v>PD007</v>
          </cell>
        </row>
        <row r="19521">
          <cell r="A19521" t="str">
            <v>EG034</v>
          </cell>
          <cell r="B19521" t="str">
            <v>BWBSL Rapid Enhancements 2014-15</v>
          </cell>
          <cell r="C19521">
            <v>20498</v>
          </cell>
          <cell r="D19521" t="str">
            <v>PD007</v>
          </cell>
        </row>
        <row r="19522">
          <cell r="A19522" t="str">
            <v>EG035</v>
          </cell>
          <cell r="B19522" t="str">
            <v>GENeco Business Procees Improvement</v>
          </cell>
          <cell r="C19522">
            <v>20498</v>
          </cell>
          <cell r="D19522" t="str">
            <v>1301318</v>
          </cell>
        </row>
        <row r="19523">
          <cell r="A19523" t="str">
            <v>EG036</v>
          </cell>
          <cell r="B19523" t="str">
            <v>Intranet Development 14-15</v>
          </cell>
          <cell r="C19523">
            <v>20498</v>
          </cell>
          <cell r="D19523" t="str">
            <v>PA301</v>
          </cell>
        </row>
        <row r="19524">
          <cell r="A19524" t="str">
            <v>EG037</v>
          </cell>
          <cell r="B19524" t="str">
            <v>Digital Strategy Infrastructure 14-15</v>
          </cell>
          <cell r="C19524">
            <v>20498</v>
          </cell>
          <cell r="D19524" t="str">
            <v>PA301</v>
          </cell>
        </row>
        <row r="19525">
          <cell r="A19525" t="str">
            <v>EG038</v>
          </cell>
          <cell r="B19525" t="str">
            <v>Claverton Community Room Refurbishment</v>
          </cell>
          <cell r="C19525">
            <v>10078</v>
          </cell>
          <cell r="D19525" t="str">
            <v>1007818</v>
          </cell>
        </row>
        <row r="19526">
          <cell r="A19526" t="str">
            <v>EG039</v>
          </cell>
          <cell r="B19526" t="str">
            <v>Solar PV initiative: viability study</v>
          </cell>
          <cell r="C19526">
            <v>20498</v>
          </cell>
          <cell r="D19526" t="str">
            <v>1301318</v>
          </cell>
        </row>
        <row r="19527">
          <cell r="A19527" t="str">
            <v>EG040</v>
          </cell>
          <cell r="B19527" t="str">
            <v>GENeco non-regulated projects: estimation of capital costs</v>
          </cell>
          <cell r="C19527">
            <v>20498</v>
          </cell>
          <cell r="D19527" t="str">
            <v>1301318</v>
          </cell>
        </row>
        <row r="19528">
          <cell r="A19528" t="str">
            <v>EG041</v>
          </cell>
          <cell r="B19528" t="str">
            <v>Video Wall Upgrade</v>
          </cell>
          <cell r="C19528">
            <v>10078</v>
          </cell>
          <cell r="D19528" t="str">
            <v>1007818</v>
          </cell>
        </row>
        <row r="19529">
          <cell r="A19529" t="str">
            <v>EG042</v>
          </cell>
          <cell r="B19529" t="str">
            <v>Corporate SharePoint Programme 2014/15</v>
          </cell>
          <cell r="C19529">
            <v>20498</v>
          </cell>
          <cell r="D19529" t="str">
            <v>T0703</v>
          </cell>
        </row>
        <row r="19530">
          <cell r="A19530" t="str">
            <v>EG043</v>
          </cell>
          <cell r="B19530" t="str">
            <v>IS Business Discovery Programme 2014/15</v>
          </cell>
          <cell r="C19530">
            <v>20498</v>
          </cell>
          <cell r="D19530" t="str">
            <v>T0703</v>
          </cell>
        </row>
        <row r="19531">
          <cell r="A19531" t="str">
            <v>EG044</v>
          </cell>
          <cell r="B19531" t="str">
            <v>Self Certification - System Review and Improvements</v>
          </cell>
          <cell r="C19531">
            <v>20498</v>
          </cell>
          <cell r="D19531" t="str">
            <v>T0703</v>
          </cell>
        </row>
        <row r="19532">
          <cell r="A19532" t="str">
            <v>EG045</v>
          </cell>
          <cell r="B19532" t="str">
            <v>Lab - Vaccum System</v>
          </cell>
          <cell r="C19532">
            <v>10026</v>
          </cell>
          <cell r="D19532" t="str">
            <v>1002618</v>
          </cell>
        </row>
        <row r="19533">
          <cell r="A19533" t="str">
            <v>EG046</v>
          </cell>
          <cell r="B19533" t="str">
            <v>Lab - Excalibur Replacement</v>
          </cell>
          <cell r="C19533">
            <v>10026</v>
          </cell>
          <cell r="D19533" t="str">
            <v>1002618</v>
          </cell>
        </row>
        <row r="19534">
          <cell r="A19534" t="str">
            <v>EG047</v>
          </cell>
          <cell r="B19534" t="str">
            <v>Lab - TOC Replacement</v>
          </cell>
          <cell r="C19534">
            <v>10026</v>
          </cell>
          <cell r="D19534" t="str">
            <v>1002618</v>
          </cell>
        </row>
        <row r="19535">
          <cell r="A19535" t="str">
            <v>EG048</v>
          </cell>
          <cell r="B19535" t="str">
            <v>Lab - ICP-OES Replacement</v>
          </cell>
          <cell r="C19535">
            <v>10026</v>
          </cell>
          <cell r="D19535" t="str">
            <v>1002618</v>
          </cell>
        </row>
        <row r="19536">
          <cell r="A19536" t="str">
            <v>EG049</v>
          </cell>
          <cell r="B19536" t="str">
            <v>Lab  - LC Modules</v>
          </cell>
          <cell r="C19536">
            <v>10026</v>
          </cell>
          <cell r="D19536" t="str">
            <v>1002618</v>
          </cell>
        </row>
        <row r="19537">
          <cell r="A19537" t="str">
            <v>EG050</v>
          </cell>
          <cell r="B19537" t="str">
            <v>Lab - Sample Flow Meters</v>
          </cell>
          <cell r="C19537">
            <v>10026</v>
          </cell>
          <cell r="D19537" t="str">
            <v>1002618</v>
          </cell>
        </row>
        <row r="19538">
          <cell r="A19538" t="str">
            <v>EG051</v>
          </cell>
          <cell r="B19538" t="str">
            <v>Lab - Fume Cupboard Upgrades</v>
          </cell>
          <cell r="C19538">
            <v>10026</v>
          </cell>
          <cell r="D19538" t="str">
            <v>1002618</v>
          </cell>
        </row>
        <row r="19539">
          <cell r="A19539" t="str">
            <v>EG052</v>
          </cell>
          <cell r="B19539" t="str">
            <v>BWBSL - Water To Business Set Up 2014-15</v>
          </cell>
          <cell r="C19539">
            <v>20498</v>
          </cell>
          <cell r="D19539" t="str">
            <v>PD007</v>
          </cell>
        </row>
        <row r="19540">
          <cell r="A19540" t="str">
            <v>EG053</v>
          </cell>
          <cell r="B19540" t="str">
            <v>Univseristy of Bath - Centre for Water Research funding 14-15</v>
          </cell>
          <cell r="C19540">
            <v>20498</v>
          </cell>
          <cell r="D19540" t="str">
            <v>T0705</v>
          </cell>
        </row>
        <row r="19541">
          <cell r="A19541" t="str">
            <v>EG054</v>
          </cell>
          <cell r="B19541" t="str">
            <v>Operations Center FM 14/15</v>
          </cell>
          <cell r="C19541">
            <v>10078</v>
          </cell>
          <cell r="D19541" t="str">
            <v>1007818</v>
          </cell>
        </row>
        <row r="19542">
          <cell r="A19542" t="str">
            <v>EG055</v>
          </cell>
          <cell r="B19542" t="str">
            <v>Chellow – Strategy Development and Service Improvement</v>
          </cell>
          <cell r="C19542">
            <v>20498</v>
          </cell>
          <cell r="D19542" t="str">
            <v>T0703</v>
          </cell>
        </row>
        <row r="19543">
          <cell r="A19543" t="str">
            <v>EG056</v>
          </cell>
          <cell r="B19543" t="str">
            <v>AMR offering and meter reading</v>
          </cell>
          <cell r="C19543">
            <v>20498</v>
          </cell>
          <cell r="D19543" t="str">
            <v>T0703</v>
          </cell>
        </row>
        <row r="19544">
          <cell r="A19544" t="str">
            <v>EG057</v>
          </cell>
          <cell r="B19544" t="str">
            <v>Standalone CRM for Business Retail</v>
          </cell>
          <cell r="C19544">
            <v>20498</v>
          </cell>
          <cell r="D19544" t="str">
            <v>T0703</v>
          </cell>
        </row>
        <row r="19545">
          <cell r="A19545" t="str">
            <v>EG058</v>
          </cell>
          <cell r="B19545" t="str">
            <v>BACS IP Transfer Upgrade</v>
          </cell>
          <cell r="C19545">
            <v>20498</v>
          </cell>
          <cell r="D19545" t="str">
            <v>T0703</v>
          </cell>
        </row>
        <row r="19546">
          <cell r="A19546" t="str">
            <v>EG059</v>
          </cell>
          <cell r="B19546" t="str">
            <v>Eptica knowledge base - additional licences</v>
          </cell>
          <cell r="C19546">
            <v>20498</v>
          </cell>
          <cell r="D19546" t="str">
            <v>T0703</v>
          </cell>
        </row>
        <row r="19547">
          <cell r="A19547" t="str">
            <v>EG060</v>
          </cell>
          <cell r="B19547" t="str">
            <v>SDT Court Transfer – Claims processing</v>
          </cell>
          <cell r="C19547">
            <v>20498</v>
          </cell>
          <cell r="D19547" t="str">
            <v>T0703</v>
          </cell>
        </row>
        <row r="19548">
          <cell r="A19548" t="str">
            <v>EG061</v>
          </cell>
          <cell r="B19548" t="str">
            <v>Conservation Access &amp; Recreation Property Maintenance</v>
          </cell>
          <cell r="C19548">
            <v>20498</v>
          </cell>
          <cell r="D19548" t="str">
            <v>PB026</v>
          </cell>
        </row>
        <row r="19549">
          <cell r="A19549" t="str">
            <v>EG062</v>
          </cell>
          <cell r="B19549" t="str">
            <v>Offices &amp; Depots (FM) Maintenance</v>
          </cell>
          <cell r="C19549">
            <v>10014</v>
          </cell>
          <cell r="D19549" t="str">
            <v>P0050</v>
          </cell>
        </row>
        <row r="19550">
          <cell r="A19550" t="str">
            <v>EG063</v>
          </cell>
          <cell r="B19550" t="str">
            <v>OFFICES AND DEPOTS (Ops) MAINTENANCE</v>
          </cell>
          <cell r="C19550">
            <v>12008</v>
          </cell>
          <cell r="D19550" t="str">
            <v>P0050</v>
          </cell>
        </row>
        <row r="19551">
          <cell r="A19551" t="str">
            <v>EG064</v>
          </cell>
          <cell r="B19551" t="str">
            <v>Residential properties</v>
          </cell>
          <cell r="C19551">
            <v>20498</v>
          </cell>
          <cell r="D19551" t="str">
            <v>PB026</v>
          </cell>
        </row>
        <row r="19552">
          <cell r="A19552" t="str">
            <v>EG065</v>
          </cell>
          <cell r="B19552" t="str">
            <v>Little Canford Skylight Replacement</v>
          </cell>
          <cell r="C19552">
            <v>10014</v>
          </cell>
          <cell r="D19552" t="str">
            <v>1001418</v>
          </cell>
        </row>
        <row r="19553">
          <cell r="A19553" t="str">
            <v>EG066</v>
          </cell>
          <cell r="B19553" t="str">
            <v>Little Canford Gutter Replacement</v>
          </cell>
          <cell r="C19553">
            <v>10014</v>
          </cell>
          <cell r="D19553" t="str">
            <v>1001418</v>
          </cell>
        </row>
        <row r="19554">
          <cell r="A19554" t="str">
            <v>EG067</v>
          </cell>
          <cell r="B19554" t="str">
            <v>Little Canford  - Planning &amp; Redevelopment Study</v>
          </cell>
          <cell r="C19554">
            <v>10014</v>
          </cell>
          <cell r="D19554" t="str">
            <v>PL100</v>
          </cell>
        </row>
        <row r="19555">
          <cell r="A19555" t="str">
            <v>EG068</v>
          </cell>
          <cell r="B19555" t="str">
            <v>Land Managment Review</v>
          </cell>
          <cell r="C19555">
            <v>20498</v>
          </cell>
          <cell r="D19555" t="str">
            <v>P0213</v>
          </cell>
        </row>
        <row r="19556">
          <cell r="A19556" t="str">
            <v>EG069</v>
          </cell>
          <cell r="B19556" t="str">
            <v>Avonmouth STW ro-ro skips</v>
          </cell>
          <cell r="C19556">
            <v>13013</v>
          </cell>
          <cell r="D19556" t="str">
            <v>1301318</v>
          </cell>
        </row>
        <row r="19557">
          <cell r="A19557" t="str">
            <v>EG070</v>
          </cell>
          <cell r="B19557" t="str">
            <v>Avonmouth STW - Pyrolyser for screenings from compost/food waste and sludge S2S</v>
          </cell>
          <cell r="C19557">
            <v>13013</v>
          </cell>
          <cell r="D19557" t="str">
            <v>1301318</v>
          </cell>
        </row>
        <row r="19558">
          <cell r="A19558" t="str">
            <v>EG071</v>
          </cell>
          <cell r="B19558" t="str">
            <v>Avonmouth STW - alternative uses for the belt drier spend to save scheme</v>
          </cell>
          <cell r="C19558">
            <v>13013</v>
          </cell>
          <cell r="D19558" t="str">
            <v>1301318</v>
          </cell>
        </row>
        <row r="19559">
          <cell r="A19559" t="str">
            <v>EG072</v>
          </cell>
          <cell r="B19559" t="str">
            <v>Avonmouth STW - administration building heating study</v>
          </cell>
          <cell r="C19559">
            <v>13013</v>
          </cell>
          <cell r="D19559" t="str">
            <v>1301318</v>
          </cell>
        </row>
        <row r="19560">
          <cell r="A19560" t="str">
            <v>EG073</v>
          </cell>
          <cell r="B19560" t="str">
            <v>Management Information System Offline</v>
          </cell>
          <cell r="C19560">
            <v>20498</v>
          </cell>
          <cell r="D19560" t="str">
            <v>T0703</v>
          </cell>
        </row>
        <row r="19561">
          <cell r="A19561" t="str">
            <v>EG074</v>
          </cell>
          <cell r="B19561" t="str">
            <v>Microsoft Licensing - True Up</v>
          </cell>
          <cell r="C19561">
            <v>20498</v>
          </cell>
          <cell r="D19561" t="str">
            <v>T0703</v>
          </cell>
        </row>
        <row r="19562">
          <cell r="A19562" t="str">
            <v>EG075</v>
          </cell>
          <cell r="B19562" t="str">
            <v>Communications Technolgy Options</v>
          </cell>
          <cell r="C19562">
            <v>20498</v>
          </cell>
          <cell r="D19562" t="str">
            <v>T0703</v>
          </cell>
        </row>
        <row r="19563">
          <cell r="A19563" t="str">
            <v>EG076</v>
          </cell>
          <cell r="B19563" t="str">
            <v>Online Services</v>
          </cell>
          <cell r="C19563">
            <v>20498</v>
          </cell>
          <cell r="D19563" t="str">
            <v>T0703</v>
          </cell>
        </row>
        <row r="19564">
          <cell r="A19564" t="str">
            <v>EG077</v>
          </cell>
          <cell r="B19564" t="str">
            <v>Avonmouth Access Road - UNregulated Portion</v>
          </cell>
          <cell r="C19564">
            <v>13013</v>
          </cell>
          <cell r="D19564" t="str">
            <v>1301318</v>
          </cell>
        </row>
        <row r="19565">
          <cell r="A19565" t="str">
            <v>EG078</v>
          </cell>
          <cell r="B19565" t="str">
            <v>Avonmouth CHP 2 dump radiator replacement 2013-14</v>
          </cell>
          <cell r="C19565">
            <v>20498</v>
          </cell>
          <cell r="D19565" t="str">
            <v>1301318</v>
          </cell>
        </row>
        <row r="19566">
          <cell r="A19566" t="str">
            <v>EG079</v>
          </cell>
          <cell r="B19566" t="str">
            <v>Berry Hill Replacement of 2 CHP Turbo's  2013-14</v>
          </cell>
          <cell r="C19566">
            <v>20498</v>
          </cell>
          <cell r="D19566" t="str">
            <v>1301818</v>
          </cell>
        </row>
        <row r="19567">
          <cell r="A19567" t="str">
            <v>EG080</v>
          </cell>
          <cell r="B19567" t="str">
            <v>Poole CHP Critical Spare Turbo and Turbo service 2013-14</v>
          </cell>
          <cell r="C19567">
            <v>20498</v>
          </cell>
          <cell r="D19567" t="str">
            <v>TH001</v>
          </cell>
        </row>
        <row r="19568">
          <cell r="A19568" t="str">
            <v>EG081</v>
          </cell>
          <cell r="B19568" t="str">
            <v>Strategic Review Chippenham R&amp;M Depot</v>
          </cell>
          <cell r="C19568">
            <v>20498</v>
          </cell>
          <cell r="D19568" t="str">
            <v>P0050</v>
          </cell>
        </row>
        <row r="19569">
          <cell r="A19569" t="str">
            <v>EG082</v>
          </cell>
          <cell r="B19569" t="str">
            <v>Labs - Cold Room Upgrade</v>
          </cell>
          <cell r="C19569">
            <v>10026</v>
          </cell>
          <cell r="D19569" t="str">
            <v>1002618</v>
          </cell>
        </row>
        <row r="19570">
          <cell r="A19570" t="str">
            <v>EG083</v>
          </cell>
          <cell r="B19570" t="str">
            <v>Billing Portal for Water2Business</v>
          </cell>
          <cell r="C19570">
            <v>20498</v>
          </cell>
          <cell r="D19570" t="str">
            <v>T0703</v>
          </cell>
        </row>
        <row r="19571">
          <cell r="A19571" t="str">
            <v>EG084</v>
          </cell>
          <cell r="B19571" t="str">
            <v>Edge Security Enhancements</v>
          </cell>
          <cell r="C19571">
            <v>20498</v>
          </cell>
          <cell r="D19571" t="str">
            <v>T0703</v>
          </cell>
        </row>
        <row r="19572">
          <cell r="A19572" t="str">
            <v>EG085</v>
          </cell>
          <cell r="B19572" t="str">
            <v>Review of IS Network Monitoring Tools</v>
          </cell>
          <cell r="C19572">
            <v>20498</v>
          </cell>
          <cell r="D19572" t="str">
            <v>T0703</v>
          </cell>
        </row>
        <row r="19573">
          <cell r="A19573" t="str">
            <v>EG086</v>
          </cell>
          <cell r="B19573" t="str">
            <v>ScopeX Expansion Design Options</v>
          </cell>
          <cell r="C19573">
            <v>20498</v>
          </cell>
          <cell r="D19573" t="str">
            <v>T0703</v>
          </cell>
        </row>
        <row r="19574">
          <cell r="A19574" t="str">
            <v>EG087</v>
          </cell>
          <cell r="B19574" t="str">
            <v>2-Factor Authentication</v>
          </cell>
          <cell r="C19574">
            <v>20498</v>
          </cell>
          <cell r="D19574" t="str">
            <v>T0703</v>
          </cell>
        </row>
        <row r="19575">
          <cell r="A19575" t="str">
            <v>EG088</v>
          </cell>
          <cell r="B19575" t="str">
            <v>Framework for Centralised Analysis of Time-based Measurement Data</v>
          </cell>
          <cell r="C19575">
            <v>20498</v>
          </cell>
          <cell r="D19575" t="str">
            <v>T0703</v>
          </cell>
        </row>
        <row r="19576">
          <cell r="A19576" t="str">
            <v>EG089</v>
          </cell>
          <cell r="B19576" t="str">
            <v>Centralised Telemetry Data – Standardised Content &amp; Format</v>
          </cell>
          <cell r="C19576">
            <v>20498</v>
          </cell>
          <cell r="D19576" t="str">
            <v>T0703</v>
          </cell>
        </row>
        <row r="19577">
          <cell r="A19577" t="str">
            <v>EG090</v>
          </cell>
          <cell r="B19577" t="str">
            <v>Data Historian – Requirements and Options</v>
          </cell>
          <cell r="C19577">
            <v>20498</v>
          </cell>
          <cell r="D19577" t="str">
            <v>T0703</v>
          </cell>
        </row>
        <row r="19578">
          <cell r="A19578" t="str">
            <v>EG091</v>
          </cell>
          <cell r="B19578" t="str">
            <v>Online Services Pre-Foundation Work</v>
          </cell>
          <cell r="C19578">
            <v>20498</v>
          </cell>
          <cell r="D19578" t="str">
            <v>T0703</v>
          </cell>
        </row>
        <row r="19579">
          <cell r="A19579" t="str">
            <v>EG092</v>
          </cell>
          <cell r="B19579" t="str">
            <v>Bristol Food Waste Treatment Facility: Hammer mill spares</v>
          </cell>
          <cell r="C19579">
            <v>13013</v>
          </cell>
          <cell r="D19579" t="str">
            <v>1301318</v>
          </cell>
        </row>
        <row r="19580">
          <cell r="A19580" t="str">
            <v>EG093</v>
          </cell>
          <cell r="B19580" t="str">
            <v>Bristol food waste treatment facility: Change to potable process water (PAS110)</v>
          </cell>
          <cell r="C19580">
            <v>13013</v>
          </cell>
          <cell r="D19580" t="str">
            <v>1301318</v>
          </cell>
        </row>
        <row r="19581">
          <cell r="A19581" t="str">
            <v>EG094</v>
          </cell>
          <cell r="B19581" t="str">
            <v>Water to business Accommodation Set Up 2014-15</v>
          </cell>
          <cell r="C19581">
            <v>20498</v>
          </cell>
          <cell r="D19581" t="str">
            <v>PD007</v>
          </cell>
        </row>
        <row r="19582">
          <cell r="A19582" t="str">
            <v>EG095</v>
          </cell>
          <cell r="B19582" t="str">
            <v>Customer System Work Stream 1 - Quick Wins</v>
          </cell>
          <cell r="C19582">
            <v>20498</v>
          </cell>
          <cell r="D19582" t="str">
            <v>T0703</v>
          </cell>
        </row>
        <row r="19583">
          <cell r="A19583" t="str">
            <v>EG096</v>
          </cell>
          <cell r="B19583" t="str">
            <v>GENeco Waste Management Solution</v>
          </cell>
          <cell r="C19583">
            <v>20498</v>
          </cell>
          <cell r="D19583" t="str">
            <v>T0703</v>
          </cell>
        </row>
        <row r="19584">
          <cell r="A19584" t="str">
            <v>EG097</v>
          </cell>
          <cell r="B19584" t="str">
            <v>Land Purchase Next to Operations Centre</v>
          </cell>
          <cell r="C19584">
            <v>10078</v>
          </cell>
          <cell r="D19584" t="str">
            <v>1007818</v>
          </cell>
        </row>
        <row r="19585">
          <cell r="A19585" t="str">
            <v>EG098</v>
          </cell>
          <cell r="B19585" t="str">
            <v>Supply Risk Assessment and Method Statement System Development Feasibility Study</v>
          </cell>
          <cell r="C19585">
            <v>20498</v>
          </cell>
          <cell r="D19585" t="str">
            <v>T0703</v>
          </cell>
        </row>
        <row r="19586">
          <cell r="A19586" t="str">
            <v>EG099</v>
          </cell>
          <cell r="B19586" t="str">
            <v>Water to Business IT Set-up</v>
          </cell>
          <cell r="C19586">
            <v>20498</v>
          </cell>
          <cell r="D19586" t="str">
            <v>T0703</v>
          </cell>
        </row>
        <row r="19587">
          <cell r="A19587" t="str">
            <v>EG100</v>
          </cell>
          <cell r="B19587" t="str">
            <v>Disaster Recovery Optimisation</v>
          </cell>
          <cell r="C19587">
            <v>20498</v>
          </cell>
          <cell r="D19587" t="str">
            <v>T0703</v>
          </cell>
        </row>
        <row r="19588">
          <cell r="A19588" t="str">
            <v>EG101</v>
          </cell>
          <cell r="B19588" t="str">
            <v>Water and Wastewater PRISM and Intuition Trial</v>
          </cell>
          <cell r="C19588">
            <v>20498</v>
          </cell>
          <cell r="D19588" t="str">
            <v>T0703</v>
          </cell>
        </row>
        <row r="19589">
          <cell r="A19589" t="str">
            <v>EG102</v>
          </cell>
          <cell r="B19589" t="str">
            <v>Customer Systems Developments Phase 2 - Design Phase</v>
          </cell>
          <cell r="C19589">
            <v>20498</v>
          </cell>
          <cell r="D19589" t="str">
            <v>T0703</v>
          </cell>
        </row>
        <row r="19590">
          <cell r="A19590" t="str">
            <v>EG103</v>
          </cell>
          <cell r="B19590" t="str">
            <v>Open Water IT Systems Separation - Design Phase</v>
          </cell>
          <cell r="C19590">
            <v>20498</v>
          </cell>
          <cell r="D19590" t="str">
            <v>P0213</v>
          </cell>
        </row>
        <row r="19591">
          <cell r="A19591" t="str">
            <v>EG104</v>
          </cell>
          <cell r="B19591" t="str">
            <v>Bristol Food Waste Treatment Facility: Food waste hopper replacement</v>
          </cell>
          <cell r="C19591">
            <v>13013</v>
          </cell>
          <cell r="D19591" t="str">
            <v>1301318</v>
          </cell>
        </row>
        <row r="19592">
          <cell r="A19592" t="str">
            <v>EG105</v>
          </cell>
          <cell r="B19592" t="str">
            <v>Chard treatment centre road drainage improvements</v>
          </cell>
          <cell r="C19592">
            <v>19156</v>
          </cell>
          <cell r="D19592" t="str">
            <v>1915618</v>
          </cell>
        </row>
        <row r="19593">
          <cell r="A19593" t="str">
            <v>EG106</v>
          </cell>
          <cell r="B19593" t="str">
            <v>Bristol Treatment Centre CCTV monitoring of holding tank tanker discharge</v>
          </cell>
          <cell r="C19593">
            <v>13013</v>
          </cell>
          <cell r="D19593" t="str">
            <v>1301318</v>
          </cell>
        </row>
        <row r="19594">
          <cell r="A19594" t="str">
            <v>EG107</v>
          </cell>
          <cell r="B19594" t="str">
            <v>Open Water Regulatory Reporting</v>
          </cell>
          <cell r="C19594">
            <v>20498</v>
          </cell>
          <cell r="D19594" t="str">
            <v>P0213</v>
          </cell>
        </row>
        <row r="19595">
          <cell r="A19595" t="str">
            <v>EG108</v>
          </cell>
          <cell r="B19595" t="str">
            <v>Bristol Food Waste Treatment Facility: Access platform to hammer mill</v>
          </cell>
          <cell r="C19595">
            <v>13013</v>
          </cell>
          <cell r="D19595" t="str">
            <v>1301318</v>
          </cell>
        </row>
        <row r="19596">
          <cell r="A19596" t="str">
            <v>EG109</v>
          </cell>
          <cell r="B19596" t="str">
            <v>Bristol Food Waste Treatment Facility: Lifting arm for sump pump</v>
          </cell>
          <cell r="C19596">
            <v>13013</v>
          </cell>
          <cell r="D19596" t="str">
            <v>1301318</v>
          </cell>
        </row>
        <row r="19597">
          <cell r="A19597" t="str">
            <v>EG110</v>
          </cell>
          <cell r="B19597" t="str">
            <v>Utilities Waste Tough Toshiba Laptops</v>
          </cell>
          <cell r="C19597">
            <v>20498</v>
          </cell>
          <cell r="D19597" t="str">
            <v>T3087</v>
          </cell>
        </row>
        <row r="19598">
          <cell r="A19598" t="str">
            <v>EG111</v>
          </cell>
          <cell r="B19598" t="str">
            <v>Changing the Streetworks software from CONFIRM</v>
          </cell>
          <cell r="C19598">
            <v>20498</v>
          </cell>
          <cell r="D19598" t="str">
            <v>T0703</v>
          </cell>
        </row>
        <row r="19599">
          <cell r="A19599" t="str">
            <v>EG112</v>
          </cell>
          <cell r="B19599" t="str">
            <v>SMS Interface for the EQ Application</v>
          </cell>
          <cell r="C19599">
            <v>20498</v>
          </cell>
          <cell r="D19599" t="str">
            <v>T0703</v>
          </cell>
        </row>
        <row r="19600">
          <cell r="A19600" t="str">
            <v>EG113</v>
          </cell>
          <cell r="B19600" t="str">
            <v>Water Supply ScopeX Archiving Frequency Changes</v>
          </cell>
          <cell r="C19600">
            <v>20498</v>
          </cell>
          <cell r="D19600" t="str">
            <v>T0703</v>
          </cell>
        </row>
        <row r="19601">
          <cell r="A19601" t="str">
            <v>EG114</v>
          </cell>
          <cell r="B19601" t="str">
            <v>Open Water IT Separation - Mobilisation Phase and 1st Wave of Pre-Development</v>
          </cell>
          <cell r="C19601">
            <v>20498</v>
          </cell>
          <cell r="D19601" t="str">
            <v>P0213</v>
          </cell>
        </row>
        <row r="19602">
          <cell r="A19602" t="str">
            <v>EH001</v>
          </cell>
          <cell r="B19602" t="str">
            <v>BERRY HILL STW HEALTH &amp; SAFETY IMPROVEMENTS</v>
          </cell>
          <cell r="C19602">
            <v>13018</v>
          </cell>
        </row>
        <row r="19603">
          <cell r="A19603" t="str">
            <v>EH002</v>
          </cell>
          <cell r="B19603" t="str">
            <v>BOURNEMOUTH AREA SPS SAFETY WORKS</v>
          </cell>
          <cell r="C19603">
            <v>20498</v>
          </cell>
        </row>
        <row r="19604">
          <cell r="A19604" t="str">
            <v>EH003</v>
          </cell>
          <cell r="B19604" t="str">
            <v>CHRISTCHURCH AREA H&amp;S SAFETY WORKS</v>
          </cell>
          <cell r="C19604">
            <v>20498</v>
          </cell>
        </row>
        <row r="19605">
          <cell r="A19605" t="str">
            <v>EH004</v>
          </cell>
          <cell r="B19605" t="str">
            <v>EAST KNOYLE WARMINSTER ROAD SPS</v>
          </cell>
          <cell r="C19605">
            <v>14361</v>
          </cell>
        </row>
        <row r="19606">
          <cell r="A19606" t="str">
            <v>EH005</v>
          </cell>
          <cell r="B19606" t="str">
            <v>GILLINGHAM STW H&amp;S WORKS</v>
          </cell>
          <cell r="C19606">
            <v>13132</v>
          </cell>
        </row>
        <row r="19607">
          <cell r="A19607" t="str">
            <v>EH006</v>
          </cell>
          <cell r="B19607" t="str">
            <v>HURDCOTT SPS</v>
          </cell>
          <cell r="C19607">
            <v>14317</v>
          </cell>
        </row>
        <row r="19608">
          <cell r="A19608" t="str">
            <v>EH007</v>
          </cell>
          <cell r="B19608" t="str">
            <v>KINSON STW H&amp;S WORKS</v>
          </cell>
          <cell r="C19608">
            <v>13172</v>
          </cell>
        </row>
        <row r="19609">
          <cell r="A19609" t="str">
            <v>EH008</v>
          </cell>
          <cell r="B19609" t="str">
            <v>MOORS CLOSE STW H&amp;S WORKS</v>
          </cell>
          <cell r="C19609">
            <v>20498</v>
          </cell>
        </row>
        <row r="19610">
          <cell r="A19610" t="str">
            <v>EH009</v>
          </cell>
          <cell r="B19610" t="str">
            <v>NEW FOREST AREA H&amp;S WORKS</v>
          </cell>
          <cell r="C19610">
            <v>20476</v>
          </cell>
        </row>
        <row r="19611">
          <cell r="A19611" t="str">
            <v>EH010</v>
          </cell>
          <cell r="B19611" t="str">
            <v>NORTH DORSET AREA H&amp;S WORKS</v>
          </cell>
          <cell r="C19611">
            <v>20498</v>
          </cell>
        </row>
        <row r="19612">
          <cell r="A19612" t="str">
            <v>EH011</v>
          </cell>
          <cell r="B19612" t="str">
            <v>PALMERSFORD STW H&amp;S WORKS</v>
          </cell>
          <cell r="C19612">
            <v>13232</v>
          </cell>
        </row>
        <row r="19613">
          <cell r="A19613" t="str">
            <v>EH012</v>
          </cell>
          <cell r="B19613" t="str">
            <v>RATFYN STW H&amp;S WORKS</v>
          </cell>
          <cell r="C19613">
            <v>13253</v>
          </cell>
        </row>
        <row r="19614">
          <cell r="A19614" t="str">
            <v>EH013</v>
          </cell>
          <cell r="B19614" t="str">
            <v>RINGWOOD STW</v>
          </cell>
          <cell r="C19614">
            <v>13255</v>
          </cell>
        </row>
        <row r="19615">
          <cell r="A19615" t="str">
            <v>EH014</v>
          </cell>
          <cell r="B19615" t="str">
            <v>SALISBURY AREA - VARIOUS SITES</v>
          </cell>
          <cell r="C19615">
            <v>20498</v>
          </cell>
        </row>
        <row r="19616">
          <cell r="A19616" t="str">
            <v>EH015</v>
          </cell>
          <cell r="B19616" t="str">
            <v>SALISBURY STW</v>
          </cell>
          <cell r="C19616">
            <v>13258</v>
          </cell>
        </row>
        <row r="19617">
          <cell r="A19617" t="str">
            <v>EH016</v>
          </cell>
          <cell r="B19617" t="str">
            <v>VERWOOD AREA</v>
          </cell>
          <cell r="C19617">
            <v>20498</v>
          </cell>
        </row>
        <row r="19618">
          <cell r="A19618" t="str">
            <v>EH017</v>
          </cell>
          <cell r="B19618" t="str">
            <v>WIMBORNE STW H&amp;S WORKS</v>
          </cell>
          <cell r="C19618">
            <v>13349</v>
          </cell>
        </row>
        <row r="19619">
          <cell r="A19619" t="str">
            <v>EH018</v>
          </cell>
          <cell r="B19619" t="str">
            <v>WISHFORD STW H&amp;S WORKS</v>
          </cell>
          <cell r="C19619">
            <v>13353</v>
          </cell>
        </row>
        <row r="19620">
          <cell r="A19620" t="str">
            <v>EH019</v>
          </cell>
          <cell r="B19620" t="str">
            <v>WEST DORSET H&amp;S WORKS</v>
          </cell>
          <cell r="C19620">
            <v>20498</v>
          </cell>
        </row>
        <row r="19621">
          <cell r="A19621" t="str">
            <v>EH020</v>
          </cell>
          <cell r="B19621" t="str">
            <v>WEST DORSET H&amp;S WORKS SPS</v>
          </cell>
          <cell r="C19621">
            <v>20498</v>
          </cell>
        </row>
        <row r="19622">
          <cell r="A19622" t="str">
            <v>EH021</v>
          </cell>
          <cell r="B19622" t="str">
            <v>URGENT HEALTH AND SAFETY WORKS</v>
          </cell>
          <cell r="C19622">
            <v>10020</v>
          </cell>
        </row>
        <row r="19623">
          <cell r="A19623" t="str">
            <v>EH022</v>
          </cell>
          <cell r="B19623" t="str">
            <v>DOWLISH WAKE STW H&amp;S WORKS</v>
          </cell>
          <cell r="C19623">
            <v>13098</v>
          </cell>
        </row>
        <row r="19624">
          <cell r="A19624" t="str">
            <v>EH023</v>
          </cell>
          <cell r="B19624" t="str">
            <v>KILMERSDON STW - H &amp; S</v>
          </cell>
          <cell r="C19624">
            <v>13166</v>
          </cell>
        </row>
        <row r="19625">
          <cell r="A19625" t="str">
            <v>EH024</v>
          </cell>
          <cell r="B19625" t="str">
            <v>LEIGH-ON-MENDIP STW H &amp; S</v>
          </cell>
          <cell r="C19625">
            <v>13178</v>
          </cell>
        </row>
        <row r="19626">
          <cell r="A19626" t="str">
            <v>EH025</v>
          </cell>
          <cell r="B19626" t="str">
            <v>MELLS STW H&amp;S WORKS</v>
          </cell>
          <cell r="C19626">
            <v>13205</v>
          </cell>
        </row>
        <row r="19627">
          <cell r="A19627" t="str">
            <v>EH026</v>
          </cell>
          <cell r="B19627" t="str">
            <v>VALE ROAD STW H&amp;S WORKS</v>
          </cell>
          <cell r="C19627">
            <v>13367</v>
          </cell>
        </row>
        <row r="19628">
          <cell r="A19628" t="str">
            <v>EH027</v>
          </cell>
          <cell r="B19628" t="str">
            <v>BROADWAY STW - H&amp;S</v>
          </cell>
          <cell r="C19628">
            <v>13037</v>
          </cell>
        </row>
        <row r="19629">
          <cell r="A19629" t="str">
            <v>EH028</v>
          </cell>
          <cell r="B19629" t="str">
            <v>COMBE ST NICHOLAS STW H&amp;S WORKS</v>
          </cell>
          <cell r="C19629">
            <v>13073</v>
          </cell>
        </row>
        <row r="19630">
          <cell r="A19630" t="str">
            <v>EH029</v>
          </cell>
          <cell r="B19630" t="str">
            <v>CHILTHORNE DOMER STW H&amp;S WORKS</v>
          </cell>
          <cell r="C19630">
            <v>13062</v>
          </cell>
        </row>
        <row r="19631">
          <cell r="A19631" t="str">
            <v>EH030</v>
          </cell>
          <cell r="B19631" t="str">
            <v>NORTON SUB HAMDON SPS ACCESS</v>
          </cell>
          <cell r="C19631">
            <v>15317</v>
          </cell>
        </row>
        <row r="19632">
          <cell r="A19632" t="str">
            <v>EH031</v>
          </cell>
          <cell r="B19632" t="str">
            <v>AVONMOUTH BOUNDARY FENCE</v>
          </cell>
          <cell r="C19632">
            <v>13013</v>
          </cell>
        </row>
        <row r="19633">
          <cell r="A19633" t="str">
            <v>EH032</v>
          </cell>
          <cell r="B19633" t="str">
            <v>AVONMOUTH STW ACCESS AND GATES</v>
          </cell>
          <cell r="C19633">
            <v>13013</v>
          </cell>
        </row>
        <row r="19634">
          <cell r="A19634" t="str">
            <v>EH033</v>
          </cell>
          <cell r="B19634" t="str">
            <v>BATH H &amp; S</v>
          </cell>
          <cell r="C19634">
            <v>10088</v>
          </cell>
        </row>
        <row r="19635">
          <cell r="A19635" t="str">
            <v>EH034</v>
          </cell>
          <cell r="B19635" t="str">
            <v>DURLEIGH H &amp; S (OZONE)</v>
          </cell>
          <cell r="C19635">
            <v>12049</v>
          </cell>
        </row>
        <row r="19636">
          <cell r="A19636" t="str">
            <v>EH035</v>
          </cell>
          <cell r="B19636" t="str">
            <v>BLADGON RESERVOIR H&amp;S</v>
          </cell>
          <cell r="C19636">
            <v>19729</v>
          </cell>
        </row>
        <row r="19637">
          <cell r="A19637" t="str">
            <v>EH036</v>
          </cell>
          <cell r="B19637" t="str">
            <v>SOMERSET EAST H&amp;S 97/8</v>
          </cell>
          <cell r="C19637">
            <v>20498</v>
          </cell>
        </row>
        <row r="19638">
          <cell r="A19638" t="str">
            <v>EH037</v>
          </cell>
          <cell r="B19638" t="str">
            <v>SOMERSET WEST H&amp;S 97/8</v>
          </cell>
          <cell r="C19638">
            <v>20498</v>
          </cell>
          <cell r="D19638" t="str">
            <v>T0640</v>
          </cell>
        </row>
        <row r="19639">
          <cell r="A19639" t="str">
            <v>EH038</v>
          </cell>
          <cell r="B19639" t="str">
            <v>CLARENDON NO2 PS SURGE VESSEL</v>
          </cell>
          <cell r="C19639">
            <v>12032</v>
          </cell>
        </row>
        <row r="19640">
          <cell r="A19640" t="str">
            <v>EH039</v>
          </cell>
          <cell r="B19640" t="str">
            <v>DORSET HEALTH AND SAFETY APPRAISALS 1997-98</v>
          </cell>
          <cell r="C19640">
            <v>20498</v>
          </cell>
        </row>
        <row r="19641">
          <cell r="A19641" t="str">
            <v>EH040</v>
          </cell>
          <cell r="B19641" t="str">
            <v>GAS MONITORS</v>
          </cell>
          <cell r="C19641">
            <v>20498</v>
          </cell>
        </row>
        <row r="19642">
          <cell r="A19642" t="str">
            <v>EH041</v>
          </cell>
          <cell r="B19642" t="str">
            <v>AVON AND WILTS H &amp; S 97/8</v>
          </cell>
          <cell r="C19642">
            <v>13013</v>
          </cell>
          <cell r="D19642" t="str">
            <v>T0640</v>
          </cell>
        </row>
        <row r="19643">
          <cell r="A19643" t="str">
            <v>EH042</v>
          </cell>
          <cell r="B19643" t="str">
            <v>AVON AND WILTS H &amp; S 98/9</v>
          </cell>
          <cell r="C19643">
            <v>20498</v>
          </cell>
        </row>
        <row r="19644">
          <cell r="A19644" t="str">
            <v>EH043</v>
          </cell>
          <cell r="B19644" t="str">
            <v>ASHFORD WTW SECURITY</v>
          </cell>
          <cell r="C19644">
            <v>12004</v>
          </cell>
        </row>
        <row r="19645">
          <cell r="A19645" t="str">
            <v>EH044</v>
          </cell>
          <cell r="B19645" t="str">
            <v>WEST HUNTSPILL STW HRF WALKWAYS</v>
          </cell>
          <cell r="C19645">
            <v>13336</v>
          </cell>
        </row>
        <row r="19646">
          <cell r="A19646" t="str">
            <v>EH045</v>
          </cell>
          <cell r="B19646" t="str">
            <v>DORSET STW SITES H&amp;S</v>
          </cell>
          <cell r="C19646">
            <v>20498</v>
          </cell>
          <cell r="D19646" t="str">
            <v>T0640</v>
          </cell>
        </row>
        <row r="19647">
          <cell r="A19647" t="str">
            <v>EH046</v>
          </cell>
          <cell r="B19647" t="str">
            <v>HOLDENHURST STW</v>
          </cell>
          <cell r="C19647">
            <v>13152</v>
          </cell>
          <cell r="D19647" t="str">
            <v>T0640</v>
          </cell>
        </row>
        <row r="19648">
          <cell r="A19648" t="str">
            <v>EH047</v>
          </cell>
          <cell r="B19648" t="str">
            <v>MAUNDOWN FILTER STATION GOAL POSTS</v>
          </cell>
          <cell r="C19648">
            <v>12081</v>
          </cell>
        </row>
        <row r="19649">
          <cell r="A19649" t="str">
            <v>EH048</v>
          </cell>
          <cell r="B19649" t="str">
            <v>HOPCOTT RESERVOIR H&amp;S IMPROVEMENTS</v>
          </cell>
          <cell r="C19649">
            <v>11173</v>
          </cell>
        </row>
        <row r="19650">
          <cell r="A19650" t="str">
            <v>EH049</v>
          </cell>
          <cell r="B19650" t="str">
            <v>TAUNTON STW HUMUS TANK WALKWAY</v>
          </cell>
          <cell r="C19650">
            <v>13305</v>
          </cell>
        </row>
        <row r="19651">
          <cell r="A19651" t="str">
            <v>EH050</v>
          </cell>
          <cell r="B19651" t="str">
            <v>DORSET SUPPLY/PRODUCTION H&amp;S APPRAISALS</v>
          </cell>
          <cell r="C19651">
            <v>20498</v>
          </cell>
        </row>
        <row r="19652">
          <cell r="A19652" t="str">
            <v>EH051</v>
          </cell>
          <cell r="B19652" t="str">
            <v>SOMERSET PRODUCTION AREA H&amp;S 1</v>
          </cell>
          <cell r="C19652">
            <v>20498</v>
          </cell>
          <cell r="D19652" t="str">
            <v>T0640</v>
          </cell>
        </row>
        <row r="19653">
          <cell r="A19653" t="str">
            <v>EH052</v>
          </cell>
          <cell r="B19653" t="str">
            <v>SOMERSET PRODUCTION H&amp;S AREA 2</v>
          </cell>
          <cell r="C19653">
            <v>20498</v>
          </cell>
          <cell r="D19653" t="str">
            <v>T0640</v>
          </cell>
        </row>
        <row r="19654">
          <cell r="A19654" t="str">
            <v>EH053</v>
          </cell>
          <cell r="B19654" t="str">
            <v>SOMERSET PRODUCTION H&amp;S AREA 3</v>
          </cell>
          <cell r="C19654">
            <v>20498</v>
          </cell>
          <cell r="D19654" t="str">
            <v>T0640</v>
          </cell>
        </row>
        <row r="19655">
          <cell r="A19655" t="str">
            <v>EH054</v>
          </cell>
          <cell r="B19655" t="str">
            <v>SOMERSET PRODUCTION H&amp;S AREA 4</v>
          </cell>
          <cell r="C19655">
            <v>20498</v>
          </cell>
          <cell r="D19655" t="str">
            <v>T0640</v>
          </cell>
        </row>
        <row r="19656">
          <cell r="A19656" t="str">
            <v>EH055</v>
          </cell>
          <cell r="B19656" t="str">
            <v>WINSCOMBE STW STORM TANK CLEANING</v>
          </cell>
          <cell r="C19656">
            <v>13351</v>
          </cell>
        </row>
        <row r="19657">
          <cell r="A19657" t="str">
            <v>EH056</v>
          </cell>
          <cell r="B19657" t="str">
            <v>RADON</v>
          </cell>
          <cell r="C19657">
            <v>20502</v>
          </cell>
          <cell r="D19657" t="str">
            <v>P0217</v>
          </cell>
        </row>
        <row r="19658">
          <cell r="A19658" t="str">
            <v>EH057</v>
          </cell>
          <cell r="B19658" t="str">
            <v>DESIGN STANDARDS FOR OPS SITES</v>
          </cell>
          <cell r="C19658">
            <v>20502</v>
          </cell>
          <cell r="D19658" t="str">
            <v>P0217</v>
          </cell>
        </row>
        <row r="19659">
          <cell r="A19659" t="str">
            <v>EH058</v>
          </cell>
          <cell r="B19659" t="str">
            <v>LONE WORKER TRIAL</v>
          </cell>
          <cell r="C19659">
            <v>20498</v>
          </cell>
          <cell r="D19659" t="str">
            <v>P0217</v>
          </cell>
        </row>
        <row r="19660">
          <cell r="A19660" t="str">
            <v>EH059</v>
          </cell>
          <cell r="B19660" t="str">
            <v>SAFETY INDUCTION</v>
          </cell>
          <cell r="C19660">
            <v>20498</v>
          </cell>
          <cell r="D19660" t="str">
            <v>P0217</v>
          </cell>
        </row>
        <row r="19661">
          <cell r="A19661" t="str">
            <v>EH071</v>
          </cell>
          <cell r="B19661" t="str">
            <v>Trowbridge concrete roadway remedials</v>
          </cell>
          <cell r="C19661">
            <v>13318</v>
          </cell>
          <cell r="D19661" t="str">
            <v>1331818</v>
          </cell>
        </row>
        <row r="19662">
          <cell r="A19662" t="str">
            <v>EH072</v>
          </cell>
          <cell r="B19662" t="str">
            <v>Trowbridge Treatment Centre logger replacement</v>
          </cell>
          <cell r="C19662">
            <v>13318</v>
          </cell>
          <cell r="D19662" t="str">
            <v>1331818</v>
          </cell>
        </row>
        <row r="19663">
          <cell r="A19663" t="str">
            <v>EH073</v>
          </cell>
          <cell r="B19663" t="str">
            <v>Bristol Treatment Centre Holding Tank chamber erosion repair</v>
          </cell>
          <cell r="C19663">
            <v>13013</v>
          </cell>
          <cell r="D19663" t="str">
            <v>1301318</v>
          </cell>
        </row>
        <row r="19664">
          <cell r="A19664" t="str">
            <v>EH074</v>
          </cell>
          <cell r="B19664" t="str">
            <v>Process Excellence- Sampling Spend to Save</v>
          </cell>
          <cell r="C19664">
            <v>10026</v>
          </cell>
          <cell r="D19664" t="str">
            <v>1002618</v>
          </cell>
        </row>
        <row r="19665">
          <cell r="A19665" t="str">
            <v>EH075</v>
          </cell>
          <cell r="B19665" t="str">
            <v>Tools &amp; Plant Services 15/16</v>
          </cell>
          <cell r="C19665">
            <v>20498</v>
          </cell>
          <cell r="D19665" t="str">
            <v>TC021</v>
          </cell>
        </row>
        <row r="19666">
          <cell r="A19666" t="str">
            <v>EH076</v>
          </cell>
          <cell r="B19666" t="str">
            <v>Transport - Other 15/16</v>
          </cell>
          <cell r="C19666">
            <v>20498</v>
          </cell>
          <cell r="D19666" t="str">
            <v>T0646</v>
          </cell>
        </row>
        <row r="19667">
          <cell r="A19667" t="str">
            <v>EH077</v>
          </cell>
          <cell r="B19667" t="str">
            <v>Transport - Large Vans 15/16</v>
          </cell>
          <cell r="C19667">
            <v>20498</v>
          </cell>
          <cell r="D19667" t="str">
            <v>T0646</v>
          </cell>
        </row>
        <row r="19668">
          <cell r="A19668" t="str">
            <v>EH078</v>
          </cell>
          <cell r="B19668" t="str">
            <v>Transport - Small Vans 15/16</v>
          </cell>
          <cell r="C19668">
            <v>20498</v>
          </cell>
          <cell r="D19668" t="str">
            <v>T0646</v>
          </cell>
        </row>
        <row r="19669">
          <cell r="A19669" t="str">
            <v>EH079</v>
          </cell>
          <cell r="B19669" t="str">
            <v>Transport - Cars &amp; 4x4's 15/16</v>
          </cell>
          <cell r="C19669">
            <v>20498</v>
          </cell>
          <cell r="D19669" t="str">
            <v>T0646</v>
          </cell>
        </row>
        <row r="19670">
          <cell r="A19670" t="str">
            <v>EH080</v>
          </cell>
          <cell r="B19670" t="str">
            <v>Environmental Landscaping 15-16</v>
          </cell>
          <cell r="C19670">
            <v>20498</v>
          </cell>
          <cell r="D19670" t="str">
            <v>PB026</v>
          </cell>
        </row>
        <row r="19671">
          <cell r="A19671" t="str">
            <v>EH081</v>
          </cell>
          <cell r="B19671" t="str">
            <v>R&amp;M Depot Drainage</v>
          </cell>
          <cell r="C19671">
            <v>20498</v>
          </cell>
          <cell r="D19671" t="str">
            <v>PB026</v>
          </cell>
        </row>
        <row r="19672">
          <cell r="A19672" t="str">
            <v>EH082</v>
          </cell>
          <cell r="B19672" t="str">
            <v>Poole TC Demon trial</v>
          </cell>
          <cell r="C19672">
            <v>13242</v>
          </cell>
          <cell r="D19672" t="str">
            <v>1324218</v>
          </cell>
        </row>
        <row r="19673">
          <cell r="A19673" t="str">
            <v>EH083</v>
          </cell>
          <cell r="B19673" t="str">
            <v>Poole and Holdenhurst Ammonia measurement equipment</v>
          </cell>
          <cell r="C19673">
            <v>13242</v>
          </cell>
          <cell r="D19673" t="str">
            <v>1324218</v>
          </cell>
        </row>
        <row r="19674">
          <cell r="A19674" t="str">
            <v>EH084</v>
          </cell>
          <cell r="B19674" t="str">
            <v>Lab - Organics Equipment</v>
          </cell>
          <cell r="C19674">
            <v>20498</v>
          </cell>
          <cell r="D19674" t="str">
            <v>TB806</v>
          </cell>
        </row>
        <row r="19675">
          <cell r="A19675" t="str">
            <v>EH085</v>
          </cell>
          <cell r="B19675" t="str">
            <v>Lab - Solvent Store</v>
          </cell>
          <cell r="C19675">
            <v>20498</v>
          </cell>
          <cell r="D19675" t="str">
            <v>TB806</v>
          </cell>
        </row>
        <row r="19676">
          <cell r="A19676" t="str">
            <v>EH086</v>
          </cell>
          <cell r="B19676" t="str">
            <v>Lab - Incubators</v>
          </cell>
          <cell r="C19676">
            <v>20498</v>
          </cell>
          <cell r="D19676" t="str">
            <v>TB806</v>
          </cell>
        </row>
        <row r="19677">
          <cell r="A19677" t="str">
            <v>EH087</v>
          </cell>
          <cell r="B19677" t="str">
            <v>Labs - Algae Analyser</v>
          </cell>
          <cell r="C19677">
            <v>20498</v>
          </cell>
          <cell r="D19677" t="str">
            <v>TB806</v>
          </cell>
        </row>
        <row r="19678">
          <cell r="A19678" t="str">
            <v>EH088</v>
          </cell>
          <cell r="B19678" t="str">
            <v>Lab - Reception, Flooring and Benching Refurb</v>
          </cell>
          <cell r="C19678">
            <v>20498</v>
          </cell>
          <cell r="D19678" t="str">
            <v>TB806</v>
          </cell>
        </row>
        <row r="19679">
          <cell r="A19679" t="str">
            <v>EH089</v>
          </cell>
          <cell r="B19679" t="str">
            <v>Lab - Flow Cytometer</v>
          </cell>
          <cell r="C19679">
            <v>20498</v>
          </cell>
          <cell r="D19679" t="str">
            <v>TB806</v>
          </cell>
        </row>
        <row r="19680">
          <cell r="A19680" t="str">
            <v>EH090</v>
          </cell>
          <cell r="B19680" t="str">
            <v>Labs - Minor Maintenance</v>
          </cell>
          <cell r="C19680">
            <v>20498</v>
          </cell>
          <cell r="D19680" t="str">
            <v>TB806</v>
          </cell>
        </row>
        <row r="19681">
          <cell r="A19681" t="str">
            <v>EH091</v>
          </cell>
          <cell r="B19681" t="str">
            <v>Lab - General FM</v>
          </cell>
          <cell r="C19681">
            <v>20498</v>
          </cell>
          <cell r="D19681" t="str">
            <v>TB806</v>
          </cell>
        </row>
        <row r="19682">
          <cell r="A19682" t="str">
            <v>EH092</v>
          </cell>
          <cell r="B19682" t="str">
            <v>Labs - Static Auto Samplers</v>
          </cell>
          <cell r="C19682">
            <v>20498</v>
          </cell>
          <cell r="D19682" t="str">
            <v>TB806</v>
          </cell>
        </row>
        <row r="19683">
          <cell r="A19683" t="str">
            <v>EH093</v>
          </cell>
          <cell r="B19683" t="str">
            <v>Lab - Flow Monitoring</v>
          </cell>
          <cell r="C19683">
            <v>20498</v>
          </cell>
          <cell r="D19683" t="str">
            <v>TB806</v>
          </cell>
        </row>
        <row r="19684">
          <cell r="A19684" t="str">
            <v>EH094</v>
          </cell>
          <cell r="B19684" t="str">
            <v>Transport Additional car purcashes 2015/16</v>
          </cell>
          <cell r="C19684">
            <v>20498</v>
          </cell>
          <cell r="D19684" t="str">
            <v>T0646</v>
          </cell>
        </row>
        <row r="19685">
          <cell r="A19685" t="str">
            <v>EH095</v>
          </cell>
          <cell r="B19685" t="str">
            <v>Regional FM</v>
          </cell>
          <cell r="C19685">
            <v>20498</v>
          </cell>
          <cell r="D19685" t="str">
            <v>P0050</v>
          </cell>
        </row>
        <row r="19686">
          <cell r="A19686" t="str">
            <v>EH096</v>
          </cell>
          <cell r="B19686" t="str">
            <v>Regional Estates</v>
          </cell>
          <cell r="C19686">
            <v>20498</v>
          </cell>
          <cell r="D19686" t="str">
            <v>PB026</v>
          </cell>
        </row>
        <row r="19687">
          <cell r="A19687" t="str">
            <v>EH097</v>
          </cell>
          <cell r="B19687" t="str">
            <v>IT Servers 2015-16</v>
          </cell>
          <cell r="C19687">
            <v>20498</v>
          </cell>
          <cell r="D19687" t="str">
            <v>T0703</v>
          </cell>
        </row>
        <row r="19688">
          <cell r="A19688" t="str">
            <v>EH098</v>
          </cell>
          <cell r="B19688" t="str">
            <v>IT Core System Upgrades 2015-16</v>
          </cell>
          <cell r="C19688">
            <v>20498</v>
          </cell>
          <cell r="D19688" t="str">
            <v>T0703</v>
          </cell>
        </row>
        <row r="19689">
          <cell r="A19689" t="str">
            <v>EH099</v>
          </cell>
          <cell r="B19689" t="str">
            <v>IT Desktop, Laptop and Toughbook Refresh 2015-16</v>
          </cell>
          <cell r="C19689">
            <v>20498</v>
          </cell>
          <cell r="D19689" t="str">
            <v>T0703</v>
          </cell>
        </row>
        <row r="19690">
          <cell r="A19690" t="str">
            <v>EH100</v>
          </cell>
          <cell r="B19690" t="str">
            <v>IT Infrastructure Support 2015-16</v>
          </cell>
          <cell r="C19690">
            <v>20498</v>
          </cell>
          <cell r="D19690" t="str">
            <v>T0703</v>
          </cell>
        </row>
        <row r="19691">
          <cell r="A19691" t="str">
            <v>EH101</v>
          </cell>
          <cell r="B19691" t="str">
            <v>IT Printers 2015-16</v>
          </cell>
          <cell r="C19691">
            <v>20498</v>
          </cell>
          <cell r="D19691" t="str">
            <v>T0703</v>
          </cell>
        </row>
        <row r="19692">
          <cell r="A19692" t="str">
            <v>EH102</v>
          </cell>
          <cell r="B19692" t="str">
            <v>IT Business Reporting 2015-16</v>
          </cell>
          <cell r="C19692">
            <v>20498</v>
          </cell>
          <cell r="D19692" t="str">
            <v>T0703</v>
          </cell>
        </row>
        <row r="19693">
          <cell r="A19693" t="str">
            <v>EH103</v>
          </cell>
          <cell r="B19693" t="str">
            <v>Business Collaboration 2015-16</v>
          </cell>
          <cell r="C19693">
            <v>20498</v>
          </cell>
          <cell r="D19693" t="str">
            <v>T0703</v>
          </cell>
        </row>
        <row r="19694">
          <cell r="A19694" t="str">
            <v>EH104</v>
          </cell>
          <cell r="B19694" t="str">
            <v>Intranet Development 15-16</v>
          </cell>
          <cell r="C19694">
            <v>20498</v>
          </cell>
          <cell r="D19694" t="str">
            <v>PA301</v>
          </cell>
        </row>
        <row r="19695">
          <cell r="A19695" t="str">
            <v>EH105</v>
          </cell>
          <cell r="B19695" t="str">
            <v>Abandoned Sites 15/16</v>
          </cell>
          <cell r="C19695">
            <v>20498</v>
          </cell>
          <cell r="D19695" t="str">
            <v>PB026</v>
          </cell>
        </row>
        <row r="19696">
          <cell r="A19696" t="str">
            <v>EH106</v>
          </cell>
          <cell r="B19696" t="str">
            <v>BWBSL Vehicle Replacements 2015-16</v>
          </cell>
          <cell r="C19696">
            <v>20498</v>
          </cell>
          <cell r="D19696" t="str">
            <v>PD007</v>
          </cell>
        </row>
        <row r="19697">
          <cell r="A19697" t="str">
            <v>EH107</v>
          </cell>
          <cell r="B19697" t="str">
            <v>BWBSL IT Equipment 2015-16</v>
          </cell>
          <cell r="C19697">
            <v>20498</v>
          </cell>
          <cell r="D19697" t="str">
            <v>PD007</v>
          </cell>
        </row>
        <row r="19698">
          <cell r="A19698" t="str">
            <v>EH108</v>
          </cell>
          <cell r="B19698" t="str">
            <v>BWBSL Office Equipment Replacement 2015-16</v>
          </cell>
          <cell r="C19698">
            <v>20498</v>
          </cell>
          <cell r="D19698" t="str">
            <v>PD007</v>
          </cell>
        </row>
        <row r="19699">
          <cell r="A19699" t="str">
            <v>EH109</v>
          </cell>
          <cell r="B19699" t="str">
            <v>BWBSL Smart Radio Metering 2015-16</v>
          </cell>
          <cell r="C19699">
            <v>20498</v>
          </cell>
          <cell r="D19699" t="str">
            <v>PD007</v>
          </cell>
        </row>
        <row r="19700">
          <cell r="A19700" t="str">
            <v>EH110</v>
          </cell>
          <cell r="B19700" t="str">
            <v>BWBSL Tallyman 2015-16</v>
          </cell>
          <cell r="C19700">
            <v>20498</v>
          </cell>
          <cell r="D19700" t="str">
            <v>PD007</v>
          </cell>
        </row>
        <row r="19701">
          <cell r="A19701" t="str">
            <v>EH111</v>
          </cell>
          <cell r="B19701" t="str">
            <v>BWBSL Buidling Improvements 2015-16</v>
          </cell>
          <cell r="C19701">
            <v>20498</v>
          </cell>
          <cell r="D19701" t="str">
            <v>PD007</v>
          </cell>
        </row>
        <row r="19702">
          <cell r="A19702" t="str">
            <v>EH112</v>
          </cell>
          <cell r="B19702" t="str">
            <v>BWBSL Metering Equipment Replacements 2015-16</v>
          </cell>
          <cell r="C19702">
            <v>20498</v>
          </cell>
          <cell r="D19702" t="str">
            <v>PD007</v>
          </cell>
        </row>
        <row r="19703">
          <cell r="A19703" t="str">
            <v>EH113</v>
          </cell>
          <cell r="B19703" t="str">
            <v>BWBSL Rapid Enhancements 2015-16</v>
          </cell>
          <cell r="C19703">
            <v>20498</v>
          </cell>
          <cell r="D19703" t="str">
            <v>PD007</v>
          </cell>
        </row>
        <row r="19704">
          <cell r="A19704" t="str">
            <v>EH114</v>
          </cell>
          <cell r="B19704" t="str">
            <v>UoB - Water Research Institute Contributions</v>
          </cell>
          <cell r="C19704">
            <v>20498</v>
          </cell>
          <cell r="D19704" t="str">
            <v>TB300</v>
          </cell>
        </row>
        <row r="19705">
          <cell r="A19705" t="str">
            <v>EH115</v>
          </cell>
          <cell r="B19705" t="str">
            <v>Trade Effluent Billing System changes to support NHH tariffs</v>
          </cell>
          <cell r="C19705">
            <v>20498</v>
          </cell>
          <cell r="D19705" t="str">
            <v>T0703</v>
          </cell>
        </row>
        <row r="19706">
          <cell r="A19706" t="str">
            <v>EH116</v>
          </cell>
          <cell r="B19706" t="str">
            <v>WECS AMP 6 Transition Costs</v>
          </cell>
          <cell r="C19706">
            <v>20498</v>
          </cell>
          <cell r="D19706" t="str">
            <v>T0705</v>
          </cell>
        </row>
        <row r="19707">
          <cell r="A19707" t="str">
            <v>EH117</v>
          </cell>
          <cell r="B19707" t="str">
            <v>Avonmouth LWTC critical plant replacement</v>
          </cell>
          <cell r="C19707">
            <v>13013</v>
          </cell>
          <cell r="D19707" t="str">
            <v>1301318</v>
          </cell>
        </row>
        <row r="19708">
          <cell r="A19708" t="str">
            <v>EH118</v>
          </cell>
          <cell r="B19708" t="str">
            <v>Bristol Liquid Waste TC: Pedestrian gate and drain remedials</v>
          </cell>
          <cell r="C19708">
            <v>13013</v>
          </cell>
          <cell r="D19708" t="str">
            <v>1301318</v>
          </cell>
        </row>
        <row r="19709">
          <cell r="A19709" t="str">
            <v>EH119</v>
          </cell>
          <cell r="B19709" t="str">
            <v>Bristol STW: Monitoring borehole</v>
          </cell>
          <cell r="C19709">
            <v>13013</v>
          </cell>
          <cell r="D19709" t="str">
            <v>1301318</v>
          </cell>
        </row>
        <row r="19710">
          <cell r="A19710" t="str">
            <v>EH120</v>
          </cell>
          <cell r="B19710" t="str">
            <v>Managing Information Initiative</v>
          </cell>
          <cell r="C19710">
            <v>20498</v>
          </cell>
          <cell r="D19710" t="str">
            <v>PA301</v>
          </cell>
        </row>
        <row r="19711">
          <cell r="A19711" t="str">
            <v>EH121</v>
          </cell>
          <cell r="B19711" t="str">
            <v>Bristol STW: Administration building GENeco office air conditioning</v>
          </cell>
          <cell r="C19711">
            <v>13013</v>
          </cell>
          <cell r="D19711" t="str">
            <v>1301318</v>
          </cell>
        </row>
        <row r="19712">
          <cell r="A19712" t="str">
            <v>EH122</v>
          </cell>
          <cell r="B19712" t="str">
            <v>CAR Property Maintenance - 15-16</v>
          </cell>
          <cell r="C19712">
            <v>12004</v>
          </cell>
          <cell r="D19712" t="str">
            <v>P0050</v>
          </cell>
        </row>
        <row r="19713">
          <cell r="A19713" t="str">
            <v>EH123</v>
          </cell>
          <cell r="B19713" t="str">
            <v>Offices &amp; Depots Maintenance - 15-16</v>
          </cell>
          <cell r="C19713">
            <v>12001</v>
          </cell>
          <cell r="D19713" t="str">
            <v>P0050</v>
          </cell>
        </row>
        <row r="19714">
          <cell r="A19714" t="str">
            <v>EH124</v>
          </cell>
          <cell r="B19714" t="str">
            <v>Residential Property Maintenance - 15-16</v>
          </cell>
          <cell r="C19714">
            <v>20498</v>
          </cell>
          <cell r="D19714" t="str">
            <v>PB026</v>
          </cell>
        </row>
        <row r="19715">
          <cell r="A19715" t="str">
            <v>EH125</v>
          </cell>
          <cell r="B19715" t="str">
            <v>Operatiuons Centre Roof Repairs</v>
          </cell>
          <cell r="C19715">
            <v>10078</v>
          </cell>
          <cell r="D19715" t="str">
            <v>P0050</v>
          </cell>
        </row>
        <row r="19716">
          <cell r="A19716" t="str">
            <v>EH126</v>
          </cell>
          <cell r="B19716" t="str">
            <v>BMS Replacements</v>
          </cell>
          <cell r="C19716">
            <v>10078</v>
          </cell>
          <cell r="D19716" t="str">
            <v>P0050</v>
          </cell>
        </row>
        <row r="19717">
          <cell r="A19717" t="str">
            <v>EH127</v>
          </cell>
          <cell r="B19717" t="str">
            <v>Customer Systems Quality Improvements</v>
          </cell>
          <cell r="C19717">
            <v>20498</v>
          </cell>
          <cell r="D19717" t="str">
            <v>T0703</v>
          </cell>
        </row>
        <row r="19718">
          <cell r="A19718" t="str">
            <v>EH128</v>
          </cell>
          <cell r="B19718" t="str">
            <v>Supply Interruption Monitoring – Developing our Performance Commitment DG3</v>
          </cell>
          <cell r="C19718">
            <v>20498</v>
          </cell>
          <cell r="D19718" t="str">
            <v>T0703</v>
          </cell>
        </row>
        <row r="19719">
          <cell r="A19719" t="str">
            <v>EH129</v>
          </cell>
          <cell r="B19719" t="str">
            <v>Avonmouth LWTC holding tank mixing and discharge control</v>
          </cell>
          <cell r="C19719">
            <v>13013</v>
          </cell>
          <cell r="D19719" t="str">
            <v>1301318</v>
          </cell>
        </row>
        <row r="19720">
          <cell r="A19720" t="str">
            <v>EH130</v>
          </cell>
          <cell r="B19720" t="str">
            <v>Taunton LWTC new waste discharge reception</v>
          </cell>
          <cell r="C19720">
            <v>13305</v>
          </cell>
          <cell r="D19720" t="str">
            <v>1330518</v>
          </cell>
        </row>
        <row r="19721">
          <cell r="A19721" t="str">
            <v>EH131</v>
          </cell>
          <cell r="B19721" t="str">
            <v>Yeovil LWTC road reinstatement</v>
          </cell>
          <cell r="C19721">
            <v>13366</v>
          </cell>
          <cell r="D19721" t="str">
            <v>1336618</v>
          </cell>
        </row>
        <row r="19722">
          <cell r="A19722" t="str">
            <v>EH132</v>
          </cell>
          <cell r="B19722" t="str">
            <v>Sharpness LWTC road repairs</v>
          </cell>
          <cell r="C19722">
            <v>13266</v>
          </cell>
          <cell r="D19722" t="str">
            <v>1326618</v>
          </cell>
        </row>
        <row r="19723">
          <cell r="A19723" t="str">
            <v>EH133</v>
          </cell>
          <cell r="B19723" t="str">
            <v>BWBSL Rapid Upgrade</v>
          </cell>
          <cell r="C19723">
            <v>20498</v>
          </cell>
          <cell r="D19723" t="str">
            <v>T0703</v>
          </cell>
        </row>
        <row r="19724">
          <cell r="A19724" t="str">
            <v>EH134</v>
          </cell>
          <cell r="B19724" t="str">
            <v>BWBSL Data cleanse</v>
          </cell>
          <cell r="C19724">
            <v>20498</v>
          </cell>
          <cell r="D19724" t="str">
            <v>T0703</v>
          </cell>
        </row>
        <row r="19725">
          <cell r="A19725" t="str">
            <v>EH135</v>
          </cell>
          <cell r="B19725" t="str">
            <v>BWBSL Document Management</v>
          </cell>
          <cell r="C19725">
            <v>20498</v>
          </cell>
          <cell r="D19725" t="str">
            <v>T0703</v>
          </cell>
        </row>
        <row r="19726">
          <cell r="A19726" t="str">
            <v>EH136</v>
          </cell>
          <cell r="B19726" t="str">
            <v>BWBSL Consolidated billing</v>
          </cell>
          <cell r="C19726">
            <v>20498</v>
          </cell>
          <cell r="D19726" t="str">
            <v>T0703</v>
          </cell>
        </row>
        <row r="19727">
          <cell r="A19727" t="str">
            <v>EH137</v>
          </cell>
          <cell r="B19727" t="str">
            <v>BWBSL Zapp App Development</v>
          </cell>
          <cell r="C19727">
            <v>20498</v>
          </cell>
          <cell r="D19727" t="str">
            <v>T0703</v>
          </cell>
        </row>
        <row r="19728">
          <cell r="A19728" t="str">
            <v>EH138</v>
          </cell>
          <cell r="B19728" t="str">
            <v>BWBSL Bank Account validation software</v>
          </cell>
          <cell r="C19728">
            <v>20498</v>
          </cell>
          <cell r="D19728" t="str">
            <v>T0703</v>
          </cell>
        </row>
        <row r="19729">
          <cell r="A19729" t="str">
            <v>EH139</v>
          </cell>
          <cell r="B19729" t="str">
            <v>BWBSL Epitca</v>
          </cell>
          <cell r="C19729">
            <v>20498</v>
          </cell>
          <cell r="D19729" t="str">
            <v>T0703</v>
          </cell>
        </row>
        <row r="19730">
          <cell r="A19730" t="str">
            <v>EH140</v>
          </cell>
          <cell r="B19730" t="str">
            <v>W2B Accounting Software</v>
          </cell>
          <cell r="C19730">
            <v>20498</v>
          </cell>
          <cell r="D19730" t="str">
            <v>PD007</v>
          </cell>
        </row>
        <row r="19731">
          <cell r="A19731" t="str">
            <v>EH141</v>
          </cell>
          <cell r="B19731" t="str">
            <v>W2B AMR Smart Metering</v>
          </cell>
          <cell r="C19731">
            <v>20498</v>
          </cell>
          <cell r="D19731" t="str">
            <v>PD007</v>
          </cell>
        </row>
        <row r="19732">
          <cell r="A19732" t="str">
            <v>EH142</v>
          </cell>
          <cell r="B19732" t="str">
            <v>W2B Billing Engine</v>
          </cell>
          <cell r="C19732">
            <v>20498</v>
          </cell>
          <cell r="D19732" t="str">
            <v>PD007</v>
          </cell>
        </row>
        <row r="19733">
          <cell r="A19733" t="str">
            <v>EH143</v>
          </cell>
          <cell r="B19733" t="str">
            <v>W2B Tariff Structure Modelling</v>
          </cell>
          <cell r="C19733">
            <v>20498</v>
          </cell>
          <cell r="D19733" t="str">
            <v>T0703</v>
          </cell>
        </row>
        <row r="19734">
          <cell r="A19734" t="str">
            <v>EH144</v>
          </cell>
          <cell r="B19734" t="str">
            <v>W2B Website Upgrade and Maintenance</v>
          </cell>
          <cell r="C19734">
            <v>20498</v>
          </cell>
          <cell r="D19734" t="str">
            <v>T0703</v>
          </cell>
        </row>
        <row r="19735">
          <cell r="A19735" t="str">
            <v>EH145</v>
          </cell>
          <cell r="B19735" t="str">
            <v>Saltford Lab - Boiler Replacement</v>
          </cell>
          <cell r="C19735">
            <v>10026</v>
          </cell>
          <cell r="D19735" t="str">
            <v>P0050</v>
          </cell>
        </row>
        <row r="19736">
          <cell r="A19736" t="str">
            <v>EH146</v>
          </cell>
          <cell r="B19736" t="str">
            <v>Bristol food waste treatment facility: Digestate screen</v>
          </cell>
          <cell r="C19736">
            <v>13013</v>
          </cell>
          <cell r="D19736" t="str">
            <v>1301318</v>
          </cell>
        </row>
        <row r="19737">
          <cell r="A19737" t="str">
            <v>EH147</v>
          </cell>
          <cell r="B19737" t="str">
            <v>Bristol food waste treatment facility: Compacted screenings conveyor</v>
          </cell>
          <cell r="C19737">
            <v>13013</v>
          </cell>
          <cell r="D19737" t="str">
            <v>1301318</v>
          </cell>
        </row>
        <row r="19738">
          <cell r="A19738" t="str">
            <v>EH148</v>
          </cell>
          <cell r="B19738" t="str">
            <v>Bristol food waste treatment facility: Assorted minor capital maintenance</v>
          </cell>
          <cell r="C19738">
            <v>13013</v>
          </cell>
          <cell r="D19738" t="str">
            <v>1301318</v>
          </cell>
        </row>
        <row r="19739">
          <cell r="A19739" t="str">
            <v>EH149</v>
          </cell>
          <cell r="B19739" t="str">
            <v>BFWTF: Automation of heavies removal from turbo-dissolvers</v>
          </cell>
          <cell r="C19739">
            <v>13013</v>
          </cell>
          <cell r="D19739" t="str">
            <v>1301318</v>
          </cell>
        </row>
        <row r="19740">
          <cell r="A19740" t="str">
            <v>EH150</v>
          </cell>
          <cell r="B19740" t="str">
            <v>Bristol food waste treatment facility: Jetting points for centrifuge feed pipe</v>
          </cell>
          <cell r="C19740">
            <v>13013</v>
          </cell>
          <cell r="D19740" t="str">
            <v>1301318</v>
          </cell>
        </row>
        <row r="19741">
          <cell r="A19741" t="str">
            <v>EH151</v>
          </cell>
          <cell r="B19741" t="str">
            <v>Bristol food waste treatment facility: Lifting beam for buffer tank feed pumps</v>
          </cell>
          <cell r="C19741">
            <v>13013</v>
          </cell>
          <cell r="D19741" t="str">
            <v>1301318</v>
          </cell>
        </row>
        <row r="19742">
          <cell r="A19742" t="str">
            <v>EH152</v>
          </cell>
          <cell r="B19742" t="str">
            <v>Bristol food waste treatment facility: Critical spares</v>
          </cell>
          <cell r="C19742">
            <v>13013</v>
          </cell>
          <cell r="D19742" t="str">
            <v>1301318</v>
          </cell>
        </row>
        <row r="19743">
          <cell r="A19743" t="str">
            <v>EH153</v>
          </cell>
          <cell r="B19743" t="str">
            <v>Bristol food waste treatment facility: Centrifuge repairs</v>
          </cell>
          <cell r="C19743">
            <v>13013</v>
          </cell>
          <cell r="D19743" t="str">
            <v>1301318</v>
          </cell>
        </row>
        <row r="19744">
          <cell r="A19744" t="str">
            <v>EH154</v>
          </cell>
          <cell r="B19744" t="str">
            <v>Bristol food waste treatment centre: Assorted mechanical and electrical works</v>
          </cell>
          <cell r="C19744">
            <v>13013</v>
          </cell>
          <cell r="D19744" t="str">
            <v>1301318</v>
          </cell>
        </row>
        <row r="19745">
          <cell r="A19745" t="str">
            <v>EH155</v>
          </cell>
          <cell r="B19745" t="str">
            <v>Accomodation Relocation</v>
          </cell>
          <cell r="C19745">
            <v>10078</v>
          </cell>
          <cell r="D19745" t="str">
            <v>PA301</v>
          </cell>
        </row>
        <row r="19746">
          <cell r="A19746" t="str">
            <v>EH156</v>
          </cell>
          <cell r="B19746" t="str">
            <v>Charlton WTW: Tanker loading facility to provide water for Refresco-Gerber</v>
          </cell>
          <cell r="C19746">
            <v>12026</v>
          </cell>
          <cell r="D19746" t="str">
            <v>1202618</v>
          </cell>
        </row>
        <row r="19747">
          <cell r="A19747" t="str">
            <v>EH157</v>
          </cell>
          <cell r="B19747" t="str">
            <v>Berry Hill CHP 20,000 hr overhaul</v>
          </cell>
          <cell r="C19747">
            <v>13018</v>
          </cell>
          <cell r="D19747" t="str">
            <v>1301818</v>
          </cell>
        </row>
        <row r="19748">
          <cell r="A19748" t="str">
            <v>EH158</v>
          </cell>
          <cell r="B19748" t="str">
            <v>TSG Standard Drawing Update</v>
          </cell>
          <cell r="C19748">
            <v>20498</v>
          </cell>
          <cell r="D19748" t="str">
            <v>T0705</v>
          </cell>
        </row>
        <row r="19749">
          <cell r="A19749" t="str">
            <v>EH159</v>
          </cell>
          <cell r="B19749" t="str">
            <v>CCTV crew equipment purchase</v>
          </cell>
          <cell r="C19749">
            <v>20498</v>
          </cell>
          <cell r="D19749" t="str">
            <v>T0640</v>
          </cell>
        </row>
        <row r="19750">
          <cell r="A19750" t="str">
            <v>EH160</v>
          </cell>
          <cell r="B19750" t="str">
            <v>Avonmouth LWTC auto-sampler</v>
          </cell>
          <cell r="C19750">
            <v>13013</v>
          </cell>
          <cell r="D19750" t="str">
            <v>1301318</v>
          </cell>
        </row>
        <row r="19751">
          <cell r="A19751" t="str">
            <v>EH161</v>
          </cell>
          <cell r="B19751" t="str">
            <v>WECS Access Database Conversion</v>
          </cell>
          <cell r="C19751">
            <v>20498</v>
          </cell>
          <cell r="D19751" t="str">
            <v>T0703</v>
          </cell>
        </row>
        <row r="19752">
          <cell r="A19752" t="str">
            <v>EH162</v>
          </cell>
          <cell r="B19752" t="str">
            <v>Direct Debit Any Day Collection</v>
          </cell>
          <cell r="C19752">
            <v>20498</v>
          </cell>
          <cell r="D19752" t="str">
            <v>T0703</v>
          </cell>
        </row>
        <row r="19753">
          <cell r="A19753" t="str">
            <v>EH163</v>
          </cell>
          <cell r="B19753" t="str">
            <v>W2B Set-up Data and Systems analysis work 2015/16</v>
          </cell>
          <cell r="C19753">
            <v>20498</v>
          </cell>
          <cell r="D19753" t="str">
            <v>PD007</v>
          </cell>
        </row>
        <row r="19754">
          <cell r="A19754" t="str">
            <v>EH164</v>
          </cell>
          <cell r="B19754" t="str">
            <v>Transport - Small Vans 16/17 advancement</v>
          </cell>
          <cell r="C19754">
            <v>20498</v>
          </cell>
          <cell r="D19754" t="str">
            <v>T0646</v>
          </cell>
        </row>
        <row r="19755">
          <cell r="A19755" t="str">
            <v>EH165</v>
          </cell>
          <cell r="B19755" t="str">
            <v>Transport - Large Vans 16/17 advancement</v>
          </cell>
          <cell r="C19755">
            <v>20498</v>
          </cell>
          <cell r="D19755" t="str">
            <v>T0646</v>
          </cell>
        </row>
        <row r="19756">
          <cell r="A19756" t="str">
            <v>EH166</v>
          </cell>
          <cell r="B19756" t="str">
            <v>YTL Stragtegic Support Costs</v>
          </cell>
          <cell r="C19756">
            <v>20498</v>
          </cell>
          <cell r="D19756" t="str">
            <v>TB300</v>
          </cell>
        </row>
        <row r="19757">
          <cell r="A19757" t="str">
            <v>EH167</v>
          </cell>
          <cell r="B19757" t="str">
            <v>ICCM Replacement</v>
          </cell>
          <cell r="C19757">
            <v>20498</v>
          </cell>
          <cell r="D19757" t="str">
            <v>T0703</v>
          </cell>
        </row>
        <row r="19758">
          <cell r="A19758" t="str">
            <v>EH168</v>
          </cell>
          <cell r="B19758" t="str">
            <v>WiFi Infrastructure Consolidation</v>
          </cell>
          <cell r="C19758">
            <v>20498</v>
          </cell>
          <cell r="D19758" t="str">
            <v>T0703</v>
          </cell>
        </row>
        <row r="19759">
          <cell r="A19759" t="str">
            <v>EH169</v>
          </cell>
          <cell r="B19759" t="str">
            <v>Bristol STW: Replacement hot water boiler</v>
          </cell>
          <cell r="C19759">
            <v>13013</v>
          </cell>
          <cell r="D19759" t="str">
            <v>UNKNOWN</v>
          </cell>
        </row>
        <row r="19760">
          <cell r="A19760" t="str">
            <v>EH170</v>
          </cell>
          <cell r="B19760" t="str">
            <v>Avonmouth CHP2 Top End Overhaul</v>
          </cell>
          <cell r="C19760">
            <v>13013</v>
          </cell>
          <cell r="D19760" t="str">
            <v>1301318</v>
          </cell>
        </row>
        <row r="19761">
          <cell r="A19761" t="str">
            <v>EH171</v>
          </cell>
          <cell r="B19761" t="str">
            <v>Poole CHP Top End Overhaul</v>
          </cell>
          <cell r="C19761">
            <v>13242</v>
          </cell>
          <cell r="D19761" t="str">
            <v>1324218</v>
          </cell>
        </row>
        <row r="19762">
          <cell r="A19762" t="str">
            <v>EH172</v>
          </cell>
          <cell r="B19762" t="str">
            <v>Avonmouth CHP gas flow meters replacement</v>
          </cell>
          <cell r="C19762">
            <v>13013</v>
          </cell>
          <cell r="D19762" t="str">
            <v>1301318</v>
          </cell>
        </row>
        <row r="19763">
          <cell r="A19763" t="str">
            <v>EH173</v>
          </cell>
          <cell r="B19763" t="str">
            <v>OLEV infrastructure</v>
          </cell>
          <cell r="C19763">
            <v>13013</v>
          </cell>
          <cell r="D19763" t="str">
            <v>1301318</v>
          </cell>
        </row>
        <row r="19764">
          <cell r="A19764" t="str">
            <v>EH174</v>
          </cell>
          <cell r="B19764" t="str">
            <v>Management Information Strategy Phase 2</v>
          </cell>
          <cell r="C19764">
            <v>20498</v>
          </cell>
          <cell r="D19764" t="str">
            <v>PA301</v>
          </cell>
        </row>
        <row r="19765">
          <cell r="A19765" t="str">
            <v>EH175</v>
          </cell>
          <cell r="B19765" t="str">
            <v>Avonmouth CHP 5 heat dump radiator and CHP 2 plate heat exchanger replacement</v>
          </cell>
          <cell r="C19765">
            <v>13013</v>
          </cell>
          <cell r="D19765" t="str">
            <v>1301318</v>
          </cell>
        </row>
        <row r="19766">
          <cell r="A19766" t="str">
            <v>EH176</v>
          </cell>
          <cell r="B19766" t="str">
            <v>Recruitment Fair Equipment &amp; Setup Costs</v>
          </cell>
          <cell r="C19766">
            <v>20498</v>
          </cell>
          <cell r="D19766" t="str">
            <v>PA301</v>
          </cell>
        </row>
        <row r="19767">
          <cell r="A19767" t="str">
            <v>EH177</v>
          </cell>
          <cell r="B19767" t="str">
            <v>Bristol food waste treatment facility hot water feed control valve</v>
          </cell>
          <cell r="C19767">
            <v>13013</v>
          </cell>
          <cell r="D19767" t="str">
            <v>1301318</v>
          </cell>
        </row>
        <row r="19768">
          <cell r="A19768" t="str">
            <v>EH178</v>
          </cell>
          <cell r="B19768" t="str">
            <v>Java Support - Analysis and Updates</v>
          </cell>
          <cell r="C19768">
            <v>20498</v>
          </cell>
          <cell r="D19768" t="str">
            <v>T0703</v>
          </cell>
        </row>
        <row r="19769">
          <cell r="A19769" t="str">
            <v>EH179</v>
          </cell>
          <cell r="B19769" t="str">
            <v>Office 365 Implementation</v>
          </cell>
          <cell r="C19769">
            <v>20498</v>
          </cell>
          <cell r="D19769" t="str">
            <v>T0703</v>
          </cell>
        </row>
        <row r="19770">
          <cell r="A19770" t="str">
            <v>EH180</v>
          </cell>
          <cell r="B19770" t="str">
            <v>MobileIron Upgrade</v>
          </cell>
          <cell r="C19770">
            <v>20498</v>
          </cell>
          <cell r="D19770" t="str">
            <v>T0703</v>
          </cell>
        </row>
        <row r="19771">
          <cell r="A19771" t="str">
            <v>EH181</v>
          </cell>
          <cell r="B19771" t="str">
            <v>Incident Room Projector</v>
          </cell>
          <cell r="C19771">
            <v>10078</v>
          </cell>
          <cell r="D19771" t="str">
            <v>1007818</v>
          </cell>
        </row>
        <row r="19772">
          <cell r="A19772" t="str">
            <v>EH182</v>
          </cell>
          <cell r="B19772" t="str">
            <v>W2B - OW Business Readiness Costs 2015-16</v>
          </cell>
          <cell r="C19772">
            <v>10113</v>
          </cell>
          <cell r="D19772" t="str">
            <v>PD007</v>
          </cell>
        </row>
        <row r="19773">
          <cell r="A19773" t="str">
            <v>EH183</v>
          </cell>
          <cell r="B19773" t="str">
            <v>Process Risk Assessment Improvements</v>
          </cell>
          <cell r="C19773">
            <v>20498</v>
          </cell>
          <cell r="D19773" t="str">
            <v>T0703</v>
          </cell>
        </row>
        <row r="19774">
          <cell r="A19774" t="str">
            <v>EH184</v>
          </cell>
          <cell r="B19774" t="str">
            <v>Meridian Replacement</v>
          </cell>
          <cell r="C19774">
            <v>20498</v>
          </cell>
          <cell r="D19774" t="str">
            <v>T0703</v>
          </cell>
        </row>
        <row r="19775">
          <cell r="A19775" t="str">
            <v>EH185</v>
          </cell>
          <cell r="B19775" t="str">
            <v>BWBSL Learning Management Solution</v>
          </cell>
          <cell r="C19775">
            <v>10020</v>
          </cell>
          <cell r="D19775" t="str">
            <v>T0703</v>
          </cell>
        </row>
        <row r="19776">
          <cell r="A19776" t="str">
            <v>EH186</v>
          </cell>
          <cell r="B19776" t="str">
            <v>On-line Services - System and Service Review</v>
          </cell>
          <cell r="C19776">
            <v>20498</v>
          </cell>
          <cell r="D19776" t="str">
            <v>T0703</v>
          </cell>
        </row>
        <row r="19777">
          <cell r="A19777" t="str">
            <v>EH187</v>
          </cell>
          <cell r="B19777" t="str">
            <v>Secure Network Segregation</v>
          </cell>
          <cell r="C19777">
            <v>20498</v>
          </cell>
          <cell r="D19777" t="str">
            <v>T0703</v>
          </cell>
        </row>
        <row r="19778">
          <cell r="A19778" t="str">
            <v>EH188</v>
          </cell>
          <cell r="B19778" t="str">
            <v>NewServ Application Replacement</v>
          </cell>
          <cell r="C19778">
            <v>20498</v>
          </cell>
          <cell r="D19778" t="str">
            <v>T0703</v>
          </cell>
        </row>
        <row r="19779">
          <cell r="A19779" t="str">
            <v>EH189</v>
          </cell>
          <cell r="B19779" t="str">
            <v>Version Dog - Software version management system</v>
          </cell>
          <cell r="C19779">
            <v>20498</v>
          </cell>
          <cell r="D19779" t="str">
            <v>T0703</v>
          </cell>
        </row>
        <row r="19780">
          <cell r="A19780" t="str">
            <v>EH190</v>
          </cell>
          <cell r="B19780" t="str">
            <v>VM Ware installation to replace Virtual Box</v>
          </cell>
          <cell r="C19780">
            <v>20498</v>
          </cell>
          <cell r="D19780" t="str">
            <v>T0703</v>
          </cell>
        </row>
        <row r="19781">
          <cell r="A19781" t="str">
            <v>EH191</v>
          </cell>
          <cell r="B19781" t="str">
            <v>Tablet Computer Trial</v>
          </cell>
          <cell r="C19781">
            <v>20498</v>
          </cell>
          <cell r="D19781" t="str">
            <v>T0703</v>
          </cell>
        </row>
        <row r="19782">
          <cell r="A19782" t="str">
            <v>EJ001</v>
          </cell>
          <cell r="B19782" t="str">
            <v>Holdenhurst LWTC domestic waste discharge pipework repair</v>
          </cell>
          <cell r="C19782">
            <v>13152</v>
          </cell>
          <cell r="D19782" t="str">
            <v>1315218</v>
          </cell>
        </row>
        <row r="19783">
          <cell r="A19783" t="str">
            <v>EJ002</v>
          </cell>
          <cell r="B19783" t="str">
            <v>Bristol Liquid Waste Treatment Centre New Access Barrier</v>
          </cell>
          <cell r="C19783">
            <v>13013</v>
          </cell>
          <cell r="D19783" t="str">
            <v>1301318</v>
          </cell>
        </row>
        <row r="19784">
          <cell r="A19784" t="str">
            <v>EJ003</v>
          </cell>
          <cell r="B19784" t="str">
            <v>Bristol Food Waste Treatment Plant: Air quality monitoring survey</v>
          </cell>
          <cell r="C19784">
            <v>13013</v>
          </cell>
          <cell r="D19784" t="str">
            <v>1301318</v>
          </cell>
        </row>
        <row r="19785">
          <cell r="A19785" t="str">
            <v>EJ004</v>
          </cell>
          <cell r="B19785" t="str">
            <v>Transport - Cars &amp; 4x4s 2016-17</v>
          </cell>
          <cell r="C19785">
            <v>20498</v>
          </cell>
          <cell r="D19785" t="str">
            <v>T0646</v>
          </cell>
        </row>
        <row r="19786">
          <cell r="A19786" t="str">
            <v>EJ005</v>
          </cell>
          <cell r="B19786" t="str">
            <v>Transport - Other 2016-17</v>
          </cell>
          <cell r="C19786">
            <v>20498</v>
          </cell>
          <cell r="D19786" t="str">
            <v>T0646</v>
          </cell>
        </row>
        <row r="19787">
          <cell r="A19787" t="str">
            <v>EJ006</v>
          </cell>
          <cell r="B19787" t="str">
            <v>Tranport - Additional Car Purchases 2016-17</v>
          </cell>
          <cell r="C19787">
            <v>20498</v>
          </cell>
          <cell r="D19787" t="str">
            <v>T0646</v>
          </cell>
        </row>
        <row r="19788">
          <cell r="A19788" t="str">
            <v>EJ007</v>
          </cell>
          <cell r="B19788" t="str">
            <v>Tools and Plant Replacements</v>
          </cell>
          <cell r="C19788">
            <v>20498</v>
          </cell>
          <cell r="D19788" t="str">
            <v>TC021</v>
          </cell>
        </row>
        <row r="19789">
          <cell r="A19789" t="str">
            <v>EJ008</v>
          </cell>
          <cell r="B19789" t="str">
            <v>BWBSL Brand Redesign 2015-16</v>
          </cell>
          <cell r="C19789">
            <v>10020</v>
          </cell>
          <cell r="D19789" t="str">
            <v>1002018</v>
          </cell>
        </row>
        <row r="19790">
          <cell r="A19790" t="str">
            <v>EJ009</v>
          </cell>
          <cell r="B19790" t="str">
            <v>Agilent 6495 LCMS Triple Quadrupole</v>
          </cell>
          <cell r="C19790">
            <v>10026</v>
          </cell>
          <cell r="D19790" t="str">
            <v>1002618</v>
          </cell>
        </row>
        <row r="19791">
          <cell r="A19791" t="str">
            <v>EJ010</v>
          </cell>
          <cell r="B19791" t="str">
            <v>Click2Park Car Park Management System</v>
          </cell>
          <cell r="C19791">
            <v>10078</v>
          </cell>
          <cell r="D19791" t="str">
            <v>T0703</v>
          </cell>
        </row>
        <row r="19792">
          <cell r="A19792" t="str">
            <v>EJ011</v>
          </cell>
          <cell r="B19792" t="str">
            <v>Avonmouth LWTC holding tank remedials</v>
          </cell>
          <cell r="C19792">
            <v>13013</v>
          </cell>
          <cell r="D19792" t="str">
            <v>1301318</v>
          </cell>
        </row>
        <row r="19793">
          <cell r="A19793" t="str">
            <v>EJ012</v>
          </cell>
          <cell r="B19793" t="str">
            <v>Capital Cost Model Software (TR61 v13)</v>
          </cell>
          <cell r="C19793">
            <v>20498</v>
          </cell>
          <cell r="D19793" t="str">
            <v>T0703</v>
          </cell>
        </row>
        <row r="19794">
          <cell r="A19794" t="str">
            <v>EJ013</v>
          </cell>
          <cell r="B19794" t="str">
            <v>Transport - New Employee Vehicles 2016-17</v>
          </cell>
          <cell r="C19794">
            <v>20498</v>
          </cell>
          <cell r="D19794" t="str">
            <v>T0646</v>
          </cell>
        </row>
        <row r="19795">
          <cell r="A19795" t="str">
            <v>EJ014</v>
          </cell>
          <cell r="B19795" t="str">
            <v>BWBSL Vehicle Replacements 2016/17</v>
          </cell>
          <cell r="C19795">
            <v>20498</v>
          </cell>
          <cell r="D19795" t="str">
            <v>PD007</v>
          </cell>
        </row>
        <row r="19796">
          <cell r="A19796" t="str">
            <v>EJ015</v>
          </cell>
          <cell r="B19796" t="str">
            <v>BWBSL General IT Equipment 2016/17</v>
          </cell>
          <cell r="C19796">
            <v>20498</v>
          </cell>
          <cell r="D19796" t="str">
            <v>PD007</v>
          </cell>
        </row>
        <row r="19797">
          <cell r="A19797" t="str">
            <v>EJ016</v>
          </cell>
          <cell r="B19797" t="str">
            <v>BWBSL Office Equipment Replacements 2016/17</v>
          </cell>
          <cell r="C19797">
            <v>20498</v>
          </cell>
          <cell r="D19797" t="str">
            <v>PD007</v>
          </cell>
        </row>
        <row r="19798">
          <cell r="A19798" t="str">
            <v>EJ017</v>
          </cell>
          <cell r="B19798" t="str">
            <v>BWBSL Tallyman Enhancements 2016/17</v>
          </cell>
          <cell r="C19798">
            <v>20498</v>
          </cell>
          <cell r="D19798" t="str">
            <v>PD007</v>
          </cell>
        </row>
        <row r="19799">
          <cell r="A19799" t="str">
            <v>EJ018</v>
          </cell>
          <cell r="B19799" t="str">
            <v>BWBSL General Building Maintenance 2016/17</v>
          </cell>
          <cell r="C19799">
            <v>20498</v>
          </cell>
          <cell r="D19799" t="str">
            <v>PD007</v>
          </cell>
        </row>
        <row r="19800">
          <cell r="A19800" t="str">
            <v>EJ019</v>
          </cell>
          <cell r="B19800" t="str">
            <v>BWBSL Metering Equipment Replacements 2016/17</v>
          </cell>
          <cell r="C19800">
            <v>20498</v>
          </cell>
          <cell r="D19800" t="str">
            <v>PD007</v>
          </cell>
        </row>
        <row r="19801">
          <cell r="A19801" t="str">
            <v>EJ020</v>
          </cell>
          <cell r="B19801" t="str">
            <v>BWBSL Rapid Enhancements 2016/17</v>
          </cell>
          <cell r="C19801">
            <v>20498</v>
          </cell>
          <cell r="D19801" t="str">
            <v>PD007</v>
          </cell>
        </row>
        <row r="19802">
          <cell r="A19802" t="str">
            <v>EJ021</v>
          </cell>
          <cell r="B19802" t="str">
            <v>Intranet Development 16-17</v>
          </cell>
          <cell r="C19802">
            <v>20498</v>
          </cell>
          <cell r="D19802" t="str">
            <v>PA301</v>
          </cell>
        </row>
        <row r="19803">
          <cell r="A19803" t="str">
            <v>EJ022</v>
          </cell>
          <cell r="B19803" t="str">
            <v>Abandoned Sites 2016/17</v>
          </cell>
          <cell r="C19803">
            <v>20498</v>
          </cell>
          <cell r="D19803" t="str">
            <v>P0212</v>
          </cell>
        </row>
        <row r="19804">
          <cell r="A19804" t="str">
            <v>EJ023</v>
          </cell>
          <cell r="B19804" t="str">
            <v>Lab Annualised - General FM 2016/17</v>
          </cell>
          <cell r="C19804">
            <v>20498</v>
          </cell>
          <cell r="D19804" t="str">
            <v>P0212</v>
          </cell>
        </row>
        <row r="19805">
          <cell r="A19805" t="str">
            <v>EJ024</v>
          </cell>
          <cell r="B19805" t="str">
            <v>Regional FM Maintenance 2016/17</v>
          </cell>
          <cell r="C19805">
            <v>20498</v>
          </cell>
          <cell r="D19805" t="str">
            <v>P0212</v>
          </cell>
        </row>
        <row r="19806">
          <cell r="A19806" t="str">
            <v>EJ025</v>
          </cell>
          <cell r="B19806" t="str">
            <v>Regional Residential Maintenance 2016/17</v>
          </cell>
          <cell r="C19806">
            <v>20498</v>
          </cell>
          <cell r="D19806" t="str">
            <v>P0212</v>
          </cell>
        </row>
        <row r="19807">
          <cell r="A19807" t="str">
            <v>EJ026</v>
          </cell>
          <cell r="B19807" t="str">
            <v>Saltford Lab Static Auto-samplers 2016/17</v>
          </cell>
          <cell r="C19807">
            <v>20498</v>
          </cell>
          <cell r="D19807" t="str">
            <v>1002618</v>
          </cell>
        </row>
        <row r="19808">
          <cell r="A19808" t="str">
            <v>EJ027</v>
          </cell>
          <cell r="B19808" t="str">
            <v>Saltford Lab Misc. Equipment &amp; Maintenance 2016/17</v>
          </cell>
          <cell r="C19808">
            <v>20498</v>
          </cell>
          <cell r="D19808" t="str">
            <v>1002618</v>
          </cell>
        </row>
        <row r="19809">
          <cell r="A19809" t="str">
            <v>EJ028</v>
          </cell>
          <cell r="B19809" t="str">
            <v>Saltford Lab Maintenance 2016/17</v>
          </cell>
          <cell r="C19809">
            <v>10026</v>
          </cell>
          <cell r="D19809" t="str">
            <v>1002618</v>
          </cell>
        </row>
        <row r="19810">
          <cell r="A19810" t="str">
            <v>EJ029</v>
          </cell>
          <cell r="B19810" t="str">
            <v>Saltford Lab Sampling Flow Monitoring 2016-17</v>
          </cell>
          <cell r="C19810">
            <v>10026</v>
          </cell>
          <cell r="D19810" t="str">
            <v>1002618</v>
          </cell>
        </row>
        <row r="19811">
          <cell r="A19811" t="str">
            <v>EJ030</v>
          </cell>
          <cell r="B19811" t="str">
            <v>Avonmouth STW perimeter fencing replacement</v>
          </cell>
          <cell r="C19811">
            <v>13013</v>
          </cell>
          <cell r="D19811" t="str">
            <v>1301318</v>
          </cell>
        </row>
        <row r="19812">
          <cell r="A19812" t="str">
            <v>EJ031</v>
          </cell>
          <cell r="B19812" t="str">
            <v>GENeco chemical storage tank inspections</v>
          </cell>
          <cell r="C19812">
            <v>13013</v>
          </cell>
          <cell r="D19812" t="str">
            <v>1301318</v>
          </cell>
        </row>
        <row r="19813">
          <cell r="A19813" t="str">
            <v>EJ032</v>
          </cell>
          <cell r="B19813" t="str">
            <v>GENeco sewage sludge digestate ro-ro skips replacement</v>
          </cell>
          <cell r="C19813">
            <v>13013</v>
          </cell>
          <cell r="D19813" t="str">
            <v>1301318</v>
          </cell>
        </row>
        <row r="19814">
          <cell r="A19814" t="str">
            <v>EJ033</v>
          </cell>
          <cell r="B19814" t="str">
            <v>UoB - Water Research Institute Contributions 2016-17</v>
          </cell>
          <cell r="C19814">
            <v>20498</v>
          </cell>
          <cell r="D19814" t="str">
            <v>TB300</v>
          </cell>
        </row>
        <row r="19815">
          <cell r="A19815" t="str">
            <v>EJ034</v>
          </cell>
          <cell r="B19815" t="str">
            <v>Environmental Landscaping 16-17</v>
          </cell>
          <cell r="C19815">
            <v>20498</v>
          </cell>
          <cell r="D19815" t="str">
            <v>PB026</v>
          </cell>
        </row>
        <row r="19816">
          <cell r="A19816" t="str">
            <v>EJ035</v>
          </cell>
          <cell r="B19816" t="str">
            <v>IT Server Replacement 2016-17</v>
          </cell>
          <cell r="C19816">
            <v>20498</v>
          </cell>
          <cell r="D19816" t="str">
            <v>T0703</v>
          </cell>
        </row>
        <row r="19817">
          <cell r="A19817" t="str">
            <v>EJ036</v>
          </cell>
          <cell r="B19817" t="str">
            <v>IT Core System Upgrades 2016-17</v>
          </cell>
          <cell r="C19817">
            <v>20498</v>
          </cell>
          <cell r="D19817" t="str">
            <v>T0703</v>
          </cell>
        </row>
        <row r="19818">
          <cell r="A19818" t="str">
            <v>EJ037</v>
          </cell>
          <cell r="B19818" t="str">
            <v>IT Desktop, Laptop and Toughbook Refresh 2016-17</v>
          </cell>
          <cell r="C19818">
            <v>20498</v>
          </cell>
          <cell r="D19818" t="str">
            <v>T0703</v>
          </cell>
        </row>
        <row r="19819">
          <cell r="A19819" t="str">
            <v>EJ038</v>
          </cell>
          <cell r="B19819" t="str">
            <v>IT Infrastructure Support 2016-17</v>
          </cell>
          <cell r="C19819">
            <v>20498</v>
          </cell>
          <cell r="D19819" t="str">
            <v>T0703</v>
          </cell>
        </row>
        <row r="19820">
          <cell r="A19820" t="str">
            <v>EJ039</v>
          </cell>
          <cell r="B19820" t="str">
            <v>IT Printers 2016/17</v>
          </cell>
          <cell r="C19820">
            <v>20498</v>
          </cell>
          <cell r="D19820" t="str">
            <v>T0703</v>
          </cell>
        </row>
        <row r="19821">
          <cell r="A19821" t="str">
            <v>EJ040</v>
          </cell>
          <cell r="B19821" t="str">
            <v>IT Business Reporting 2016-17</v>
          </cell>
          <cell r="C19821">
            <v>20498</v>
          </cell>
          <cell r="D19821" t="str">
            <v>T0703</v>
          </cell>
        </row>
        <row r="19822">
          <cell r="A19822" t="str">
            <v>EJ041</v>
          </cell>
          <cell r="B19822" t="str">
            <v>IT Mobile Phone Replacements 2016/17</v>
          </cell>
          <cell r="C19822">
            <v>20498</v>
          </cell>
          <cell r="D19822" t="str">
            <v>T0703</v>
          </cell>
        </row>
        <row r="19823">
          <cell r="A19823" t="str">
            <v>EJ042</v>
          </cell>
          <cell r="B19823" t="str">
            <v>IT Mobile Phone Replacements 2016/17</v>
          </cell>
          <cell r="C19823">
            <v>20498</v>
          </cell>
          <cell r="D19823" t="str">
            <v>T0703</v>
          </cell>
        </row>
        <row r="19824">
          <cell r="A19824" t="str">
            <v>EJ043</v>
          </cell>
          <cell r="B19824" t="str">
            <v>Catchment Permitting for Phosphorus - System Enhancements</v>
          </cell>
          <cell r="C19824">
            <v>20498</v>
          </cell>
          <cell r="D19824" t="str">
            <v>T0703</v>
          </cell>
        </row>
        <row r="19825">
          <cell r="A19825" t="str">
            <v>EJ044</v>
          </cell>
          <cell r="B19825" t="str">
            <v>Cisco phones - Upgrade from CAD to Finesse</v>
          </cell>
          <cell r="C19825">
            <v>20498</v>
          </cell>
          <cell r="D19825" t="str">
            <v>T0703</v>
          </cell>
        </row>
        <row r="19826">
          <cell r="A19826" t="str">
            <v>EJ045</v>
          </cell>
          <cell r="B19826" t="str">
            <v>Customer Excellence Programme</v>
          </cell>
          <cell r="C19826">
            <v>20498</v>
          </cell>
          <cell r="D19826" t="str">
            <v>T0703</v>
          </cell>
        </row>
        <row r="19827">
          <cell r="A19827" t="str">
            <v>EJ046</v>
          </cell>
          <cell r="B19827" t="str">
            <v>Avonmouth CHP Earthing Switchgear replacement</v>
          </cell>
          <cell r="C19827">
            <v>13013</v>
          </cell>
          <cell r="D19827" t="str">
            <v>1301318</v>
          </cell>
        </row>
        <row r="19828">
          <cell r="A19828" t="str">
            <v>EJ047</v>
          </cell>
          <cell r="B19828" t="str">
            <v>Avonmouth LWTC: MCERTS waste sampler</v>
          </cell>
          <cell r="C19828">
            <v>13013</v>
          </cell>
          <cell r="D19828" t="str">
            <v>1301318</v>
          </cell>
        </row>
        <row r="19829">
          <cell r="A19829" t="str">
            <v>EJ048</v>
          </cell>
          <cell r="B19829" t="str">
            <v>Microsoft Licensing 2016/17</v>
          </cell>
          <cell r="C19829">
            <v>20498</v>
          </cell>
          <cell r="D19829" t="str">
            <v>T0703</v>
          </cell>
        </row>
        <row r="19830">
          <cell r="A19830" t="str">
            <v>EJ049</v>
          </cell>
          <cell r="B19830" t="str">
            <v>Tools &amp; Plant Services 2016-17</v>
          </cell>
          <cell r="C19830">
            <v>20498</v>
          </cell>
          <cell r="D19830" t="str">
            <v>TC021</v>
          </cell>
        </row>
        <row r="19831">
          <cell r="A19831" t="str">
            <v>EJ050</v>
          </cell>
          <cell r="B19831" t="str">
            <v>IS Project Requests</v>
          </cell>
          <cell r="C19831">
            <v>10078</v>
          </cell>
          <cell r="D19831" t="str">
            <v>T0703</v>
          </cell>
        </row>
        <row r="19832">
          <cell r="A19832" t="str">
            <v>EJ051</v>
          </cell>
          <cell r="B19832" t="str">
            <v>Bristol LWTC: New strong leachate holding tank</v>
          </cell>
          <cell r="C19832">
            <v>13013</v>
          </cell>
          <cell r="D19832" t="str">
            <v>1301318</v>
          </cell>
        </row>
        <row r="19833">
          <cell r="A19833" t="str">
            <v>EJ052</v>
          </cell>
          <cell r="B19833" t="str">
            <v>Searches System - Law Society change requirements</v>
          </cell>
          <cell r="C19833">
            <v>20498</v>
          </cell>
          <cell r="D19833" t="str">
            <v>TH865</v>
          </cell>
        </row>
        <row r="19834">
          <cell r="A19834" t="str">
            <v>EJ053</v>
          </cell>
          <cell r="B19834" t="str">
            <v>Searches System - Bundled Products Requirement</v>
          </cell>
          <cell r="C19834">
            <v>20498</v>
          </cell>
          <cell r="D19834" t="str">
            <v>TH865</v>
          </cell>
        </row>
        <row r="19835">
          <cell r="A19835" t="str">
            <v>EJ054</v>
          </cell>
          <cell r="B19835" t="str">
            <v>Avonmouth CHP No.1 Top End Overhaul</v>
          </cell>
          <cell r="C19835">
            <v>13013</v>
          </cell>
          <cell r="D19835" t="str">
            <v>1301318</v>
          </cell>
        </row>
        <row r="19836">
          <cell r="A19836" t="str">
            <v>EJ055</v>
          </cell>
          <cell r="B19836" t="str">
            <v>Safety Cabinets - Lab</v>
          </cell>
          <cell r="C19836">
            <v>20498</v>
          </cell>
          <cell r="D19836" t="str">
            <v>TB836</v>
          </cell>
        </row>
        <row r="19837">
          <cell r="A19837" t="str">
            <v>EJ056</v>
          </cell>
          <cell r="B19837" t="str">
            <v>Millipore RO water systems replacement</v>
          </cell>
          <cell r="C19837">
            <v>20498</v>
          </cell>
          <cell r="D19837" t="str">
            <v>TB836</v>
          </cell>
        </row>
        <row r="19838">
          <cell r="A19838" t="str">
            <v>EJ057</v>
          </cell>
          <cell r="B19838" t="str">
            <v>Bristol food waste recycling facility: Management of high-concentration leachate</v>
          </cell>
          <cell r="C19838">
            <v>13013</v>
          </cell>
          <cell r="D19838" t="str">
            <v>1301318</v>
          </cell>
        </row>
        <row r="19839">
          <cell r="A19839" t="str">
            <v>EJ058</v>
          </cell>
          <cell r="B19839" t="str">
            <v>Bristol food waste recycling facility: Replacement of de-packaging shredder</v>
          </cell>
          <cell r="C19839">
            <v>13013</v>
          </cell>
          <cell r="D19839" t="str">
            <v>1301318</v>
          </cell>
        </row>
        <row r="19840">
          <cell r="A19840" t="str">
            <v>EJ059</v>
          </cell>
          <cell r="B19840" t="str">
            <v>FOG Instruments - Lab</v>
          </cell>
          <cell r="C19840">
            <v>20498</v>
          </cell>
          <cell r="D19840" t="str">
            <v>TB806</v>
          </cell>
        </row>
        <row r="19841">
          <cell r="A19841" t="str">
            <v>EJ060</v>
          </cell>
          <cell r="B19841" t="str">
            <v>Total N Instrument - Lab</v>
          </cell>
          <cell r="C19841">
            <v>20498</v>
          </cell>
          <cell r="D19841" t="str">
            <v>TB806</v>
          </cell>
        </row>
        <row r="19842">
          <cell r="A19842" t="str">
            <v>EJ061</v>
          </cell>
          <cell r="B19842" t="str">
            <v>COD Robots - Lab</v>
          </cell>
          <cell r="C19842">
            <v>20498</v>
          </cell>
          <cell r="D19842" t="str">
            <v>TB806</v>
          </cell>
        </row>
        <row r="19843">
          <cell r="A19843" t="str">
            <v>EJ062</v>
          </cell>
          <cell r="B19843" t="str">
            <v>Management Information Strategy Phase 3</v>
          </cell>
          <cell r="C19843">
            <v>20498</v>
          </cell>
          <cell r="D19843" t="str">
            <v>T0703</v>
          </cell>
        </row>
        <row r="19844">
          <cell r="A19844" t="str">
            <v>EJ063</v>
          </cell>
          <cell r="B19844" t="str">
            <v>CAR Property Maintenance - 16-17</v>
          </cell>
          <cell r="C19844">
            <v>12004</v>
          </cell>
          <cell r="D19844" t="str">
            <v>1211118</v>
          </cell>
        </row>
        <row r="19845">
          <cell r="A19845" t="str">
            <v>EJ064</v>
          </cell>
          <cell r="B19845" t="str">
            <v>Offices &amp; Depots Maintenance - 16-17</v>
          </cell>
          <cell r="C19845">
            <v>12001</v>
          </cell>
          <cell r="D19845" t="str">
            <v>1728718</v>
          </cell>
        </row>
        <row r="19846">
          <cell r="A19846" t="str">
            <v>EJ065</v>
          </cell>
          <cell r="B19846" t="str">
            <v>Residential Property Maintenance - 16-17</v>
          </cell>
          <cell r="C19846">
            <v>20498</v>
          </cell>
          <cell r="D19846" t="str">
            <v>PB026</v>
          </cell>
        </row>
        <row r="19847">
          <cell r="A19847" t="str">
            <v>EJ066</v>
          </cell>
          <cell r="B19847" t="str">
            <v>W2B IS Asset Upgrades 16/17</v>
          </cell>
          <cell r="C19847">
            <v>20498</v>
          </cell>
          <cell r="D19847" t="str">
            <v>PD007</v>
          </cell>
        </row>
        <row r="19848">
          <cell r="A19848" t="str">
            <v>EJ067</v>
          </cell>
          <cell r="B19848" t="str">
            <v>Customer Excellence Programme-Planning and resourcing</v>
          </cell>
          <cell r="C19848">
            <v>20498</v>
          </cell>
          <cell r="D19848" t="str">
            <v>T0703</v>
          </cell>
        </row>
        <row r="19849">
          <cell r="A19849" t="str">
            <v>EJ068</v>
          </cell>
          <cell r="B19849" t="str">
            <v>W2B Website Upgrade and Maintenance 2016-17</v>
          </cell>
          <cell r="C19849">
            <v>20498</v>
          </cell>
          <cell r="D19849" t="str">
            <v>PD007</v>
          </cell>
        </row>
        <row r="19850">
          <cell r="A19850" t="str">
            <v>EJ069</v>
          </cell>
          <cell r="B19850" t="str">
            <v>PR19 Above Ground Asset Maintenance Planning</v>
          </cell>
          <cell r="C19850">
            <v>20498</v>
          </cell>
          <cell r="D19850" t="str">
            <v>UNKNOWN</v>
          </cell>
        </row>
        <row r="19851">
          <cell r="A19851" t="str">
            <v>EJ070</v>
          </cell>
          <cell r="B19851" t="str">
            <v>Searches essential customer system maintenance</v>
          </cell>
          <cell r="C19851">
            <v>20498</v>
          </cell>
          <cell r="D19851" t="str">
            <v>T0703</v>
          </cell>
        </row>
        <row r="19852">
          <cell r="A19852" t="str">
            <v>EJ071</v>
          </cell>
          <cell r="B19852" t="str">
            <v>BFWRF study into potential for increasing capacity of liquid food waste storage</v>
          </cell>
          <cell r="C19852">
            <v>13013</v>
          </cell>
          <cell r="D19852" t="str">
            <v>1301318</v>
          </cell>
        </row>
        <row r="19853">
          <cell r="A19853" t="str">
            <v>EJ072</v>
          </cell>
          <cell r="B19853" t="str">
            <v>BFWRF pasteuriser discharge setting study for change to feed both digesters</v>
          </cell>
          <cell r="C19853">
            <v>13013</v>
          </cell>
          <cell r="D19853" t="str">
            <v>1301318</v>
          </cell>
        </row>
        <row r="19854">
          <cell r="A19854" t="str">
            <v>EJ073</v>
          </cell>
          <cell r="B19854" t="str">
            <v>Taunton new LWTC</v>
          </cell>
          <cell r="C19854">
            <v>13305</v>
          </cell>
          <cell r="D19854" t="str">
            <v>1330518</v>
          </cell>
        </row>
        <row r="19855">
          <cell r="A19855" t="str">
            <v>EJ074</v>
          </cell>
          <cell r="B19855" t="str">
            <v>Bristol LWTC 3rd holding tank</v>
          </cell>
          <cell r="C19855">
            <v>13013</v>
          </cell>
          <cell r="D19855" t="str">
            <v>1301318</v>
          </cell>
        </row>
        <row r="19856">
          <cell r="A19856" t="str">
            <v>EJ075</v>
          </cell>
          <cell r="B19856" t="str">
            <v>Bristol STW MAD1 hot water temp. control/ compensation &amp; bypass provision study</v>
          </cell>
          <cell r="C19856">
            <v>13013</v>
          </cell>
          <cell r="D19856" t="str">
            <v>1301318</v>
          </cell>
        </row>
        <row r="19857">
          <cell r="A19857" t="str">
            <v>EJ076</v>
          </cell>
          <cell r="B19857" t="str">
            <v>Bristol STW biogas flare control</v>
          </cell>
          <cell r="C19857">
            <v>13013</v>
          </cell>
          <cell r="D19857" t="str">
            <v>1301318</v>
          </cell>
        </row>
        <row r="19858">
          <cell r="A19858" t="str">
            <v>EJ077</v>
          </cell>
          <cell r="B19858" t="str">
            <v>BFWRF Replacement of Vogelsang pumps with Flygt</v>
          </cell>
          <cell r="C19858">
            <v>13013</v>
          </cell>
          <cell r="D19858" t="str">
            <v>1301318</v>
          </cell>
        </row>
        <row r="19859">
          <cell r="A19859" t="str">
            <v>EJ078</v>
          </cell>
          <cell r="B19859" t="str">
            <v>BFWRF Grit removal and washing system study</v>
          </cell>
          <cell r="C19859">
            <v>13013</v>
          </cell>
          <cell r="D19859" t="str">
            <v>1301318</v>
          </cell>
        </row>
        <row r="19860">
          <cell r="A19860" t="str">
            <v>EJ079</v>
          </cell>
          <cell r="B19860" t="str">
            <v>BFWRF optimisation of centrate use study</v>
          </cell>
          <cell r="C19860">
            <v>13013</v>
          </cell>
          <cell r="D19860" t="str">
            <v>1301318</v>
          </cell>
        </row>
        <row r="19861">
          <cell r="A19861" t="str">
            <v>EJ080</v>
          </cell>
          <cell r="B19861" t="str">
            <v>Bristol LWTC grit removal and washing plant</v>
          </cell>
          <cell r="C19861">
            <v>13013</v>
          </cell>
          <cell r="D19861" t="str">
            <v>1301318</v>
          </cell>
        </row>
        <row r="19862">
          <cell r="A19862" t="str">
            <v>EJ081</v>
          </cell>
          <cell r="B19862" t="str">
            <v>Laundry business new canopy</v>
          </cell>
          <cell r="C19862">
            <v>10029</v>
          </cell>
          <cell r="D19862" t="str">
            <v>1002918</v>
          </cell>
        </row>
        <row r="19863">
          <cell r="A19863" t="str">
            <v>EJ082</v>
          </cell>
          <cell r="B19863" t="str">
            <v>Berry Hill CHP Top End Overhaul</v>
          </cell>
          <cell r="C19863">
            <v>13018</v>
          </cell>
          <cell r="D19863" t="str">
            <v>1301818</v>
          </cell>
        </row>
        <row r="19864">
          <cell r="A19864" t="str">
            <v>EJ083</v>
          </cell>
          <cell r="B19864" t="str">
            <v>Avonmouth CHP dump heat exchanger replacement</v>
          </cell>
          <cell r="C19864">
            <v>13013</v>
          </cell>
          <cell r="D19864" t="str">
            <v>1301318</v>
          </cell>
        </row>
        <row r="19865">
          <cell r="A19865" t="str">
            <v>EJ084</v>
          </cell>
          <cell r="B19865" t="str">
            <v>Avonmouth CHPs 6 turbo chargers</v>
          </cell>
          <cell r="C19865">
            <v>13013</v>
          </cell>
          <cell r="D19865" t="str">
            <v>1301318</v>
          </cell>
        </row>
        <row r="19866">
          <cell r="A19866" t="str">
            <v>EJ085</v>
          </cell>
          <cell r="B19866" t="str">
            <v>Avonmouth CHPs Gas Analysers</v>
          </cell>
          <cell r="C19866">
            <v>13013</v>
          </cell>
          <cell r="D19866" t="str">
            <v>1301318</v>
          </cell>
        </row>
        <row r="19867">
          <cell r="A19867" t="str">
            <v>EJ086</v>
          </cell>
          <cell r="B19867" t="str">
            <v>CHP gas meters</v>
          </cell>
          <cell r="C19867">
            <v>13013</v>
          </cell>
          <cell r="D19867" t="str">
            <v>1301318</v>
          </cell>
        </row>
        <row r="19868">
          <cell r="A19868" t="str">
            <v>EJ087</v>
          </cell>
          <cell r="B19868" t="str">
            <v>Replacement of composting skips</v>
          </cell>
          <cell r="C19868">
            <v>13013</v>
          </cell>
          <cell r="D19868" t="str">
            <v>1301318</v>
          </cell>
        </row>
        <row r="19869">
          <cell r="A19869" t="str">
            <v>EJ088</v>
          </cell>
          <cell r="B19869" t="str">
            <v>Wessex Laundry cages and bins</v>
          </cell>
          <cell r="C19869">
            <v>10029</v>
          </cell>
          <cell r="D19869" t="str">
            <v>1002918</v>
          </cell>
        </row>
        <row r="19870">
          <cell r="A19870" t="str">
            <v>EJ089</v>
          </cell>
          <cell r="B19870" t="str">
            <v>BFWRF shredder replacement</v>
          </cell>
          <cell r="C19870">
            <v>13013</v>
          </cell>
          <cell r="D19870" t="str">
            <v>1301318</v>
          </cell>
        </row>
        <row r="19871">
          <cell r="A19871" t="str">
            <v>EJ090</v>
          </cell>
          <cell r="B19871" t="str">
            <v>BFWRF screw conveyor relining</v>
          </cell>
          <cell r="C19871">
            <v>13013</v>
          </cell>
          <cell r="D19871" t="str">
            <v>1301318</v>
          </cell>
        </row>
        <row r="19872">
          <cell r="A19872" t="str">
            <v>EJ091</v>
          </cell>
          <cell r="B19872" t="str">
            <v>BFWRF mechanical spares</v>
          </cell>
          <cell r="C19872">
            <v>13013</v>
          </cell>
          <cell r="D19872" t="str">
            <v>1301318</v>
          </cell>
        </row>
        <row r="19873">
          <cell r="A19873" t="str">
            <v>EJ092</v>
          </cell>
          <cell r="B19873" t="str">
            <v>BFWRF flow meter and control valve for hammer mill potable water feed</v>
          </cell>
          <cell r="C19873">
            <v>13013</v>
          </cell>
          <cell r="D19873" t="str">
            <v>1301318</v>
          </cell>
        </row>
        <row r="19874">
          <cell r="A19874" t="str">
            <v>EJ093</v>
          </cell>
          <cell r="B19874" t="str">
            <v>BFWRF digestate centrifuge VSD starters</v>
          </cell>
          <cell r="C19874">
            <v>13013</v>
          </cell>
          <cell r="D19874" t="str">
            <v>1301318</v>
          </cell>
        </row>
        <row r="19875">
          <cell r="A19875" t="str">
            <v>EJ094</v>
          </cell>
          <cell r="B19875" t="str">
            <v>BFWRF Siemens VSDs and HMI spares</v>
          </cell>
          <cell r="C19875">
            <v>13013</v>
          </cell>
          <cell r="D19875" t="str">
            <v>1301318</v>
          </cell>
        </row>
        <row r="19876">
          <cell r="A19876" t="str">
            <v>EJ095</v>
          </cell>
          <cell r="B19876" t="str">
            <v>BFWRF replacement of 6# digestate skips</v>
          </cell>
          <cell r="C19876">
            <v>13013</v>
          </cell>
          <cell r="D19876" t="str">
            <v>1301318</v>
          </cell>
        </row>
        <row r="19877">
          <cell r="A19877" t="str">
            <v>EJ096</v>
          </cell>
          <cell r="B19877" t="str">
            <v>Bristol LWTC holding tank discharge control study</v>
          </cell>
          <cell r="C19877">
            <v>13013</v>
          </cell>
          <cell r="D19877" t="str">
            <v>1301318</v>
          </cell>
        </row>
        <row r="19878">
          <cell r="A19878" t="str">
            <v>EJ097</v>
          </cell>
          <cell r="B19878" t="str">
            <v>Bristol STW biogas distribution pressure transmitters for MAD1 and APD reactors</v>
          </cell>
          <cell r="C19878">
            <v>13013</v>
          </cell>
          <cell r="D19878" t="str">
            <v>1301318</v>
          </cell>
        </row>
        <row r="19879">
          <cell r="A19879" t="str">
            <v>EJ098</v>
          </cell>
          <cell r="B19879" t="str">
            <v>Bristol STW biogas distribution system drawings</v>
          </cell>
          <cell r="C19879">
            <v>13013</v>
          </cell>
          <cell r="D19879" t="str">
            <v>1301318</v>
          </cell>
        </row>
        <row r="19880">
          <cell r="A19880" t="str">
            <v>EJ099</v>
          </cell>
          <cell r="B19880" t="str">
            <v>BFWRF new digestate screen</v>
          </cell>
          <cell r="C19880">
            <v>13013</v>
          </cell>
          <cell r="D19880" t="str">
            <v>1301318</v>
          </cell>
        </row>
        <row r="19881">
          <cell r="A19881" t="str">
            <v>EJ100</v>
          </cell>
          <cell r="B19881" t="str">
            <v>BFWRF Access for sampling odour control discharge</v>
          </cell>
          <cell r="C19881">
            <v>13013</v>
          </cell>
          <cell r="D19881" t="str">
            <v>1301318</v>
          </cell>
        </row>
        <row r="19882">
          <cell r="A19882" t="str">
            <v>EJ101</v>
          </cell>
          <cell r="B19882" t="str">
            <v>Bristol STW biogas reinforcement study</v>
          </cell>
          <cell r="C19882">
            <v>13013</v>
          </cell>
          <cell r="D19882" t="str">
            <v>1301318</v>
          </cell>
        </row>
        <row r="19883">
          <cell r="A19883" t="str">
            <v>EJ102</v>
          </cell>
          <cell r="B19883" t="str">
            <v>BFWRF study into need for e-stop buttons and local stop/ start</v>
          </cell>
          <cell r="C19883">
            <v>13013</v>
          </cell>
          <cell r="D19883" t="str">
            <v>1301318</v>
          </cell>
        </row>
        <row r="19884">
          <cell r="A19884" t="str">
            <v>EJ103</v>
          </cell>
          <cell r="B19884" t="str">
            <v>Expansion of Triad avoidance to smaller sets</v>
          </cell>
          <cell r="C19884">
            <v>20498</v>
          </cell>
          <cell r="D19884" t="str">
            <v>TH001</v>
          </cell>
        </row>
        <row r="19885">
          <cell r="A19885" t="str">
            <v>EJ104</v>
          </cell>
          <cell r="B19885" t="str">
            <v>Searches business expansion initiatives</v>
          </cell>
          <cell r="C19885">
            <v>20498</v>
          </cell>
          <cell r="D19885" t="str">
            <v>TH001</v>
          </cell>
        </row>
        <row r="19886">
          <cell r="A19886" t="str">
            <v>EJ105</v>
          </cell>
          <cell r="B19886" t="str">
            <v>BFWRF digestate skip storage area</v>
          </cell>
          <cell r="C19886">
            <v>13013</v>
          </cell>
          <cell r="D19886" t="str">
            <v>1301318</v>
          </cell>
        </row>
        <row r="19887">
          <cell r="A19887" t="str">
            <v>EJ106</v>
          </cell>
          <cell r="B19887" t="str">
            <v>Bristol STW biogas distribution system flowmeter re-baselining</v>
          </cell>
          <cell r="C19887">
            <v>13013</v>
          </cell>
          <cell r="D19887" t="str">
            <v>1301318</v>
          </cell>
        </row>
        <row r="19888">
          <cell r="A19888" t="str">
            <v>EM001</v>
          </cell>
          <cell r="B19888" t="str">
            <v>Environmental Monitoring Capital Maintenance</v>
          </cell>
          <cell r="C19888">
            <v>20498</v>
          </cell>
          <cell r="D19888" t="str">
            <v>TB300</v>
          </cell>
        </row>
        <row r="19889">
          <cell r="A19889" t="str">
            <v>EM002</v>
          </cell>
          <cell r="B19889" t="str">
            <v>Operations work management</v>
          </cell>
          <cell r="C19889">
            <v>20498</v>
          </cell>
          <cell r="D19889" t="str">
            <v>T0703</v>
          </cell>
        </row>
        <row r="19890">
          <cell r="A19890" t="str">
            <v>EM003</v>
          </cell>
          <cell r="B19890" t="str">
            <v>Wessex Utilities Contracting</v>
          </cell>
          <cell r="C19890">
            <v>20498</v>
          </cell>
          <cell r="D19890" t="str">
            <v>T0703</v>
          </cell>
        </row>
        <row r="19891">
          <cell r="A19891" t="str">
            <v>EM004</v>
          </cell>
          <cell r="B19891" t="str">
            <v>Avonmouth Offices Air Conditioning</v>
          </cell>
          <cell r="C19891">
            <v>13013</v>
          </cell>
          <cell r="D19891" t="str">
            <v>P0050</v>
          </cell>
        </row>
        <row r="19892">
          <cell r="A19892" t="str">
            <v>EM005</v>
          </cell>
          <cell r="B19892" t="str">
            <v>Implementation of LIMS Water Scheduler System for Waste Sampling</v>
          </cell>
          <cell r="C19892">
            <v>20498</v>
          </cell>
          <cell r="D19892" t="str">
            <v>TB836</v>
          </cell>
        </row>
        <row r="19893">
          <cell r="A19893" t="str">
            <v>EM006</v>
          </cell>
          <cell r="B19893" t="str">
            <v>Environmental Monitoring Equipment</v>
          </cell>
          <cell r="C19893">
            <v>20498</v>
          </cell>
          <cell r="D19893" t="str">
            <v>TB300</v>
          </cell>
        </row>
        <row r="19894">
          <cell r="A19894" t="str">
            <v>EM007</v>
          </cell>
          <cell r="B19894" t="str">
            <v>P 2003 Active Directory Development Kit</v>
          </cell>
          <cell r="C19894">
            <v>20498</v>
          </cell>
          <cell r="D19894" t="str">
            <v>T2999</v>
          </cell>
        </row>
        <row r="19895">
          <cell r="A19895" t="str">
            <v>EM008</v>
          </cell>
          <cell r="B19895" t="str">
            <v>Transport Tankers 03/04</v>
          </cell>
          <cell r="C19895">
            <v>20498</v>
          </cell>
          <cell r="D19895" t="str">
            <v>T0646</v>
          </cell>
        </row>
        <row r="19896">
          <cell r="A19896" t="str">
            <v>EM009</v>
          </cell>
          <cell r="B19896" t="str">
            <v>Transport - Ford Small Vans 03/04</v>
          </cell>
          <cell r="C19896">
            <v>20498</v>
          </cell>
          <cell r="D19896" t="str">
            <v>T0646</v>
          </cell>
        </row>
        <row r="19897">
          <cell r="A19897" t="str">
            <v>EM010</v>
          </cell>
          <cell r="B19897" t="str">
            <v>Transport Vauxhall Small Vans 03/04</v>
          </cell>
          <cell r="C19897">
            <v>20498</v>
          </cell>
          <cell r="D19897" t="str">
            <v>T0646</v>
          </cell>
        </row>
        <row r="19898">
          <cell r="A19898" t="str">
            <v>EM011</v>
          </cell>
          <cell r="B19898" t="str">
            <v>P3e development</v>
          </cell>
          <cell r="C19898">
            <v>20498</v>
          </cell>
          <cell r="D19898" t="str">
            <v>TJ121</v>
          </cell>
        </row>
        <row r="19899">
          <cell r="A19899" t="str">
            <v>EM012</v>
          </cell>
          <cell r="B19899" t="str">
            <v>Yeovil Office Modifications</v>
          </cell>
          <cell r="C19899">
            <v>10037</v>
          </cell>
          <cell r="D19899" t="str">
            <v>P0050</v>
          </cell>
        </row>
        <row r="19900">
          <cell r="A19900" t="str">
            <v>EM013</v>
          </cell>
          <cell r="B19900" t="str">
            <v>Image Deployment tool</v>
          </cell>
          <cell r="C19900">
            <v>20498</v>
          </cell>
          <cell r="D19900" t="str">
            <v>T0703</v>
          </cell>
        </row>
        <row r="19901">
          <cell r="A19901" t="str">
            <v>EM014</v>
          </cell>
          <cell r="B19901" t="str">
            <v>WUC Inspectors Vision On-Line</v>
          </cell>
          <cell r="C19901">
            <v>20498</v>
          </cell>
          <cell r="D19901" t="str">
            <v>T0703</v>
          </cell>
        </row>
        <row r="19902">
          <cell r="A19902" t="str">
            <v>EM015</v>
          </cell>
          <cell r="B19902" t="str">
            <v>GPRS Infrastructure &amp; Field Communications</v>
          </cell>
          <cell r="C19902">
            <v>20498</v>
          </cell>
          <cell r="D19902" t="str">
            <v>T0703</v>
          </cell>
        </row>
        <row r="19903">
          <cell r="A19903" t="str">
            <v>EM016</v>
          </cell>
          <cell r="B19903" t="str">
            <v>Regional Telemetry Enhancements</v>
          </cell>
          <cell r="C19903">
            <v>20498</v>
          </cell>
          <cell r="D19903" t="str">
            <v>P0217</v>
          </cell>
        </row>
        <row r="19904">
          <cell r="A19904" t="str">
            <v>EM017</v>
          </cell>
          <cell r="B19904" t="str">
            <v>Operations Centre - WES/WUC furniture</v>
          </cell>
          <cell r="C19904">
            <v>10078</v>
          </cell>
          <cell r="D19904" t="str">
            <v>PB301</v>
          </cell>
        </row>
        <row r="19905">
          <cell r="A19905" t="str">
            <v>EM018</v>
          </cell>
          <cell r="B19905" t="str">
            <v>Software Lockdown</v>
          </cell>
          <cell r="C19905">
            <v>20498</v>
          </cell>
          <cell r="D19905" t="str">
            <v>PB065</v>
          </cell>
        </row>
        <row r="19906">
          <cell r="A19906" t="str">
            <v>EM019</v>
          </cell>
          <cell r="B19906" t="str">
            <v>Power/Cyberdoc Licences</v>
          </cell>
          <cell r="C19906">
            <v>20498</v>
          </cell>
          <cell r="D19906" t="str">
            <v>T0703</v>
          </cell>
        </row>
        <row r="19907">
          <cell r="A19907" t="str">
            <v>EM020</v>
          </cell>
          <cell r="B19907" t="str">
            <v>WUC Mainlaying Monitoring System</v>
          </cell>
          <cell r="C19907">
            <v>20498</v>
          </cell>
          <cell r="D19907" t="str">
            <v>T0703</v>
          </cell>
        </row>
        <row r="19908">
          <cell r="A19908" t="str">
            <v>EM021</v>
          </cell>
          <cell r="B19908" t="str">
            <v>Sewerage Repair &amp; Maintenance Scheduling System</v>
          </cell>
          <cell r="C19908">
            <v>20498</v>
          </cell>
          <cell r="D19908" t="str">
            <v>T0703</v>
          </cell>
        </row>
        <row r="19909">
          <cell r="A19909" t="str">
            <v>EM022</v>
          </cell>
          <cell r="B19909" t="str">
            <v>P 2003-4 WUC Customer Side Leakage Schedule System</v>
          </cell>
          <cell r="C19909">
            <v>20498</v>
          </cell>
          <cell r="D19909" t="str">
            <v>T0703</v>
          </cell>
        </row>
        <row r="19910">
          <cell r="A19910" t="str">
            <v>EM023</v>
          </cell>
          <cell r="B19910" t="str">
            <v>P 2003 Talisman Communication Software</v>
          </cell>
          <cell r="C19910">
            <v>20498</v>
          </cell>
          <cell r="D19910" t="str">
            <v>T0703</v>
          </cell>
        </row>
        <row r="19911">
          <cell r="A19911" t="str">
            <v>EM024</v>
          </cell>
          <cell r="B19911" t="str">
            <v>Ops CSU Screen Duelling</v>
          </cell>
          <cell r="C19911">
            <v>10078</v>
          </cell>
          <cell r="D19911" t="str">
            <v>P0050</v>
          </cell>
        </row>
        <row r="19912">
          <cell r="A19912" t="str">
            <v>EN001</v>
          </cell>
          <cell r="B19912" t="str">
            <v>I 2004-5 LAN</v>
          </cell>
          <cell r="C19912">
            <v>20498</v>
          </cell>
          <cell r="D19912" t="str">
            <v>T0703</v>
          </cell>
        </row>
        <row r="19913">
          <cell r="A19913" t="str">
            <v>EN002</v>
          </cell>
          <cell r="B19913" t="str">
            <v>I 2004-5 Printers</v>
          </cell>
          <cell r="C19913">
            <v>20498</v>
          </cell>
          <cell r="D19913" t="str">
            <v>T0703</v>
          </cell>
        </row>
        <row r="19914">
          <cell r="A19914" t="str">
            <v>EN003</v>
          </cell>
          <cell r="B19914" t="str">
            <v>I 2004-5 Telemetry</v>
          </cell>
          <cell r="C19914">
            <v>20498</v>
          </cell>
          <cell r="D19914" t="str">
            <v>T0703</v>
          </cell>
        </row>
        <row r="19915">
          <cell r="A19915" t="str">
            <v>EN004</v>
          </cell>
          <cell r="B19915" t="str">
            <v>I 2004-5 Security strategy</v>
          </cell>
          <cell r="C19915">
            <v>20498</v>
          </cell>
          <cell r="D19915" t="str">
            <v>T0703</v>
          </cell>
        </row>
        <row r="19916">
          <cell r="A19916" t="str">
            <v>EN005</v>
          </cell>
          <cell r="B19916" t="str">
            <v>I 2004-5 Remote access</v>
          </cell>
          <cell r="C19916">
            <v>20498</v>
          </cell>
          <cell r="D19916" t="str">
            <v>T0703</v>
          </cell>
        </row>
        <row r="19917">
          <cell r="A19917" t="str">
            <v>EN006</v>
          </cell>
          <cell r="B19917" t="str">
            <v>P 2004-5 Project Investigation</v>
          </cell>
          <cell r="C19917">
            <v>20498</v>
          </cell>
          <cell r="D19917" t="str">
            <v>T0703</v>
          </cell>
        </row>
        <row r="19918">
          <cell r="A19918" t="str">
            <v>EN007</v>
          </cell>
          <cell r="B19918" t="str">
            <v>I 2004-5 SQL Conversion</v>
          </cell>
          <cell r="C19918">
            <v>20498</v>
          </cell>
          <cell r="D19918" t="str">
            <v>T0703</v>
          </cell>
        </row>
        <row r="19919">
          <cell r="A19919" t="str">
            <v>EN008</v>
          </cell>
          <cell r="B19919" t="str">
            <v>I 2004-5 Tech Support Plan</v>
          </cell>
          <cell r="C19919">
            <v>20498</v>
          </cell>
          <cell r="D19919" t="str">
            <v>T0703</v>
          </cell>
        </row>
        <row r="19920">
          <cell r="A19920" t="str">
            <v>EN009</v>
          </cell>
          <cell r="B19920" t="str">
            <v>I 2004-5 Intranet</v>
          </cell>
          <cell r="C19920">
            <v>20498</v>
          </cell>
          <cell r="D19920" t="str">
            <v>PR001</v>
          </cell>
        </row>
        <row r="19921">
          <cell r="A19921" t="str">
            <v>EN010</v>
          </cell>
          <cell r="B19921" t="str">
            <v>Operations Centre - Media Wall</v>
          </cell>
          <cell r="C19921">
            <v>10078</v>
          </cell>
          <cell r="D19921" t="str">
            <v>PB301</v>
          </cell>
        </row>
        <row r="19922">
          <cell r="A19922" t="str">
            <v>EN011</v>
          </cell>
          <cell r="B19922" t="str">
            <v>Operations Centre Modifications</v>
          </cell>
          <cell r="C19922">
            <v>10078</v>
          </cell>
          <cell r="D19922" t="str">
            <v>1007818</v>
          </cell>
        </row>
        <row r="19923">
          <cell r="A19923" t="str">
            <v>EN012</v>
          </cell>
          <cell r="B19923" t="str">
            <v>Simocode Demo Unit</v>
          </cell>
          <cell r="C19923">
            <v>10078</v>
          </cell>
          <cell r="D19923" t="str">
            <v>T0640</v>
          </cell>
        </row>
        <row r="19924">
          <cell r="A19924" t="str">
            <v>EN013</v>
          </cell>
          <cell r="B19924" t="str">
            <v>Saltford Lab - New DWI Crypto Requirements</v>
          </cell>
          <cell r="C19924">
            <v>10026</v>
          </cell>
          <cell r="D19924" t="str">
            <v>TB300</v>
          </cell>
        </row>
        <row r="19925">
          <cell r="A19925" t="str">
            <v>EN014</v>
          </cell>
          <cell r="B19925" t="str">
            <v>Agresso Licences</v>
          </cell>
          <cell r="C19925">
            <v>20498</v>
          </cell>
          <cell r="D19925" t="str">
            <v>PB065</v>
          </cell>
        </row>
        <row r="19926">
          <cell r="A19926" t="str">
            <v>EN015</v>
          </cell>
          <cell r="B19926" t="str">
            <v>Kennet Way Photocopier</v>
          </cell>
          <cell r="C19926">
            <v>10030</v>
          </cell>
          <cell r="D19926" t="str">
            <v>P0050</v>
          </cell>
        </row>
        <row r="19927">
          <cell r="A19927" t="str">
            <v>EN016</v>
          </cell>
          <cell r="B19927" t="str">
            <v>Operations Centre - Cashless Catering System</v>
          </cell>
          <cell r="C19927">
            <v>10078</v>
          </cell>
          <cell r="D19927" t="str">
            <v>PB301</v>
          </cell>
        </row>
        <row r="19928">
          <cell r="A19928" t="str">
            <v>EN017</v>
          </cell>
          <cell r="B19928" t="str">
            <v>Agresso Stores</v>
          </cell>
          <cell r="C19928">
            <v>20498</v>
          </cell>
          <cell r="D19928" t="str">
            <v>PB050</v>
          </cell>
        </row>
        <row r="19929">
          <cell r="A19929" t="str">
            <v>EN018</v>
          </cell>
          <cell r="B19929" t="str">
            <v>Agresso Multi Client</v>
          </cell>
          <cell r="C19929">
            <v>20498</v>
          </cell>
          <cell r="D19929" t="str">
            <v>T0703</v>
          </cell>
        </row>
        <row r="19930">
          <cell r="A19930" t="str">
            <v>EN019</v>
          </cell>
          <cell r="B19930" t="str">
            <v>Leakage System Modifications (IS Ref 161)</v>
          </cell>
          <cell r="C19930">
            <v>20498</v>
          </cell>
          <cell r="D19930" t="str">
            <v>T0703</v>
          </cell>
        </row>
        <row r="19931">
          <cell r="A19931" t="str">
            <v>EN020</v>
          </cell>
          <cell r="B19931" t="str">
            <v>Mail Document Folder/Inserter</v>
          </cell>
          <cell r="C19931">
            <v>10078</v>
          </cell>
          <cell r="D19931" t="str">
            <v>1007818</v>
          </cell>
        </row>
        <row r="19932">
          <cell r="A19932" t="str">
            <v>EN021</v>
          </cell>
          <cell r="B19932" t="str">
            <v>Operations Centre - Franking Machine Replacement</v>
          </cell>
          <cell r="C19932">
            <v>10078</v>
          </cell>
          <cell r="D19932" t="str">
            <v>PA301</v>
          </cell>
        </row>
        <row r="19933">
          <cell r="A19933" t="str">
            <v>EN022</v>
          </cell>
          <cell r="B19933" t="str">
            <v>New Business Appraisal Works</v>
          </cell>
          <cell r="C19933">
            <v>20498</v>
          </cell>
          <cell r="D19933" t="str">
            <v>P0213</v>
          </cell>
        </row>
        <row r="19934">
          <cell r="A19934" t="str">
            <v>EN023</v>
          </cell>
          <cell r="B19934" t="str">
            <v>Avonmouth STW CHP 4 &amp; 5 Heat Exchangers</v>
          </cell>
          <cell r="C19934">
            <v>13013</v>
          </cell>
          <cell r="D19934" t="str">
            <v>TH001</v>
          </cell>
        </row>
        <row r="19935">
          <cell r="A19935" t="str">
            <v>EN024</v>
          </cell>
          <cell r="B19935" t="str">
            <v>05/06 Landscaping Maintenance Budget</v>
          </cell>
          <cell r="C19935">
            <v>20498</v>
          </cell>
          <cell r="D19935" t="str">
            <v>TB300</v>
          </cell>
        </row>
        <row r="19936">
          <cell r="A19936" t="str">
            <v>EN025</v>
          </cell>
          <cell r="B19936" t="str">
            <v>Saltford Lab - Ultra Low Temperature Freezer</v>
          </cell>
          <cell r="C19936">
            <v>10026</v>
          </cell>
          <cell r="D19936" t="str">
            <v>1002618</v>
          </cell>
        </row>
        <row r="19937">
          <cell r="A19937" t="str">
            <v>EN026</v>
          </cell>
          <cell r="B19937" t="str">
            <v>Sewerage Data Flows</v>
          </cell>
          <cell r="C19937">
            <v>20498</v>
          </cell>
          <cell r="D19937" t="str">
            <v>T0703</v>
          </cell>
        </row>
        <row r="19938">
          <cell r="A19938" t="str">
            <v>EN027</v>
          </cell>
          <cell r="B19938" t="str">
            <v>Flooding Registry</v>
          </cell>
          <cell r="C19938">
            <v>20498</v>
          </cell>
          <cell r="D19938" t="str">
            <v>T0703</v>
          </cell>
        </row>
        <row r="19939">
          <cell r="A19939" t="str">
            <v>EN028</v>
          </cell>
          <cell r="B19939" t="str">
            <v>Multiple job cards</v>
          </cell>
          <cell r="C19939">
            <v>20498</v>
          </cell>
          <cell r="D19939" t="str">
            <v>PB050</v>
          </cell>
        </row>
        <row r="19940">
          <cell r="A19940" t="str">
            <v>EN029</v>
          </cell>
          <cell r="B19940" t="str">
            <v>BWBSL MIS REPORTING</v>
          </cell>
          <cell r="C19940">
            <v>20498</v>
          </cell>
          <cell r="D19940" t="str">
            <v>PD007</v>
          </cell>
        </row>
        <row r="19941">
          <cell r="A19941" t="str">
            <v>EN030</v>
          </cell>
          <cell r="B19941" t="str">
            <v>Download of sewerage data for AMP reporting purposes</v>
          </cell>
          <cell r="C19941">
            <v>20498</v>
          </cell>
          <cell r="D19941" t="str">
            <v>T0703</v>
          </cell>
        </row>
        <row r="19942">
          <cell r="A19942" t="str">
            <v>EN031</v>
          </cell>
          <cell r="B19942" t="str">
            <v>LITTLE CANFORD, PURCHASE OF LAND AND PONDS</v>
          </cell>
          <cell r="C19942">
            <v>10014</v>
          </cell>
          <cell r="D19942" t="str">
            <v>P0050</v>
          </cell>
        </row>
        <row r="19943">
          <cell r="A19943" t="str">
            <v>EO001</v>
          </cell>
          <cell r="B19943" t="str">
            <v>Environmental Landscape Maintenance 06/07</v>
          </cell>
          <cell r="C19943">
            <v>20498</v>
          </cell>
          <cell r="D19943" t="str">
            <v>TJ511</v>
          </cell>
        </row>
        <row r="19944">
          <cell r="A19944" t="str">
            <v>EP001</v>
          </cell>
          <cell r="B19944" t="str">
            <v>Saltford Lab - Miscellaneous Equipment 2005-06</v>
          </cell>
          <cell r="C19944">
            <v>10026</v>
          </cell>
          <cell r="D19944" t="str">
            <v>1002618</v>
          </cell>
        </row>
        <row r="19945">
          <cell r="A19945" t="str">
            <v>EP002</v>
          </cell>
          <cell r="B19945" t="str">
            <v>Saltford Lab - Fire Control Panel</v>
          </cell>
          <cell r="C19945">
            <v>10026</v>
          </cell>
          <cell r="D19945" t="str">
            <v>1002618</v>
          </cell>
        </row>
        <row r="19946">
          <cell r="A19946" t="str">
            <v>EP003</v>
          </cell>
          <cell r="B19946" t="str">
            <v>Saltford Lab - Microbiology Incubators &amp; Fridges</v>
          </cell>
          <cell r="C19946">
            <v>10026</v>
          </cell>
          <cell r="D19946" t="str">
            <v>1002618</v>
          </cell>
        </row>
        <row r="19947">
          <cell r="A19947" t="str">
            <v>EP004</v>
          </cell>
          <cell r="B19947" t="str">
            <v>Saltford Lab - Chemical Stations Upgrade</v>
          </cell>
          <cell r="C19947">
            <v>10026</v>
          </cell>
          <cell r="D19947" t="str">
            <v>1002618</v>
          </cell>
        </row>
        <row r="19948">
          <cell r="A19948" t="str">
            <v>EP005</v>
          </cell>
          <cell r="B19948" t="str">
            <v>P3e Lite - Projects managed remotely</v>
          </cell>
          <cell r="C19948">
            <v>20498</v>
          </cell>
          <cell r="D19948" t="str">
            <v>PB098</v>
          </cell>
        </row>
        <row r="19949">
          <cell r="A19949" t="str">
            <v>EP006</v>
          </cell>
          <cell r="B19949" t="str">
            <v>IT Disaster Recovery 2005-06</v>
          </cell>
          <cell r="C19949">
            <v>20498</v>
          </cell>
          <cell r="D19949" t="str">
            <v>PB066</v>
          </cell>
        </row>
        <row r="19950">
          <cell r="A19950" t="str">
            <v>EP007</v>
          </cell>
          <cell r="B19950" t="str">
            <v>IT Security Infrastructure</v>
          </cell>
          <cell r="C19950">
            <v>20498</v>
          </cell>
          <cell r="D19950" t="str">
            <v>PB066</v>
          </cell>
        </row>
        <row r="19951">
          <cell r="A19951" t="str">
            <v>EP008</v>
          </cell>
          <cell r="B19951" t="str">
            <v>LAN Infrastructure 2005-06</v>
          </cell>
          <cell r="C19951">
            <v>20498</v>
          </cell>
          <cell r="D19951" t="str">
            <v>PB066</v>
          </cell>
        </row>
        <row r="19952">
          <cell r="A19952" t="str">
            <v>EP009</v>
          </cell>
          <cell r="B19952" t="str">
            <v>Telemetry Upgrades 2005-06</v>
          </cell>
          <cell r="C19952">
            <v>20498</v>
          </cell>
          <cell r="D19952" t="str">
            <v>PB066</v>
          </cell>
        </row>
        <row r="19953">
          <cell r="A19953" t="str">
            <v>EP010</v>
          </cell>
          <cell r="B19953" t="str">
            <v>IT Transport Application</v>
          </cell>
          <cell r="C19953">
            <v>20501</v>
          </cell>
          <cell r="D19953" t="str">
            <v>PB050</v>
          </cell>
        </row>
        <row r="19954">
          <cell r="A19954" t="str">
            <v>EP011</v>
          </cell>
          <cell r="B19954" t="str">
            <v>LIMS System Improvements</v>
          </cell>
          <cell r="C19954">
            <v>10026</v>
          </cell>
          <cell r="D19954" t="str">
            <v>T0703</v>
          </cell>
        </row>
        <row r="19955">
          <cell r="A19955" t="str">
            <v>EP012</v>
          </cell>
          <cell r="B19955" t="str">
            <v>IT Remote Gang Communications</v>
          </cell>
          <cell r="C19955">
            <v>10078</v>
          </cell>
          <cell r="D19955" t="str">
            <v>PB050</v>
          </cell>
        </row>
        <row r="19956">
          <cell r="A19956" t="str">
            <v>EP013</v>
          </cell>
          <cell r="B19956" t="str">
            <v>IT Water Safety Plans</v>
          </cell>
          <cell r="C19956">
            <v>20498</v>
          </cell>
          <cell r="D19956" t="str">
            <v>T0703</v>
          </cell>
        </row>
        <row r="19957">
          <cell r="A19957" t="str">
            <v>EP014</v>
          </cell>
          <cell r="B19957" t="str">
            <v>IT GS Service Desk Portal</v>
          </cell>
          <cell r="C19957">
            <v>20498</v>
          </cell>
          <cell r="D19957" t="str">
            <v>PB050</v>
          </cell>
        </row>
        <row r="19958">
          <cell r="A19958" t="str">
            <v>EP015</v>
          </cell>
          <cell r="B19958" t="str">
            <v>IT Meter Reading Application Integration</v>
          </cell>
          <cell r="C19958">
            <v>20498</v>
          </cell>
          <cell r="D19958" t="str">
            <v>T0703</v>
          </cell>
        </row>
        <row r="19959">
          <cell r="A19959" t="str">
            <v>EP016</v>
          </cell>
          <cell r="B19959" t="str">
            <v>IT Project Investigation 2005-06</v>
          </cell>
          <cell r="C19959">
            <v>20498</v>
          </cell>
          <cell r="D19959" t="str">
            <v>T0703</v>
          </cell>
        </row>
        <row r="19960">
          <cell r="A19960" t="str">
            <v>EP017</v>
          </cell>
          <cell r="B19960" t="str">
            <v>IT Sludge Loggers Upgrade</v>
          </cell>
          <cell r="C19960">
            <v>20498</v>
          </cell>
          <cell r="D19960" t="str">
            <v>PB050</v>
          </cell>
        </row>
        <row r="19961">
          <cell r="A19961" t="str">
            <v>EP018</v>
          </cell>
          <cell r="B19961" t="str">
            <v>IT Sludge Phase 2</v>
          </cell>
          <cell r="C19961">
            <v>20498</v>
          </cell>
          <cell r="D19961" t="str">
            <v>PB050</v>
          </cell>
        </row>
        <row r="19962">
          <cell r="A19962" t="str">
            <v>EP019</v>
          </cell>
          <cell r="B19962" t="str">
            <v>IT Site Based Costing</v>
          </cell>
          <cell r="C19962">
            <v>20498</v>
          </cell>
          <cell r="D19962" t="str">
            <v>PB050</v>
          </cell>
        </row>
        <row r="19963">
          <cell r="A19963" t="str">
            <v>EP020</v>
          </cell>
          <cell r="B19963" t="str">
            <v>IT SOMS Viewing Tool</v>
          </cell>
          <cell r="C19963">
            <v>20498</v>
          </cell>
          <cell r="D19963" t="str">
            <v>PB050</v>
          </cell>
        </row>
        <row r="19964">
          <cell r="A19964" t="str">
            <v>EP021</v>
          </cell>
          <cell r="B19964" t="str">
            <v>Trade Effluent Sampling Equipment &amp; Data</v>
          </cell>
          <cell r="C19964">
            <v>20498</v>
          </cell>
          <cell r="D19964" t="str">
            <v>TB300</v>
          </cell>
        </row>
        <row r="19965">
          <cell r="A19965" t="str">
            <v>EP022</v>
          </cell>
          <cell r="B19965" t="str">
            <v>Estates Land Holding Registry</v>
          </cell>
          <cell r="C19965">
            <v>20498</v>
          </cell>
          <cell r="D19965" t="str">
            <v>PB026</v>
          </cell>
        </row>
        <row r="19966">
          <cell r="A19966" t="str">
            <v>EP023</v>
          </cell>
          <cell r="B19966" t="str">
            <v>Biodiversity 2005-06</v>
          </cell>
          <cell r="C19966">
            <v>20498</v>
          </cell>
          <cell r="D19966" t="str">
            <v>TB300</v>
          </cell>
        </row>
        <row r="19967">
          <cell r="A19967" t="str">
            <v>EP024</v>
          </cell>
          <cell r="B19967" t="str">
            <v>Nuffield Road Closure - Office Developments</v>
          </cell>
          <cell r="C19967">
            <v>10021</v>
          </cell>
          <cell r="D19967" t="str">
            <v>1002118</v>
          </cell>
        </row>
        <row r="19968">
          <cell r="A19968" t="str">
            <v>EP025</v>
          </cell>
          <cell r="B19968" t="str">
            <v>Operations Centre Plan Copier Replacement</v>
          </cell>
          <cell r="C19968">
            <v>10078</v>
          </cell>
          <cell r="D19968" t="str">
            <v>1007818</v>
          </cell>
        </row>
        <row r="19969">
          <cell r="A19969" t="str">
            <v>EP026</v>
          </cell>
          <cell r="B19969" t="str">
            <v>Estates - Property Maintenance</v>
          </cell>
          <cell r="C19969">
            <v>20502</v>
          </cell>
          <cell r="D19969" t="str">
            <v>PB026</v>
          </cell>
        </row>
        <row r="19970">
          <cell r="A19970" t="str">
            <v>EP027</v>
          </cell>
          <cell r="B19970" t="str">
            <v>Solicitors Searches</v>
          </cell>
          <cell r="C19970">
            <v>20498</v>
          </cell>
          <cell r="D19970" t="str">
            <v>TH001</v>
          </cell>
        </row>
        <row r="19971">
          <cell r="A19971" t="str">
            <v>EP028</v>
          </cell>
          <cell r="B19971" t="str">
            <v>Drawing Management</v>
          </cell>
          <cell r="C19971">
            <v>20498</v>
          </cell>
          <cell r="D19971" t="str">
            <v>T0703</v>
          </cell>
        </row>
        <row r="19972">
          <cell r="A19972" t="str">
            <v>EP029</v>
          </cell>
          <cell r="B19972" t="str">
            <v>WRc Projects</v>
          </cell>
          <cell r="C19972">
            <v>20498</v>
          </cell>
          <cell r="D19972" t="str">
            <v>TB300</v>
          </cell>
        </row>
        <row r="19973">
          <cell r="A19973" t="str">
            <v>EP030</v>
          </cell>
          <cell r="B19973" t="str">
            <v>BWBSL Vehicles</v>
          </cell>
          <cell r="C19973">
            <v>20501</v>
          </cell>
          <cell r="D19973" t="str">
            <v>PD007</v>
          </cell>
        </row>
        <row r="19974">
          <cell r="A19974" t="str">
            <v>EP031</v>
          </cell>
          <cell r="B19974" t="str">
            <v>BWBSL IT Equipment</v>
          </cell>
          <cell r="C19974">
            <v>10020</v>
          </cell>
          <cell r="D19974" t="str">
            <v>PD007</v>
          </cell>
        </row>
        <row r="19975">
          <cell r="A19975" t="str">
            <v>EP032</v>
          </cell>
          <cell r="B19975" t="str">
            <v>BWBSL Office Equipment</v>
          </cell>
          <cell r="C19975">
            <v>10020</v>
          </cell>
          <cell r="D19975" t="str">
            <v>PD007</v>
          </cell>
        </row>
        <row r="19976">
          <cell r="A19976" t="str">
            <v>EP033</v>
          </cell>
          <cell r="B19976" t="str">
            <v>CSU NICE Telephone System Upgrade</v>
          </cell>
          <cell r="C19976">
            <v>10078</v>
          </cell>
          <cell r="D19976" t="str">
            <v>T0703</v>
          </cell>
        </row>
        <row r="19977">
          <cell r="A19977" t="str">
            <v>EP034</v>
          </cell>
          <cell r="B19977" t="str">
            <v>Website Improvements - Striking The Balance</v>
          </cell>
          <cell r="C19977">
            <v>20498</v>
          </cell>
          <cell r="D19977" t="str">
            <v>TB850</v>
          </cell>
        </row>
        <row r="19978">
          <cell r="A19978" t="str">
            <v>EP035</v>
          </cell>
          <cell r="B19978" t="str">
            <v>Office Modifications</v>
          </cell>
          <cell r="C19978">
            <v>10078</v>
          </cell>
          <cell r="D19978" t="str">
            <v>P0050</v>
          </cell>
        </row>
        <row r="19979">
          <cell r="A19979" t="str">
            <v>EP036</v>
          </cell>
          <cell r="B19979" t="str">
            <v>Yeovil Office Modifications</v>
          </cell>
          <cell r="C19979">
            <v>10037</v>
          </cell>
          <cell r="D19979" t="str">
            <v>P0050</v>
          </cell>
        </row>
        <row r="19980">
          <cell r="A19980" t="str">
            <v>EQ001</v>
          </cell>
          <cell r="B19980" t="str">
            <v>Saltford Lab - New ICPMS for Trace Metals Analysis</v>
          </cell>
          <cell r="C19980">
            <v>10026</v>
          </cell>
          <cell r="D19980" t="str">
            <v>1002618</v>
          </cell>
        </row>
        <row r="19981">
          <cell r="A19981" t="str">
            <v>EQ002</v>
          </cell>
          <cell r="B19981" t="str">
            <v>Miscellaneous Laboratory Equipment 06/07</v>
          </cell>
          <cell r="C19981">
            <v>10026</v>
          </cell>
          <cell r="D19981" t="str">
            <v>1002618</v>
          </cell>
        </row>
        <row r="19982">
          <cell r="A19982" t="str">
            <v>EQ003</v>
          </cell>
          <cell r="B19982" t="str">
            <v>Poole CHP_4 Engine Refurbishment</v>
          </cell>
          <cell r="C19982">
            <v>13242</v>
          </cell>
          <cell r="D19982" t="str">
            <v>TH001</v>
          </cell>
        </row>
        <row r="19983">
          <cell r="A19983" t="str">
            <v>EQ004</v>
          </cell>
          <cell r="B19983" t="str">
            <v>Change Project</v>
          </cell>
          <cell r="C19983">
            <v>20498</v>
          </cell>
          <cell r="D19983" t="str">
            <v>P0217</v>
          </cell>
        </row>
        <row r="19984">
          <cell r="A19984" t="str">
            <v>EQ005</v>
          </cell>
          <cell r="B19984" t="str">
            <v>IT Distribution risk assessment</v>
          </cell>
          <cell r="C19984">
            <v>20498</v>
          </cell>
          <cell r="D19984" t="str">
            <v>T0703</v>
          </cell>
        </row>
        <row r="19985">
          <cell r="A19985" t="str">
            <v>EQ006</v>
          </cell>
          <cell r="B19985" t="str">
            <v>IT Telemetry Upgrades 06/07</v>
          </cell>
          <cell r="C19985">
            <v>20498</v>
          </cell>
          <cell r="D19985" t="str">
            <v>T0703</v>
          </cell>
        </row>
        <row r="19986">
          <cell r="A19986" t="str">
            <v>EQ007</v>
          </cell>
          <cell r="B19986" t="str">
            <v>IT Disaster Recovery 06/07</v>
          </cell>
          <cell r="C19986">
            <v>20498</v>
          </cell>
          <cell r="D19986" t="str">
            <v>T0703</v>
          </cell>
        </row>
        <row r="19987">
          <cell r="A19987" t="str">
            <v>EQ008</v>
          </cell>
          <cell r="B19987" t="str">
            <v>IT Project Investigation 06/07</v>
          </cell>
          <cell r="C19987">
            <v>20498</v>
          </cell>
          <cell r="D19987" t="str">
            <v>T0703</v>
          </cell>
        </row>
        <row r="19988">
          <cell r="A19988" t="str">
            <v>EQ009</v>
          </cell>
          <cell r="B19988" t="str">
            <v>H Hydraulic Software</v>
          </cell>
          <cell r="C19988">
            <v>20498</v>
          </cell>
          <cell r="D19988" t="str">
            <v>T0703</v>
          </cell>
        </row>
        <row r="19989">
          <cell r="A19989" t="str">
            <v>EQ010</v>
          </cell>
          <cell r="B19989" t="str">
            <v>Saltford Laboratory - Instrumentation 06/07</v>
          </cell>
          <cell r="C19989">
            <v>10026</v>
          </cell>
          <cell r="D19989" t="str">
            <v>TB300</v>
          </cell>
        </row>
        <row r="19990">
          <cell r="A19990" t="str">
            <v>EQ011</v>
          </cell>
          <cell r="B19990" t="str">
            <v>BWBSL - Parent Company Reporting</v>
          </cell>
          <cell r="C19990">
            <v>20498</v>
          </cell>
          <cell r="D19990" t="str">
            <v>PD007</v>
          </cell>
        </row>
        <row r="19991">
          <cell r="A19991" t="str">
            <v>EQ012</v>
          </cell>
          <cell r="B19991" t="str">
            <v>Avonmouth Licensed Treatment Centre - IPPC Application</v>
          </cell>
          <cell r="C19991">
            <v>13013</v>
          </cell>
          <cell r="D19991" t="str">
            <v>TH001</v>
          </cell>
        </row>
        <row r="19992">
          <cell r="A19992" t="str">
            <v>EQ013</v>
          </cell>
          <cell r="B19992" t="str">
            <v>Sewerage Rehabilitation Manual Update</v>
          </cell>
          <cell r="C19992">
            <v>20498</v>
          </cell>
          <cell r="D19992" t="str">
            <v>T0705</v>
          </cell>
        </row>
        <row r="19993">
          <cell r="A19993" t="str">
            <v>EQ014</v>
          </cell>
          <cell r="B19993" t="str">
            <v>Capital Cost Model Software (TR61 v9)</v>
          </cell>
          <cell r="C19993">
            <v>20498</v>
          </cell>
          <cell r="D19993" t="str">
            <v>T0705</v>
          </cell>
        </row>
        <row r="19994">
          <cell r="A19994" t="str">
            <v>EQ015</v>
          </cell>
          <cell r="B19994" t="str">
            <v>Poole STW and BAF offices</v>
          </cell>
          <cell r="C19994">
            <v>13242</v>
          </cell>
          <cell r="D19994" t="str">
            <v>P0050</v>
          </cell>
        </row>
        <row r="19995">
          <cell r="A19995" t="str">
            <v>EQ016</v>
          </cell>
          <cell r="B19995" t="str">
            <v>Nuffield Road depot and archive relocation</v>
          </cell>
          <cell r="C19995">
            <v>11355</v>
          </cell>
          <cell r="D19995" t="str">
            <v>P0050</v>
          </cell>
        </row>
        <row r="19996">
          <cell r="A19996" t="str">
            <v>EQ017</v>
          </cell>
          <cell r="B19996" t="str">
            <v>Sampling Team Efficiency Project - GPS</v>
          </cell>
          <cell r="C19996">
            <v>20498</v>
          </cell>
          <cell r="D19996" t="str">
            <v>TB300</v>
          </cell>
        </row>
        <row r="19997">
          <cell r="A19997" t="str">
            <v>EQ018</v>
          </cell>
          <cell r="B19997" t="str">
            <v>My Maintenance Software Improvements</v>
          </cell>
          <cell r="C19997">
            <v>20498</v>
          </cell>
          <cell r="D19997" t="str">
            <v>T3265</v>
          </cell>
        </row>
        <row r="19998">
          <cell r="A19998" t="str">
            <v>EQ019</v>
          </cell>
          <cell r="B19998" t="str">
            <v>Saltford Replacement UPS and Electrical Testing and Remedials</v>
          </cell>
          <cell r="C19998">
            <v>10026</v>
          </cell>
          <cell r="D19998" t="str">
            <v>1002618</v>
          </cell>
        </row>
        <row r="19999">
          <cell r="A19999" t="str">
            <v>EQ020</v>
          </cell>
          <cell r="B19999" t="str">
            <v>Shared Services Feasibility</v>
          </cell>
          <cell r="C19999">
            <v>20498</v>
          </cell>
          <cell r="D19999" t="str">
            <v>T0705</v>
          </cell>
        </row>
        <row r="20000">
          <cell r="A20000" t="str">
            <v>EQ021</v>
          </cell>
          <cell r="B20000" t="str">
            <v>Panametrics Flow Measurement Upgrade Support</v>
          </cell>
          <cell r="C20000">
            <v>20498</v>
          </cell>
          <cell r="D20000" t="str">
            <v>TB300</v>
          </cell>
        </row>
        <row r="20001">
          <cell r="A20001" t="str">
            <v>EQ022</v>
          </cell>
          <cell r="B20001" t="str">
            <v>Regional Environmental SSSI Management 06/07</v>
          </cell>
          <cell r="C20001">
            <v>20498</v>
          </cell>
          <cell r="D20001" t="str">
            <v>P0050</v>
          </cell>
        </row>
        <row r="20002">
          <cell r="A20002" t="str">
            <v>EQ023</v>
          </cell>
          <cell r="B20002" t="str">
            <v>Water Infrastructure Serviceabilty Assessment</v>
          </cell>
          <cell r="C20002">
            <v>20498</v>
          </cell>
          <cell r="D20002" t="str">
            <v>P0213</v>
          </cell>
        </row>
        <row r="20003">
          <cell r="A20003" t="str">
            <v>EQ024</v>
          </cell>
          <cell r="B20003" t="str">
            <v>LECO Sludge Nitrogen Analyser Replacement</v>
          </cell>
          <cell r="C20003">
            <v>10026</v>
          </cell>
          <cell r="D20003" t="str">
            <v>TB300</v>
          </cell>
        </row>
        <row r="20004">
          <cell r="A20004" t="str">
            <v>EQ025</v>
          </cell>
          <cell r="B20004" t="str">
            <v>Aspect Upgrade</v>
          </cell>
          <cell r="C20004">
            <v>20498</v>
          </cell>
          <cell r="D20004" t="str">
            <v>P0213</v>
          </cell>
        </row>
        <row r="20005">
          <cell r="A20005" t="str">
            <v>EQ026</v>
          </cell>
          <cell r="B20005" t="str">
            <v>Site Asset Maintenance Plans</v>
          </cell>
          <cell r="C20005">
            <v>20498</v>
          </cell>
          <cell r="D20005" t="str">
            <v>T0640</v>
          </cell>
        </row>
        <row r="20006">
          <cell r="A20006" t="str">
            <v>EQ027</v>
          </cell>
          <cell r="B20006" t="str">
            <v>Trowbridge CHP Refurbishment</v>
          </cell>
          <cell r="C20006">
            <v>13318</v>
          </cell>
          <cell r="D20006" t="str">
            <v>TH001</v>
          </cell>
        </row>
        <row r="20007">
          <cell r="A20007" t="str">
            <v>EQ028</v>
          </cell>
          <cell r="B20007" t="str">
            <v>RAPID Non-Payers Reporting Suite</v>
          </cell>
          <cell r="C20007">
            <v>20498</v>
          </cell>
          <cell r="D20007" t="str">
            <v>P0213</v>
          </cell>
        </row>
        <row r="20008">
          <cell r="A20008" t="str">
            <v>EQ029</v>
          </cell>
          <cell r="B20008" t="str">
            <v>Agresso new CIS Module</v>
          </cell>
          <cell r="C20008">
            <v>20498</v>
          </cell>
          <cell r="D20008" t="str">
            <v>P0214</v>
          </cell>
        </row>
        <row r="20009">
          <cell r="A20009" t="str">
            <v>EQ030</v>
          </cell>
          <cell r="B20009" t="str">
            <v>Saltford Lab - Perkin Elmer HS-40 Headspace sampler</v>
          </cell>
          <cell r="C20009">
            <v>10026</v>
          </cell>
          <cell r="D20009" t="str">
            <v>TB300</v>
          </cell>
        </row>
        <row r="20010">
          <cell r="A20010" t="str">
            <v>EQ031</v>
          </cell>
          <cell r="B20010" t="str">
            <v>Laboratory - GCMS with Autosampler</v>
          </cell>
          <cell r="C20010">
            <v>10026</v>
          </cell>
          <cell r="D20010" t="str">
            <v>TB300</v>
          </cell>
        </row>
        <row r="20011">
          <cell r="A20011" t="str">
            <v>EQ032</v>
          </cell>
          <cell r="B20011" t="str">
            <v>OpenAIR accounts pensions software</v>
          </cell>
          <cell r="C20011">
            <v>20498</v>
          </cell>
          <cell r="D20011" t="str">
            <v>P0214</v>
          </cell>
        </row>
        <row r="20012">
          <cell r="A20012" t="str">
            <v>EQ033</v>
          </cell>
          <cell r="B20012" t="str">
            <v>Conservation Management Environmental Programme</v>
          </cell>
          <cell r="C20012">
            <v>20498</v>
          </cell>
          <cell r="D20012" t="str">
            <v>TB300</v>
          </cell>
        </row>
        <row r="20013">
          <cell r="A20013" t="str">
            <v>ER001</v>
          </cell>
          <cell r="B20013" t="str">
            <v>Environmental Landscape Maintenance 07/08</v>
          </cell>
          <cell r="C20013">
            <v>20498</v>
          </cell>
          <cell r="D20013" t="str">
            <v>T0640</v>
          </cell>
        </row>
        <row r="20014">
          <cell r="A20014" t="str">
            <v>ER002</v>
          </cell>
          <cell r="B20014" t="str">
            <v>Transport - Tipper &amp; Lorry Replacement 07/08</v>
          </cell>
          <cell r="C20014">
            <v>20498</v>
          </cell>
          <cell r="D20014" t="str">
            <v>T0646</v>
          </cell>
        </row>
        <row r="20015">
          <cell r="A20015" t="str">
            <v>ER003</v>
          </cell>
          <cell r="B20015" t="str">
            <v>Transport - Tractor &amp; Forklift Replacement 07/08</v>
          </cell>
          <cell r="C20015">
            <v>20498</v>
          </cell>
          <cell r="D20015" t="str">
            <v>T0646</v>
          </cell>
        </row>
        <row r="20016">
          <cell r="A20016" t="str">
            <v>ER004</v>
          </cell>
          <cell r="B20016" t="str">
            <v>Transport - Trailer &amp; General Replacement 07/08</v>
          </cell>
          <cell r="C20016">
            <v>20498</v>
          </cell>
          <cell r="D20016" t="str">
            <v>T0646</v>
          </cell>
        </row>
        <row r="20017">
          <cell r="A20017" t="str">
            <v>ER005</v>
          </cell>
          <cell r="B20017" t="str">
            <v>Transport - Other Additions 07/08</v>
          </cell>
          <cell r="C20017">
            <v>20498</v>
          </cell>
          <cell r="D20017" t="str">
            <v>T0646</v>
          </cell>
        </row>
        <row r="20018">
          <cell r="A20018" t="str">
            <v>ER006</v>
          </cell>
          <cell r="B20018" t="str">
            <v>Transport - Hired Vehicle Replacement 07/08</v>
          </cell>
          <cell r="C20018">
            <v>20498</v>
          </cell>
          <cell r="D20018" t="str">
            <v>T0646</v>
          </cell>
        </row>
        <row r="20019">
          <cell r="A20019" t="str">
            <v>ER007</v>
          </cell>
          <cell r="B20019" t="str">
            <v>GSF Bioethanol Plant (Wessex Grain)</v>
          </cell>
          <cell r="C20019">
            <v>20495</v>
          </cell>
          <cell r="D20019" t="str">
            <v>TH001</v>
          </cell>
        </row>
        <row r="20020">
          <cell r="A20020" t="str">
            <v>ER008</v>
          </cell>
          <cell r="B20020" t="str">
            <v>Laboratory - TOC Analyser Replacement</v>
          </cell>
          <cell r="C20020">
            <v>10026</v>
          </cell>
          <cell r="D20020" t="str">
            <v>TB806</v>
          </cell>
        </row>
        <row r="20021">
          <cell r="A20021" t="str">
            <v>ER009</v>
          </cell>
          <cell r="B20021" t="str">
            <v>Intranet Phase 2</v>
          </cell>
          <cell r="C20021">
            <v>20498</v>
          </cell>
          <cell r="D20021" t="str">
            <v>PR001</v>
          </cell>
        </row>
        <row r="20022">
          <cell r="A20022" t="str">
            <v>ER010</v>
          </cell>
          <cell r="B20022" t="str">
            <v>Internet upgrade</v>
          </cell>
          <cell r="C20022">
            <v>20498</v>
          </cell>
          <cell r="D20022" t="str">
            <v>T0703</v>
          </cell>
        </row>
        <row r="20023">
          <cell r="A20023" t="str">
            <v>ER011</v>
          </cell>
          <cell r="B20023" t="str">
            <v>Laboratory - Instrumentation 07/8</v>
          </cell>
          <cell r="C20023">
            <v>10026</v>
          </cell>
          <cell r="D20023" t="str">
            <v>TB806</v>
          </cell>
        </row>
        <row r="20024">
          <cell r="A20024" t="str">
            <v>ER012</v>
          </cell>
          <cell r="B20024" t="str">
            <v>Laboratory - Miscellaneous Equipment 07/08</v>
          </cell>
          <cell r="C20024">
            <v>10026</v>
          </cell>
          <cell r="D20024" t="str">
            <v>TB806</v>
          </cell>
        </row>
        <row r="20025">
          <cell r="A20025" t="str">
            <v>ER013</v>
          </cell>
          <cell r="B20025" t="str">
            <v>Laboratory - Ion Chromatograph Analysis Equipment</v>
          </cell>
          <cell r="C20025">
            <v>10026</v>
          </cell>
          <cell r="D20025" t="str">
            <v>TB300</v>
          </cell>
        </row>
        <row r="20026">
          <cell r="A20026" t="str">
            <v>ER014</v>
          </cell>
          <cell r="B20026" t="str">
            <v>Laboratory - GCMS and autosampler to replace ECD GC</v>
          </cell>
          <cell r="C20026">
            <v>10026</v>
          </cell>
          <cell r="D20026" t="str">
            <v>TB300</v>
          </cell>
        </row>
        <row r="20027">
          <cell r="A20027" t="str">
            <v>ER015</v>
          </cell>
          <cell r="B20027" t="str">
            <v>Saltford Laboratory Air Conditioning Replacement 07/08</v>
          </cell>
          <cell r="C20027">
            <v>10026</v>
          </cell>
          <cell r="D20027" t="str">
            <v>1002618</v>
          </cell>
        </row>
        <row r="20028">
          <cell r="A20028" t="str">
            <v>ER016</v>
          </cell>
          <cell r="B20028" t="str">
            <v>Laboratory - Microscope upgrade</v>
          </cell>
          <cell r="C20028">
            <v>10026</v>
          </cell>
          <cell r="D20028" t="str">
            <v>TB806</v>
          </cell>
        </row>
        <row r="20029">
          <cell r="A20029" t="str">
            <v>ER017</v>
          </cell>
          <cell r="B20029" t="str">
            <v>Laboratory - IDEXX Filtamax Xpress</v>
          </cell>
          <cell r="C20029">
            <v>10026</v>
          </cell>
          <cell r="D20029" t="str">
            <v>TB806</v>
          </cell>
        </row>
        <row r="20030">
          <cell r="A20030" t="str">
            <v>ER018</v>
          </cell>
          <cell r="B20030" t="str">
            <v>IS Devt - Access Databases to Corp Systems</v>
          </cell>
          <cell r="C20030">
            <v>20498</v>
          </cell>
          <cell r="D20030" t="str">
            <v>T0703</v>
          </cell>
        </row>
        <row r="20031">
          <cell r="A20031" t="str">
            <v>ER019</v>
          </cell>
          <cell r="B20031" t="str">
            <v>IS Devt - Estates Management Software</v>
          </cell>
          <cell r="C20031">
            <v>20498</v>
          </cell>
          <cell r="D20031" t="str">
            <v>T0703</v>
          </cell>
        </row>
        <row r="20032">
          <cell r="A20032" t="str">
            <v>ER020</v>
          </cell>
          <cell r="B20032" t="str">
            <v>IS Devt - Web enable Transport Application</v>
          </cell>
          <cell r="C20032">
            <v>20498</v>
          </cell>
          <cell r="D20032" t="str">
            <v>T0703</v>
          </cell>
        </row>
        <row r="20033">
          <cell r="A20033" t="str">
            <v>ER021</v>
          </cell>
          <cell r="B20033" t="str">
            <v>IS Devt - Supply Chain and Online Stores</v>
          </cell>
          <cell r="C20033">
            <v>20498</v>
          </cell>
          <cell r="D20033" t="str">
            <v>T0703</v>
          </cell>
        </row>
        <row r="20034">
          <cell r="A20034" t="str">
            <v>ER022</v>
          </cell>
          <cell r="B20034" t="str">
            <v>IS Devt - BWBSL Work Mgt</v>
          </cell>
          <cell r="C20034">
            <v>20498</v>
          </cell>
          <cell r="D20034" t="str">
            <v>PD007</v>
          </cell>
        </row>
        <row r="20035">
          <cell r="A20035" t="str">
            <v>ER023</v>
          </cell>
          <cell r="B20035" t="str">
            <v>IS Devt - BWBSL Inter Company Reporting</v>
          </cell>
          <cell r="C20035">
            <v>20498</v>
          </cell>
          <cell r="D20035" t="str">
            <v>PD007</v>
          </cell>
        </row>
        <row r="20036">
          <cell r="A20036" t="str">
            <v>ER024</v>
          </cell>
          <cell r="B20036" t="str">
            <v>IS Devt - Sewerage Jetting Maintenance</v>
          </cell>
          <cell r="C20036">
            <v>20498</v>
          </cell>
          <cell r="D20036" t="str">
            <v>T0703</v>
          </cell>
        </row>
        <row r="20037">
          <cell r="A20037" t="str">
            <v>ER025</v>
          </cell>
          <cell r="B20037" t="str">
            <v>IS Devt - Sewerage Repeat Incidents</v>
          </cell>
          <cell r="C20037">
            <v>20498</v>
          </cell>
          <cell r="D20037" t="str">
            <v>T0703</v>
          </cell>
        </row>
        <row r="20038">
          <cell r="A20038" t="str">
            <v>ER026</v>
          </cell>
          <cell r="B20038" t="str">
            <v>Web Enabled Consumption Information</v>
          </cell>
          <cell r="C20038">
            <v>20498</v>
          </cell>
          <cell r="D20038" t="str">
            <v>P0213</v>
          </cell>
        </row>
        <row r="20039">
          <cell r="A20039" t="str">
            <v>ER027</v>
          </cell>
          <cell r="B20039" t="str">
            <v>Grounds Maintenance Equipment</v>
          </cell>
          <cell r="C20039">
            <v>20498</v>
          </cell>
          <cell r="D20039" t="str">
            <v>P0212</v>
          </cell>
        </row>
        <row r="20040">
          <cell r="A20040" t="str">
            <v>ER028</v>
          </cell>
          <cell r="B20040" t="str">
            <v>Manning Heath Depot - Set Up</v>
          </cell>
          <cell r="C20040">
            <v>20498</v>
          </cell>
          <cell r="D20040" t="str">
            <v>P0212</v>
          </cell>
        </row>
        <row r="20041">
          <cell r="A20041" t="str">
            <v>ER029</v>
          </cell>
          <cell r="B20041" t="str">
            <v>Trowbridge STW - Waste Depot Set Up</v>
          </cell>
          <cell r="C20041">
            <v>13318</v>
          </cell>
          <cell r="D20041" t="str">
            <v>P0212</v>
          </cell>
        </row>
        <row r="20042">
          <cell r="A20042" t="str">
            <v>ER030</v>
          </cell>
          <cell r="B20042" t="str">
            <v>Upton Scudamore - Relocate Supply Production</v>
          </cell>
          <cell r="C20042">
            <v>11588</v>
          </cell>
          <cell r="D20042" t="str">
            <v>P0212</v>
          </cell>
        </row>
        <row r="20043">
          <cell r="A20043" t="str">
            <v>ER031</v>
          </cell>
          <cell r="B20043" t="str">
            <v>Midland Road - R&amp;M to Pump House</v>
          </cell>
          <cell r="C20043">
            <v>10016</v>
          </cell>
          <cell r="D20043" t="str">
            <v>P0211</v>
          </cell>
        </row>
        <row r="20044">
          <cell r="A20044" t="str">
            <v>ER032</v>
          </cell>
          <cell r="B20044" t="str">
            <v>Kennet Way - Split Building &amp; Exit</v>
          </cell>
          <cell r="C20044">
            <v>10030</v>
          </cell>
          <cell r="D20044" t="str">
            <v>P0212</v>
          </cell>
        </row>
        <row r="20045">
          <cell r="A20045" t="str">
            <v>ER033</v>
          </cell>
          <cell r="B20045" t="str">
            <v>Trowbridge STW - Reopen Office</v>
          </cell>
          <cell r="C20045">
            <v>13318</v>
          </cell>
          <cell r="D20045" t="str">
            <v>P0212</v>
          </cell>
        </row>
        <row r="20046">
          <cell r="A20046" t="str">
            <v>ER034</v>
          </cell>
          <cell r="B20046" t="str">
            <v>Upgrade of Rental Properties</v>
          </cell>
          <cell r="C20046">
            <v>20498</v>
          </cell>
          <cell r="D20046" t="str">
            <v>P0212</v>
          </cell>
        </row>
        <row r="20047">
          <cell r="A20047" t="str">
            <v>ER035</v>
          </cell>
          <cell r="B20047" t="str">
            <v>Yeovil Phase 3 - Lower Ground Floor</v>
          </cell>
          <cell r="C20047">
            <v>10037</v>
          </cell>
          <cell r="D20047" t="str">
            <v>P0212</v>
          </cell>
        </row>
        <row r="20048">
          <cell r="A20048" t="str">
            <v>ER036</v>
          </cell>
          <cell r="B20048" t="str">
            <v>BWBSL Office Equipment Purchases 07/08</v>
          </cell>
          <cell r="C20048">
            <v>20498</v>
          </cell>
          <cell r="D20048" t="str">
            <v>PD007</v>
          </cell>
        </row>
        <row r="20049">
          <cell r="A20049" t="str">
            <v>ER037</v>
          </cell>
          <cell r="B20049" t="str">
            <v>BWBSL Vehicle Purchases 07/08</v>
          </cell>
          <cell r="C20049">
            <v>20498</v>
          </cell>
          <cell r="D20049" t="str">
            <v>PD007</v>
          </cell>
        </row>
        <row r="20050">
          <cell r="A20050" t="str">
            <v>ER038</v>
          </cell>
          <cell r="B20050" t="str">
            <v>BWBSL IT Expenditure 07/08</v>
          </cell>
          <cell r="C20050">
            <v>20498</v>
          </cell>
          <cell r="D20050" t="str">
            <v>PD007</v>
          </cell>
        </row>
        <row r="20051">
          <cell r="A20051" t="str">
            <v>ER039</v>
          </cell>
          <cell r="B20051" t="str">
            <v>HR and PR Contract 07/08</v>
          </cell>
          <cell r="C20051">
            <v>20498</v>
          </cell>
          <cell r="D20051" t="str">
            <v>PA301</v>
          </cell>
        </row>
        <row r="20052">
          <cell r="A20052" t="str">
            <v>ER040</v>
          </cell>
          <cell r="B20052" t="str">
            <v>Customer Loggers</v>
          </cell>
          <cell r="C20052">
            <v>20498</v>
          </cell>
          <cell r="D20052" t="str">
            <v>P0213</v>
          </cell>
        </row>
        <row r="20053">
          <cell r="A20053" t="str">
            <v>ER041</v>
          </cell>
          <cell r="B20053" t="str">
            <v>Poole CHP Refurbishment 07/08</v>
          </cell>
          <cell r="C20053">
            <v>20498</v>
          </cell>
          <cell r="D20053" t="str">
            <v>TH001</v>
          </cell>
        </row>
        <row r="20054">
          <cell r="A20054" t="str">
            <v>ER042</v>
          </cell>
          <cell r="B20054" t="str">
            <v>Avonmouth Tanker Reception Improvements (WWE)</v>
          </cell>
          <cell r="C20054">
            <v>20498</v>
          </cell>
          <cell r="D20054" t="str">
            <v>TH001</v>
          </cell>
        </row>
        <row r="20055">
          <cell r="A20055" t="str">
            <v>ER043</v>
          </cell>
          <cell r="B20055" t="str">
            <v>Pen Mill Treatment Centre - Site Improvements</v>
          </cell>
          <cell r="C20055">
            <v>20498</v>
          </cell>
          <cell r="D20055" t="str">
            <v>TH001</v>
          </cell>
        </row>
        <row r="20056">
          <cell r="A20056" t="str">
            <v>ER044</v>
          </cell>
          <cell r="B20056" t="str">
            <v>Control Room Wallboards</v>
          </cell>
          <cell r="C20056">
            <v>10078</v>
          </cell>
          <cell r="D20056" t="str">
            <v>1007818</v>
          </cell>
        </row>
        <row r="20057">
          <cell r="A20057" t="str">
            <v>ER045</v>
          </cell>
          <cell r="B20057" t="str">
            <v>Sustainability Study</v>
          </cell>
          <cell r="C20057">
            <v>20498</v>
          </cell>
          <cell r="D20057" t="str">
            <v>TB300</v>
          </cell>
        </row>
        <row r="20058">
          <cell r="A20058" t="str">
            <v>ER046</v>
          </cell>
          <cell r="B20058" t="str">
            <v>IS Devt - Exchange Exposed to the Internet</v>
          </cell>
          <cell r="C20058">
            <v>20498</v>
          </cell>
          <cell r="D20058" t="str">
            <v>T0703</v>
          </cell>
        </row>
        <row r="20059">
          <cell r="A20059" t="str">
            <v>ER047</v>
          </cell>
          <cell r="B20059" t="str">
            <v>Little Canford Health, Safety &amp; Security</v>
          </cell>
          <cell r="C20059">
            <v>10014</v>
          </cell>
          <cell r="D20059" t="str">
            <v>1001418</v>
          </cell>
        </row>
        <row r="20060">
          <cell r="A20060" t="str">
            <v>ER048</v>
          </cell>
          <cell r="B20060" t="str">
            <v>Source TV Studio Setup</v>
          </cell>
          <cell r="C20060">
            <v>20498</v>
          </cell>
          <cell r="D20060" t="str">
            <v>PA301</v>
          </cell>
        </row>
        <row r="20061">
          <cell r="A20061" t="str">
            <v>ER049</v>
          </cell>
          <cell r="B20061" t="str">
            <v>Claverton Furniture Replacement 07/08</v>
          </cell>
          <cell r="C20061">
            <v>10078</v>
          </cell>
          <cell r="D20061" t="str">
            <v>1007818</v>
          </cell>
        </row>
        <row r="20062">
          <cell r="A20062" t="str">
            <v>ER050</v>
          </cell>
          <cell r="B20062" t="str">
            <v>Claverton Reprographics Equipment</v>
          </cell>
          <cell r="C20062">
            <v>10078</v>
          </cell>
          <cell r="D20062" t="str">
            <v>1007818</v>
          </cell>
        </row>
        <row r="20063">
          <cell r="A20063" t="str">
            <v>ER051</v>
          </cell>
          <cell r="B20063" t="str">
            <v>Claverton Main Kitchen Dishwasher Replacement 07/8</v>
          </cell>
          <cell r="C20063">
            <v>10078</v>
          </cell>
          <cell r="D20063" t="str">
            <v>1007818</v>
          </cell>
        </row>
        <row r="20064">
          <cell r="A20064" t="str">
            <v>ER052</v>
          </cell>
          <cell r="B20064" t="str">
            <v>PS300 Cut Sheet Pressure Seal Machine</v>
          </cell>
          <cell r="C20064">
            <v>20498</v>
          </cell>
          <cell r="D20064" t="str">
            <v>PA301</v>
          </cell>
        </row>
        <row r="20065">
          <cell r="A20065" t="str">
            <v>ER053</v>
          </cell>
          <cell r="B20065" t="str">
            <v>Poole STW LDC Reception Buildings</v>
          </cell>
          <cell r="C20065">
            <v>13242</v>
          </cell>
          <cell r="D20065" t="str">
            <v>TH001</v>
          </cell>
        </row>
        <row r="20066">
          <cell r="A20066" t="str">
            <v>ER054</v>
          </cell>
          <cell r="B20066" t="str">
            <v>Bridport CAB statutory H&amp;S &amp; Asset Improvement Works 07/08</v>
          </cell>
          <cell r="C20066">
            <v>10114</v>
          </cell>
          <cell r="D20066" t="str">
            <v>P0212</v>
          </cell>
        </row>
        <row r="20067">
          <cell r="A20067" t="str">
            <v>ER055</v>
          </cell>
          <cell r="B20067" t="str">
            <v>Information Security Review 07/08</v>
          </cell>
          <cell r="C20067">
            <v>10078</v>
          </cell>
          <cell r="D20067" t="str">
            <v>P0213</v>
          </cell>
        </row>
        <row r="20068">
          <cell r="A20068" t="str">
            <v>ER056</v>
          </cell>
          <cell r="B20068" t="str">
            <v>Operation Centre Accommodation Changes 07/08</v>
          </cell>
          <cell r="C20068">
            <v>10078</v>
          </cell>
          <cell r="D20068" t="str">
            <v>1007818</v>
          </cell>
        </row>
        <row r="20069">
          <cell r="A20069" t="str">
            <v>ES001</v>
          </cell>
          <cell r="B20069" t="str">
            <v>Transport - Car &amp; 4x4 Replacements 08/09</v>
          </cell>
          <cell r="C20069">
            <v>20498</v>
          </cell>
          <cell r="D20069" t="str">
            <v>T0646</v>
          </cell>
        </row>
        <row r="20070">
          <cell r="A20070" t="str">
            <v>ES002</v>
          </cell>
          <cell r="B20070" t="str">
            <v>Transport - Van Replacements 08/09</v>
          </cell>
          <cell r="C20070">
            <v>20498</v>
          </cell>
          <cell r="D20070" t="str">
            <v>T0646</v>
          </cell>
        </row>
        <row r="20071">
          <cell r="A20071" t="str">
            <v>ES003</v>
          </cell>
          <cell r="B20071" t="str">
            <v>Transport - Transit Replacements 08/09</v>
          </cell>
          <cell r="C20071">
            <v>20498</v>
          </cell>
          <cell r="D20071" t="str">
            <v>T0646</v>
          </cell>
        </row>
        <row r="20072">
          <cell r="A20072" t="str">
            <v>ES004</v>
          </cell>
          <cell r="B20072" t="str">
            <v>Transport - Other Fleet Replacements 08/09</v>
          </cell>
          <cell r="C20072">
            <v>20498</v>
          </cell>
          <cell r="D20072" t="str">
            <v>T0646</v>
          </cell>
        </row>
        <row r="20073">
          <cell r="A20073" t="str">
            <v>ES005</v>
          </cell>
          <cell r="B20073" t="str">
            <v>Transport - Car &amp; 4x4 New Additions 08/09</v>
          </cell>
          <cell r="C20073">
            <v>20498</v>
          </cell>
          <cell r="D20073" t="str">
            <v>T0646</v>
          </cell>
        </row>
        <row r="20074">
          <cell r="A20074" t="str">
            <v>ES006</v>
          </cell>
          <cell r="B20074" t="str">
            <v>Transport - Van New Additions 08/09</v>
          </cell>
          <cell r="C20074">
            <v>20498</v>
          </cell>
          <cell r="D20074" t="str">
            <v>T0646</v>
          </cell>
        </row>
        <row r="20075">
          <cell r="A20075" t="str">
            <v>ES007</v>
          </cell>
          <cell r="B20075" t="str">
            <v>Transport - Transit New Additions 08/09</v>
          </cell>
          <cell r="C20075">
            <v>20498</v>
          </cell>
          <cell r="D20075" t="str">
            <v>T0646</v>
          </cell>
        </row>
        <row r="20076">
          <cell r="A20076" t="str">
            <v>ES008</v>
          </cell>
          <cell r="B20076" t="str">
            <v>Transport - Other Fleet New Additions 08/09</v>
          </cell>
          <cell r="C20076">
            <v>20498</v>
          </cell>
          <cell r="D20076" t="str">
            <v>T0646</v>
          </cell>
        </row>
        <row r="20077">
          <cell r="A20077" t="str">
            <v>ES009</v>
          </cell>
          <cell r="B20077" t="str">
            <v>Environmental Landscape Maintenance 08/09 &amp; 09/10</v>
          </cell>
          <cell r="C20077">
            <v>20498</v>
          </cell>
          <cell r="D20077" t="str">
            <v>TD001</v>
          </cell>
        </row>
        <row r="20078">
          <cell r="A20078" t="str">
            <v>ES010</v>
          </cell>
          <cell r="B20078" t="str">
            <v>Agresso Upgrade To V5.5</v>
          </cell>
          <cell r="C20078">
            <v>20498</v>
          </cell>
          <cell r="D20078" t="str">
            <v>T0703</v>
          </cell>
        </row>
        <row r="20079">
          <cell r="A20079" t="str">
            <v>ES011</v>
          </cell>
          <cell r="B20079" t="str">
            <v>Miscellaneous Equipment 08/09</v>
          </cell>
          <cell r="C20079">
            <v>10026</v>
          </cell>
          <cell r="D20079" t="str">
            <v>TB806</v>
          </cell>
        </row>
        <row r="20080">
          <cell r="A20080" t="str">
            <v>ES012</v>
          </cell>
          <cell r="B20080" t="str">
            <v>Estates Property Maintenance 08/09</v>
          </cell>
          <cell r="C20080">
            <v>20498</v>
          </cell>
          <cell r="D20080" t="str">
            <v>PB026</v>
          </cell>
        </row>
        <row r="20081">
          <cell r="A20081" t="str">
            <v>ES013</v>
          </cell>
          <cell r="B20081" t="str">
            <v>Upgrade of Rental Property 08/09</v>
          </cell>
          <cell r="C20081">
            <v>20498</v>
          </cell>
          <cell r="D20081" t="str">
            <v>PB026</v>
          </cell>
        </row>
        <row r="20082">
          <cell r="A20082" t="str">
            <v>ES014</v>
          </cell>
          <cell r="B20082" t="str">
            <v>Potable Shorts Auto Analyser</v>
          </cell>
          <cell r="C20082">
            <v>10026</v>
          </cell>
          <cell r="D20082" t="str">
            <v>TB806</v>
          </cell>
        </row>
        <row r="20083">
          <cell r="A20083" t="str">
            <v>ES015</v>
          </cell>
          <cell r="B20083" t="str">
            <v>BOD Auto Analyser</v>
          </cell>
          <cell r="C20083">
            <v>10026</v>
          </cell>
          <cell r="D20083" t="str">
            <v>TB300</v>
          </cell>
        </row>
        <row r="20084">
          <cell r="A20084" t="str">
            <v>ES016</v>
          </cell>
          <cell r="B20084" t="str">
            <v>Laboratory Instrumentation 08/09</v>
          </cell>
          <cell r="C20084">
            <v>10026</v>
          </cell>
          <cell r="D20084" t="str">
            <v>TB806</v>
          </cell>
        </row>
        <row r="20085">
          <cell r="A20085" t="str">
            <v>ES017</v>
          </cell>
          <cell r="B20085" t="str">
            <v>PQ3 Replacement</v>
          </cell>
          <cell r="C20085">
            <v>10026</v>
          </cell>
          <cell r="D20085" t="str">
            <v>TB806</v>
          </cell>
        </row>
        <row r="20086">
          <cell r="A20086" t="str">
            <v>ES018</v>
          </cell>
          <cell r="B20086" t="str">
            <v>BWBSL Vehicle Purchases 08/09</v>
          </cell>
          <cell r="C20086">
            <v>20498</v>
          </cell>
          <cell r="D20086" t="str">
            <v>PD007</v>
          </cell>
        </row>
        <row r="20087">
          <cell r="A20087" t="str">
            <v>ES019</v>
          </cell>
          <cell r="B20087" t="str">
            <v>BWBSL Office Equipment Purchases 08/09</v>
          </cell>
          <cell r="C20087">
            <v>20498</v>
          </cell>
          <cell r="D20087" t="str">
            <v>PD007</v>
          </cell>
        </row>
        <row r="20088">
          <cell r="A20088" t="str">
            <v>ES020</v>
          </cell>
          <cell r="B20088" t="str">
            <v>BWBSL General IT Requirements 08/09</v>
          </cell>
          <cell r="C20088">
            <v>20498</v>
          </cell>
          <cell r="D20088" t="str">
            <v>PD007</v>
          </cell>
        </row>
        <row r="20089">
          <cell r="A20089" t="str">
            <v>ES021</v>
          </cell>
          <cell r="B20089" t="str">
            <v>Nailsea Building Improvements</v>
          </cell>
          <cell r="C20089">
            <v>10020</v>
          </cell>
          <cell r="D20089" t="str">
            <v>PD007</v>
          </cell>
        </row>
        <row r="20090">
          <cell r="A20090" t="str">
            <v>ES022</v>
          </cell>
          <cell r="B20090" t="str">
            <v>Nailsea - Replacement of External Cladding &amp; Windows 08/09</v>
          </cell>
          <cell r="C20090">
            <v>10020</v>
          </cell>
          <cell r="D20090" t="str">
            <v>PD007</v>
          </cell>
        </row>
        <row r="20091">
          <cell r="A20091" t="str">
            <v>ES023</v>
          </cell>
          <cell r="B20091" t="str">
            <v>Land Terrier System</v>
          </cell>
          <cell r="C20091">
            <v>20498</v>
          </cell>
          <cell r="D20091" t="str">
            <v>PB026</v>
          </cell>
        </row>
        <row r="20092">
          <cell r="A20092" t="str">
            <v>ES024</v>
          </cell>
          <cell r="B20092" t="str">
            <v>RAPID Replatform</v>
          </cell>
          <cell r="C20092">
            <v>20498</v>
          </cell>
          <cell r="D20092" t="str">
            <v>PD007</v>
          </cell>
        </row>
        <row r="20093">
          <cell r="A20093" t="str">
            <v>ES025</v>
          </cell>
          <cell r="B20093" t="str">
            <v>Rapid Enhancements</v>
          </cell>
          <cell r="C20093">
            <v>20498</v>
          </cell>
          <cell r="D20093" t="str">
            <v>PD007</v>
          </cell>
        </row>
        <row r="20094">
          <cell r="A20094" t="str">
            <v>ES026</v>
          </cell>
          <cell r="B20094" t="str">
            <v>RAPID Changes - Value for Money</v>
          </cell>
          <cell r="C20094">
            <v>20498</v>
          </cell>
          <cell r="D20094" t="str">
            <v>PD007</v>
          </cell>
        </row>
        <row r="20095">
          <cell r="A20095" t="str">
            <v>ES027</v>
          </cell>
          <cell r="B20095" t="str">
            <v>Environmental Historical Land Use Dataset</v>
          </cell>
          <cell r="C20095">
            <v>20498</v>
          </cell>
          <cell r="D20095" t="str">
            <v>TD051</v>
          </cell>
        </row>
        <row r="20096">
          <cell r="A20096" t="str">
            <v>ES028</v>
          </cell>
          <cell r="B20096" t="str">
            <v>Legacy Archeological Storage &amp; Disposal</v>
          </cell>
          <cell r="C20096">
            <v>20498</v>
          </cell>
          <cell r="D20096" t="str">
            <v>T0705</v>
          </cell>
        </row>
        <row r="20097">
          <cell r="A20097" t="str">
            <v>ES029</v>
          </cell>
          <cell r="B20097" t="str">
            <v>Kingston Seymour IT Comms Expansion</v>
          </cell>
          <cell r="C20097">
            <v>13171</v>
          </cell>
          <cell r="D20097" t="str">
            <v>P0212</v>
          </cell>
        </row>
        <row r="20098">
          <cell r="A20098" t="str">
            <v>ES030</v>
          </cell>
          <cell r="B20098" t="str">
            <v>H2O - Asset Improvements 08/09</v>
          </cell>
          <cell r="C20098">
            <v>20498</v>
          </cell>
          <cell r="D20098" t="str">
            <v>TH001</v>
          </cell>
        </row>
        <row r="20099">
          <cell r="A20099" t="str">
            <v>ES031</v>
          </cell>
          <cell r="B20099" t="str">
            <v>PR09 Energy Reduction</v>
          </cell>
          <cell r="C20099">
            <v>20498</v>
          </cell>
          <cell r="D20099" t="str">
            <v>P0213</v>
          </cell>
        </row>
        <row r="20100">
          <cell r="A20100" t="str">
            <v>ES032</v>
          </cell>
          <cell r="B20100" t="str">
            <v>Saltford Generator Bund Installation</v>
          </cell>
          <cell r="C20100">
            <v>10026</v>
          </cell>
          <cell r="D20100" t="str">
            <v>TB806</v>
          </cell>
        </row>
        <row r="20101">
          <cell r="A20101" t="str">
            <v>ES033</v>
          </cell>
          <cell r="B20101" t="str">
            <v>Searches Phase 3 &amp; 4</v>
          </cell>
          <cell r="C20101">
            <v>20498</v>
          </cell>
          <cell r="D20101" t="str">
            <v>TH001</v>
          </cell>
        </row>
        <row r="20102">
          <cell r="A20102" t="str">
            <v>ES034</v>
          </cell>
          <cell r="B20102" t="str">
            <v>Berry Hill Sludge Treatment CHP Refurbishment</v>
          </cell>
          <cell r="C20102">
            <v>13018</v>
          </cell>
          <cell r="D20102" t="str">
            <v>TH001</v>
          </cell>
        </row>
        <row r="20103">
          <cell r="A20103" t="str">
            <v>ES035</v>
          </cell>
          <cell r="B20103" t="str">
            <v>Saltford Laboratory Boiler / Flue Works 08/09</v>
          </cell>
          <cell r="C20103">
            <v>10026</v>
          </cell>
          <cell r="D20103" t="str">
            <v>TB806</v>
          </cell>
        </row>
        <row r="20104">
          <cell r="A20104" t="str">
            <v>ES036</v>
          </cell>
          <cell r="B20104" t="str">
            <v>IT Changes - New Ofwat Reporting Requirements 08/09</v>
          </cell>
          <cell r="C20104">
            <v>10078</v>
          </cell>
          <cell r="D20104" t="str">
            <v>P0213</v>
          </cell>
        </row>
        <row r="20105">
          <cell r="A20105" t="str">
            <v>ES037</v>
          </cell>
          <cell r="B20105" t="str">
            <v>Glastonbury LTC Site Improvements</v>
          </cell>
          <cell r="C20105">
            <v>13134</v>
          </cell>
          <cell r="D20105" t="str">
            <v>TH001</v>
          </cell>
        </row>
        <row r="20106">
          <cell r="A20106" t="str">
            <v>ES038</v>
          </cell>
          <cell r="B20106" t="str">
            <v>Ethos Recycling - Avonmouth Final Effluent Supply</v>
          </cell>
          <cell r="C20106">
            <v>13013</v>
          </cell>
          <cell r="D20106" t="str">
            <v>TH001</v>
          </cell>
        </row>
        <row r="20107">
          <cell r="A20107" t="str">
            <v>ES039</v>
          </cell>
          <cell r="B20107" t="str">
            <v>Energy &amp; Carbon Process Improvement</v>
          </cell>
          <cell r="C20107">
            <v>20498</v>
          </cell>
          <cell r="D20107" t="str">
            <v>P0213</v>
          </cell>
        </row>
        <row r="20108">
          <cell r="A20108" t="str">
            <v>ES040</v>
          </cell>
          <cell r="B20108" t="str">
            <v>Cossington Depot Improvements</v>
          </cell>
          <cell r="C20108">
            <v>17287</v>
          </cell>
          <cell r="D20108" t="str">
            <v>P0212</v>
          </cell>
        </row>
        <row r="20109">
          <cell r="A20109" t="str">
            <v>ES041</v>
          </cell>
          <cell r="B20109" t="str">
            <v>Trowbridge CHP Siloxane Plant</v>
          </cell>
          <cell r="C20109">
            <v>20498</v>
          </cell>
          <cell r="D20109" t="str">
            <v>TH001</v>
          </cell>
        </row>
        <row r="20110">
          <cell r="A20110" t="str">
            <v>ES042</v>
          </cell>
          <cell r="B20110" t="str">
            <v>Mobile Refrigeration Units for Sampling Team Vans</v>
          </cell>
          <cell r="C20110">
            <v>20498</v>
          </cell>
          <cell r="D20110" t="str">
            <v>TB806</v>
          </cell>
        </row>
        <row r="20111">
          <cell r="A20111" t="str">
            <v>ES043</v>
          </cell>
          <cell r="B20111" t="str">
            <v>Operations Centre -  Presentation Systems &amp; Seating Durleigh Room</v>
          </cell>
          <cell r="C20111">
            <v>20498</v>
          </cell>
          <cell r="D20111" t="str">
            <v>P0050</v>
          </cell>
        </row>
        <row r="20112">
          <cell r="A20112" t="str">
            <v>ES044</v>
          </cell>
          <cell r="B20112" t="str">
            <v>Billing Data Analysis</v>
          </cell>
          <cell r="C20112">
            <v>20498</v>
          </cell>
          <cell r="D20112" t="str">
            <v>P0213</v>
          </cell>
        </row>
        <row r="20113">
          <cell r="A20113" t="str">
            <v>ES045</v>
          </cell>
          <cell r="B20113" t="str">
            <v>Customer Service Study</v>
          </cell>
          <cell r="C20113">
            <v>20498</v>
          </cell>
          <cell r="D20113" t="str">
            <v>P0213</v>
          </cell>
        </row>
        <row r="20114">
          <cell r="A20114" t="str">
            <v>ES046</v>
          </cell>
          <cell r="B20114" t="str">
            <v>Electronic Self Certification</v>
          </cell>
          <cell r="C20114">
            <v>20498</v>
          </cell>
          <cell r="D20114" t="str">
            <v>P0214</v>
          </cell>
        </row>
        <row r="20115">
          <cell r="A20115" t="str">
            <v>ES047</v>
          </cell>
          <cell r="B20115" t="str">
            <v>Agresso Cheque Rec Module and Direct Debit Module Update</v>
          </cell>
          <cell r="C20115">
            <v>20498</v>
          </cell>
          <cell r="D20115" t="str">
            <v>P0213</v>
          </cell>
        </row>
        <row r="20116">
          <cell r="A20116" t="str">
            <v>ET001</v>
          </cell>
          <cell r="B20116" t="str">
            <v>Biodiversity Action Plan Partners Programme 09/10</v>
          </cell>
          <cell r="C20116">
            <v>20498</v>
          </cell>
          <cell r="D20116" t="str">
            <v>TB347</v>
          </cell>
        </row>
        <row r="20117">
          <cell r="A20117" t="str">
            <v>ET002</v>
          </cell>
          <cell r="B20117" t="str">
            <v>Transport - Car &amp; 4x4 Replacements 09/10</v>
          </cell>
          <cell r="C20117">
            <v>20498</v>
          </cell>
          <cell r="D20117" t="str">
            <v>T0646</v>
          </cell>
        </row>
        <row r="20118">
          <cell r="A20118" t="str">
            <v>ET003</v>
          </cell>
          <cell r="B20118" t="str">
            <v>Transport - Van Replacements 09/10</v>
          </cell>
          <cell r="C20118">
            <v>20498</v>
          </cell>
          <cell r="D20118" t="str">
            <v>T0646</v>
          </cell>
        </row>
        <row r="20119">
          <cell r="A20119" t="str">
            <v>ET004</v>
          </cell>
          <cell r="B20119" t="str">
            <v>Transport - Transit Replacements 09/10</v>
          </cell>
          <cell r="C20119">
            <v>20498</v>
          </cell>
          <cell r="D20119" t="str">
            <v>T0646</v>
          </cell>
        </row>
        <row r="20120">
          <cell r="A20120" t="str">
            <v>ET005</v>
          </cell>
          <cell r="B20120" t="str">
            <v>Transport - Other Fleet Replacements 09/10</v>
          </cell>
          <cell r="C20120">
            <v>20498</v>
          </cell>
          <cell r="D20120" t="str">
            <v>T0646</v>
          </cell>
        </row>
        <row r="20121">
          <cell r="A20121" t="str">
            <v>ET006</v>
          </cell>
          <cell r="B20121" t="str">
            <v>Transport - Car &amp; 4x4 New Additions 09/10</v>
          </cell>
          <cell r="C20121">
            <v>20498</v>
          </cell>
          <cell r="D20121" t="str">
            <v>T0646</v>
          </cell>
        </row>
        <row r="20122">
          <cell r="A20122" t="str">
            <v>ET007</v>
          </cell>
          <cell r="B20122" t="str">
            <v>Transport - Van New Additions 09/10</v>
          </cell>
          <cell r="C20122">
            <v>20498</v>
          </cell>
          <cell r="D20122" t="str">
            <v>T0646</v>
          </cell>
        </row>
        <row r="20123">
          <cell r="A20123" t="str">
            <v>ET008</v>
          </cell>
          <cell r="B20123" t="str">
            <v>Transport - Transit New Additions 09/10</v>
          </cell>
          <cell r="C20123">
            <v>20498</v>
          </cell>
          <cell r="D20123" t="str">
            <v>T0646</v>
          </cell>
        </row>
        <row r="20124">
          <cell r="A20124" t="str">
            <v>ET009</v>
          </cell>
          <cell r="B20124" t="str">
            <v>Transport - Other Fleet New Additions 09/10</v>
          </cell>
          <cell r="C20124">
            <v>20498</v>
          </cell>
          <cell r="D20124" t="str">
            <v>T0646</v>
          </cell>
        </row>
        <row r="20125">
          <cell r="A20125" t="str">
            <v>ET010</v>
          </cell>
          <cell r="B20125" t="str">
            <v>Miscellaneous Equipment 09/10</v>
          </cell>
          <cell r="C20125">
            <v>10026</v>
          </cell>
          <cell r="D20125" t="str">
            <v>TB806</v>
          </cell>
        </row>
        <row r="20126">
          <cell r="A20126" t="str">
            <v>ET011</v>
          </cell>
          <cell r="B20126" t="str">
            <v>Estates Property Maintenance 09/10</v>
          </cell>
          <cell r="C20126">
            <v>20498</v>
          </cell>
          <cell r="D20126" t="str">
            <v>PB026</v>
          </cell>
        </row>
        <row r="20127">
          <cell r="A20127" t="str">
            <v>ET012</v>
          </cell>
          <cell r="B20127" t="str">
            <v>Upgrade of Rental Property 09/10</v>
          </cell>
          <cell r="C20127">
            <v>20498</v>
          </cell>
          <cell r="D20127" t="str">
            <v>PB026</v>
          </cell>
        </row>
        <row r="20128">
          <cell r="A20128" t="str">
            <v>ET013</v>
          </cell>
          <cell r="B20128" t="str">
            <v>Laboratory Instrumentation 09/10</v>
          </cell>
          <cell r="C20128">
            <v>10026</v>
          </cell>
          <cell r="D20128" t="str">
            <v>TB806</v>
          </cell>
        </row>
        <row r="20129">
          <cell r="A20129" t="str">
            <v>ET014</v>
          </cell>
          <cell r="B20129" t="str">
            <v>BWBSL Vehicle Purchases 09/10</v>
          </cell>
          <cell r="C20129">
            <v>20498</v>
          </cell>
          <cell r="D20129" t="str">
            <v>PD007</v>
          </cell>
        </row>
        <row r="20130">
          <cell r="A20130" t="str">
            <v>ET015</v>
          </cell>
          <cell r="B20130" t="str">
            <v>BWBSL Office Equipment Purchases 09/10</v>
          </cell>
          <cell r="C20130">
            <v>20498</v>
          </cell>
          <cell r="D20130" t="str">
            <v>PD007</v>
          </cell>
        </row>
        <row r="20131">
          <cell r="A20131" t="str">
            <v>ET016</v>
          </cell>
          <cell r="B20131" t="str">
            <v>BWBSL General IT Requirements 09/10</v>
          </cell>
          <cell r="C20131">
            <v>20498</v>
          </cell>
          <cell r="D20131" t="str">
            <v>PD007</v>
          </cell>
        </row>
        <row r="20132">
          <cell r="A20132" t="str">
            <v>ET017</v>
          </cell>
          <cell r="B20132" t="str">
            <v>Claverton / Non Claverton Maintenance 09/10</v>
          </cell>
          <cell r="C20132">
            <v>10078</v>
          </cell>
          <cell r="D20132" t="str">
            <v>1007818</v>
          </cell>
        </row>
        <row r="20133">
          <cell r="A20133" t="str">
            <v>ET018</v>
          </cell>
          <cell r="B20133" t="str">
            <v>Operations Centre 09/10</v>
          </cell>
          <cell r="C20133">
            <v>10078</v>
          </cell>
          <cell r="D20133" t="str">
            <v>1007818</v>
          </cell>
        </row>
        <row r="20134">
          <cell r="A20134" t="str">
            <v>ET019</v>
          </cell>
          <cell r="B20134" t="str">
            <v>IT PC  Replacment 09/10</v>
          </cell>
          <cell r="C20134">
            <v>20498</v>
          </cell>
          <cell r="D20134" t="str">
            <v>T0703</v>
          </cell>
        </row>
        <row r="20135">
          <cell r="A20135" t="str">
            <v>ET020</v>
          </cell>
          <cell r="B20135" t="str">
            <v>IT Server Replacment 09/10</v>
          </cell>
          <cell r="C20135">
            <v>20498</v>
          </cell>
          <cell r="D20135" t="str">
            <v>T0703</v>
          </cell>
        </row>
        <row r="20136">
          <cell r="A20136" t="str">
            <v>ET021</v>
          </cell>
          <cell r="B20136" t="str">
            <v>IT Printer Replacment 09/10</v>
          </cell>
          <cell r="C20136">
            <v>20498</v>
          </cell>
          <cell r="D20136" t="str">
            <v>T0703</v>
          </cell>
        </row>
        <row r="20137">
          <cell r="A20137" t="str">
            <v>ET022</v>
          </cell>
          <cell r="B20137" t="str">
            <v>IT Infrastructure Support 09/10</v>
          </cell>
          <cell r="C20137">
            <v>20498</v>
          </cell>
          <cell r="D20137" t="str">
            <v>T0703</v>
          </cell>
        </row>
        <row r="20138">
          <cell r="A20138" t="str">
            <v>ET023</v>
          </cell>
          <cell r="B20138" t="str">
            <v>IT Development Minor Schemes 09/10</v>
          </cell>
          <cell r="C20138">
            <v>20498</v>
          </cell>
          <cell r="D20138" t="str">
            <v>T0703</v>
          </cell>
        </row>
        <row r="20139">
          <cell r="A20139" t="str">
            <v>ET024</v>
          </cell>
          <cell r="B20139" t="str">
            <v>Mobile Refrigeration Units for Sampling Team Vans</v>
          </cell>
          <cell r="C20139">
            <v>20498</v>
          </cell>
          <cell r="D20139" t="str">
            <v>TB300</v>
          </cell>
        </row>
        <row r="20140">
          <cell r="A20140" t="str">
            <v>ET025</v>
          </cell>
          <cell r="B20140" t="str">
            <v>Asset Tagging Trial</v>
          </cell>
          <cell r="C20140">
            <v>12110</v>
          </cell>
          <cell r="D20140" t="str">
            <v>P0213</v>
          </cell>
        </row>
        <row r="20141">
          <cell r="A20141" t="str">
            <v>ET026</v>
          </cell>
          <cell r="B20141" t="str">
            <v>BWBSL - Rapid Enhancements 09/10</v>
          </cell>
          <cell r="C20141">
            <v>20498</v>
          </cell>
          <cell r="D20141" t="str">
            <v>PD007</v>
          </cell>
        </row>
        <row r="20142">
          <cell r="A20142" t="str">
            <v>ET027</v>
          </cell>
          <cell r="B20142" t="str">
            <v>BWBSL - Contact Management (Call Recording Equipment Upgrade)</v>
          </cell>
          <cell r="C20142">
            <v>20498</v>
          </cell>
          <cell r="D20142" t="str">
            <v>PD007</v>
          </cell>
        </row>
        <row r="20143">
          <cell r="A20143" t="str">
            <v>ET028</v>
          </cell>
          <cell r="B20143" t="str">
            <v>BWBSL - Contact Management (Changes for efficiency)</v>
          </cell>
          <cell r="C20143">
            <v>20498</v>
          </cell>
          <cell r="D20143" t="str">
            <v>PD007</v>
          </cell>
        </row>
        <row r="20144">
          <cell r="A20144" t="str">
            <v>ET029</v>
          </cell>
          <cell r="B20144" t="str">
            <v>Kennet Way Bunker A/C Replacement</v>
          </cell>
          <cell r="C20144">
            <v>10030</v>
          </cell>
          <cell r="D20144" t="str">
            <v>P0050</v>
          </cell>
        </row>
        <row r="20145">
          <cell r="A20145" t="str">
            <v>ET030</v>
          </cell>
          <cell r="B20145" t="str">
            <v>Capital &amp; Operating Cost Model Software (TR61 v10)</v>
          </cell>
          <cell r="C20145">
            <v>20498</v>
          </cell>
          <cell r="D20145" t="str">
            <v>T0705</v>
          </cell>
        </row>
        <row r="20146">
          <cell r="A20146" t="str">
            <v>ET031</v>
          </cell>
          <cell r="B20146" t="str">
            <v>Wessex Plant &amp; Tool Services 09/10</v>
          </cell>
          <cell r="C20146">
            <v>20498</v>
          </cell>
          <cell r="D20146" t="str">
            <v>TC021</v>
          </cell>
        </row>
        <row r="20147">
          <cell r="A20147" t="str">
            <v>ET032</v>
          </cell>
          <cell r="B20147" t="str">
            <v>Laboratory Autoclave Replacement</v>
          </cell>
          <cell r="C20147">
            <v>20498</v>
          </cell>
          <cell r="D20147" t="str">
            <v>TB806</v>
          </cell>
        </row>
        <row r="20148">
          <cell r="A20148" t="str">
            <v>ET033</v>
          </cell>
          <cell r="B20148" t="str">
            <v>Avonmouth Organic Waste: EA Instructed IPPC Works</v>
          </cell>
          <cell r="C20148">
            <v>13013</v>
          </cell>
          <cell r="D20148" t="str">
            <v>1301318</v>
          </cell>
        </row>
        <row r="20149">
          <cell r="A20149" t="str">
            <v>ET034</v>
          </cell>
          <cell r="B20149" t="str">
            <v>Food Waste Treatment Plant: Feasibility Study For New Sites</v>
          </cell>
          <cell r="C20149">
            <v>20498</v>
          </cell>
          <cell r="D20149" t="str">
            <v>TH001</v>
          </cell>
        </row>
        <row r="20150">
          <cell r="A20150" t="str">
            <v>ET035</v>
          </cell>
          <cell r="B20150" t="str">
            <v>Kennet Way Bunker UPS Replacement</v>
          </cell>
          <cell r="C20150">
            <v>10030</v>
          </cell>
          <cell r="D20150" t="str">
            <v>P0050</v>
          </cell>
        </row>
        <row r="20151">
          <cell r="A20151" t="str">
            <v>ET036</v>
          </cell>
          <cell r="B20151" t="str">
            <v>WECS Utilities Stores Management System</v>
          </cell>
          <cell r="C20151">
            <v>20498</v>
          </cell>
          <cell r="D20151" t="str">
            <v>TC001</v>
          </cell>
        </row>
        <row r="20152">
          <cell r="A20152" t="str">
            <v>ET037</v>
          </cell>
          <cell r="B20152" t="str">
            <v>System Improvements Business Customers</v>
          </cell>
          <cell r="C20152">
            <v>20498</v>
          </cell>
          <cell r="D20152" t="str">
            <v>TH001</v>
          </cell>
        </row>
        <row r="20153">
          <cell r="A20153" t="str">
            <v>ET038</v>
          </cell>
          <cell r="B20153" t="str">
            <v>Abandoned Site Survey and Remedial Works - Waste Water</v>
          </cell>
          <cell r="C20153">
            <v>20498</v>
          </cell>
          <cell r="D20153" t="str">
            <v>P0212</v>
          </cell>
        </row>
        <row r="20154">
          <cell r="A20154" t="str">
            <v>ET039</v>
          </cell>
          <cell r="B20154" t="str">
            <v>WAM Ops Support</v>
          </cell>
          <cell r="C20154">
            <v>20498</v>
          </cell>
          <cell r="D20154" t="str">
            <v>T0705</v>
          </cell>
        </row>
        <row r="20155">
          <cell r="A20155" t="str">
            <v>ET040</v>
          </cell>
          <cell r="B20155" t="str">
            <v>Avonmouth CHP Heat Meters</v>
          </cell>
          <cell r="C20155">
            <v>13013</v>
          </cell>
          <cell r="D20155" t="str">
            <v>P0213</v>
          </cell>
        </row>
        <row r="20156">
          <cell r="A20156" t="str">
            <v>ET041</v>
          </cell>
          <cell r="B20156" t="str">
            <v>Avonmouth Gas Analyser</v>
          </cell>
          <cell r="C20156">
            <v>13013</v>
          </cell>
          <cell r="D20156" t="str">
            <v>P0213</v>
          </cell>
        </row>
        <row r="20157">
          <cell r="A20157" t="str">
            <v>ET042</v>
          </cell>
          <cell r="B20157" t="str">
            <v>Upgrade of Tanker Reception Data Capture Logger System</v>
          </cell>
          <cell r="C20157">
            <v>20498</v>
          </cell>
          <cell r="D20157" t="str">
            <v>P0213</v>
          </cell>
        </row>
        <row r="20158">
          <cell r="A20158" t="str">
            <v>ET043</v>
          </cell>
          <cell r="B20158" t="str">
            <v>Trowbridge Organic Waste Treatment Centre Concrete Repairs</v>
          </cell>
          <cell r="C20158">
            <v>13318</v>
          </cell>
          <cell r="D20158" t="str">
            <v>P0213</v>
          </cell>
        </row>
        <row r="20159">
          <cell r="A20159" t="str">
            <v>ET044</v>
          </cell>
          <cell r="B20159" t="str">
            <v>Organic Waste Treatment Admin Software</v>
          </cell>
          <cell r="C20159">
            <v>20498</v>
          </cell>
          <cell r="D20159" t="str">
            <v>TH001</v>
          </cell>
        </row>
        <row r="20160">
          <cell r="A20160" t="str">
            <v>ET045</v>
          </cell>
          <cell r="B20160" t="str">
            <v>Avonmouth Food Waste Treatment Evironmental Permit Application</v>
          </cell>
          <cell r="C20160">
            <v>13013</v>
          </cell>
          <cell r="D20160" t="str">
            <v>1301318</v>
          </cell>
        </row>
        <row r="20161">
          <cell r="A20161" t="str">
            <v>EU001</v>
          </cell>
          <cell r="B20161" t="str">
            <v>Environmental Landscape Maintenance 10/11</v>
          </cell>
          <cell r="C20161">
            <v>20498</v>
          </cell>
          <cell r="D20161" t="str">
            <v>P0213</v>
          </cell>
        </row>
        <row r="20162">
          <cell r="A20162" t="str">
            <v>EU002</v>
          </cell>
          <cell r="B20162" t="str">
            <v>Transport - Cars &amp; 4x4's 10/11</v>
          </cell>
          <cell r="C20162">
            <v>20498</v>
          </cell>
          <cell r="D20162" t="str">
            <v>T0646</v>
          </cell>
        </row>
        <row r="20163">
          <cell r="A20163" t="str">
            <v>EU003</v>
          </cell>
          <cell r="B20163" t="str">
            <v>Transport - Small Vans 10/11</v>
          </cell>
          <cell r="C20163">
            <v>20498</v>
          </cell>
          <cell r="D20163" t="str">
            <v>T0646</v>
          </cell>
        </row>
        <row r="20164">
          <cell r="A20164" t="str">
            <v>EU004</v>
          </cell>
          <cell r="B20164" t="str">
            <v>Transport - Large Vans 10/11</v>
          </cell>
          <cell r="C20164">
            <v>20498</v>
          </cell>
          <cell r="D20164" t="str">
            <v>T0646</v>
          </cell>
        </row>
        <row r="20165">
          <cell r="A20165" t="str">
            <v>EU005</v>
          </cell>
          <cell r="B20165" t="str">
            <v>Transport - Other Vehicles 10/11</v>
          </cell>
          <cell r="C20165">
            <v>20498</v>
          </cell>
          <cell r="D20165" t="str">
            <v>T0646</v>
          </cell>
        </row>
        <row r="20166">
          <cell r="A20166" t="str">
            <v>EU006</v>
          </cell>
          <cell r="B20166" t="str">
            <v>Operations Centre 10/11</v>
          </cell>
          <cell r="C20166">
            <v>10078</v>
          </cell>
          <cell r="D20166" t="str">
            <v>1007818</v>
          </cell>
        </row>
        <row r="20167">
          <cell r="A20167" t="str">
            <v>EU007</v>
          </cell>
          <cell r="B20167" t="str">
            <v>Claverton / Non Claverton Maintenance 10/11</v>
          </cell>
          <cell r="C20167">
            <v>20498</v>
          </cell>
          <cell r="D20167" t="str">
            <v>1007818</v>
          </cell>
        </row>
        <row r="20168">
          <cell r="A20168" t="str">
            <v>EU008</v>
          </cell>
          <cell r="B20168" t="str">
            <v>IT PC  Replacment 10/11</v>
          </cell>
          <cell r="C20168">
            <v>20498</v>
          </cell>
          <cell r="D20168" t="str">
            <v>T0703</v>
          </cell>
        </row>
        <row r="20169">
          <cell r="A20169" t="str">
            <v>EU009</v>
          </cell>
          <cell r="B20169" t="str">
            <v>IT Printer Replacment 10/11</v>
          </cell>
          <cell r="C20169">
            <v>20498</v>
          </cell>
          <cell r="D20169" t="str">
            <v>T0703</v>
          </cell>
        </row>
        <row r="20170">
          <cell r="A20170" t="str">
            <v>EU010</v>
          </cell>
          <cell r="B20170" t="str">
            <v>IT Server Replacment 10/11</v>
          </cell>
          <cell r="C20170">
            <v>20498</v>
          </cell>
          <cell r="D20170" t="str">
            <v>T0703</v>
          </cell>
        </row>
        <row r="20171">
          <cell r="A20171" t="str">
            <v>EU011</v>
          </cell>
          <cell r="B20171" t="str">
            <v>IT Infrastructure Support 10/11</v>
          </cell>
          <cell r="C20171">
            <v>20498</v>
          </cell>
          <cell r="D20171" t="str">
            <v>T0703</v>
          </cell>
        </row>
        <row r="20172">
          <cell r="A20172" t="str">
            <v>EU012</v>
          </cell>
          <cell r="B20172" t="str">
            <v>Estates Property Maintenance 10/11</v>
          </cell>
          <cell r="C20172">
            <v>20498</v>
          </cell>
          <cell r="D20172" t="str">
            <v>PB026</v>
          </cell>
        </row>
        <row r="20173">
          <cell r="A20173" t="str">
            <v>EU013</v>
          </cell>
          <cell r="B20173" t="str">
            <v>Property Services 10/11</v>
          </cell>
          <cell r="C20173">
            <v>20498</v>
          </cell>
          <cell r="D20173" t="str">
            <v>P0212</v>
          </cell>
        </row>
        <row r="20174">
          <cell r="A20174" t="str">
            <v>EU014</v>
          </cell>
          <cell r="B20174" t="str">
            <v>Lab Micellaneous Equipment 10/11</v>
          </cell>
          <cell r="C20174">
            <v>20498</v>
          </cell>
          <cell r="D20174" t="str">
            <v>TB806</v>
          </cell>
        </row>
        <row r="20175">
          <cell r="A20175" t="str">
            <v>EU015</v>
          </cell>
          <cell r="B20175" t="str">
            <v>Laboratory Instrumentation 10/11</v>
          </cell>
          <cell r="C20175">
            <v>20498</v>
          </cell>
          <cell r="D20175" t="str">
            <v>TB806</v>
          </cell>
        </row>
        <row r="20176">
          <cell r="A20176" t="str">
            <v>EU016</v>
          </cell>
          <cell r="B20176" t="str">
            <v>Tool &amp; Plant Services 10/11</v>
          </cell>
          <cell r="C20176">
            <v>20498</v>
          </cell>
          <cell r="D20176" t="str">
            <v>TC021</v>
          </cell>
        </row>
        <row r="20177">
          <cell r="A20177" t="str">
            <v>EU017</v>
          </cell>
          <cell r="B20177" t="str">
            <v>BWBSL Vehicle Purchases 10/11</v>
          </cell>
          <cell r="C20177">
            <v>20498</v>
          </cell>
          <cell r="D20177" t="str">
            <v>PD007</v>
          </cell>
        </row>
        <row r="20178">
          <cell r="A20178" t="str">
            <v>EU018</v>
          </cell>
          <cell r="B20178" t="str">
            <v>BWBSL Office Equipment Purchases 10/11</v>
          </cell>
          <cell r="C20178">
            <v>20498</v>
          </cell>
          <cell r="D20178" t="str">
            <v>PD007</v>
          </cell>
        </row>
        <row r="20179">
          <cell r="A20179" t="str">
            <v>EU019</v>
          </cell>
          <cell r="B20179" t="str">
            <v>BWBSL General IT Requirements 10/11</v>
          </cell>
          <cell r="C20179">
            <v>20498</v>
          </cell>
          <cell r="D20179" t="str">
            <v>PD007</v>
          </cell>
        </row>
        <row r="20180">
          <cell r="A20180" t="str">
            <v>EU020</v>
          </cell>
          <cell r="B20180" t="str">
            <v>BWBSL Nailsea Building General Maintenace 10/11</v>
          </cell>
          <cell r="C20180">
            <v>20498</v>
          </cell>
          <cell r="D20180" t="str">
            <v>PD007</v>
          </cell>
        </row>
        <row r="20181">
          <cell r="A20181" t="str">
            <v>EU021</v>
          </cell>
          <cell r="B20181" t="str">
            <v>BWBSL Tallyman Debt Recovery 10/11</v>
          </cell>
          <cell r="C20181">
            <v>20498</v>
          </cell>
          <cell r="D20181" t="str">
            <v>PD007</v>
          </cell>
        </row>
        <row r="20182">
          <cell r="A20182" t="str">
            <v>EU022</v>
          </cell>
          <cell r="B20182" t="str">
            <v>BWBSL Rapid Enhancements 10/11</v>
          </cell>
          <cell r="C20182">
            <v>20498</v>
          </cell>
          <cell r="D20182" t="str">
            <v>PD007</v>
          </cell>
        </row>
        <row r="20183">
          <cell r="A20183" t="str">
            <v>EU023</v>
          </cell>
          <cell r="B20183" t="str">
            <v>Meter Reading Changes 10/11</v>
          </cell>
          <cell r="C20183">
            <v>20498</v>
          </cell>
          <cell r="D20183" t="str">
            <v>PD007</v>
          </cell>
        </row>
        <row r="20184">
          <cell r="A20184" t="str">
            <v>EU024</v>
          </cell>
          <cell r="B20184" t="str">
            <v>Logistics &amp; Procurement - Replacement Delivery Vehicle</v>
          </cell>
          <cell r="C20184">
            <v>20498</v>
          </cell>
          <cell r="D20184" t="str">
            <v>TC001</v>
          </cell>
        </row>
        <row r="20185">
          <cell r="A20185" t="str">
            <v>EU025</v>
          </cell>
          <cell r="B20185" t="str">
            <v>Internet Development 10/11</v>
          </cell>
          <cell r="C20185">
            <v>20498</v>
          </cell>
          <cell r="D20185" t="str">
            <v>PR001</v>
          </cell>
        </row>
        <row r="20186">
          <cell r="A20186" t="str">
            <v>EU026</v>
          </cell>
          <cell r="B20186" t="str">
            <v>Transport - Weight Compliance Equipment</v>
          </cell>
          <cell r="C20186">
            <v>20498</v>
          </cell>
          <cell r="D20186" t="str">
            <v>T0646</v>
          </cell>
        </row>
        <row r="20187">
          <cell r="A20187" t="str">
            <v>EU027</v>
          </cell>
          <cell r="B20187" t="str">
            <v>IT Project Support Team 10/11</v>
          </cell>
          <cell r="C20187">
            <v>20498</v>
          </cell>
          <cell r="D20187" t="str">
            <v>T0703</v>
          </cell>
        </row>
        <row r="20188">
          <cell r="A20188" t="str">
            <v>EU028</v>
          </cell>
          <cell r="B20188" t="str">
            <v>IT Portal Development</v>
          </cell>
          <cell r="C20188">
            <v>20498</v>
          </cell>
          <cell r="D20188" t="str">
            <v>T0703</v>
          </cell>
        </row>
        <row r="20189">
          <cell r="A20189" t="str">
            <v>EU029</v>
          </cell>
          <cell r="B20189" t="str">
            <v>IT Laptop Encryption</v>
          </cell>
          <cell r="C20189">
            <v>20498</v>
          </cell>
          <cell r="D20189" t="str">
            <v>T0703</v>
          </cell>
        </row>
        <row r="20190">
          <cell r="A20190" t="str">
            <v>EU030</v>
          </cell>
          <cell r="B20190" t="str">
            <v>Laboratory Equipment : Triple Quad</v>
          </cell>
          <cell r="C20190">
            <v>10026</v>
          </cell>
          <cell r="D20190" t="str">
            <v>TB806</v>
          </cell>
        </row>
        <row r="20191">
          <cell r="A20191" t="str">
            <v>EU031</v>
          </cell>
          <cell r="B20191" t="str">
            <v>BWBSL Wessex Web Site</v>
          </cell>
          <cell r="C20191">
            <v>10078</v>
          </cell>
          <cell r="D20191" t="str">
            <v>T0703</v>
          </cell>
        </row>
        <row r="20192">
          <cell r="A20192" t="str">
            <v>EU032</v>
          </cell>
          <cell r="B20192" t="str">
            <v>Laboratory GCMS Intelligent Compound Recognition Software</v>
          </cell>
          <cell r="C20192">
            <v>10026</v>
          </cell>
          <cell r="D20192" t="str">
            <v>TB806</v>
          </cell>
        </row>
        <row r="20193">
          <cell r="A20193" t="str">
            <v>EU033</v>
          </cell>
          <cell r="B20193" t="str">
            <v>Risk Management - Site Based</v>
          </cell>
          <cell r="C20193">
            <v>20498</v>
          </cell>
          <cell r="D20193" t="str">
            <v>T0703</v>
          </cell>
        </row>
        <row r="20194">
          <cell r="A20194" t="str">
            <v>EU034</v>
          </cell>
          <cell r="B20194" t="str">
            <v>Risk Management - Strategic</v>
          </cell>
          <cell r="C20194">
            <v>20498</v>
          </cell>
          <cell r="D20194" t="str">
            <v>T0703</v>
          </cell>
        </row>
        <row r="20195">
          <cell r="A20195" t="str">
            <v>EU035</v>
          </cell>
          <cell r="B20195" t="str">
            <v>Asset Data Management</v>
          </cell>
          <cell r="C20195">
            <v>20498</v>
          </cell>
          <cell r="D20195" t="str">
            <v>T0705</v>
          </cell>
        </row>
        <row r="20196">
          <cell r="A20196" t="str">
            <v>EU036</v>
          </cell>
          <cell r="B20196" t="str">
            <v>Business Reporting</v>
          </cell>
          <cell r="C20196">
            <v>20498</v>
          </cell>
          <cell r="D20196" t="str">
            <v>T0703</v>
          </cell>
        </row>
        <row r="20197">
          <cell r="A20197" t="str">
            <v>EU037</v>
          </cell>
          <cell r="B20197" t="str">
            <v>AMP6 Transition Management</v>
          </cell>
          <cell r="C20197">
            <v>20498</v>
          </cell>
          <cell r="D20197" t="str">
            <v>T0703</v>
          </cell>
        </row>
        <row r="20198">
          <cell r="A20198" t="str">
            <v>EU038</v>
          </cell>
          <cell r="B20198" t="str">
            <v>Investment Decision Making</v>
          </cell>
          <cell r="C20198">
            <v>20498</v>
          </cell>
          <cell r="D20198" t="str">
            <v>T0703</v>
          </cell>
        </row>
        <row r="20199">
          <cell r="A20199" t="str">
            <v>EU039</v>
          </cell>
          <cell r="B20199" t="str">
            <v>Avonmouth CHP Works</v>
          </cell>
          <cell r="C20199">
            <v>13013</v>
          </cell>
          <cell r="D20199" t="str">
            <v>1301318</v>
          </cell>
        </row>
        <row r="20200">
          <cell r="A20200" t="str">
            <v>EU040</v>
          </cell>
          <cell r="B20200" t="str">
            <v>Expansion of Load Management</v>
          </cell>
          <cell r="C20200">
            <v>20498</v>
          </cell>
          <cell r="D20200" t="str">
            <v>1324218</v>
          </cell>
        </row>
        <row r="20201">
          <cell r="A20201" t="str">
            <v>EU041</v>
          </cell>
          <cell r="B20201" t="str">
            <v>Poole BAF Load Management Generator Repair</v>
          </cell>
          <cell r="C20201">
            <v>13242</v>
          </cell>
          <cell r="D20201" t="str">
            <v>1324218</v>
          </cell>
        </row>
        <row r="20202">
          <cell r="A20202" t="str">
            <v>EU042</v>
          </cell>
          <cell r="B20202" t="str">
            <v>Berry Hill CHP Repair</v>
          </cell>
          <cell r="C20202">
            <v>13018</v>
          </cell>
          <cell r="D20202" t="str">
            <v>1301818</v>
          </cell>
        </row>
        <row r="20203">
          <cell r="A20203" t="str">
            <v>EU043</v>
          </cell>
          <cell r="B20203" t="str">
            <v>Avonmouth Biogas Powered Vehicle Pilot Scheme</v>
          </cell>
          <cell r="C20203">
            <v>13013</v>
          </cell>
          <cell r="D20203" t="str">
            <v>1301318</v>
          </cell>
        </row>
        <row r="20204">
          <cell r="A20204" t="str">
            <v>EU044</v>
          </cell>
          <cell r="B20204" t="str">
            <v>Laboratory Microwave Digester</v>
          </cell>
          <cell r="C20204">
            <v>20498</v>
          </cell>
          <cell r="D20204" t="str">
            <v>TB806</v>
          </cell>
        </row>
        <row r="20205">
          <cell r="A20205" t="str">
            <v>EU045</v>
          </cell>
          <cell r="B20205" t="str">
            <v>Sampling - Trackers Investment</v>
          </cell>
          <cell r="C20205">
            <v>20498</v>
          </cell>
          <cell r="D20205" t="str">
            <v>TB806</v>
          </cell>
        </row>
        <row r="20206">
          <cell r="A20206" t="str">
            <v>EU046</v>
          </cell>
          <cell r="B20206" t="str">
            <v>Smart Phone Software</v>
          </cell>
          <cell r="C20206">
            <v>10078</v>
          </cell>
          <cell r="D20206" t="str">
            <v>T0703</v>
          </cell>
        </row>
        <row r="20207">
          <cell r="A20207" t="str">
            <v>EU047</v>
          </cell>
          <cell r="B20207" t="str">
            <v>Tariff Trial Customer Research</v>
          </cell>
          <cell r="C20207">
            <v>20498</v>
          </cell>
          <cell r="D20207" t="str">
            <v>P0213</v>
          </cell>
        </row>
        <row r="20208">
          <cell r="A20208" t="str">
            <v>EU048</v>
          </cell>
          <cell r="B20208" t="str">
            <v>Organic Waste FOB System Appraisal</v>
          </cell>
          <cell r="C20208">
            <v>20498</v>
          </cell>
          <cell r="D20208" t="str">
            <v>1301318</v>
          </cell>
        </row>
        <row r="20209">
          <cell r="A20209" t="str">
            <v>EU049</v>
          </cell>
          <cell r="B20209" t="str">
            <v>Tools &amp; Plant Services - GE Equipment Purchase</v>
          </cell>
          <cell r="C20209">
            <v>20498</v>
          </cell>
          <cell r="D20209" t="str">
            <v>TC021</v>
          </cell>
        </row>
        <row r="20210">
          <cell r="A20210" t="str">
            <v>EU050</v>
          </cell>
          <cell r="B20210" t="str">
            <v>Saltford Laboratory Electrical works 2010-11</v>
          </cell>
          <cell r="C20210">
            <v>20498</v>
          </cell>
          <cell r="D20210" t="str">
            <v>TB806</v>
          </cell>
        </row>
        <row r="20211">
          <cell r="A20211" t="str">
            <v>EU051</v>
          </cell>
          <cell r="B20211" t="str">
            <v>Load Management SCADA Replacement</v>
          </cell>
          <cell r="C20211">
            <v>10078</v>
          </cell>
          <cell r="D20211" t="str">
            <v>1301318</v>
          </cell>
        </row>
        <row r="20212">
          <cell r="A20212" t="str">
            <v>EU052</v>
          </cell>
          <cell r="B20212" t="str">
            <v>Avonmouth CHP 4 Dump Radiator Replacement</v>
          </cell>
          <cell r="C20212">
            <v>13013</v>
          </cell>
          <cell r="D20212" t="str">
            <v>1301318</v>
          </cell>
        </row>
        <row r="20213">
          <cell r="A20213" t="str">
            <v>EU053</v>
          </cell>
          <cell r="B20213" t="str">
            <v>Avonmouth CHP Spare Turbo Charger</v>
          </cell>
          <cell r="C20213">
            <v>13013</v>
          </cell>
          <cell r="D20213" t="str">
            <v>1301318</v>
          </cell>
        </row>
        <row r="20214">
          <cell r="A20214" t="str">
            <v>EU054</v>
          </cell>
          <cell r="B20214" t="str">
            <v>Conversion of Existing WWSL Generators to LM 10_11</v>
          </cell>
          <cell r="C20214">
            <v>20498</v>
          </cell>
          <cell r="D20214" t="str">
            <v>1301318</v>
          </cell>
        </row>
        <row r="20215">
          <cell r="A20215" t="str">
            <v>EU055</v>
          </cell>
          <cell r="B20215" t="str">
            <v>Avonmouth Treatment Centre: Alternative Waste Reception and Pumping Facility</v>
          </cell>
          <cell r="C20215">
            <v>13013</v>
          </cell>
          <cell r="D20215" t="str">
            <v>1301318</v>
          </cell>
        </row>
        <row r="20216">
          <cell r="A20216" t="str">
            <v>EU056</v>
          </cell>
          <cell r="B20216" t="str">
            <v>Finance Mail Inserter</v>
          </cell>
          <cell r="C20216">
            <v>20498</v>
          </cell>
          <cell r="D20216" t="str">
            <v>P0214</v>
          </cell>
        </row>
        <row r="20217">
          <cell r="A20217" t="str">
            <v>EU057</v>
          </cell>
          <cell r="B20217" t="str">
            <v>Laboratory PAH Replacement 10/11</v>
          </cell>
          <cell r="C20217">
            <v>20498</v>
          </cell>
          <cell r="D20217" t="str">
            <v>TB806</v>
          </cell>
        </row>
        <row r="20218">
          <cell r="A20218" t="str">
            <v>EU058</v>
          </cell>
          <cell r="B20218" t="str">
            <v>Indepen</v>
          </cell>
          <cell r="C20218">
            <v>20498</v>
          </cell>
          <cell r="D20218" t="str">
            <v>P0213</v>
          </cell>
        </row>
        <row r="20219">
          <cell r="A20219" t="str">
            <v>EU059</v>
          </cell>
          <cell r="B20219" t="str">
            <v>Asbestos and water hygiene assessment at residential properties</v>
          </cell>
          <cell r="C20219">
            <v>20498</v>
          </cell>
          <cell r="D20219" t="str">
            <v>P0212</v>
          </cell>
        </row>
        <row r="20220">
          <cell r="A20220" t="str">
            <v>EU060</v>
          </cell>
          <cell r="B20220" t="str">
            <v>Listed Buildings West Mill, Sutton Poytnz, Westford</v>
          </cell>
          <cell r="C20220">
            <v>20498</v>
          </cell>
          <cell r="D20220" t="str">
            <v>P0212</v>
          </cell>
        </row>
        <row r="20221">
          <cell r="A20221" t="str">
            <v>EU061</v>
          </cell>
          <cell r="B20221" t="str">
            <v>Office Refurbishment Galmington</v>
          </cell>
          <cell r="C20221">
            <v>10009</v>
          </cell>
          <cell r="D20221" t="str">
            <v>P0212</v>
          </cell>
        </row>
        <row r="20222">
          <cell r="A20222" t="str">
            <v>EU062</v>
          </cell>
          <cell r="B20222" t="str">
            <v>Avonmouth Admin Block Coating Works</v>
          </cell>
          <cell r="C20222">
            <v>13013</v>
          </cell>
          <cell r="D20222" t="str">
            <v>P0212</v>
          </cell>
        </row>
        <row r="20223">
          <cell r="A20223" t="str">
            <v>EU063</v>
          </cell>
          <cell r="B20223" t="str">
            <v>Education Centre Works</v>
          </cell>
          <cell r="C20223">
            <v>19155</v>
          </cell>
          <cell r="D20223" t="str">
            <v>P0212</v>
          </cell>
        </row>
        <row r="20224">
          <cell r="A20224" t="str">
            <v>EU064</v>
          </cell>
          <cell r="B20224" t="str">
            <v>Office Refurbishment Chilton Trinity</v>
          </cell>
          <cell r="C20224">
            <v>13034</v>
          </cell>
          <cell r="D20224" t="str">
            <v>P0212</v>
          </cell>
        </row>
        <row r="20225">
          <cell r="A20225" t="str">
            <v>EU065</v>
          </cell>
          <cell r="B20225" t="str">
            <v>Leased out Residential and Commerical Repairs 10/11</v>
          </cell>
          <cell r="C20225">
            <v>20498</v>
          </cell>
          <cell r="D20225" t="str">
            <v>P0212</v>
          </cell>
        </row>
        <row r="20226">
          <cell r="A20226" t="str">
            <v>EU066</v>
          </cell>
          <cell r="B20226" t="str">
            <v>Abandoned Sites Review</v>
          </cell>
          <cell r="C20226">
            <v>20498</v>
          </cell>
          <cell r="D20226" t="str">
            <v>P0212</v>
          </cell>
        </row>
        <row r="20227">
          <cell r="A20227" t="str">
            <v>EU067</v>
          </cell>
          <cell r="B20227" t="str">
            <v>Finance IT Developments</v>
          </cell>
          <cell r="C20227">
            <v>10078</v>
          </cell>
          <cell r="D20227" t="str">
            <v>P0214</v>
          </cell>
        </row>
        <row r="20228">
          <cell r="A20228" t="str">
            <v>EV001</v>
          </cell>
          <cell r="B20228" t="str">
            <v>Environmental Landscape Maintenance 11/12</v>
          </cell>
          <cell r="C20228">
            <v>20498</v>
          </cell>
          <cell r="D20228" t="str">
            <v>T0640</v>
          </cell>
        </row>
        <row r="20229">
          <cell r="A20229" t="str">
            <v>EV002</v>
          </cell>
          <cell r="B20229" t="str">
            <v>Transport - Cars &amp; 4x4's 11/12</v>
          </cell>
          <cell r="C20229">
            <v>20498</v>
          </cell>
          <cell r="D20229" t="str">
            <v>T0646</v>
          </cell>
        </row>
        <row r="20230">
          <cell r="A20230" t="str">
            <v>EV003</v>
          </cell>
          <cell r="B20230" t="str">
            <v>Transport - Small Vans 11/12</v>
          </cell>
          <cell r="C20230">
            <v>20498</v>
          </cell>
          <cell r="D20230" t="str">
            <v>T0646</v>
          </cell>
        </row>
        <row r="20231">
          <cell r="A20231" t="str">
            <v>EV004</v>
          </cell>
          <cell r="B20231" t="str">
            <v>Transport - Large Vans 11/12</v>
          </cell>
          <cell r="C20231">
            <v>20498</v>
          </cell>
          <cell r="D20231" t="str">
            <v>T0646</v>
          </cell>
        </row>
        <row r="20232">
          <cell r="A20232" t="str">
            <v>EV005</v>
          </cell>
          <cell r="B20232" t="str">
            <v>Transport - Other Vehicles 11/12</v>
          </cell>
          <cell r="C20232">
            <v>20498</v>
          </cell>
          <cell r="D20232" t="str">
            <v>T0646</v>
          </cell>
        </row>
        <row r="20233">
          <cell r="A20233" t="str">
            <v>EV006</v>
          </cell>
          <cell r="B20233" t="str">
            <v>Facilities Management 11/12</v>
          </cell>
          <cell r="C20233">
            <v>10078</v>
          </cell>
          <cell r="D20233" t="str">
            <v>1007818</v>
          </cell>
        </row>
        <row r="20234">
          <cell r="A20234" t="str">
            <v>EV008</v>
          </cell>
          <cell r="B20234" t="str">
            <v>IT PC Replacement 11/12</v>
          </cell>
          <cell r="C20234">
            <v>20498</v>
          </cell>
          <cell r="D20234" t="str">
            <v>T0703</v>
          </cell>
        </row>
        <row r="20235">
          <cell r="A20235" t="str">
            <v>EV009</v>
          </cell>
          <cell r="B20235" t="str">
            <v>IT Printer Replacement 11/12</v>
          </cell>
          <cell r="C20235">
            <v>20498</v>
          </cell>
          <cell r="D20235" t="str">
            <v>T0703</v>
          </cell>
        </row>
        <row r="20236">
          <cell r="A20236" t="str">
            <v>EV010</v>
          </cell>
          <cell r="B20236" t="str">
            <v>IT Server Replacement 11/12</v>
          </cell>
          <cell r="C20236">
            <v>20498</v>
          </cell>
          <cell r="D20236" t="str">
            <v>T0703</v>
          </cell>
        </row>
        <row r="20237">
          <cell r="A20237" t="str">
            <v>EV011</v>
          </cell>
          <cell r="B20237" t="str">
            <v>IT Infrastructure Support 11/12</v>
          </cell>
          <cell r="C20237">
            <v>20498</v>
          </cell>
          <cell r="D20237" t="str">
            <v>T0703</v>
          </cell>
        </row>
        <row r="20238">
          <cell r="A20238" t="str">
            <v>EV012</v>
          </cell>
          <cell r="B20238" t="str">
            <v>Estates Property Maintenance 11/12</v>
          </cell>
          <cell r="C20238">
            <v>20498</v>
          </cell>
          <cell r="D20238" t="str">
            <v>PB026</v>
          </cell>
        </row>
        <row r="20239">
          <cell r="A20239" t="str">
            <v>EV013</v>
          </cell>
          <cell r="B20239" t="str">
            <v>Property Services 11/12</v>
          </cell>
          <cell r="C20239">
            <v>20498</v>
          </cell>
          <cell r="D20239" t="str">
            <v>P0212</v>
          </cell>
        </row>
        <row r="20240">
          <cell r="A20240" t="str">
            <v>EV014</v>
          </cell>
          <cell r="B20240" t="str">
            <v>Laboratory Miscellaneous Equipment 11/12</v>
          </cell>
          <cell r="C20240">
            <v>20498</v>
          </cell>
          <cell r="D20240" t="str">
            <v>TB806</v>
          </cell>
        </row>
        <row r="20241">
          <cell r="A20241" t="str">
            <v>EV015</v>
          </cell>
          <cell r="B20241" t="str">
            <v>Laboratory Instrumentation 11/12</v>
          </cell>
          <cell r="C20241">
            <v>20498</v>
          </cell>
          <cell r="D20241" t="str">
            <v>TB806</v>
          </cell>
        </row>
        <row r="20242">
          <cell r="A20242" t="str">
            <v>EV016</v>
          </cell>
          <cell r="B20242" t="str">
            <v>Tools &amp; Plant Services 11/12</v>
          </cell>
          <cell r="C20242">
            <v>20498</v>
          </cell>
          <cell r="D20242" t="str">
            <v>TC021</v>
          </cell>
        </row>
        <row r="20243">
          <cell r="A20243" t="str">
            <v>EV017</v>
          </cell>
          <cell r="B20243" t="str">
            <v>BWBSL Vehicle Purchases 11/12</v>
          </cell>
          <cell r="C20243">
            <v>20498</v>
          </cell>
          <cell r="D20243" t="str">
            <v>PD007</v>
          </cell>
        </row>
        <row r="20244">
          <cell r="A20244" t="str">
            <v>EV018</v>
          </cell>
          <cell r="B20244" t="str">
            <v>BWBSL Office Equipment Purchases 11/12</v>
          </cell>
          <cell r="C20244">
            <v>20498</v>
          </cell>
          <cell r="D20244" t="str">
            <v>PD007</v>
          </cell>
        </row>
        <row r="20245">
          <cell r="A20245" t="str">
            <v>EV019</v>
          </cell>
          <cell r="B20245" t="str">
            <v>BWBSL General IT Requirements 11/12</v>
          </cell>
          <cell r="C20245">
            <v>20498</v>
          </cell>
          <cell r="D20245" t="str">
            <v>PD007</v>
          </cell>
        </row>
        <row r="20246">
          <cell r="A20246" t="str">
            <v>EV020</v>
          </cell>
          <cell r="B20246" t="str">
            <v>BWBSL Nailsea Building General Maintenace 11/12</v>
          </cell>
          <cell r="C20246">
            <v>20498</v>
          </cell>
          <cell r="D20246" t="str">
            <v>PD007</v>
          </cell>
        </row>
        <row r="20247">
          <cell r="A20247" t="str">
            <v>EV022</v>
          </cell>
          <cell r="B20247" t="str">
            <v>BWBSL Rapid Enhancements 11/12</v>
          </cell>
          <cell r="C20247">
            <v>20498</v>
          </cell>
          <cell r="D20247" t="str">
            <v>PD007</v>
          </cell>
        </row>
        <row r="20248">
          <cell r="A20248" t="str">
            <v>EV023</v>
          </cell>
          <cell r="B20248" t="str">
            <v>Meter Reading Changes 11/12</v>
          </cell>
          <cell r="C20248">
            <v>20498</v>
          </cell>
          <cell r="D20248" t="str">
            <v>PD007</v>
          </cell>
        </row>
        <row r="20249">
          <cell r="A20249" t="str">
            <v>EV025</v>
          </cell>
          <cell r="B20249" t="str">
            <v>IT Internet Development 11/12</v>
          </cell>
          <cell r="C20249">
            <v>20498</v>
          </cell>
          <cell r="D20249" t="str">
            <v>PR001</v>
          </cell>
        </row>
        <row r="20250">
          <cell r="A20250" t="str">
            <v>EV027</v>
          </cell>
          <cell r="B20250" t="str">
            <v>IT Project Support Team 11/12</v>
          </cell>
          <cell r="C20250">
            <v>20498</v>
          </cell>
          <cell r="D20250" t="str">
            <v>T0703</v>
          </cell>
        </row>
        <row r="20251">
          <cell r="A20251" t="str">
            <v>EV028</v>
          </cell>
          <cell r="B20251" t="str">
            <v>Laboratory Auto Samplers for ICPMS</v>
          </cell>
          <cell r="C20251">
            <v>20498</v>
          </cell>
          <cell r="D20251" t="str">
            <v>TB806</v>
          </cell>
        </row>
        <row r="20252">
          <cell r="A20252" t="str">
            <v>EV029</v>
          </cell>
          <cell r="B20252" t="str">
            <v>Laboratory Aqua 800 Replacement</v>
          </cell>
          <cell r="C20252">
            <v>20498</v>
          </cell>
          <cell r="D20252" t="str">
            <v>TB806</v>
          </cell>
        </row>
        <row r="20253">
          <cell r="A20253" t="str">
            <v>EV030</v>
          </cell>
          <cell r="B20253" t="str">
            <v>Capital Cost Model Software (TR61 v11)</v>
          </cell>
          <cell r="C20253">
            <v>20498</v>
          </cell>
          <cell r="D20253" t="str">
            <v>T0705</v>
          </cell>
        </row>
        <row r="20254">
          <cell r="A20254" t="str">
            <v>EV031</v>
          </cell>
          <cell r="B20254" t="str">
            <v>Agresso Upgrade (SP3)</v>
          </cell>
          <cell r="C20254">
            <v>20498</v>
          </cell>
          <cell r="D20254" t="str">
            <v>P0214</v>
          </cell>
        </row>
        <row r="20255">
          <cell r="A20255" t="str">
            <v>EV032</v>
          </cell>
          <cell r="B20255" t="str">
            <v>Tool &amp; Plant Services - JCB &amp; Generator Spend to Save</v>
          </cell>
          <cell r="C20255">
            <v>20498</v>
          </cell>
          <cell r="D20255" t="str">
            <v>TC021</v>
          </cell>
        </row>
        <row r="20256">
          <cell r="A20256" t="str">
            <v>EV033</v>
          </cell>
          <cell r="B20256" t="str">
            <v>Tools &amp; Plant Services - Takeuchi Excavators</v>
          </cell>
          <cell r="C20256">
            <v>20498</v>
          </cell>
          <cell r="D20256" t="str">
            <v>TC021</v>
          </cell>
        </row>
        <row r="20257">
          <cell r="A20257" t="str">
            <v>EV034</v>
          </cell>
          <cell r="B20257" t="str">
            <v>Site Security - Forensic Marking</v>
          </cell>
          <cell r="C20257">
            <v>20498</v>
          </cell>
          <cell r="D20257" t="str">
            <v>TC001</v>
          </cell>
        </row>
        <row r="20258">
          <cell r="A20258" t="str">
            <v>EV035</v>
          </cell>
          <cell r="B20258" t="str">
            <v>Sharepoint Replacement of Cyberdocs</v>
          </cell>
          <cell r="C20258">
            <v>20498</v>
          </cell>
          <cell r="D20258" t="str">
            <v>T0703</v>
          </cell>
        </row>
        <row r="20259">
          <cell r="A20259" t="str">
            <v>EV036</v>
          </cell>
          <cell r="B20259" t="str">
            <v>WECS (Phase 2) Workspace</v>
          </cell>
          <cell r="C20259">
            <v>20498</v>
          </cell>
          <cell r="D20259" t="str">
            <v>T0703</v>
          </cell>
        </row>
        <row r="20260">
          <cell r="A20260" t="str">
            <v>EV037</v>
          </cell>
          <cell r="B20260" t="str">
            <v>Future Networks Group - Data/Systems</v>
          </cell>
          <cell r="C20260">
            <v>20498</v>
          </cell>
          <cell r="D20260" t="str">
            <v>T0705</v>
          </cell>
        </row>
        <row r="20261">
          <cell r="A20261" t="str">
            <v>EV038</v>
          </cell>
          <cell r="B20261" t="str">
            <v>BWBSL Customer Web Channel Ph 1</v>
          </cell>
          <cell r="C20261">
            <v>20498</v>
          </cell>
          <cell r="D20261" t="str">
            <v>P0213</v>
          </cell>
        </row>
        <row r="20262">
          <cell r="A20262" t="str">
            <v>EV039</v>
          </cell>
          <cell r="B20262" t="str">
            <v>Property - Westford Pumping Station</v>
          </cell>
          <cell r="C20262">
            <v>17580</v>
          </cell>
          <cell r="D20262" t="str">
            <v>P0212</v>
          </cell>
        </row>
        <row r="20263">
          <cell r="A20263" t="str">
            <v>EV040</v>
          </cell>
          <cell r="B20263" t="str">
            <v>Scottish Power Cooling Water Supply</v>
          </cell>
          <cell r="C20263">
            <v>13013</v>
          </cell>
          <cell r="D20263" t="str">
            <v>1301318</v>
          </cell>
        </row>
        <row r="20264">
          <cell r="A20264" t="str">
            <v>EV041</v>
          </cell>
          <cell r="B20264" t="str">
            <v>Claverton Down Tree Works 11/12</v>
          </cell>
          <cell r="C20264">
            <v>10078</v>
          </cell>
          <cell r="D20264" t="str">
            <v>1007818</v>
          </cell>
        </row>
        <row r="20265">
          <cell r="A20265" t="str">
            <v>EV042</v>
          </cell>
          <cell r="B20265" t="str">
            <v>Property - Little Canford Depot</v>
          </cell>
          <cell r="C20265">
            <v>10014</v>
          </cell>
          <cell r="D20265" t="str">
            <v>P0212</v>
          </cell>
        </row>
        <row r="20266">
          <cell r="A20266" t="str">
            <v>EV043</v>
          </cell>
          <cell r="B20266" t="str">
            <v>Property - Wareham Depot</v>
          </cell>
          <cell r="C20266">
            <v>11355</v>
          </cell>
          <cell r="D20266" t="str">
            <v>P0212</v>
          </cell>
        </row>
        <row r="20267">
          <cell r="A20267" t="str">
            <v>EV044</v>
          </cell>
          <cell r="B20267" t="str">
            <v>Property - Bridport Supply Depot Wych Farm</v>
          </cell>
          <cell r="C20267">
            <v>19539</v>
          </cell>
          <cell r="D20267" t="str">
            <v>P0212</v>
          </cell>
        </row>
        <row r="20268">
          <cell r="A20268" t="str">
            <v>EV045</v>
          </cell>
          <cell r="B20268" t="str">
            <v>Property - Sutton Poyntz Refurbishment</v>
          </cell>
          <cell r="C20268">
            <v>12112</v>
          </cell>
          <cell r="D20268" t="str">
            <v>PB026</v>
          </cell>
        </row>
        <row r="20269">
          <cell r="A20269" t="str">
            <v>EV046</v>
          </cell>
          <cell r="B20269" t="str">
            <v>Abandoned Sites Review 11/12</v>
          </cell>
          <cell r="C20269">
            <v>20498</v>
          </cell>
          <cell r="D20269" t="str">
            <v>P0212</v>
          </cell>
        </row>
        <row r="20270">
          <cell r="A20270" t="str">
            <v>EV047</v>
          </cell>
          <cell r="B20270" t="str">
            <v>Indepen 11-12</v>
          </cell>
          <cell r="C20270">
            <v>20498</v>
          </cell>
          <cell r="D20270" t="str">
            <v>P0213</v>
          </cell>
        </row>
        <row r="20271">
          <cell r="A20271" t="str">
            <v>EV048</v>
          </cell>
          <cell r="B20271" t="str">
            <v>Laboratory Building H&amp;S Works and Other Improvements 11/12</v>
          </cell>
          <cell r="C20271">
            <v>20498</v>
          </cell>
          <cell r="D20271" t="str">
            <v>TB806</v>
          </cell>
        </row>
        <row r="20272">
          <cell r="A20272" t="str">
            <v>EV049</v>
          </cell>
          <cell r="B20272" t="str">
            <v>Trowbridge STW Comms</v>
          </cell>
          <cell r="C20272">
            <v>13318</v>
          </cell>
          <cell r="D20272" t="str">
            <v>T0703</v>
          </cell>
        </row>
        <row r="20273">
          <cell r="A20273" t="str">
            <v>EV050</v>
          </cell>
          <cell r="B20273" t="str">
            <v>CSO Bathing Water Web Site</v>
          </cell>
          <cell r="C20273">
            <v>20498</v>
          </cell>
          <cell r="D20273" t="str">
            <v>T0703</v>
          </cell>
        </row>
        <row r="20274">
          <cell r="A20274" t="str">
            <v>EV051</v>
          </cell>
          <cell r="B20274" t="str">
            <v>CSO Spill Monitoring</v>
          </cell>
          <cell r="C20274">
            <v>20498</v>
          </cell>
          <cell r="D20274" t="str">
            <v>T0703</v>
          </cell>
        </row>
        <row r="20275">
          <cell r="A20275" t="str">
            <v>EV052</v>
          </cell>
          <cell r="B20275" t="str">
            <v>IT Reporting 11/12</v>
          </cell>
          <cell r="C20275">
            <v>20498</v>
          </cell>
          <cell r="D20275" t="str">
            <v>T0703</v>
          </cell>
        </row>
        <row r="20276">
          <cell r="A20276" t="str">
            <v>EV053</v>
          </cell>
          <cell r="B20276" t="str">
            <v>Dry Weather Advertorials</v>
          </cell>
          <cell r="C20276">
            <v>20498</v>
          </cell>
          <cell r="D20276" t="str">
            <v>PA301</v>
          </cell>
        </row>
        <row r="20277">
          <cell r="A20277" t="str">
            <v>EV054</v>
          </cell>
          <cell r="B20277" t="str">
            <v>Water Hygiene 11/12</v>
          </cell>
          <cell r="C20277">
            <v>20498</v>
          </cell>
          <cell r="D20277" t="str">
            <v>PB301</v>
          </cell>
        </row>
        <row r="20278">
          <cell r="A20278" t="str">
            <v>EV055</v>
          </cell>
          <cell r="B20278" t="str">
            <v>Claverton Skylights 11/12</v>
          </cell>
          <cell r="C20278">
            <v>10078</v>
          </cell>
          <cell r="D20278" t="str">
            <v>1007818</v>
          </cell>
        </row>
        <row r="20279">
          <cell r="A20279" t="str">
            <v>EV056</v>
          </cell>
          <cell r="B20279" t="str">
            <v>Chilton Trinity Portacabins 11/12</v>
          </cell>
          <cell r="C20279">
            <v>13034</v>
          </cell>
          <cell r="D20279" t="str">
            <v>1003018</v>
          </cell>
        </row>
        <row r="20280">
          <cell r="A20280" t="str">
            <v>EV057</v>
          </cell>
          <cell r="B20280" t="str">
            <v>Claverton Kitchen Floor 11/12</v>
          </cell>
          <cell r="C20280">
            <v>10078</v>
          </cell>
          <cell r="D20280" t="str">
            <v>1007818</v>
          </cell>
        </row>
        <row r="20281">
          <cell r="A20281" t="str">
            <v>EV058</v>
          </cell>
          <cell r="B20281" t="str">
            <v>Kennet Way Boilers 11/12</v>
          </cell>
          <cell r="C20281">
            <v>10030</v>
          </cell>
          <cell r="D20281" t="str">
            <v>1003018</v>
          </cell>
        </row>
        <row r="20282">
          <cell r="A20282" t="str">
            <v>EV059</v>
          </cell>
          <cell r="B20282" t="str">
            <v>Galmington Air Con 2011/12</v>
          </cell>
          <cell r="C20282">
            <v>10009</v>
          </cell>
          <cell r="D20282" t="str">
            <v>1000918</v>
          </cell>
        </row>
        <row r="20283">
          <cell r="A20283" t="str">
            <v>EV060</v>
          </cell>
          <cell r="B20283" t="str">
            <v>Chippenham Asset Improvement and Refurb 11/12</v>
          </cell>
          <cell r="C20283">
            <v>10034</v>
          </cell>
          <cell r="D20283" t="str">
            <v>PB301</v>
          </cell>
        </row>
        <row r="20284">
          <cell r="A20284" t="str">
            <v>EV061</v>
          </cell>
          <cell r="B20284" t="str">
            <v>Avonmouth Roof and Air Con 11/12</v>
          </cell>
          <cell r="C20284">
            <v>13013</v>
          </cell>
          <cell r="D20284" t="str">
            <v>PB301</v>
          </cell>
        </row>
        <row r="20285">
          <cell r="A20285" t="str">
            <v>EV062</v>
          </cell>
          <cell r="B20285" t="str">
            <v>Berry Hill STC Modification to Site Power Supply</v>
          </cell>
          <cell r="C20285">
            <v>13018</v>
          </cell>
          <cell r="D20285" t="str">
            <v>1301818</v>
          </cell>
        </row>
        <row r="20286">
          <cell r="A20286" t="str">
            <v>EV063</v>
          </cell>
          <cell r="B20286" t="str">
            <v>Avonmouth STW Replacement of 4 CHP Turbos</v>
          </cell>
          <cell r="C20286">
            <v>13013</v>
          </cell>
          <cell r="D20286" t="str">
            <v>1301318</v>
          </cell>
        </row>
        <row r="20287">
          <cell r="A20287" t="str">
            <v>EV064</v>
          </cell>
          <cell r="B20287" t="str">
            <v>Berry Hill STC Access Platform for Monitoing Generator Exhaust Emissions</v>
          </cell>
          <cell r="C20287">
            <v>13018</v>
          </cell>
          <cell r="D20287" t="str">
            <v>1301818</v>
          </cell>
        </row>
        <row r="20288">
          <cell r="A20288" t="str">
            <v>EV065</v>
          </cell>
          <cell r="B20288" t="str">
            <v>Asbestos &amp; Water Hygiene (Residential)</v>
          </cell>
          <cell r="C20288">
            <v>20498</v>
          </cell>
        </row>
        <row r="20289">
          <cell r="A20289" t="str">
            <v>EV066</v>
          </cell>
          <cell r="B20289" t="str">
            <v>Upgrade IS Development Software</v>
          </cell>
          <cell r="C20289">
            <v>20498</v>
          </cell>
          <cell r="D20289" t="str">
            <v>T0703</v>
          </cell>
        </row>
        <row r="20290">
          <cell r="A20290" t="str">
            <v>EV067</v>
          </cell>
          <cell r="B20290" t="str">
            <v>Upgrade Rapid - Work Management Link</v>
          </cell>
          <cell r="C20290">
            <v>20498</v>
          </cell>
          <cell r="D20290" t="str">
            <v>T0703</v>
          </cell>
        </row>
        <row r="20291">
          <cell r="A20291" t="str">
            <v>EV068</v>
          </cell>
          <cell r="B20291" t="str">
            <v>Network Comms Investigation</v>
          </cell>
          <cell r="C20291">
            <v>20498</v>
          </cell>
          <cell r="D20291" t="str">
            <v>T0703</v>
          </cell>
        </row>
        <row r="20292">
          <cell r="A20292" t="str">
            <v>EV069</v>
          </cell>
          <cell r="B20292" t="str">
            <v>Procure To Pay</v>
          </cell>
          <cell r="C20292">
            <v>20498</v>
          </cell>
          <cell r="D20292" t="str">
            <v>T0703</v>
          </cell>
        </row>
        <row r="20293">
          <cell r="A20293" t="str">
            <v>EV070</v>
          </cell>
          <cell r="B20293" t="str">
            <v>Weston Super Mare Interpretation Centre Repairs</v>
          </cell>
          <cell r="C20293">
            <v>19155</v>
          </cell>
          <cell r="D20293" t="str">
            <v>P0212</v>
          </cell>
        </row>
        <row r="20294">
          <cell r="A20294" t="str">
            <v>EV071</v>
          </cell>
          <cell r="B20294" t="str">
            <v>Little Canford Stores Refurbishment</v>
          </cell>
          <cell r="C20294">
            <v>10014</v>
          </cell>
          <cell r="D20294" t="str">
            <v>1001418</v>
          </cell>
        </row>
        <row r="20295">
          <cell r="A20295" t="str">
            <v>EV072</v>
          </cell>
          <cell r="B20295" t="str">
            <v>Avonmouth Treatment Centre Road Repairs</v>
          </cell>
          <cell r="C20295">
            <v>13013</v>
          </cell>
          <cell r="D20295" t="str">
            <v>1301318</v>
          </cell>
        </row>
        <row r="20296">
          <cell r="A20296" t="str">
            <v>EV073</v>
          </cell>
          <cell r="B20296" t="str">
            <v>Avonmouth Organic Waste TC Diesel Storage Facility Replacement</v>
          </cell>
          <cell r="C20296">
            <v>13013</v>
          </cell>
          <cell r="D20296" t="str">
            <v>1301318</v>
          </cell>
        </row>
        <row r="20297">
          <cell r="A20297" t="str">
            <v>EV074</v>
          </cell>
          <cell r="B20297" t="str">
            <v>Reprographics Equipment 11/12</v>
          </cell>
          <cell r="C20297">
            <v>20498</v>
          </cell>
          <cell r="D20297" t="str">
            <v>PR021</v>
          </cell>
        </row>
        <row r="20298">
          <cell r="A20298" t="str">
            <v>EV075</v>
          </cell>
          <cell r="B20298" t="str">
            <v>Salisbury STW Office Renovation</v>
          </cell>
          <cell r="C20298">
            <v>13258</v>
          </cell>
          <cell r="D20298" t="str">
            <v>PB301</v>
          </cell>
        </row>
        <row r="20299">
          <cell r="A20299" t="str">
            <v>EV076</v>
          </cell>
          <cell r="B20299" t="str">
            <v>IS Report/Test/Project Training</v>
          </cell>
          <cell r="C20299">
            <v>20498</v>
          </cell>
          <cell r="D20299" t="str">
            <v>T0703</v>
          </cell>
        </row>
        <row r="20300">
          <cell r="A20300" t="str">
            <v>EV077</v>
          </cell>
          <cell r="B20300" t="str">
            <v>Green Business IT Foundation</v>
          </cell>
          <cell r="C20300">
            <v>20498</v>
          </cell>
          <cell r="D20300" t="str">
            <v>T0703</v>
          </cell>
        </row>
        <row r="20301">
          <cell r="A20301" t="str">
            <v>EV078</v>
          </cell>
          <cell r="B20301" t="str">
            <v>Transport - Emergency Supply Fleet</v>
          </cell>
          <cell r="C20301">
            <v>20498</v>
          </cell>
          <cell r="D20301" t="str">
            <v>T0646</v>
          </cell>
        </row>
        <row r="20302">
          <cell r="A20302" t="str">
            <v>EV079</v>
          </cell>
          <cell r="B20302" t="str">
            <v>Transport - Cars &amp; 4x4's 11/12 - Backlog</v>
          </cell>
          <cell r="C20302">
            <v>20498</v>
          </cell>
          <cell r="D20302" t="str">
            <v>T0646</v>
          </cell>
        </row>
        <row r="20303">
          <cell r="A20303" t="str">
            <v>EV080</v>
          </cell>
          <cell r="B20303" t="str">
            <v>IT Network and Comms Resilience and Capacity</v>
          </cell>
          <cell r="C20303">
            <v>20498</v>
          </cell>
          <cell r="D20303" t="str">
            <v>T0703</v>
          </cell>
        </row>
        <row r="20304">
          <cell r="A20304" t="str">
            <v>EV081</v>
          </cell>
          <cell r="B20304" t="str">
            <v>Transport - Small Vans 11/12 - Backlog</v>
          </cell>
          <cell r="C20304">
            <v>20498</v>
          </cell>
          <cell r="D20304" t="str">
            <v>T0646</v>
          </cell>
        </row>
        <row r="20305">
          <cell r="A20305" t="str">
            <v>EV082</v>
          </cell>
          <cell r="B20305" t="str">
            <v>Transport - Large Vans 11/12 - Backlog</v>
          </cell>
          <cell r="C20305">
            <v>20498</v>
          </cell>
          <cell r="D20305" t="str">
            <v>T0646</v>
          </cell>
        </row>
        <row r="20306">
          <cell r="A20306" t="str">
            <v>EV083</v>
          </cell>
          <cell r="B20306" t="str">
            <v>Transport - Other Vehicles 11/12 - Backlog</v>
          </cell>
          <cell r="C20306">
            <v>20498</v>
          </cell>
          <cell r="D20306" t="str">
            <v>T0646</v>
          </cell>
        </row>
        <row r="20307">
          <cell r="A20307" t="str">
            <v>EV084</v>
          </cell>
          <cell r="B20307" t="str">
            <v>Transport Cars &amp; 4x4's 11/12 Advancement</v>
          </cell>
          <cell r="C20307">
            <v>20498</v>
          </cell>
          <cell r="D20307" t="str">
            <v>T0646</v>
          </cell>
        </row>
        <row r="20308">
          <cell r="A20308" t="str">
            <v>EV085</v>
          </cell>
          <cell r="B20308" t="str">
            <v>Transport - Small Vans 11/12 - Advancement</v>
          </cell>
          <cell r="C20308">
            <v>20498</v>
          </cell>
          <cell r="D20308" t="str">
            <v>T0646</v>
          </cell>
        </row>
        <row r="20309">
          <cell r="A20309" t="str">
            <v>EV086</v>
          </cell>
          <cell r="B20309" t="str">
            <v>Transport - Large Vans 11/12 - Advancement</v>
          </cell>
          <cell r="C20309">
            <v>20498</v>
          </cell>
          <cell r="D20309" t="str">
            <v>T0646</v>
          </cell>
        </row>
        <row r="20310">
          <cell r="A20310" t="str">
            <v>EV087</v>
          </cell>
          <cell r="B20310" t="str">
            <v>Transport - Other Vehicles 11/12 - Advancement</v>
          </cell>
          <cell r="C20310">
            <v>20498</v>
          </cell>
          <cell r="D20310" t="str">
            <v>T0646</v>
          </cell>
        </row>
        <row r="20311">
          <cell r="A20311" t="str">
            <v>EV088</v>
          </cell>
          <cell r="B20311" t="str">
            <v>Tools &amp; Plant Services - Emergency Generators</v>
          </cell>
          <cell r="C20311">
            <v>20498</v>
          </cell>
          <cell r="D20311" t="str">
            <v>TC021</v>
          </cell>
        </row>
        <row r="20312">
          <cell r="A20312" t="str">
            <v>EV089</v>
          </cell>
          <cell r="B20312" t="str">
            <v>Tools &amp; Plant Services 11/12 - Backlog</v>
          </cell>
          <cell r="C20312">
            <v>20498</v>
          </cell>
          <cell r="D20312" t="str">
            <v>TC021</v>
          </cell>
        </row>
        <row r="20313">
          <cell r="A20313" t="str">
            <v>EV090</v>
          </cell>
          <cell r="B20313" t="str">
            <v>Little Canford Stores Refurbishment (Phase 2)</v>
          </cell>
          <cell r="C20313">
            <v>20498</v>
          </cell>
          <cell r="D20313" t="str">
            <v>T0280</v>
          </cell>
        </row>
        <row r="20314">
          <cell r="A20314" t="str">
            <v>EV091</v>
          </cell>
          <cell r="B20314" t="str">
            <v>Electronic Waste Transfer Note</v>
          </cell>
          <cell r="C20314">
            <v>20498</v>
          </cell>
          <cell r="D20314" t="str">
            <v>T0703</v>
          </cell>
        </row>
        <row r="20315">
          <cell r="A20315" t="str">
            <v>EV092</v>
          </cell>
          <cell r="B20315" t="str">
            <v>DWI Data Reporting System Replacement</v>
          </cell>
          <cell r="C20315">
            <v>20498</v>
          </cell>
          <cell r="D20315" t="str">
            <v>T0703</v>
          </cell>
        </row>
        <row r="20316">
          <cell r="A20316" t="str">
            <v>EV093</v>
          </cell>
          <cell r="B20316" t="str">
            <v>Carbon Reduction Technologies for Sludge</v>
          </cell>
          <cell r="C20316">
            <v>13013</v>
          </cell>
          <cell r="D20316" t="str">
            <v>1301318</v>
          </cell>
        </row>
        <row r="20317">
          <cell r="A20317" t="str">
            <v>EV094</v>
          </cell>
          <cell r="B20317" t="str">
            <v>Kingston Seymour Security and Flooring 11/12</v>
          </cell>
          <cell r="C20317">
            <v>10012</v>
          </cell>
          <cell r="D20317" t="str">
            <v>P0212</v>
          </cell>
        </row>
        <row r="20318">
          <cell r="A20318" t="str">
            <v>EV095</v>
          </cell>
          <cell r="B20318" t="str">
            <v>Avonmouth Air Conditioning 11/12</v>
          </cell>
          <cell r="C20318">
            <v>13013</v>
          </cell>
          <cell r="D20318" t="str">
            <v>P0212</v>
          </cell>
        </row>
        <row r="20319">
          <cell r="A20319" t="str">
            <v>EV096</v>
          </cell>
          <cell r="B20319" t="str">
            <v>ROC Fire Alarms 11/12</v>
          </cell>
          <cell r="C20319">
            <v>10078</v>
          </cell>
          <cell r="D20319" t="str">
            <v>1007818</v>
          </cell>
        </row>
        <row r="20320">
          <cell r="A20320" t="str">
            <v>EV097</v>
          </cell>
          <cell r="B20320" t="str">
            <v>Video Conference Systems 11/12</v>
          </cell>
          <cell r="C20320">
            <v>20498</v>
          </cell>
          <cell r="D20320" t="str">
            <v>PB301</v>
          </cell>
        </row>
        <row r="20321">
          <cell r="A20321" t="str">
            <v>EV098</v>
          </cell>
          <cell r="B20321" t="str">
            <v>Admiralty Air Con 11/12</v>
          </cell>
          <cell r="C20321">
            <v>12001</v>
          </cell>
          <cell r="D20321" t="str">
            <v>P0212</v>
          </cell>
        </row>
        <row r="20322">
          <cell r="A20322" t="str">
            <v>EV099</v>
          </cell>
          <cell r="B20322" t="str">
            <v>Photo Diode Array Detector Refurbishment 2011-12</v>
          </cell>
          <cell r="C20322">
            <v>20498</v>
          </cell>
          <cell r="D20322" t="str">
            <v>TB300</v>
          </cell>
        </row>
        <row r="20323">
          <cell r="A20323" t="str">
            <v>EV100</v>
          </cell>
          <cell r="B20323" t="str">
            <v>MassHunter Software Upgrade 11/12</v>
          </cell>
          <cell r="C20323">
            <v>20498</v>
          </cell>
          <cell r="D20323" t="str">
            <v>TB300</v>
          </cell>
        </row>
        <row r="20324">
          <cell r="A20324" t="str">
            <v>EV101</v>
          </cell>
          <cell r="B20324" t="str">
            <v>Autosamplers for LCMS QQQ Instruments 11/12</v>
          </cell>
          <cell r="C20324">
            <v>20498</v>
          </cell>
          <cell r="D20324" t="str">
            <v>TB806</v>
          </cell>
        </row>
        <row r="20325">
          <cell r="A20325" t="str">
            <v>EV102</v>
          </cell>
          <cell r="B20325" t="str">
            <v>Holdenhurst Roof Repairs 11/12</v>
          </cell>
          <cell r="C20325">
            <v>13152</v>
          </cell>
          <cell r="D20325" t="str">
            <v>P0212</v>
          </cell>
        </row>
        <row r="20326">
          <cell r="A20326" t="str">
            <v>EV103</v>
          </cell>
          <cell r="B20326" t="str">
            <v>Digestate Cake Recycling Ro-Ro Skips</v>
          </cell>
          <cell r="C20326">
            <v>20501</v>
          </cell>
          <cell r="D20326" t="str">
            <v>1301318</v>
          </cell>
        </row>
        <row r="20327">
          <cell r="A20327" t="str">
            <v>EV104</v>
          </cell>
          <cell r="B20327" t="str">
            <v>Exception Reporting – Supply and Waste</v>
          </cell>
          <cell r="C20327">
            <v>20498</v>
          </cell>
          <cell r="D20327" t="str">
            <v>T0703</v>
          </cell>
        </row>
        <row r="20328">
          <cell r="A20328" t="str">
            <v>EV105</v>
          </cell>
          <cell r="B20328" t="str">
            <v>Random Sampling Process</v>
          </cell>
          <cell r="C20328">
            <v>20498</v>
          </cell>
          <cell r="D20328" t="str">
            <v>T0703</v>
          </cell>
        </row>
        <row r="20329">
          <cell r="A20329" t="str">
            <v>EV106</v>
          </cell>
          <cell r="B20329" t="str">
            <v>Poole and Holdenhurst Organic Waste Treatment Center CCTV provision</v>
          </cell>
          <cell r="C20329">
            <v>13152</v>
          </cell>
          <cell r="D20329" t="str">
            <v>1315218</v>
          </cell>
        </row>
        <row r="20330">
          <cell r="A20330" t="str">
            <v>EV107</v>
          </cell>
          <cell r="B20330" t="str">
            <v>Claveton Incident Room Update</v>
          </cell>
          <cell r="C20330">
            <v>10078</v>
          </cell>
          <cell r="D20330" t="str">
            <v>1007818</v>
          </cell>
        </row>
        <row r="20331">
          <cell r="A20331" t="str">
            <v>EW001</v>
          </cell>
          <cell r="B20331" t="str">
            <v>Transport - Cars &amp; 4x4's 12/13</v>
          </cell>
          <cell r="C20331">
            <v>20498</v>
          </cell>
          <cell r="D20331" t="str">
            <v>T0646</v>
          </cell>
        </row>
        <row r="20332">
          <cell r="A20332" t="str">
            <v>EW002</v>
          </cell>
          <cell r="B20332" t="str">
            <v>Transport - Large Vans 12/13</v>
          </cell>
          <cell r="C20332">
            <v>20498</v>
          </cell>
          <cell r="D20332" t="str">
            <v>T0646</v>
          </cell>
        </row>
        <row r="20333">
          <cell r="A20333" t="str">
            <v>EW003</v>
          </cell>
          <cell r="B20333" t="str">
            <v>Transport - Other Vehicles 12/13</v>
          </cell>
          <cell r="C20333">
            <v>20498</v>
          </cell>
          <cell r="D20333" t="str">
            <v>T0646</v>
          </cell>
        </row>
        <row r="20334">
          <cell r="A20334" t="str">
            <v>EW004</v>
          </cell>
          <cell r="B20334" t="str">
            <v>Transport - Small Vans 12/13</v>
          </cell>
          <cell r="C20334">
            <v>20498</v>
          </cell>
          <cell r="D20334" t="str">
            <v>T0646</v>
          </cell>
        </row>
        <row r="20335">
          <cell r="A20335" t="str">
            <v>EW005</v>
          </cell>
          <cell r="B20335" t="str">
            <v>Tools &amp; Plant Services 12/13</v>
          </cell>
          <cell r="C20335">
            <v>20498</v>
          </cell>
          <cell r="D20335" t="str">
            <v>TC021</v>
          </cell>
        </row>
        <row r="20336">
          <cell r="A20336" t="str">
            <v>EW006</v>
          </cell>
          <cell r="B20336" t="str">
            <v>IT Infrastructure Support 12/13</v>
          </cell>
          <cell r="C20336">
            <v>20498</v>
          </cell>
          <cell r="D20336" t="str">
            <v>T0703</v>
          </cell>
        </row>
        <row r="20337">
          <cell r="A20337" t="str">
            <v>EW007</v>
          </cell>
          <cell r="B20337" t="str">
            <v>IT PC Replacement 12/13</v>
          </cell>
          <cell r="C20337">
            <v>20498</v>
          </cell>
          <cell r="D20337" t="str">
            <v>T0703</v>
          </cell>
        </row>
        <row r="20338">
          <cell r="A20338" t="str">
            <v>EW008</v>
          </cell>
          <cell r="B20338" t="str">
            <v>IT Printer Replacement 12/13</v>
          </cell>
          <cell r="C20338">
            <v>20498</v>
          </cell>
          <cell r="D20338" t="str">
            <v>T0703</v>
          </cell>
        </row>
        <row r="20339">
          <cell r="A20339" t="str">
            <v>EW009</v>
          </cell>
          <cell r="B20339" t="str">
            <v>IT Server Replacement 12/13</v>
          </cell>
          <cell r="C20339">
            <v>20498</v>
          </cell>
          <cell r="D20339" t="str">
            <v>T0703</v>
          </cell>
        </row>
        <row r="20340">
          <cell r="A20340" t="str">
            <v>EW010</v>
          </cell>
          <cell r="B20340" t="str">
            <v>IT Project Support Team 12/13</v>
          </cell>
          <cell r="C20340">
            <v>20498</v>
          </cell>
          <cell r="D20340" t="str">
            <v>T0703</v>
          </cell>
        </row>
        <row r="20341">
          <cell r="A20341" t="str">
            <v>EW011</v>
          </cell>
          <cell r="B20341" t="str">
            <v>IT Intranet Development</v>
          </cell>
          <cell r="C20341">
            <v>20498</v>
          </cell>
          <cell r="D20341" t="str">
            <v>PR001</v>
          </cell>
        </row>
        <row r="20342">
          <cell r="A20342" t="str">
            <v>EW012</v>
          </cell>
          <cell r="B20342" t="str">
            <v>IT Reporting 12/13</v>
          </cell>
          <cell r="C20342">
            <v>20498</v>
          </cell>
          <cell r="D20342" t="str">
            <v>T0703</v>
          </cell>
        </row>
        <row r="20343">
          <cell r="A20343" t="str">
            <v>EW013</v>
          </cell>
          <cell r="B20343" t="str">
            <v>Business Collaboration Solution</v>
          </cell>
          <cell r="C20343">
            <v>20498</v>
          </cell>
          <cell r="D20343" t="str">
            <v>T0703</v>
          </cell>
        </row>
        <row r="20344">
          <cell r="A20344" t="str">
            <v>EW014</v>
          </cell>
          <cell r="B20344" t="str">
            <v>Master Data Management and Governance</v>
          </cell>
          <cell r="C20344">
            <v>20498</v>
          </cell>
          <cell r="D20344" t="str">
            <v>T0703</v>
          </cell>
        </row>
        <row r="20345">
          <cell r="A20345" t="str">
            <v>EW015</v>
          </cell>
          <cell r="B20345" t="str">
            <v>IS Technical Configuration Mangment Tools</v>
          </cell>
          <cell r="C20345">
            <v>20498</v>
          </cell>
          <cell r="D20345" t="str">
            <v>T0703</v>
          </cell>
        </row>
        <row r="20346">
          <cell r="A20346" t="str">
            <v>EW016</v>
          </cell>
          <cell r="B20346" t="str">
            <v>Biodiversity Strategy 12/13</v>
          </cell>
          <cell r="C20346">
            <v>20498</v>
          </cell>
          <cell r="D20346" t="str">
            <v>TB347</v>
          </cell>
        </row>
        <row r="20347">
          <cell r="A20347" t="str">
            <v>EW017</v>
          </cell>
          <cell r="B20347" t="str">
            <v>Chilton Trinity Air Con 11/12</v>
          </cell>
          <cell r="C20347">
            <v>13034</v>
          </cell>
          <cell r="D20347" t="str">
            <v>P0212</v>
          </cell>
        </row>
        <row r="20348">
          <cell r="A20348" t="str">
            <v>EW018</v>
          </cell>
          <cell r="B20348" t="str">
            <v>Static Auto Samplers Replacement 12/13</v>
          </cell>
          <cell r="C20348">
            <v>20498</v>
          </cell>
          <cell r="D20348" t="str">
            <v>TB806</v>
          </cell>
        </row>
        <row r="20349">
          <cell r="A20349" t="str">
            <v>EW019</v>
          </cell>
          <cell r="B20349" t="str">
            <v>Laboratory Miscellaneous Equipment 12/13</v>
          </cell>
          <cell r="C20349">
            <v>20498</v>
          </cell>
          <cell r="D20349" t="str">
            <v>TB806</v>
          </cell>
        </row>
        <row r="20350">
          <cell r="A20350" t="str">
            <v>EW020</v>
          </cell>
          <cell r="B20350" t="str">
            <v>Laboratory Building Improvements</v>
          </cell>
          <cell r="C20350">
            <v>20498</v>
          </cell>
          <cell r="D20350" t="str">
            <v>TB836</v>
          </cell>
        </row>
        <row r="20351">
          <cell r="A20351" t="str">
            <v>EW021</v>
          </cell>
          <cell r="B20351" t="str">
            <v>Facilities Management 12/13</v>
          </cell>
          <cell r="C20351">
            <v>20498</v>
          </cell>
          <cell r="D20351" t="str">
            <v>PB301</v>
          </cell>
        </row>
        <row r="20352">
          <cell r="A20352" t="str">
            <v>EW022</v>
          </cell>
          <cell r="B20352" t="str">
            <v>Estates Property Maintenance 12/13</v>
          </cell>
          <cell r="C20352">
            <v>20498</v>
          </cell>
          <cell r="D20352" t="str">
            <v>PB026</v>
          </cell>
        </row>
        <row r="20353">
          <cell r="A20353" t="str">
            <v>EW023</v>
          </cell>
          <cell r="B20353" t="str">
            <v>BOD Robot Replacement 12/13</v>
          </cell>
          <cell r="C20353">
            <v>20498</v>
          </cell>
          <cell r="D20353" t="str">
            <v>TB806</v>
          </cell>
        </row>
        <row r="20354">
          <cell r="A20354" t="str">
            <v>EW024</v>
          </cell>
          <cell r="B20354" t="str">
            <v>Autoclave Replacement 12/13</v>
          </cell>
          <cell r="C20354">
            <v>20498</v>
          </cell>
          <cell r="D20354" t="str">
            <v>TB806</v>
          </cell>
        </row>
        <row r="20355">
          <cell r="A20355" t="str">
            <v>EW025</v>
          </cell>
          <cell r="B20355" t="str">
            <v>ICP Replacement 12/13</v>
          </cell>
          <cell r="C20355">
            <v>20498</v>
          </cell>
          <cell r="D20355" t="str">
            <v>TB806</v>
          </cell>
        </row>
        <row r="20356">
          <cell r="A20356" t="str">
            <v>EW026</v>
          </cell>
          <cell r="B20356" t="str">
            <v>GIS Intergration</v>
          </cell>
          <cell r="C20356">
            <v>20498</v>
          </cell>
          <cell r="D20356" t="str">
            <v>T0703</v>
          </cell>
        </row>
        <row r="20357">
          <cell r="A20357" t="str">
            <v>EW027</v>
          </cell>
          <cell r="B20357" t="str">
            <v>Time and Resource Managment</v>
          </cell>
          <cell r="C20357">
            <v>20498</v>
          </cell>
          <cell r="D20357" t="str">
            <v>T0703</v>
          </cell>
        </row>
        <row r="20358">
          <cell r="A20358" t="str">
            <v>EW028</v>
          </cell>
          <cell r="B20358" t="str">
            <v>TFS Server</v>
          </cell>
          <cell r="C20358">
            <v>20498</v>
          </cell>
          <cell r="D20358" t="str">
            <v>T0703</v>
          </cell>
        </row>
        <row r="20359">
          <cell r="A20359" t="str">
            <v>EW029</v>
          </cell>
          <cell r="B20359" t="str">
            <v>Developers Group SIM Info</v>
          </cell>
          <cell r="C20359">
            <v>20498</v>
          </cell>
          <cell r="D20359" t="str">
            <v>T0703</v>
          </cell>
        </row>
        <row r="20360">
          <cell r="A20360" t="str">
            <v>EW030</v>
          </cell>
          <cell r="B20360" t="str">
            <v>HR Solution</v>
          </cell>
          <cell r="C20360">
            <v>20498</v>
          </cell>
          <cell r="D20360" t="str">
            <v>T0703</v>
          </cell>
        </row>
        <row r="20361">
          <cell r="A20361" t="str">
            <v>EW031</v>
          </cell>
          <cell r="B20361" t="str">
            <v>P2P Solution</v>
          </cell>
          <cell r="C20361">
            <v>20498</v>
          </cell>
          <cell r="D20361" t="str">
            <v>T0703</v>
          </cell>
        </row>
        <row r="20362">
          <cell r="A20362" t="str">
            <v>EW032</v>
          </cell>
          <cell r="B20362" t="str">
            <v>CRM for GENeco</v>
          </cell>
          <cell r="C20362">
            <v>20498</v>
          </cell>
          <cell r="D20362" t="str">
            <v>T0703</v>
          </cell>
        </row>
        <row r="20363">
          <cell r="A20363" t="str">
            <v>EW033</v>
          </cell>
          <cell r="B20363" t="str">
            <v>CRM for BWBSL</v>
          </cell>
          <cell r="C20363">
            <v>20498</v>
          </cell>
          <cell r="D20363" t="str">
            <v>T0703</v>
          </cell>
        </row>
        <row r="20364">
          <cell r="A20364" t="str">
            <v>EW034</v>
          </cell>
          <cell r="B20364" t="str">
            <v>Reporting Solutions</v>
          </cell>
          <cell r="C20364">
            <v>20498</v>
          </cell>
          <cell r="D20364" t="str">
            <v>T0703</v>
          </cell>
        </row>
        <row r="20365">
          <cell r="A20365" t="str">
            <v>EW035</v>
          </cell>
          <cell r="B20365" t="str">
            <v>GIS Visual Intelligence Integration</v>
          </cell>
          <cell r="C20365">
            <v>20498</v>
          </cell>
          <cell r="D20365" t="str">
            <v>T0703</v>
          </cell>
        </row>
        <row r="20366">
          <cell r="A20366" t="str">
            <v>EW036</v>
          </cell>
          <cell r="B20366" t="str">
            <v>Technology Infrastructure Hosting</v>
          </cell>
          <cell r="C20366">
            <v>20498</v>
          </cell>
          <cell r="D20366" t="str">
            <v>T0703</v>
          </cell>
        </row>
        <row r="20367">
          <cell r="A20367" t="str">
            <v>EW037</v>
          </cell>
          <cell r="B20367" t="str">
            <v>Cloud Software Strategy</v>
          </cell>
          <cell r="C20367">
            <v>20498</v>
          </cell>
          <cell r="D20367" t="str">
            <v>T0703</v>
          </cell>
        </row>
        <row r="20368">
          <cell r="A20368" t="str">
            <v>EW038</v>
          </cell>
          <cell r="B20368" t="str">
            <v>WAM - Additional Functionality</v>
          </cell>
          <cell r="C20368">
            <v>20498</v>
          </cell>
          <cell r="D20368" t="str">
            <v>T0703</v>
          </cell>
        </row>
        <row r="20369">
          <cell r="A20369" t="str">
            <v>EW039</v>
          </cell>
          <cell r="B20369" t="str">
            <v>BWBSL Vehicle Purchases 12/13</v>
          </cell>
          <cell r="C20369">
            <v>20498</v>
          </cell>
          <cell r="D20369" t="str">
            <v>PD007</v>
          </cell>
        </row>
        <row r="20370">
          <cell r="A20370" t="str">
            <v>EW040</v>
          </cell>
          <cell r="B20370" t="str">
            <v>BWBSL Office Equipment Purchases 12/13</v>
          </cell>
          <cell r="C20370">
            <v>20498</v>
          </cell>
          <cell r="D20370" t="str">
            <v>PD007</v>
          </cell>
        </row>
        <row r="20371">
          <cell r="A20371" t="str">
            <v>EW041</v>
          </cell>
          <cell r="B20371" t="str">
            <v>BWBSL General IT Requirements 12/13</v>
          </cell>
          <cell r="C20371">
            <v>20498</v>
          </cell>
          <cell r="D20371" t="str">
            <v>PD007</v>
          </cell>
        </row>
        <row r="20372">
          <cell r="A20372" t="str">
            <v>EW042</v>
          </cell>
          <cell r="B20372" t="str">
            <v>BWBSL Nailsea Building General Maintenace 12/13</v>
          </cell>
          <cell r="C20372">
            <v>20498</v>
          </cell>
          <cell r="D20372" t="str">
            <v>PD007</v>
          </cell>
        </row>
        <row r="20373">
          <cell r="A20373" t="str">
            <v>EW043</v>
          </cell>
          <cell r="B20373" t="str">
            <v>BWBSL Rapid Enhancements 12/13</v>
          </cell>
          <cell r="C20373">
            <v>20498</v>
          </cell>
          <cell r="D20373" t="str">
            <v>PD007</v>
          </cell>
        </row>
        <row r="20374">
          <cell r="A20374" t="str">
            <v>EW044</v>
          </cell>
          <cell r="B20374" t="str">
            <v>BWBSL Tallyman Debt Recovery Upgrade 12/13</v>
          </cell>
          <cell r="C20374">
            <v>20498</v>
          </cell>
          <cell r="D20374" t="str">
            <v>PD007</v>
          </cell>
        </row>
        <row r="20375">
          <cell r="A20375" t="str">
            <v>EW045</v>
          </cell>
          <cell r="B20375" t="str">
            <v>Meter Reading System Replacement 12/13</v>
          </cell>
          <cell r="C20375">
            <v>20498</v>
          </cell>
          <cell r="D20375" t="str">
            <v>PD007</v>
          </cell>
        </row>
        <row r="20376">
          <cell r="A20376" t="str">
            <v>EW046</v>
          </cell>
          <cell r="B20376" t="str">
            <v>BWBSL Eptica 12/13</v>
          </cell>
          <cell r="C20376">
            <v>20498</v>
          </cell>
          <cell r="D20376" t="str">
            <v>PD007</v>
          </cell>
        </row>
        <row r="20377">
          <cell r="A20377" t="str">
            <v>EW047</v>
          </cell>
          <cell r="B20377" t="str">
            <v>Weston Super Mare Ed Centre Boilers 12/13</v>
          </cell>
          <cell r="C20377">
            <v>20498</v>
          </cell>
          <cell r="D20377" t="str">
            <v>PB301</v>
          </cell>
        </row>
        <row r="20378">
          <cell r="A20378" t="str">
            <v>EW048</v>
          </cell>
          <cell r="B20378" t="str">
            <v>Yeovil LGF Ventiliation 12/13</v>
          </cell>
          <cell r="C20378">
            <v>20498</v>
          </cell>
          <cell r="D20378" t="str">
            <v>PB301</v>
          </cell>
        </row>
        <row r="20379">
          <cell r="A20379" t="str">
            <v>EW049</v>
          </cell>
          <cell r="B20379" t="str">
            <v>Abandoned Sites Review 12/13</v>
          </cell>
          <cell r="C20379">
            <v>20498</v>
          </cell>
          <cell r="D20379" t="str">
            <v>P0212</v>
          </cell>
        </row>
        <row r="20380">
          <cell r="A20380" t="str">
            <v>EW050</v>
          </cell>
          <cell r="B20380" t="str">
            <v>Charmy Down Access Track</v>
          </cell>
          <cell r="C20380">
            <v>20498</v>
          </cell>
          <cell r="D20380" t="str">
            <v>P0212</v>
          </cell>
        </row>
        <row r="20381">
          <cell r="A20381" t="str">
            <v>EW051</v>
          </cell>
          <cell r="B20381" t="str">
            <v>Property Site Surveys 12/13</v>
          </cell>
          <cell r="C20381">
            <v>20498</v>
          </cell>
          <cell r="D20381" t="str">
            <v>P0212</v>
          </cell>
        </row>
        <row r="20382">
          <cell r="A20382" t="str">
            <v>EW052</v>
          </cell>
          <cell r="B20382" t="str">
            <v>West Mill Sherborne Investigations</v>
          </cell>
          <cell r="C20382">
            <v>20498</v>
          </cell>
          <cell r="D20382" t="str">
            <v>P0212</v>
          </cell>
        </row>
        <row r="20383">
          <cell r="A20383" t="str">
            <v>EW053</v>
          </cell>
          <cell r="B20383" t="str">
            <v>Abandoned Sites 12/13</v>
          </cell>
          <cell r="C20383">
            <v>20498</v>
          </cell>
          <cell r="D20383" t="str">
            <v>P0212</v>
          </cell>
        </row>
        <row r="20384">
          <cell r="A20384" t="str">
            <v>EW054</v>
          </cell>
          <cell r="B20384" t="str">
            <v>Social Media Development 12/13</v>
          </cell>
          <cell r="C20384">
            <v>20498</v>
          </cell>
          <cell r="D20384" t="str">
            <v>PA301</v>
          </cell>
        </row>
        <row r="20385">
          <cell r="A20385" t="str">
            <v>EW055</v>
          </cell>
          <cell r="B20385" t="str">
            <v>Corporate Website Development 12/13</v>
          </cell>
          <cell r="C20385">
            <v>20498</v>
          </cell>
          <cell r="D20385" t="str">
            <v>PA301</v>
          </cell>
        </row>
        <row r="20386">
          <cell r="A20386" t="str">
            <v>EW056</v>
          </cell>
          <cell r="B20386" t="str">
            <v>Live Chat Agent</v>
          </cell>
          <cell r="C20386">
            <v>20498</v>
          </cell>
          <cell r="D20386" t="str">
            <v>PA301</v>
          </cell>
        </row>
        <row r="20387">
          <cell r="A20387" t="str">
            <v>EW057</v>
          </cell>
          <cell r="B20387" t="str">
            <v>Mobile App Market Place Development 12/13</v>
          </cell>
          <cell r="C20387">
            <v>20498</v>
          </cell>
          <cell r="D20387" t="str">
            <v>PA301</v>
          </cell>
        </row>
        <row r="20388">
          <cell r="A20388" t="str">
            <v>EW058</v>
          </cell>
          <cell r="B20388" t="str">
            <v>Smart Form Development</v>
          </cell>
          <cell r="C20388">
            <v>20498</v>
          </cell>
          <cell r="D20388" t="str">
            <v>PA301</v>
          </cell>
        </row>
        <row r="20389">
          <cell r="A20389" t="str">
            <v>EW059</v>
          </cell>
          <cell r="B20389" t="str">
            <v>Avonmouth STW CCTV System</v>
          </cell>
          <cell r="C20389">
            <v>13013</v>
          </cell>
          <cell r="D20389" t="str">
            <v>1301318</v>
          </cell>
        </row>
        <row r="20390">
          <cell r="A20390" t="str">
            <v>EW060</v>
          </cell>
          <cell r="B20390" t="str">
            <v>Avonmouth LTC Inlet Works</v>
          </cell>
          <cell r="C20390">
            <v>13013</v>
          </cell>
          <cell r="D20390" t="str">
            <v>1301318</v>
          </cell>
        </row>
        <row r="20391">
          <cell r="A20391" t="str">
            <v>EW061</v>
          </cell>
          <cell r="B20391" t="str">
            <v>Indepen 12/13</v>
          </cell>
          <cell r="C20391">
            <v>20498</v>
          </cell>
          <cell r="D20391" t="str">
            <v>P0213</v>
          </cell>
        </row>
        <row r="20392">
          <cell r="A20392" t="str">
            <v>EW062</v>
          </cell>
          <cell r="B20392" t="str">
            <v>Environmental Landscape Maintenance 12/13</v>
          </cell>
          <cell r="C20392">
            <v>20498</v>
          </cell>
          <cell r="D20392" t="str">
            <v>T0640</v>
          </cell>
        </row>
        <row r="20393">
          <cell r="A20393" t="str">
            <v>EW063</v>
          </cell>
          <cell r="B20393" t="str">
            <v>Meter Reading Changes 12/13</v>
          </cell>
          <cell r="C20393">
            <v>20498</v>
          </cell>
          <cell r="D20393" t="str">
            <v>PD007</v>
          </cell>
        </row>
        <row r="20394">
          <cell r="A20394" t="str">
            <v>EW064</v>
          </cell>
          <cell r="B20394" t="str">
            <v>PR14 Customer Consultation</v>
          </cell>
          <cell r="C20394">
            <v>20498</v>
          </cell>
          <cell r="D20394" t="str">
            <v>P0213</v>
          </cell>
        </row>
        <row r="20395">
          <cell r="A20395" t="str">
            <v>EW065</v>
          </cell>
          <cell r="B20395" t="str">
            <v>PR Equipment 12/13</v>
          </cell>
          <cell r="C20395">
            <v>20498</v>
          </cell>
          <cell r="D20395" t="str">
            <v>PA301</v>
          </cell>
        </row>
        <row r="20396">
          <cell r="A20396" t="str">
            <v>EW066</v>
          </cell>
          <cell r="B20396" t="str">
            <v>Searches upgrade Ph 1 and 2</v>
          </cell>
          <cell r="C20396">
            <v>20498</v>
          </cell>
          <cell r="D20396" t="str">
            <v>TH865</v>
          </cell>
        </row>
        <row r="20397">
          <cell r="A20397" t="str">
            <v>EW067</v>
          </cell>
          <cell r="B20397" t="str">
            <v>Energy Management - Central Monitoring, Targeting and Control</v>
          </cell>
          <cell r="C20397">
            <v>20498</v>
          </cell>
          <cell r="D20397" t="str">
            <v>T0703</v>
          </cell>
        </row>
        <row r="20398">
          <cell r="A20398" t="str">
            <v>EW068</v>
          </cell>
          <cell r="B20398" t="str">
            <v>Tools &amp; Plant Services - Pipe Bursting Rigs</v>
          </cell>
          <cell r="C20398">
            <v>20498</v>
          </cell>
          <cell r="D20398" t="str">
            <v>TC021</v>
          </cell>
        </row>
        <row r="20399">
          <cell r="A20399" t="str">
            <v>EW069</v>
          </cell>
          <cell r="B20399" t="str">
            <v>LIMS 6 Upgrade</v>
          </cell>
          <cell r="C20399">
            <v>10078</v>
          </cell>
          <cell r="D20399" t="str">
            <v>T0703</v>
          </cell>
        </row>
        <row r="20400">
          <cell r="A20400" t="str">
            <v>EW070</v>
          </cell>
          <cell r="B20400" t="str">
            <v>Chello Energy Software Migration</v>
          </cell>
          <cell r="C20400">
            <v>20498</v>
          </cell>
          <cell r="D20400" t="str">
            <v>T0703</v>
          </cell>
        </row>
        <row r="20401">
          <cell r="A20401" t="str">
            <v>EW071</v>
          </cell>
          <cell r="B20401" t="str">
            <v>Improvments to Field Communications</v>
          </cell>
          <cell r="C20401">
            <v>20498</v>
          </cell>
          <cell r="D20401" t="str">
            <v>T0703</v>
          </cell>
        </row>
        <row r="20402">
          <cell r="A20402" t="str">
            <v>EW072</v>
          </cell>
          <cell r="B20402" t="str">
            <v>WECS Workspace Phase 2</v>
          </cell>
          <cell r="C20402">
            <v>20498</v>
          </cell>
          <cell r="D20402" t="str">
            <v>T0703</v>
          </cell>
        </row>
        <row r="20403">
          <cell r="A20403" t="str">
            <v>EW073</v>
          </cell>
          <cell r="B20403" t="str">
            <v>Secure Corporate Reporting</v>
          </cell>
          <cell r="C20403">
            <v>20498</v>
          </cell>
          <cell r="D20403" t="str">
            <v>T0703</v>
          </cell>
        </row>
        <row r="20404">
          <cell r="A20404" t="str">
            <v>EW074</v>
          </cell>
          <cell r="B20404" t="str">
            <v>Sharpoint 2010 Upgrade</v>
          </cell>
          <cell r="C20404">
            <v>20498</v>
          </cell>
          <cell r="D20404" t="str">
            <v>T0703</v>
          </cell>
        </row>
        <row r="20405">
          <cell r="A20405" t="str">
            <v>EW075</v>
          </cell>
          <cell r="B20405" t="str">
            <v>PR14 Workspace</v>
          </cell>
          <cell r="C20405">
            <v>20498</v>
          </cell>
          <cell r="D20405" t="str">
            <v>T0703</v>
          </cell>
        </row>
        <row r="20406">
          <cell r="A20406" t="str">
            <v>EW076</v>
          </cell>
          <cell r="B20406" t="str">
            <v>Symbox Replacment - Room Booking, Catering and Parking</v>
          </cell>
          <cell r="C20406">
            <v>20498</v>
          </cell>
          <cell r="D20406" t="str">
            <v>T0703</v>
          </cell>
        </row>
        <row r="20407">
          <cell r="A20407" t="str">
            <v>EW077</v>
          </cell>
          <cell r="B20407" t="str">
            <v>HR E-Recruitment</v>
          </cell>
          <cell r="C20407">
            <v>20498</v>
          </cell>
          <cell r="D20407" t="str">
            <v>T0703</v>
          </cell>
        </row>
        <row r="20408">
          <cell r="A20408" t="str">
            <v>EW078</v>
          </cell>
          <cell r="B20408" t="str">
            <v>Automated Email of Agresso Orders</v>
          </cell>
          <cell r="C20408">
            <v>20498</v>
          </cell>
          <cell r="D20408" t="str">
            <v>T0703</v>
          </cell>
        </row>
        <row r="20409">
          <cell r="A20409" t="str">
            <v>EW079</v>
          </cell>
          <cell r="B20409" t="str">
            <v>LIMS Deviating Sample Reporting</v>
          </cell>
          <cell r="C20409">
            <v>20498</v>
          </cell>
          <cell r="D20409" t="str">
            <v>T0703</v>
          </cell>
        </row>
        <row r="20410">
          <cell r="A20410" t="str">
            <v>EW080</v>
          </cell>
          <cell r="B20410" t="str">
            <v>Corporate Tariff Trial Database and Analysis Tool</v>
          </cell>
          <cell r="C20410">
            <v>20498</v>
          </cell>
          <cell r="D20410" t="str">
            <v>T0703</v>
          </cell>
        </row>
        <row r="20411">
          <cell r="A20411" t="str">
            <v>EW081</v>
          </cell>
          <cell r="B20411" t="str">
            <v>BWBSL Leakage Reporting</v>
          </cell>
          <cell r="C20411">
            <v>20498</v>
          </cell>
          <cell r="D20411" t="str">
            <v>T0703</v>
          </cell>
        </row>
        <row r="20412">
          <cell r="A20412" t="str">
            <v>EW082</v>
          </cell>
          <cell r="B20412" t="str">
            <v>Ideas and Innovation Hub</v>
          </cell>
          <cell r="C20412">
            <v>20498</v>
          </cell>
          <cell r="D20412" t="str">
            <v>T0703</v>
          </cell>
        </row>
        <row r="20413">
          <cell r="A20413" t="str">
            <v>EW083</v>
          </cell>
          <cell r="B20413" t="str">
            <v>CCTV Data</v>
          </cell>
          <cell r="C20413">
            <v>20498</v>
          </cell>
          <cell r="D20413" t="str">
            <v>T0703</v>
          </cell>
        </row>
        <row r="20414">
          <cell r="A20414" t="str">
            <v>EW084</v>
          </cell>
          <cell r="B20414" t="str">
            <v>Data and Voice Network Management Improvements (Solar Winds)</v>
          </cell>
          <cell r="C20414">
            <v>20498</v>
          </cell>
          <cell r="D20414" t="str">
            <v>T0703</v>
          </cell>
        </row>
        <row r="20415">
          <cell r="A20415" t="str">
            <v>EW085</v>
          </cell>
          <cell r="B20415" t="str">
            <v>IPVPN Upgrade</v>
          </cell>
          <cell r="C20415">
            <v>20498</v>
          </cell>
          <cell r="D20415" t="str">
            <v>T0703</v>
          </cell>
        </row>
        <row r="20416">
          <cell r="A20416" t="str">
            <v>EW086</v>
          </cell>
          <cell r="B20416" t="str">
            <v>Avonmouth LDC - Emergency Pipeline Liner Work</v>
          </cell>
          <cell r="C20416">
            <v>13013</v>
          </cell>
          <cell r="D20416" t="str">
            <v>1301318</v>
          </cell>
        </row>
        <row r="20417">
          <cell r="A20417" t="str">
            <v>EW087</v>
          </cell>
          <cell r="B20417" t="str">
            <v>Trowbridge STW Office Renovation</v>
          </cell>
          <cell r="C20417">
            <v>13318</v>
          </cell>
          <cell r="D20417" t="str">
            <v>1331818</v>
          </cell>
        </row>
        <row r="20418">
          <cell r="A20418" t="str">
            <v>EW088</v>
          </cell>
          <cell r="B20418" t="str">
            <v>Stores Barcoding System</v>
          </cell>
          <cell r="C20418">
            <v>20498</v>
          </cell>
          <cell r="D20418" t="str">
            <v>T0703</v>
          </cell>
        </row>
        <row r="20419">
          <cell r="A20419" t="str">
            <v>EW089</v>
          </cell>
          <cell r="B20419" t="str">
            <v>Vehicle Defect Reporting</v>
          </cell>
          <cell r="C20419">
            <v>20498</v>
          </cell>
          <cell r="D20419" t="str">
            <v>T0703</v>
          </cell>
        </row>
        <row r="20420">
          <cell r="A20420" t="str">
            <v>EW090</v>
          </cell>
          <cell r="B20420" t="str">
            <v>Supply Outage Calendar</v>
          </cell>
          <cell r="C20420">
            <v>20498</v>
          </cell>
          <cell r="D20420" t="str">
            <v>T0703</v>
          </cell>
        </row>
        <row r="20421">
          <cell r="A20421" t="str">
            <v>EW091</v>
          </cell>
          <cell r="B20421" t="str">
            <v>Robust Collection of Distribution Network Data</v>
          </cell>
          <cell r="C20421">
            <v>20498</v>
          </cell>
          <cell r="D20421" t="str">
            <v>T0703</v>
          </cell>
        </row>
        <row r="20422">
          <cell r="A20422" t="str">
            <v>EW092</v>
          </cell>
          <cell r="B20422" t="str">
            <v>Reservoir Watch</v>
          </cell>
          <cell r="C20422">
            <v>20498</v>
          </cell>
          <cell r="D20422" t="str">
            <v>T0703</v>
          </cell>
        </row>
        <row r="20423">
          <cell r="A20423" t="str">
            <v>EW093</v>
          </cell>
          <cell r="B20423" t="str">
            <v>Rapid New Bill Print Objects</v>
          </cell>
          <cell r="C20423">
            <v>20498</v>
          </cell>
          <cell r="D20423" t="str">
            <v>T0703</v>
          </cell>
        </row>
        <row r="20424">
          <cell r="A20424" t="str">
            <v>EW094</v>
          </cell>
          <cell r="B20424" t="str">
            <v>SWIMS Improvments</v>
          </cell>
          <cell r="C20424">
            <v>20498</v>
          </cell>
          <cell r="D20424" t="str">
            <v>T0703</v>
          </cell>
        </row>
        <row r="20425">
          <cell r="A20425" t="str">
            <v>EW095</v>
          </cell>
          <cell r="B20425" t="str">
            <v>Trent HR Phase 2 Correspondence</v>
          </cell>
          <cell r="C20425">
            <v>20498</v>
          </cell>
          <cell r="D20425" t="str">
            <v>T0703</v>
          </cell>
        </row>
        <row r="20426">
          <cell r="A20426" t="str">
            <v>EW096</v>
          </cell>
          <cell r="B20426" t="str">
            <v>Extranet Software Upgrade</v>
          </cell>
          <cell r="C20426">
            <v>20498</v>
          </cell>
          <cell r="D20426" t="str">
            <v>T0703</v>
          </cell>
        </row>
        <row r="20427">
          <cell r="A20427" t="str">
            <v>EW097</v>
          </cell>
          <cell r="B20427" t="str">
            <v>Management of Audits and Formal Investigations</v>
          </cell>
          <cell r="C20427">
            <v>20498</v>
          </cell>
          <cell r="D20427" t="str">
            <v>T0703</v>
          </cell>
        </row>
        <row r="20428">
          <cell r="A20428" t="str">
            <v>EW098</v>
          </cell>
          <cell r="B20428" t="str">
            <v>Operational Contact Correspondence Team Processing Improvement</v>
          </cell>
          <cell r="C20428">
            <v>20498</v>
          </cell>
          <cell r="D20428" t="str">
            <v>T0703</v>
          </cell>
        </row>
        <row r="20429">
          <cell r="A20429" t="str">
            <v>EW099</v>
          </cell>
          <cell r="B20429" t="str">
            <v>Rapid Version 6.2 Upgrade</v>
          </cell>
          <cell r="C20429">
            <v>20498</v>
          </cell>
          <cell r="D20429" t="str">
            <v>T0703</v>
          </cell>
        </row>
        <row r="20430">
          <cell r="A20430" t="str">
            <v>EW100</v>
          </cell>
          <cell r="B20430" t="str">
            <v>First Time Reinstatment Vehicles</v>
          </cell>
          <cell r="C20430">
            <v>20498</v>
          </cell>
          <cell r="D20430" t="str">
            <v>T0646</v>
          </cell>
        </row>
        <row r="20431">
          <cell r="A20431" t="str">
            <v>EW101</v>
          </cell>
          <cell r="B20431" t="str">
            <v>Control Room Video Software</v>
          </cell>
          <cell r="C20431">
            <v>10078</v>
          </cell>
          <cell r="D20431" t="str">
            <v>1007818</v>
          </cell>
        </row>
        <row r="20432">
          <cell r="A20432" t="str">
            <v>EW102</v>
          </cell>
          <cell r="B20432" t="str">
            <v>Succession Planning/Talent Management</v>
          </cell>
          <cell r="C20432">
            <v>10078</v>
          </cell>
          <cell r="D20432" t="str">
            <v>PA301</v>
          </cell>
        </row>
        <row r="20433">
          <cell r="A20433" t="str">
            <v>EW103</v>
          </cell>
          <cell r="B20433" t="str">
            <v>Electric Car Testing</v>
          </cell>
          <cell r="C20433">
            <v>20498</v>
          </cell>
          <cell r="D20433" t="str">
            <v>T0646</v>
          </cell>
        </row>
        <row r="20434">
          <cell r="A20434" t="str">
            <v>EW104</v>
          </cell>
          <cell r="B20434" t="str">
            <v>Handheld Chlorine Meters for Leakage Sampling</v>
          </cell>
          <cell r="C20434">
            <v>20498</v>
          </cell>
          <cell r="D20434" t="str">
            <v>T0640</v>
          </cell>
        </row>
        <row r="20435">
          <cell r="A20435" t="str">
            <v>EW105</v>
          </cell>
          <cell r="B20435" t="str">
            <v>Automatic Gates H&amp;S Upgrade</v>
          </cell>
          <cell r="C20435">
            <v>20498</v>
          </cell>
          <cell r="D20435" t="str">
            <v>P0050</v>
          </cell>
        </row>
        <row r="20436">
          <cell r="A20436" t="str">
            <v>EW106</v>
          </cell>
          <cell r="B20436" t="str">
            <v>Strategic Fuel Tank Storage Tank Alarm Upgrades</v>
          </cell>
          <cell r="C20436">
            <v>20498</v>
          </cell>
          <cell r="D20436" t="str">
            <v>T0640</v>
          </cell>
        </row>
        <row r="20437">
          <cell r="A20437" t="str">
            <v>EW107</v>
          </cell>
          <cell r="B20437" t="str">
            <v>Chippenham Development and Relocation</v>
          </cell>
          <cell r="C20437">
            <v>10034</v>
          </cell>
          <cell r="D20437" t="str">
            <v>PB026</v>
          </cell>
        </row>
        <row r="20438">
          <cell r="A20438" t="str">
            <v>EW108</v>
          </cell>
          <cell r="B20438" t="str">
            <v>Welsh Water Ph 2</v>
          </cell>
          <cell r="C20438">
            <v>20498</v>
          </cell>
          <cell r="D20438" t="str">
            <v>T0703</v>
          </cell>
        </row>
        <row r="20439">
          <cell r="A20439" t="str">
            <v>EW109</v>
          </cell>
          <cell r="B20439" t="str">
            <v>LIMs Enhancemtents and Infrastructure upgrades</v>
          </cell>
          <cell r="C20439">
            <v>20498</v>
          </cell>
          <cell r="D20439" t="str">
            <v>T0703</v>
          </cell>
        </row>
        <row r="20440">
          <cell r="A20440" t="str">
            <v>EW110</v>
          </cell>
          <cell r="B20440" t="str">
            <v>Agresso upgrade V5.6.3</v>
          </cell>
          <cell r="C20440">
            <v>20498</v>
          </cell>
          <cell r="D20440" t="str">
            <v>T0703</v>
          </cell>
        </row>
        <row r="20441">
          <cell r="A20441" t="str">
            <v>EW111</v>
          </cell>
          <cell r="B20441" t="str">
            <v>FM Planned Maintenance</v>
          </cell>
          <cell r="C20441">
            <v>20498</v>
          </cell>
          <cell r="D20441" t="str">
            <v>T0703</v>
          </cell>
        </row>
        <row r="20442">
          <cell r="A20442" t="str">
            <v>EW112</v>
          </cell>
          <cell r="B20442" t="str">
            <v>Avonmouth Workshop EMIR Implementation</v>
          </cell>
          <cell r="C20442">
            <v>20498</v>
          </cell>
          <cell r="D20442" t="str">
            <v>T0703</v>
          </cell>
        </row>
        <row r="20443">
          <cell r="A20443" t="str">
            <v>EW113</v>
          </cell>
          <cell r="B20443" t="str">
            <v>Avonmouth Food Waste Treatment Plant: Phase 2</v>
          </cell>
          <cell r="C20443">
            <v>13013</v>
          </cell>
          <cell r="D20443" t="str">
            <v>1301318</v>
          </cell>
        </row>
        <row r="20444">
          <cell r="A20444" t="str">
            <v>EW114</v>
          </cell>
          <cell r="B20444" t="str">
            <v>Asset Field Update Process Phase II</v>
          </cell>
          <cell r="C20444">
            <v>20498</v>
          </cell>
          <cell r="D20444" t="str">
            <v>T0703</v>
          </cell>
        </row>
        <row r="20445">
          <cell r="A20445" t="str">
            <v>EW115</v>
          </cell>
          <cell r="B20445" t="str">
            <v>Bristol STW Generator Building Exhaust Gas Diversion</v>
          </cell>
          <cell r="C20445">
            <v>13013</v>
          </cell>
          <cell r="D20445" t="str">
            <v>1301318</v>
          </cell>
        </row>
        <row r="20446">
          <cell r="A20446" t="str">
            <v>EW116</v>
          </cell>
          <cell r="B20446" t="str">
            <v>Avonmouth STW Groundwater Monitoring Boreholes &amp; Intrusive Investigation</v>
          </cell>
          <cell r="C20446">
            <v>13013</v>
          </cell>
          <cell r="D20446" t="str">
            <v>1301318</v>
          </cell>
        </row>
        <row r="20447">
          <cell r="A20447" t="str">
            <v>EW117</v>
          </cell>
          <cell r="B20447" t="str">
            <v>Operational Reporting</v>
          </cell>
          <cell r="C20447">
            <v>20498</v>
          </cell>
          <cell r="D20447" t="str">
            <v>T0703</v>
          </cell>
        </row>
        <row r="20448">
          <cell r="A20448" t="str">
            <v>EW118</v>
          </cell>
          <cell r="B20448" t="str">
            <v>Strategic Review of FM Explorer</v>
          </cell>
          <cell r="C20448">
            <v>20498</v>
          </cell>
          <cell r="D20448" t="str">
            <v>T0703</v>
          </cell>
        </row>
        <row r="20449">
          <cell r="A20449" t="str">
            <v>EW119</v>
          </cell>
          <cell r="B20449" t="str">
            <v>Strategic Review of Work Scheduling Options</v>
          </cell>
          <cell r="C20449">
            <v>20498</v>
          </cell>
          <cell r="D20449" t="str">
            <v>T0703</v>
          </cell>
        </row>
        <row r="20450">
          <cell r="A20450" t="str">
            <v>EW120</v>
          </cell>
          <cell r="B20450" t="str">
            <v>Redevelopment of Sludge Register</v>
          </cell>
          <cell r="C20450">
            <v>20498</v>
          </cell>
          <cell r="D20450" t="str">
            <v>T0703</v>
          </cell>
        </row>
        <row r="20451">
          <cell r="A20451" t="str">
            <v>EW121</v>
          </cell>
          <cell r="B20451" t="str">
            <v>IS Penetration Test</v>
          </cell>
          <cell r="C20451">
            <v>20498</v>
          </cell>
          <cell r="D20451" t="str">
            <v>T0703</v>
          </cell>
        </row>
        <row r="20452">
          <cell r="A20452" t="str">
            <v>EW122</v>
          </cell>
          <cell r="B20452" t="str">
            <v>IS PMO Sharepoint Workspace</v>
          </cell>
          <cell r="C20452">
            <v>20498</v>
          </cell>
          <cell r="D20452" t="str">
            <v>T0703</v>
          </cell>
        </row>
        <row r="20453">
          <cell r="A20453" t="str">
            <v>EW123</v>
          </cell>
          <cell r="B20453" t="str">
            <v>Avonmouth treatment Centre Weighbridge refurbishment</v>
          </cell>
          <cell r="C20453">
            <v>13013</v>
          </cell>
          <cell r="D20453" t="str">
            <v>1301318</v>
          </cell>
        </row>
        <row r="20454">
          <cell r="A20454" t="str">
            <v>EW124</v>
          </cell>
          <cell r="B20454" t="str">
            <v>FM Enhancments</v>
          </cell>
          <cell r="C20454">
            <v>20498</v>
          </cell>
          <cell r="D20454" t="str">
            <v>1007818</v>
          </cell>
        </row>
        <row r="20455">
          <cell r="A20455" t="str">
            <v>EW125</v>
          </cell>
          <cell r="B20455" t="str">
            <v>Claverton Tree Replacment</v>
          </cell>
          <cell r="C20455">
            <v>20498</v>
          </cell>
          <cell r="D20455" t="str">
            <v>1007818</v>
          </cell>
        </row>
        <row r="20456">
          <cell r="A20456" t="str">
            <v>EW126</v>
          </cell>
          <cell r="B20456" t="str">
            <v>WWISPA Tactical Changes</v>
          </cell>
          <cell r="C20456">
            <v>20498</v>
          </cell>
          <cell r="D20456" t="str">
            <v>T0703</v>
          </cell>
        </row>
        <row r="20457">
          <cell r="A20457" t="str">
            <v>EW127</v>
          </cell>
          <cell r="B20457" t="str">
            <v>AV Systems Replacment</v>
          </cell>
          <cell r="C20457">
            <v>10078</v>
          </cell>
          <cell r="D20457" t="str">
            <v>1007818</v>
          </cell>
        </row>
        <row r="20458">
          <cell r="A20458" t="str">
            <v>EW128</v>
          </cell>
          <cell r="B20458" t="str">
            <v>Resturant Refurbishment</v>
          </cell>
          <cell r="C20458">
            <v>10078</v>
          </cell>
          <cell r="D20458" t="str">
            <v>1007818</v>
          </cell>
        </row>
        <row r="20459">
          <cell r="A20459" t="str">
            <v>EW129</v>
          </cell>
          <cell r="B20459" t="str">
            <v>Claverton Plasma</v>
          </cell>
          <cell r="C20459">
            <v>10078</v>
          </cell>
          <cell r="D20459" t="str">
            <v>1007818</v>
          </cell>
        </row>
        <row r="20460">
          <cell r="A20460" t="str">
            <v>EW130</v>
          </cell>
          <cell r="B20460" t="str">
            <v>AC System Inspections</v>
          </cell>
          <cell r="C20460">
            <v>20498</v>
          </cell>
          <cell r="D20460" t="str">
            <v>1007818</v>
          </cell>
        </row>
        <row r="20461">
          <cell r="A20461" t="str">
            <v>EW131</v>
          </cell>
          <cell r="B20461" t="str">
            <v>Ctrack Upgrade to Ctrack MaXx</v>
          </cell>
          <cell r="C20461">
            <v>20498</v>
          </cell>
          <cell r="D20461" t="str">
            <v>T0703</v>
          </cell>
        </row>
        <row r="20462">
          <cell r="A20462" t="str">
            <v>EW132</v>
          </cell>
          <cell r="B20462" t="str">
            <v>Tallyman Batch Improvments</v>
          </cell>
          <cell r="C20462">
            <v>20498</v>
          </cell>
          <cell r="D20462" t="str">
            <v>T0703</v>
          </cell>
        </row>
        <row r="20463">
          <cell r="A20463" t="str">
            <v>EW133</v>
          </cell>
          <cell r="B20463" t="str">
            <v>Streamline ISQL Application</v>
          </cell>
          <cell r="C20463">
            <v>20498</v>
          </cell>
          <cell r="D20463" t="str">
            <v>T0703</v>
          </cell>
        </row>
        <row r="20464">
          <cell r="A20464" t="str">
            <v>EW134</v>
          </cell>
          <cell r="B20464" t="str">
            <v>Replacement Server and Update for Totalchrom</v>
          </cell>
          <cell r="C20464">
            <v>20498</v>
          </cell>
          <cell r="D20464" t="str">
            <v>T0703</v>
          </cell>
        </row>
        <row r="20465">
          <cell r="A20465" t="str">
            <v>EW135</v>
          </cell>
          <cell r="B20465" t="str">
            <v>DWI Data Reporting - Phase 2</v>
          </cell>
          <cell r="C20465">
            <v>10078</v>
          </cell>
          <cell r="D20465" t="str">
            <v>T0703</v>
          </cell>
        </row>
        <row r="20466">
          <cell r="A20466" t="str">
            <v>EW136</v>
          </cell>
          <cell r="B20466" t="str">
            <v>Development of New System for Accessing Asset and Site Information</v>
          </cell>
          <cell r="C20466">
            <v>10078</v>
          </cell>
          <cell r="D20466" t="str">
            <v>T0703</v>
          </cell>
        </row>
        <row r="20467">
          <cell r="A20467" t="str">
            <v>EW137</v>
          </cell>
          <cell r="B20467" t="str">
            <v>Floods Act Landlord/Tenant Notification</v>
          </cell>
          <cell r="C20467">
            <v>20498</v>
          </cell>
          <cell r="D20467" t="str">
            <v>T0703</v>
          </cell>
        </row>
        <row r="20468">
          <cell r="A20468" t="str">
            <v>EW138</v>
          </cell>
          <cell r="B20468" t="str">
            <v>Little Canford Study</v>
          </cell>
          <cell r="C20468">
            <v>10014</v>
          </cell>
          <cell r="D20468" t="str">
            <v>P0050</v>
          </cell>
        </row>
        <row r="20469">
          <cell r="A20469" t="str">
            <v>EW139</v>
          </cell>
          <cell r="B20469" t="str">
            <v>Seabank New Grey Water Supply</v>
          </cell>
          <cell r="C20469">
            <v>13013</v>
          </cell>
          <cell r="D20469" t="str">
            <v>1301318</v>
          </cell>
        </row>
        <row r="20470">
          <cell r="A20470" t="str">
            <v>EW140</v>
          </cell>
          <cell r="B20470" t="str">
            <v>DWI Data Reporting – Phase 2</v>
          </cell>
          <cell r="C20470">
            <v>20498</v>
          </cell>
          <cell r="D20470" t="str">
            <v>T0703</v>
          </cell>
        </row>
        <row r="20471">
          <cell r="A20471" t="str">
            <v>EW141</v>
          </cell>
          <cell r="B20471" t="str">
            <v>WAM Foundation Activities</v>
          </cell>
          <cell r="C20471">
            <v>20498</v>
          </cell>
          <cell r="D20471" t="str">
            <v>T0703</v>
          </cell>
        </row>
        <row r="20472">
          <cell r="A20472" t="str">
            <v>EW142</v>
          </cell>
          <cell r="B20472" t="str">
            <v>Sludge Logisitc Solution</v>
          </cell>
          <cell r="C20472">
            <v>20498</v>
          </cell>
          <cell r="D20472" t="str">
            <v>T0703</v>
          </cell>
        </row>
        <row r="20473">
          <cell r="A20473" t="str">
            <v>EW143</v>
          </cell>
          <cell r="B20473" t="str">
            <v>Risk Manaement Systems - WPP and WARMS Enhancements</v>
          </cell>
          <cell r="C20473">
            <v>20498</v>
          </cell>
          <cell r="D20473" t="str">
            <v>T0703</v>
          </cell>
        </row>
        <row r="20474">
          <cell r="A20474" t="str">
            <v>EW144</v>
          </cell>
          <cell r="B20474" t="str">
            <v>Above Ground Asset Solution Release - 5 Production EM&amp;I and OPS</v>
          </cell>
          <cell r="C20474">
            <v>20498</v>
          </cell>
          <cell r="D20474" t="str">
            <v>T0703</v>
          </cell>
        </row>
        <row r="20475">
          <cell r="A20475" t="str">
            <v>EW145</v>
          </cell>
          <cell r="B20475" t="str">
            <v>ABOVE GROUND ASSET SOLUTION- Release 6 SPS and STATS GROUP</v>
          </cell>
          <cell r="C20475">
            <v>20498</v>
          </cell>
          <cell r="D20475" t="str">
            <v>T0703</v>
          </cell>
        </row>
        <row r="20476">
          <cell r="A20476" t="str">
            <v>EW146</v>
          </cell>
          <cell r="B20476" t="str">
            <v>Below Ground Asset (Sewerage)</v>
          </cell>
          <cell r="C20476">
            <v>20498</v>
          </cell>
          <cell r="D20476" t="str">
            <v>T0703</v>
          </cell>
        </row>
        <row r="20477">
          <cell r="A20477" t="str">
            <v>EW147</v>
          </cell>
          <cell r="B20477" t="str">
            <v>Below Ground Asset (Distribution)</v>
          </cell>
          <cell r="C20477">
            <v>20498</v>
          </cell>
          <cell r="D20477" t="str">
            <v>T0703</v>
          </cell>
        </row>
        <row r="20478">
          <cell r="A20478" t="str">
            <v>EW148</v>
          </cell>
          <cell r="B20478" t="str">
            <v>Trent HR Performance Management Module</v>
          </cell>
          <cell r="C20478">
            <v>20498</v>
          </cell>
          <cell r="D20478" t="str">
            <v>T0703</v>
          </cell>
        </row>
        <row r="20479">
          <cell r="A20479" t="str">
            <v>EW149</v>
          </cell>
          <cell r="B20479" t="str">
            <v>ADSL Migration</v>
          </cell>
          <cell r="C20479">
            <v>20498</v>
          </cell>
          <cell r="D20479" t="str">
            <v>T0703</v>
          </cell>
        </row>
        <row r="20480">
          <cell r="A20480" t="str">
            <v>EW150</v>
          </cell>
          <cell r="B20480" t="str">
            <v>Grid Fibre Optic Cable Assessment</v>
          </cell>
          <cell r="C20480">
            <v>20498</v>
          </cell>
          <cell r="D20480" t="str">
            <v>T0640</v>
          </cell>
        </row>
        <row r="20481">
          <cell r="A20481" t="str">
            <v>EW151</v>
          </cell>
          <cell r="B20481" t="str">
            <v>Business Retail Set-up - BWBSL</v>
          </cell>
          <cell r="C20481">
            <v>20498</v>
          </cell>
          <cell r="D20481" t="str">
            <v>PD007</v>
          </cell>
        </row>
        <row r="20482">
          <cell r="A20482" t="str">
            <v>EW152</v>
          </cell>
          <cell r="B20482" t="str">
            <v>GENeco Avonmouth GE Historian – Upgrade and Enhancement</v>
          </cell>
          <cell r="C20482">
            <v>20498</v>
          </cell>
          <cell r="D20482" t="str">
            <v>T0703</v>
          </cell>
        </row>
        <row r="20483">
          <cell r="A20483" t="str">
            <v>EW153</v>
          </cell>
          <cell r="B20483" t="str">
            <v>Cisco Resiliency Hardware</v>
          </cell>
          <cell r="C20483">
            <v>20498</v>
          </cell>
          <cell r="D20483" t="str">
            <v>T0703</v>
          </cell>
        </row>
        <row r="20484">
          <cell r="A20484" t="str">
            <v>EW154</v>
          </cell>
          <cell r="B20484" t="str">
            <v>NetMotion for BWBSL meter readers</v>
          </cell>
          <cell r="C20484">
            <v>20498</v>
          </cell>
          <cell r="D20484" t="str">
            <v>T0703</v>
          </cell>
        </row>
        <row r="20485">
          <cell r="A20485" t="str">
            <v>EW155</v>
          </cell>
          <cell r="B20485" t="str">
            <v>Digital Strategy Infrastrucutre - Servers</v>
          </cell>
          <cell r="C20485">
            <v>20498</v>
          </cell>
          <cell r="D20485" t="str">
            <v>PA301</v>
          </cell>
        </row>
        <row r="20486">
          <cell r="A20486" t="str">
            <v>EW156</v>
          </cell>
          <cell r="B20486" t="str">
            <v>Water Regulations Update and Business Improvements</v>
          </cell>
          <cell r="C20486">
            <v>20498</v>
          </cell>
          <cell r="D20486" t="str">
            <v>T0703</v>
          </cell>
        </row>
        <row r="20487">
          <cell r="A20487" t="str">
            <v>EW157</v>
          </cell>
          <cell r="B20487" t="str">
            <v>Claverton UPS Replacment</v>
          </cell>
          <cell r="C20487">
            <v>10078</v>
          </cell>
          <cell r="D20487" t="str">
            <v>1007818</v>
          </cell>
        </row>
        <row r="20488">
          <cell r="A20488" t="str">
            <v>EW158</v>
          </cell>
          <cell r="B20488" t="str">
            <v>Review of Meniscus and the extraction of Telemetry Data</v>
          </cell>
          <cell r="C20488">
            <v>20498</v>
          </cell>
          <cell r="D20488" t="str">
            <v>T0703</v>
          </cell>
        </row>
        <row r="20489">
          <cell r="A20489" t="str">
            <v>EW159</v>
          </cell>
          <cell r="B20489" t="str">
            <v>CoastWatch Reporting</v>
          </cell>
          <cell r="C20489">
            <v>20498</v>
          </cell>
          <cell r="D20489" t="str">
            <v>T0703</v>
          </cell>
        </row>
        <row r="20490">
          <cell r="A20490" t="str">
            <v>EW160</v>
          </cell>
          <cell r="B20490" t="str">
            <v>Improving ‘Knowledge Capture’ for Water Supply</v>
          </cell>
          <cell r="C20490">
            <v>20498</v>
          </cell>
          <cell r="D20490" t="str">
            <v>T0703</v>
          </cell>
        </row>
        <row r="20491">
          <cell r="A20491" t="str">
            <v>EW161</v>
          </cell>
          <cell r="B20491" t="str">
            <v>Mobile Solution Review</v>
          </cell>
          <cell r="C20491">
            <v>20498</v>
          </cell>
          <cell r="D20491" t="str">
            <v>T0703</v>
          </cell>
        </row>
        <row r="20492">
          <cell r="A20492" t="str">
            <v>EW162</v>
          </cell>
          <cell r="B20492" t="str">
            <v>Streetworks Upgrade &amp; Reporting</v>
          </cell>
          <cell r="C20492">
            <v>20498</v>
          </cell>
          <cell r="D20492" t="str">
            <v>T0703</v>
          </cell>
        </row>
        <row r="20493">
          <cell r="A20493" t="str">
            <v>EW163</v>
          </cell>
          <cell r="B20493" t="str">
            <v>Saltford Lab - Incubator Replacment 12/13</v>
          </cell>
          <cell r="C20493">
            <v>10026</v>
          </cell>
          <cell r="D20493" t="str">
            <v>1002618</v>
          </cell>
        </row>
        <row r="20494">
          <cell r="A20494" t="str">
            <v>EW164</v>
          </cell>
          <cell r="B20494" t="str">
            <v>Digital Strategy - Content Management System</v>
          </cell>
          <cell r="C20494">
            <v>20498</v>
          </cell>
          <cell r="D20494" t="str">
            <v>PA301</v>
          </cell>
        </row>
        <row r="20495">
          <cell r="A20495" t="str">
            <v>EW165</v>
          </cell>
          <cell r="B20495" t="str">
            <v>Defribulator Purchase</v>
          </cell>
          <cell r="C20495">
            <v>20498</v>
          </cell>
          <cell r="D20495" t="str">
            <v>PA301</v>
          </cell>
        </row>
        <row r="20496">
          <cell r="A20496" t="str">
            <v>EW166</v>
          </cell>
          <cell r="B20496" t="str">
            <v>Wide Format Plotter</v>
          </cell>
          <cell r="C20496">
            <v>10078</v>
          </cell>
          <cell r="D20496" t="str">
            <v>PR021</v>
          </cell>
        </row>
        <row r="20497">
          <cell r="A20497" t="str">
            <v>EW167</v>
          </cell>
          <cell r="B20497" t="str">
            <v>Trowbridge TC screen replacement</v>
          </cell>
          <cell r="C20497">
            <v>13318</v>
          </cell>
          <cell r="D20497" t="str">
            <v>1331818</v>
          </cell>
        </row>
        <row r="20498">
          <cell r="A20498" t="str">
            <v>EW168</v>
          </cell>
          <cell r="B20498" t="str">
            <v>Avonmouth treatment centre replacement of muncher</v>
          </cell>
          <cell r="C20498">
            <v>13013</v>
          </cell>
          <cell r="D20498" t="str">
            <v>1301318</v>
          </cell>
        </row>
        <row r="20499">
          <cell r="A20499" t="str">
            <v>EW169</v>
          </cell>
          <cell r="B20499" t="str">
            <v>Holdenhurst organic waste import system upgrade</v>
          </cell>
          <cell r="C20499">
            <v>13152</v>
          </cell>
          <cell r="D20499" t="str">
            <v>1315218</v>
          </cell>
        </row>
        <row r="20500">
          <cell r="A20500" t="str">
            <v>EW170</v>
          </cell>
          <cell r="B20500" t="str">
            <v>Poole Organic Waste Import System Upgrade</v>
          </cell>
          <cell r="C20500">
            <v>13242</v>
          </cell>
          <cell r="D20500" t="str">
            <v>1324218</v>
          </cell>
        </row>
        <row r="20501">
          <cell r="A20501" t="str">
            <v>EW171</v>
          </cell>
          <cell r="B20501" t="str">
            <v>Offices &amp; Depots Ops Maintenance</v>
          </cell>
          <cell r="C20501">
            <v>20498</v>
          </cell>
          <cell r="D20501" t="str">
            <v>P0212</v>
          </cell>
        </row>
      </sheetData>
      <sheetData sheetId="18">
        <row r="1">
          <cell r="A1" t="str">
            <v>Scheme No</v>
          </cell>
          <cell r="B1" t="str">
            <v>Scheme Name</v>
          </cell>
          <cell r="C1" t="str">
            <v>Infrastructure</v>
          </cell>
          <cell r="D1" t="str">
            <v>non-Infrastructure</v>
          </cell>
        </row>
        <row r="2">
          <cell r="A2" t="str">
            <v>A0000</v>
          </cell>
          <cell r="B2" t="str">
            <v>SYSTEMS HEADER RECORD</v>
          </cell>
          <cell r="D2">
            <v>1</v>
          </cell>
        </row>
        <row r="3">
          <cell r="A3" t="str">
            <v>A0900</v>
          </cell>
          <cell r="B3" t="str">
            <v>CAPITAL PROGRAMME COSTS</v>
          </cell>
          <cell r="C3">
            <v>0.28000000000000003</v>
          </cell>
          <cell r="D3">
            <v>0.72</v>
          </cell>
        </row>
        <row r="4">
          <cell r="A4" t="str">
            <v>A0910</v>
          </cell>
          <cell r="B4" t="str">
            <v>WECS Pain/Gain</v>
          </cell>
          <cell r="D4">
            <v>1</v>
          </cell>
        </row>
        <row r="5">
          <cell r="A5" t="str">
            <v>A0999</v>
          </cell>
          <cell r="B5" t="str">
            <v>NET CAPITAL EXPENDITURE CONTROL</v>
          </cell>
          <cell r="D5">
            <v>1</v>
          </cell>
        </row>
        <row r="6">
          <cell r="A6" t="str">
            <v>A3108</v>
          </cell>
          <cell r="B6" t="str">
            <v>FOVANT STANDBY BOREHOLE</v>
          </cell>
          <cell r="D6">
            <v>1</v>
          </cell>
        </row>
        <row r="7">
          <cell r="A7" t="str">
            <v>A3330</v>
          </cell>
          <cell r="B7" t="str">
            <v>SEWER FLOW SURVEYS 2001-2004</v>
          </cell>
          <cell r="C7">
            <v>1</v>
          </cell>
        </row>
        <row r="8">
          <cell r="A8" t="str">
            <v>A3999</v>
          </cell>
          <cell r="B8" t="str">
            <v>NET CAPITAL EXPENDITURE CO</v>
          </cell>
          <cell r="D8">
            <v>1</v>
          </cell>
        </row>
        <row r="9">
          <cell r="A9" t="str">
            <v>A4005</v>
          </cell>
          <cell r="B9" t="str">
            <v>LAKE TRIAL BOREHOLE</v>
          </cell>
          <cell r="D9">
            <v>1</v>
          </cell>
        </row>
        <row r="10">
          <cell r="A10" t="str">
            <v>A4061</v>
          </cell>
          <cell r="B10" t="str">
            <v>BLASHFORD 1B-ABSTRACTION WORKS</v>
          </cell>
          <cell r="D10">
            <v>1</v>
          </cell>
        </row>
        <row r="11">
          <cell r="A11" t="str">
            <v>A4067</v>
          </cell>
          <cell r="B11" t="str">
            <v>BLASHFORD LAND PURCHASE PH 1</v>
          </cell>
          <cell r="C11">
            <v>0.95</v>
          </cell>
          <cell r="D11">
            <v>0.05</v>
          </cell>
        </row>
        <row r="12">
          <cell r="A12" t="str">
            <v>A4068</v>
          </cell>
          <cell r="B12" t="str">
            <v>BLASHFORD LAND PURCHASE PH 2</v>
          </cell>
          <cell r="C12">
            <v>1</v>
          </cell>
        </row>
        <row r="13">
          <cell r="A13" t="str">
            <v>A5400</v>
          </cell>
          <cell r="B13" t="str">
            <v>BOREHOLE CCTV EQUIPMENT</v>
          </cell>
          <cell r="D13">
            <v>1</v>
          </cell>
        </row>
        <row r="14">
          <cell r="A14" t="str">
            <v>A6231</v>
          </cell>
          <cell r="B14" t="str">
            <v>KINGSWOOD WARREN SOURCE</v>
          </cell>
          <cell r="D14">
            <v>1</v>
          </cell>
        </row>
        <row r="15">
          <cell r="A15" t="str">
            <v>A6233</v>
          </cell>
          <cell r="B15" t="str">
            <v>FORCHES CORNER, BLACKDOWN HILL</v>
          </cell>
          <cell r="D15">
            <v>1</v>
          </cell>
        </row>
        <row r="16">
          <cell r="A16" t="str">
            <v>A6999</v>
          </cell>
          <cell r="B16" t="str">
            <v>NET CAPITAL EXPENDITURE CO</v>
          </cell>
          <cell r="D16">
            <v>1</v>
          </cell>
        </row>
        <row r="17">
          <cell r="A17" t="str">
            <v>A7000</v>
          </cell>
          <cell r="B17" t="str">
            <v>Overhead Allocation - Capital Enhancement</v>
          </cell>
          <cell r="D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D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D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D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D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D22">
            <v>1</v>
          </cell>
        </row>
        <row r="23">
          <cell r="A23" t="str">
            <v>A7006</v>
          </cell>
          <cell r="B23" t="str">
            <v>Production H&amp;S 05/06</v>
          </cell>
          <cell r="D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</v>
          </cell>
        </row>
        <row r="25">
          <cell r="A25" t="str">
            <v>AA002</v>
          </cell>
          <cell r="B25" t="str">
            <v>WATER RESOURCES STRATEGY</v>
          </cell>
          <cell r="D25">
            <v>1</v>
          </cell>
        </row>
        <row r="26">
          <cell r="A26" t="str">
            <v>AF001</v>
          </cell>
          <cell r="B26" t="str">
            <v>Deleted - Set up in error</v>
          </cell>
          <cell r="D26">
            <v>1</v>
          </cell>
        </row>
        <row r="27">
          <cell r="A27" t="str">
            <v>AH001</v>
          </cell>
          <cell r="B27" t="str">
            <v>Reservoir Security Cover Upgrades</v>
          </cell>
          <cell r="D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D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D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D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D31">
            <v>1</v>
          </cell>
        </row>
        <row r="32">
          <cell r="A32" t="str">
            <v>B0005</v>
          </cell>
          <cell r="B32" t="str">
            <v>Ashford WTW Filter Refurbishment</v>
          </cell>
          <cell r="D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D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D34">
            <v>1</v>
          </cell>
        </row>
        <row r="35">
          <cell r="A35" t="str">
            <v>B0008</v>
          </cell>
          <cell r="B35" t="str">
            <v>Chirton WTW Iron Removal Plant</v>
          </cell>
          <cell r="D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D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D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D38">
            <v>1</v>
          </cell>
        </row>
        <row r="39">
          <cell r="A39" t="str">
            <v>B0012</v>
          </cell>
          <cell r="B39" t="str">
            <v>Tatworth WTW Reconstruction</v>
          </cell>
          <cell r="D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D40">
            <v>1</v>
          </cell>
        </row>
        <row r="41">
          <cell r="A41" t="str">
            <v>B0014</v>
          </cell>
          <cell r="B41" t="str">
            <v>Tucking Mill WTW Refurbishment</v>
          </cell>
          <cell r="D41">
            <v>1</v>
          </cell>
        </row>
        <row r="42">
          <cell r="A42" t="str">
            <v>B0015</v>
          </cell>
          <cell r="B42" t="str">
            <v>Ivyfields WTW Contact Tank</v>
          </cell>
          <cell r="D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D43">
            <v>1</v>
          </cell>
        </row>
        <row r="44">
          <cell r="A44" t="str">
            <v>B0017</v>
          </cell>
          <cell r="B44" t="str">
            <v>Leakage 05/06 - Leakage Equipment</v>
          </cell>
          <cell r="D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D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1</v>
          </cell>
        </row>
        <row r="47">
          <cell r="A47" t="str">
            <v>B0020</v>
          </cell>
          <cell r="B47" t="str">
            <v>Leakage 05/06 - Public Relations</v>
          </cell>
          <cell r="D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D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D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D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D52">
            <v>1</v>
          </cell>
        </row>
        <row r="53">
          <cell r="A53" t="str">
            <v>B0026</v>
          </cell>
          <cell r="B53" t="str">
            <v>Supply Distribution H&amp;S 05/06</v>
          </cell>
          <cell r="D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D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D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D56">
            <v>1</v>
          </cell>
        </row>
        <row r="57">
          <cell r="A57" t="str">
            <v>B0030</v>
          </cell>
          <cell r="B57" t="str">
            <v>Production H&amp;S 05/06</v>
          </cell>
          <cell r="D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D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D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D61">
            <v>1</v>
          </cell>
        </row>
        <row r="62">
          <cell r="A62" t="str">
            <v>B0035</v>
          </cell>
          <cell r="B62" t="str">
            <v>Bathampton Tank Replacement</v>
          </cell>
          <cell r="D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D64">
            <v>1</v>
          </cell>
        </row>
        <row r="65">
          <cell r="A65" t="str">
            <v>B0038</v>
          </cell>
          <cell r="B65" t="str">
            <v>Poundbury Mains Diversion</v>
          </cell>
          <cell r="C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</v>
          </cell>
        </row>
        <row r="67">
          <cell r="A67" t="str">
            <v>B0040</v>
          </cell>
          <cell r="B67" t="str">
            <v>Drought Works Appraisal 2005/6</v>
          </cell>
          <cell r="D67">
            <v>1</v>
          </cell>
        </row>
        <row r="68">
          <cell r="A68" t="str">
            <v>B0041</v>
          </cell>
          <cell r="B68" t="str">
            <v>Old Sarum Water Supply</v>
          </cell>
          <cell r="C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D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D70">
            <v>1</v>
          </cell>
        </row>
        <row r="71">
          <cell r="A71" t="str">
            <v>B0044</v>
          </cell>
          <cell r="B71" t="str">
            <v>Salisbury, Harnham Business Park</v>
          </cell>
          <cell r="C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D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D73">
            <v>1</v>
          </cell>
        </row>
        <row r="74">
          <cell r="A74" t="str">
            <v>B0047</v>
          </cell>
          <cell r="B74" t="str">
            <v>Consumption Monitor – Phase 4</v>
          </cell>
          <cell r="D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D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0.75</v>
          </cell>
          <cell r="D76">
            <v>0.25</v>
          </cell>
        </row>
        <row r="77">
          <cell r="A77" t="str">
            <v>B0050</v>
          </cell>
          <cell r="B77" t="str">
            <v>Somerset Booster Chlorination</v>
          </cell>
          <cell r="D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D90">
            <v>1</v>
          </cell>
        </row>
        <row r="91">
          <cell r="A91" t="str">
            <v>B0064</v>
          </cell>
          <cell r="B91" t="str">
            <v>Leakage 06/07 - Leakage Equipment</v>
          </cell>
          <cell r="D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D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D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D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D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D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0.35</v>
          </cell>
          <cell r="D102">
            <v>0.65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0.22</v>
          </cell>
          <cell r="D105">
            <v>0.78</v>
          </cell>
        </row>
        <row r="106">
          <cell r="A106" t="str">
            <v>B0079</v>
          </cell>
          <cell r="B106" t="str">
            <v>Melksham (East) Spine Main</v>
          </cell>
          <cell r="C106">
            <v>1</v>
          </cell>
        </row>
        <row r="107">
          <cell r="A107" t="str">
            <v>B0080</v>
          </cell>
          <cell r="B107" t="str">
            <v>Trowbridge (East) Spine Main</v>
          </cell>
          <cell r="C107">
            <v>1</v>
          </cell>
        </row>
        <row r="108">
          <cell r="A108" t="str">
            <v>B0081</v>
          </cell>
          <cell r="B108" t="str">
            <v>Stockmoor Village Spine Main</v>
          </cell>
          <cell r="C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1</v>
          </cell>
        </row>
        <row r="113">
          <cell r="A113" t="str">
            <v>B0086</v>
          </cell>
          <cell r="B113" t="str">
            <v>Wincanton, Deansely Way</v>
          </cell>
          <cell r="C113">
            <v>1</v>
          </cell>
        </row>
        <row r="114">
          <cell r="A114" t="str">
            <v>B0087</v>
          </cell>
          <cell r="B114" t="str">
            <v>Henstridge, Wessex Grain</v>
          </cell>
          <cell r="C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D115">
            <v>1</v>
          </cell>
        </row>
        <row r="116">
          <cell r="A116" t="str">
            <v>B0089</v>
          </cell>
          <cell r="B116" t="str">
            <v>Sutton Bingham WTW PAC Plant</v>
          </cell>
          <cell r="D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D117">
            <v>1</v>
          </cell>
        </row>
        <row r="118">
          <cell r="A118" t="str">
            <v>B0091</v>
          </cell>
          <cell r="B118" t="str">
            <v>Codford Village Tank</v>
          </cell>
          <cell r="D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D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D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D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D122">
            <v>1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1</v>
          </cell>
        </row>
        <row r="126">
          <cell r="A126" t="str">
            <v>B0099</v>
          </cell>
          <cell r="B126" t="str">
            <v>Northern Free Meters 06/07</v>
          </cell>
          <cell r="D126">
            <v>1</v>
          </cell>
        </row>
        <row r="127">
          <cell r="A127" t="str">
            <v>B0100</v>
          </cell>
          <cell r="B127" t="str">
            <v>INFRASTRUCTURE CHARGES</v>
          </cell>
          <cell r="C127">
            <v>1</v>
          </cell>
        </row>
        <row r="128">
          <cell r="A128" t="str">
            <v>B0101</v>
          </cell>
          <cell r="B128" t="str">
            <v>Southern Free Meters 06/07</v>
          </cell>
          <cell r="D128">
            <v>1</v>
          </cell>
        </row>
        <row r="129">
          <cell r="A129" t="str">
            <v>B0102</v>
          </cell>
          <cell r="B129" t="str">
            <v>Western Free Meters 06/07</v>
          </cell>
          <cell r="D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D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D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D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D133">
            <v>1</v>
          </cell>
        </row>
        <row r="134">
          <cell r="A134" t="str">
            <v>B0107</v>
          </cell>
          <cell r="B134" t="str">
            <v>5 Day Leakage Target 06/07</v>
          </cell>
          <cell r="C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D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D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D137">
            <v>1</v>
          </cell>
        </row>
        <row r="138">
          <cell r="A138" t="str">
            <v>B0111</v>
          </cell>
          <cell r="B138" t="str">
            <v>Bourton WTW Iron Removal</v>
          </cell>
          <cell r="D138">
            <v>1</v>
          </cell>
        </row>
        <row r="139">
          <cell r="A139" t="str">
            <v>B0112</v>
          </cell>
          <cell r="B139" t="str">
            <v>Hill Farm Reservoir Repairs</v>
          </cell>
          <cell r="D139">
            <v>1</v>
          </cell>
        </row>
        <row r="140">
          <cell r="A140" t="str">
            <v>B0113</v>
          </cell>
          <cell r="B140" t="str">
            <v>Bowden Res Repairs</v>
          </cell>
          <cell r="D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D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D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D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D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D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D151">
            <v>1</v>
          </cell>
        </row>
        <row r="152">
          <cell r="A152" t="str">
            <v>B0125</v>
          </cell>
          <cell r="B152" t="str">
            <v>Supply System Reviews 06/07</v>
          </cell>
          <cell r="C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D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D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D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D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D157">
            <v>1</v>
          </cell>
        </row>
        <row r="158">
          <cell r="A158" t="str">
            <v>B0131</v>
          </cell>
          <cell r="B158" t="str">
            <v>Fovant Critical Source Review</v>
          </cell>
          <cell r="D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D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D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D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D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D163">
            <v>1</v>
          </cell>
        </row>
        <row r="164">
          <cell r="A164" t="str">
            <v>B0137</v>
          </cell>
          <cell r="B164" t="str">
            <v>Critical Crossings Review</v>
          </cell>
          <cell r="C164">
            <v>1</v>
          </cell>
        </row>
        <row r="165">
          <cell r="A165" t="str">
            <v>B0138</v>
          </cell>
          <cell r="B165" t="str">
            <v>Belhuish WTW Risk Review</v>
          </cell>
          <cell r="D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D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D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D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D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D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D171">
            <v>1</v>
          </cell>
        </row>
        <row r="172">
          <cell r="A172" t="str">
            <v>B0145</v>
          </cell>
          <cell r="B172" t="str">
            <v>Rudloe Tanks Replacement</v>
          </cell>
          <cell r="D172">
            <v>1</v>
          </cell>
        </row>
        <row r="173">
          <cell r="A173" t="str">
            <v>B0146</v>
          </cell>
          <cell r="B173" t="str">
            <v>Wyke Reservoir No 1 Repairs</v>
          </cell>
          <cell r="D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D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D177">
            <v>1</v>
          </cell>
        </row>
        <row r="178">
          <cell r="A178" t="str">
            <v>B0151</v>
          </cell>
          <cell r="B178" t="str">
            <v>Lake WTW Capacity Review</v>
          </cell>
          <cell r="D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D179">
            <v>1</v>
          </cell>
        </row>
        <row r="180">
          <cell r="A180" t="str">
            <v>B0153</v>
          </cell>
          <cell r="B180" t="str">
            <v>Blashford WTW Capacity Review</v>
          </cell>
          <cell r="D180">
            <v>1</v>
          </cell>
        </row>
        <row r="181">
          <cell r="A181" t="str">
            <v>B0154</v>
          </cell>
          <cell r="B181" t="str">
            <v>Ashford WTW Capacity Review</v>
          </cell>
          <cell r="D181">
            <v>1</v>
          </cell>
        </row>
        <row r="182">
          <cell r="A182" t="str">
            <v>B0155</v>
          </cell>
          <cell r="B182" t="str">
            <v>Durleigh WTW Capacity Review</v>
          </cell>
          <cell r="D182">
            <v>1</v>
          </cell>
        </row>
        <row r="183">
          <cell r="A183" t="str">
            <v>B0156</v>
          </cell>
          <cell r="B183" t="str">
            <v>Fulwood WTW Capacity Review</v>
          </cell>
          <cell r="D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D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D185">
            <v>1</v>
          </cell>
        </row>
        <row r="186">
          <cell r="A186" t="str">
            <v>B0159</v>
          </cell>
          <cell r="B186" t="str">
            <v>Disinfection Improvements</v>
          </cell>
          <cell r="D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D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D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D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D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D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D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D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D198">
            <v>1</v>
          </cell>
        </row>
        <row r="199">
          <cell r="A199" t="str">
            <v>B0172</v>
          </cell>
          <cell r="B199" t="str">
            <v>Northern Free Meters 07/08</v>
          </cell>
          <cell r="D199">
            <v>1</v>
          </cell>
        </row>
        <row r="200">
          <cell r="A200" t="str">
            <v>B0173</v>
          </cell>
          <cell r="B200" t="str">
            <v>Southern Free Meters 07/08</v>
          </cell>
          <cell r="D200">
            <v>1</v>
          </cell>
        </row>
        <row r="201">
          <cell r="A201" t="str">
            <v>B0174</v>
          </cell>
          <cell r="B201" t="str">
            <v>Western Free Meters 07/08</v>
          </cell>
          <cell r="D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</v>
          </cell>
        </row>
        <row r="204">
          <cell r="A204" t="str">
            <v>B0177</v>
          </cell>
          <cell r="B204" t="str">
            <v>Heytesbury Pumping Station</v>
          </cell>
          <cell r="D204">
            <v>1</v>
          </cell>
        </row>
        <row r="205">
          <cell r="A205" t="str">
            <v>B0178</v>
          </cell>
          <cell r="B205" t="str">
            <v>Codford WTW Advance Works</v>
          </cell>
          <cell r="D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D208">
            <v>1</v>
          </cell>
        </row>
        <row r="209">
          <cell r="A209" t="str">
            <v>B0182</v>
          </cell>
          <cell r="B209" t="str">
            <v>Spine Main advancement works</v>
          </cell>
          <cell r="D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D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1</v>
          </cell>
        </row>
        <row r="216">
          <cell r="A216" t="str">
            <v>B0189</v>
          </cell>
          <cell r="B216" t="str">
            <v>Bradley Head WTW Remediation</v>
          </cell>
          <cell r="D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D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D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D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D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D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D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D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D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D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D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D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D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D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D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D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D232">
            <v>1</v>
          </cell>
        </row>
        <row r="233">
          <cell r="A233" t="str">
            <v>B0206</v>
          </cell>
          <cell r="B233" t="str">
            <v>Consumption Monitor - Phase 5</v>
          </cell>
          <cell r="D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D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D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1</v>
          </cell>
        </row>
        <row r="244">
          <cell r="A244" t="str">
            <v>B0217</v>
          </cell>
          <cell r="B244" t="str">
            <v>Hydrant Security</v>
          </cell>
          <cell r="C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D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D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D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D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D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D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D251">
            <v>1</v>
          </cell>
        </row>
        <row r="252">
          <cell r="A252" t="str">
            <v>B0225</v>
          </cell>
          <cell r="B252" t="str">
            <v>Flow Metering Improvements</v>
          </cell>
          <cell r="D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D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D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D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D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D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D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D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D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D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D262">
            <v>1</v>
          </cell>
        </row>
        <row r="263">
          <cell r="A263" t="str">
            <v>B0236</v>
          </cell>
          <cell r="B263" t="str">
            <v>Weymouth DG2 Action Plan</v>
          </cell>
          <cell r="D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D264">
            <v>1</v>
          </cell>
        </row>
        <row r="265">
          <cell r="A265" t="str">
            <v>B0238</v>
          </cell>
          <cell r="B265" t="str">
            <v>Colerne Tower Storage Upgrade</v>
          </cell>
          <cell r="D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D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D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D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D269">
            <v>1</v>
          </cell>
        </row>
        <row r="270">
          <cell r="A270" t="str">
            <v>B0243</v>
          </cell>
          <cell r="B270" t="str">
            <v>Corfe Castle Reservoir</v>
          </cell>
          <cell r="D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D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D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D273">
            <v>1</v>
          </cell>
        </row>
        <row r="274">
          <cell r="A274" t="str">
            <v>B0247</v>
          </cell>
          <cell r="B274" t="str">
            <v>Supply Generator Replacement</v>
          </cell>
          <cell r="D274">
            <v>1</v>
          </cell>
        </row>
        <row r="275">
          <cell r="A275" t="str">
            <v>B0248</v>
          </cell>
          <cell r="B275" t="str">
            <v>WTW Security Improvements</v>
          </cell>
          <cell r="D275">
            <v>1</v>
          </cell>
        </row>
        <row r="276">
          <cell r="A276" t="str">
            <v>B0249</v>
          </cell>
          <cell r="B276" t="str">
            <v>LITTLE LEAZE/NYDON CATCOTT</v>
          </cell>
          <cell r="C276">
            <v>1</v>
          </cell>
        </row>
        <row r="277">
          <cell r="A277" t="str">
            <v>B0250</v>
          </cell>
          <cell r="B277" t="str">
            <v>PITNEY MAIN REPLACEMENT</v>
          </cell>
          <cell r="C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D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D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D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D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D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D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D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D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D286">
            <v>1</v>
          </cell>
        </row>
        <row r="287">
          <cell r="A287" t="str">
            <v>B0260</v>
          </cell>
          <cell r="B287" t="str">
            <v>Porlock WTW Review</v>
          </cell>
          <cell r="D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D288">
            <v>1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</v>
          </cell>
        </row>
        <row r="290">
          <cell r="A290" t="str">
            <v>B0263</v>
          </cell>
          <cell r="B290" t="str">
            <v>LOWER WESTWOOD WESTBURY</v>
          </cell>
          <cell r="C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D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D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D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D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</v>
          </cell>
        </row>
        <row r="300">
          <cell r="A300" t="str">
            <v>B0273</v>
          </cell>
          <cell r="B300" t="str">
            <v>BUSHES BARN CHITTERNE</v>
          </cell>
          <cell r="C300">
            <v>1</v>
          </cell>
        </row>
        <row r="301">
          <cell r="A301" t="str">
            <v>B0274</v>
          </cell>
          <cell r="B301" t="str">
            <v>Ulwell Reservoir Review</v>
          </cell>
          <cell r="D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D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D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D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D315">
            <v>1</v>
          </cell>
        </row>
        <row r="316">
          <cell r="A316" t="str">
            <v>B0289</v>
          </cell>
          <cell r="B316" t="str">
            <v>RODDEN-LANGTON HERRING</v>
          </cell>
          <cell r="C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D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D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D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D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D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D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D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D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D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D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D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0.75</v>
          </cell>
          <cell r="D329">
            <v>0.25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D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D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D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D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D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D338">
            <v>1</v>
          </cell>
        </row>
        <row r="339">
          <cell r="A339" t="str">
            <v>B0312</v>
          </cell>
          <cell r="B339" t="str">
            <v>Northern Free Meters 08/09</v>
          </cell>
          <cell r="D339">
            <v>1</v>
          </cell>
        </row>
        <row r="340">
          <cell r="A340" t="str">
            <v>B0313</v>
          </cell>
          <cell r="B340" t="str">
            <v>Southern Free Meters 08/09</v>
          </cell>
          <cell r="D340">
            <v>1</v>
          </cell>
        </row>
        <row r="341">
          <cell r="A341" t="str">
            <v>B0314</v>
          </cell>
          <cell r="B341" t="str">
            <v>Western Free Meters 08/09</v>
          </cell>
          <cell r="D341">
            <v>1</v>
          </cell>
        </row>
        <row r="342">
          <cell r="A342" t="str">
            <v>B0315</v>
          </cell>
          <cell r="B342" t="str">
            <v>A39 - MOORHOUSE RES</v>
          </cell>
          <cell r="D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D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D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D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D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D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D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1</v>
          </cell>
        </row>
        <row r="366">
          <cell r="A366" t="str">
            <v>B0339</v>
          </cell>
          <cell r="B366" t="str">
            <v>Fivehead Booster Chlorination</v>
          </cell>
          <cell r="D366">
            <v>1</v>
          </cell>
        </row>
        <row r="367">
          <cell r="A367" t="str">
            <v>B0340</v>
          </cell>
          <cell r="B367" t="str">
            <v>Hardenhuish DG2 Booster</v>
          </cell>
          <cell r="C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D368">
            <v>1</v>
          </cell>
        </row>
        <row r="369">
          <cell r="A369" t="str">
            <v>B0342</v>
          </cell>
          <cell r="B369" t="str">
            <v>Alton Barnes DG2 Booster</v>
          </cell>
          <cell r="C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D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D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D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D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D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D376">
            <v>1</v>
          </cell>
        </row>
        <row r="377">
          <cell r="A377" t="str">
            <v>B0350</v>
          </cell>
          <cell r="B377" t="str">
            <v>Northern Free Meters 09/10</v>
          </cell>
          <cell r="D377">
            <v>1</v>
          </cell>
        </row>
        <row r="378">
          <cell r="A378" t="str">
            <v>B0351</v>
          </cell>
          <cell r="B378" t="str">
            <v>Southern Free Meters 09/10</v>
          </cell>
          <cell r="D378">
            <v>1</v>
          </cell>
        </row>
        <row r="379">
          <cell r="A379" t="str">
            <v>B0352</v>
          </cell>
          <cell r="B379" t="str">
            <v>Western Free Meters 09/10</v>
          </cell>
          <cell r="D379">
            <v>1</v>
          </cell>
        </row>
        <row r="380">
          <cell r="A380" t="str">
            <v>B0353</v>
          </cell>
          <cell r="B380" t="str">
            <v>POLE RUE, CHARD. IMPROVEME</v>
          </cell>
          <cell r="D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D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D383">
            <v>1</v>
          </cell>
        </row>
        <row r="384">
          <cell r="A384" t="str">
            <v>B0357</v>
          </cell>
          <cell r="B384" t="str">
            <v>SOURCE METER CHECKS</v>
          </cell>
          <cell r="D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D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D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D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D388">
            <v>1</v>
          </cell>
        </row>
        <row r="389">
          <cell r="A389" t="str">
            <v>B0362</v>
          </cell>
          <cell r="B389" t="str">
            <v>DG2 Removals (Modelling)</v>
          </cell>
          <cell r="C389">
            <v>1</v>
          </cell>
        </row>
        <row r="390">
          <cell r="A390" t="str">
            <v>B0363</v>
          </cell>
          <cell r="B390" t="str">
            <v>Consumption Monitor - Phase 6</v>
          </cell>
          <cell r="D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1</v>
          </cell>
        </row>
        <row r="393">
          <cell r="A393" t="str">
            <v>B0366</v>
          </cell>
          <cell r="B393" t="str">
            <v>Deficit Income - Supply</v>
          </cell>
          <cell r="C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D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D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D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D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D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D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D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D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D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D406">
            <v>1</v>
          </cell>
        </row>
        <row r="407">
          <cell r="A407" t="str">
            <v>B0380</v>
          </cell>
          <cell r="B407" t="str">
            <v>River Bourne Stream Support</v>
          </cell>
          <cell r="C407">
            <v>0.65</v>
          </cell>
          <cell r="D407">
            <v>0.35</v>
          </cell>
        </row>
        <row r="408">
          <cell r="A408" t="str">
            <v>B0381</v>
          </cell>
          <cell r="B408" t="str">
            <v>AMP5 Ground Water Resource Investigations</v>
          </cell>
          <cell r="D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D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D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D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1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D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D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D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D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D420">
            <v>1</v>
          </cell>
        </row>
        <row r="421">
          <cell r="A421" t="str">
            <v>B0394</v>
          </cell>
          <cell r="B421" t="str">
            <v>Tatworth WTW Crypto Treatment</v>
          </cell>
          <cell r="D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</v>
          </cell>
        </row>
        <row r="424">
          <cell r="A424" t="str">
            <v>B0397</v>
          </cell>
          <cell r="B424" t="str">
            <v>Blashford WTW Phase 1</v>
          </cell>
          <cell r="D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D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0.8</v>
          </cell>
          <cell r="D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D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D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D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D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D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D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D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D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D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D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D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D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D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D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1</v>
          </cell>
        </row>
        <row r="473">
          <cell r="A473" t="str">
            <v>B0446</v>
          </cell>
          <cell r="B473" t="str">
            <v>Ashford WTW Refurbishment</v>
          </cell>
          <cell r="D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D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D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D476">
            <v>1</v>
          </cell>
        </row>
        <row r="477">
          <cell r="A477" t="str">
            <v>B0450</v>
          </cell>
          <cell r="B477" t="str">
            <v>Codford WTW Refurbishment</v>
          </cell>
          <cell r="D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D478">
            <v>1</v>
          </cell>
        </row>
        <row r="479">
          <cell r="A479" t="str">
            <v>B0452</v>
          </cell>
          <cell r="B479" t="str">
            <v>Wylye WTW Refurbishment</v>
          </cell>
          <cell r="D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D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D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D482">
            <v>1</v>
          </cell>
        </row>
        <row r="483">
          <cell r="A483" t="str">
            <v>B0456</v>
          </cell>
          <cell r="B483" t="str">
            <v>Earlsdown to Salisbury Link</v>
          </cell>
          <cell r="C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D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1</v>
          </cell>
        </row>
        <row r="487">
          <cell r="A487" t="str">
            <v>B0460</v>
          </cell>
          <cell r="B487" t="str">
            <v>Biss Brook Investigation</v>
          </cell>
          <cell r="D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D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0.75</v>
          </cell>
          <cell r="D490">
            <v>0.25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D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D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D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D497">
            <v>1</v>
          </cell>
        </row>
        <row r="498">
          <cell r="A498" t="str">
            <v>B0471</v>
          </cell>
          <cell r="B498" t="str">
            <v>Deans Farm WTW Upgrade (Grid)</v>
          </cell>
          <cell r="D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D499">
            <v>1</v>
          </cell>
        </row>
        <row r="500">
          <cell r="A500" t="str">
            <v>B0473</v>
          </cell>
          <cell r="B500" t="str">
            <v>Black Lane WTW Upgrade (Grid)</v>
          </cell>
          <cell r="D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D501">
            <v>1</v>
          </cell>
        </row>
        <row r="502">
          <cell r="A502" t="str">
            <v>B0475</v>
          </cell>
          <cell r="B502" t="str">
            <v>Chitterne WTW Refurbishment</v>
          </cell>
          <cell r="D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D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D504">
            <v>1</v>
          </cell>
        </row>
        <row r="505">
          <cell r="A505" t="str">
            <v>B0478</v>
          </cell>
          <cell r="B505" t="str">
            <v>Bottled Water Plant</v>
          </cell>
          <cell r="D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D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0.25</v>
          </cell>
          <cell r="D508">
            <v>0.75</v>
          </cell>
        </row>
        <row r="509">
          <cell r="A509" t="str">
            <v>B0482</v>
          </cell>
          <cell r="B509" t="str">
            <v>PANIK Intrusion Detection Equipment Installation</v>
          </cell>
          <cell r="D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D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D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D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D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D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D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</v>
          </cell>
        </row>
        <row r="519">
          <cell r="A519" t="str">
            <v>B0492</v>
          </cell>
          <cell r="B519" t="str">
            <v>Metering Commercial Customers</v>
          </cell>
          <cell r="D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D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D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D523">
            <v>1</v>
          </cell>
        </row>
        <row r="524">
          <cell r="A524" t="str">
            <v>B0497</v>
          </cell>
          <cell r="B524" t="str">
            <v>Extend Turbidity Monitors</v>
          </cell>
          <cell r="D524">
            <v>1</v>
          </cell>
        </row>
        <row r="525">
          <cell r="A525" t="str">
            <v>B0498</v>
          </cell>
          <cell r="B525" t="str">
            <v>WRIMS Improvments</v>
          </cell>
          <cell r="D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D526">
            <v>1</v>
          </cell>
        </row>
        <row r="527">
          <cell r="A527" t="str">
            <v>B0500</v>
          </cell>
          <cell r="B527" t="str">
            <v>SOMERSET BLOCK ALLOCATION</v>
          </cell>
          <cell r="C527">
            <v>0.1</v>
          </cell>
          <cell r="D527">
            <v>0.9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</v>
          </cell>
        </row>
        <row r="532">
          <cell r="A532" t="str">
            <v>B0505</v>
          </cell>
          <cell r="B532" t="str">
            <v>Corfe Mains Replacement</v>
          </cell>
          <cell r="C532">
            <v>1</v>
          </cell>
        </row>
        <row r="533">
          <cell r="A533" t="str">
            <v>B0506</v>
          </cell>
          <cell r="B533" t="str">
            <v>Blashford WTW Mothballing</v>
          </cell>
          <cell r="D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D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D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</v>
          </cell>
        </row>
        <row r="538">
          <cell r="A538" t="str">
            <v>B0511</v>
          </cell>
          <cell r="B538" t="str">
            <v>Corfe Mullen Booster</v>
          </cell>
          <cell r="D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D539">
            <v>1</v>
          </cell>
        </row>
        <row r="540">
          <cell r="A540" t="str">
            <v>B0513</v>
          </cell>
          <cell r="B540" t="str">
            <v>Snowsdown Res</v>
          </cell>
          <cell r="D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</v>
          </cell>
        </row>
        <row r="542">
          <cell r="A542" t="str">
            <v>B0515</v>
          </cell>
          <cell r="B542" t="str">
            <v>Littledown SR</v>
          </cell>
          <cell r="D542">
            <v>1</v>
          </cell>
        </row>
        <row r="543">
          <cell r="A543" t="str">
            <v>B0516</v>
          </cell>
          <cell r="B543" t="str">
            <v>Monkton Deverill Booster</v>
          </cell>
          <cell r="D543">
            <v>1</v>
          </cell>
        </row>
        <row r="544">
          <cell r="A544" t="str">
            <v>B0517</v>
          </cell>
          <cell r="B544" t="str">
            <v>Summersdale Down SR</v>
          </cell>
          <cell r="D544">
            <v>1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</v>
          </cell>
        </row>
        <row r="546">
          <cell r="A546" t="str">
            <v>B0519</v>
          </cell>
          <cell r="B546" t="str">
            <v>Camp Hill SR</v>
          </cell>
          <cell r="D546">
            <v>1</v>
          </cell>
        </row>
        <row r="547">
          <cell r="A547" t="str">
            <v>B0520</v>
          </cell>
          <cell r="B547" t="str">
            <v>Wylye Booster</v>
          </cell>
          <cell r="D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</v>
          </cell>
        </row>
        <row r="549">
          <cell r="A549" t="str">
            <v>B0522</v>
          </cell>
          <cell r="B549" t="str">
            <v>Pimperne Booster</v>
          </cell>
          <cell r="D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D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D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D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D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D558">
            <v>1</v>
          </cell>
        </row>
        <row r="559">
          <cell r="A559" t="str">
            <v>B0532</v>
          </cell>
          <cell r="B559" t="str">
            <v>PODDS V</v>
          </cell>
          <cell r="D559">
            <v>1</v>
          </cell>
        </row>
        <row r="560">
          <cell r="A560" t="str">
            <v>B0533</v>
          </cell>
          <cell r="B560" t="str">
            <v>Taunton A38 Mains Replacement</v>
          </cell>
          <cell r="C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D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D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D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D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D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D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D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D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D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D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D571">
            <v>1</v>
          </cell>
        </row>
        <row r="572">
          <cell r="A572" t="str">
            <v>B0545</v>
          </cell>
          <cell r="B572" t="str">
            <v>Notton Farm Booster</v>
          </cell>
          <cell r="D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D573">
            <v>1</v>
          </cell>
        </row>
        <row r="574">
          <cell r="A574" t="str">
            <v>B0547</v>
          </cell>
          <cell r="B574" t="str">
            <v>Minehead zone rationalisation</v>
          </cell>
          <cell r="D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D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D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D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D579">
            <v>1</v>
          </cell>
        </row>
        <row r="580">
          <cell r="A580" t="str">
            <v>B0553</v>
          </cell>
          <cell r="B580" t="str">
            <v>AMP6 Leakage R&amp;D Strategy</v>
          </cell>
          <cell r="D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</v>
          </cell>
        </row>
        <row r="582">
          <cell r="A582" t="str">
            <v>B0555</v>
          </cell>
          <cell r="B582" t="str">
            <v>Aquatic Ecology</v>
          </cell>
          <cell r="D582">
            <v>1</v>
          </cell>
        </row>
        <row r="583">
          <cell r="A583" t="str">
            <v>B0556</v>
          </cell>
          <cell r="B583" t="str">
            <v>Eels Investigation</v>
          </cell>
          <cell r="D583">
            <v>1</v>
          </cell>
        </row>
        <row r="584">
          <cell r="A584" t="str">
            <v>B0557</v>
          </cell>
          <cell r="B584" t="str">
            <v>Mere Investigation AMP6</v>
          </cell>
          <cell r="D584">
            <v>1</v>
          </cell>
        </row>
        <row r="585">
          <cell r="A585" t="str">
            <v>B0558</v>
          </cell>
          <cell r="B585" t="str">
            <v>Malmesbury Investigations</v>
          </cell>
          <cell r="D585">
            <v>1</v>
          </cell>
        </row>
        <row r="586">
          <cell r="A586" t="str">
            <v>B0559</v>
          </cell>
          <cell r="B586" t="str">
            <v>Hooke WTW Crypto protection</v>
          </cell>
          <cell r="D586">
            <v>1</v>
          </cell>
        </row>
        <row r="587">
          <cell r="A587" t="str">
            <v>B0560</v>
          </cell>
          <cell r="B587" t="str">
            <v>Cryptosporidium appraisals</v>
          </cell>
          <cell r="D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D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0.8</v>
          </cell>
          <cell r="D589">
            <v>0.2</v>
          </cell>
        </row>
        <row r="590">
          <cell r="A590" t="str">
            <v>B0563</v>
          </cell>
          <cell r="B590" t="str">
            <v>Chitterne WTw - Disinfection Improvements</v>
          </cell>
          <cell r="D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D591">
            <v>1</v>
          </cell>
        </row>
        <row r="592">
          <cell r="A592" t="str">
            <v>B0565</v>
          </cell>
          <cell r="B592" t="str">
            <v>Environmental Monitoring</v>
          </cell>
          <cell r="D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D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D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D595">
            <v>1</v>
          </cell>
        </row>
        <row r="596">
          <cell r="A596" t="str">
            <v>B0569</v>
          </cell>
          <cell r="B596" t="str">
            <v>Durleigh WTW Reconstruction</v>
          </cell>
          <cell r="D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D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D598">
            <v>1</v>
          </cell>
        </row>
        <row r="599">
          <cell r="A599" t="str">
            <v>B0572</v>
          </cell>
          <cell r="B599" t="str">
            <v>Corscombe WTW Abandonment</v>
          </cell>
          <cell r="D599">
            <v>1</v>
          </cell>
        </row>
        <row r="600">
          <cell r="A600" t="str">
            <v>B0573</v>
          </cell>
          <cell r="B600" t="str">
            <v>Langdon Source Abandonment</v>
          </cell>
          <cell r="D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D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D602">
            <v>1</v>
          </cell>
        </row>
        <row r="603">
          <cell r="A603" t="str">
            <v>B0576</v>
          </cell>
          <cell r="B603" t="str">
            <v>Woolcombe WTW abandonment</v>
          </cell>
          <cell r="D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1</v>
          </cell>
        </row>
        <row r="605">
          <cell r="A605" t="str">
            <v>B0578</v>
          </cell>
          <cell r="B605" t="str">
            <v>North Curry WQ mains rehab</v>
          </cell>
          <cell r="C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D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D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D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D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D610">
            <v>1</v>
          </cell>
        </row>
        <row r="611">
          <cell r="A611" t="str">
            <v>B0584</v>
          </cell>
          <cell r="B611" t="str">
            <v>TaKaDu - Network Monitorign</v>
          </cell>
          <cell r="D611">
            <v>1</v>
          </cell>
        </row>
        <row r="612">
          <cell r="A612" t="str">
            <v>B0585</v>
          </cell>
          <cell r="B612" t="str">
            <v>Burton WTW M&amp;E (E-W link)</v>
          </cell>
          <cell r="D612">
            <v>1</v>
          </cell>
        </row>
        <row r="613">
          <cell r="A613" t="str">
            <v>B0586</v>
          </cell>
          <cell r="B613" t="str">
            <v>East - West link M&amp;E</v>
          </cell>
          <cell r="D613">
            <v>1</v>
          </cell>
        </row>
        <row r="614">
          <cell r="A614" t="str">
            <v>B0587</v>
          </cell>
          <cell r="B614" t="str">
            <v>Empool WTW (E-W link)</v>
          </cell>
          <cell r="D614">
            <v>1</v>
          </cell>
        </row>
        <row r="615">
          <cell r="A615" t="str">
            <v>B0588</v>
          </cell>
          <cell r="B615" t="str">
            <v>Forston WTW (E-W link)</v>
          </cell>
          <cell r="D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</v>
          </cell>
        </row>
        <row r="617">
          <cell r="A617" t="str">
            <v>B0590</v>
          </cell>
          <cell r="B617" t="str">
            <v>Wood Hill SR (E-W link)</v>
          </cell>
          <cell r="D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D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D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D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D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D623">
            <v>1</v>
          </cell>
        </row>
        <row r="624">
          <cell r="A624" t="str">
            <v>B0597</v>
          </cell>
          <cell r="B624" t="str">
            <v>WRMP Prep (AMP6)</v>
          </cell>
          <cell r="D624">
            <v>1</v>
          </cell>
        </row>
        <row r="625">
          <cell r="A625" t="str">
            <v>B0598</v>
          </cell>
          <cell r="B625" t="str">
            <v>Supply network modelling AMP6</v>
          </cell>
          <cell r="C625">
            <v>1</v>
          </cell>
        </row>
        <row r="626">
          <cell r="A626" t="str">
            <v>B0599</v>
          </cell>
          <cell r="B626" t="str">
            <v>Dam inspections AMP6</v>
          </cell>
          <cell r="C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0.1</v>
          </cell>
          <cell r="D627">
            <v>0.9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D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D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D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D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D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D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D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D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D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D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0.5</v>
          </cell>
          <cell r="D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D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D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D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D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D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D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D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D648">
            <v>1</v>
          </cell>
        </row>
        <row r="649">
          <cell r="A649" t="str">
            <v>B0622</v>
          </cell>
          <cell r="B649" t="str">
            <v>North Supply FPR 16/17</v>
          </cell>
          <cell r="D649">
            <v>1</v>
          </cell>
        </row>
        <row r="650">
          <cell r="A650" t="str">
            <v>B0623</v>
          </cell>
          <cell r="B650" t="str">
            <v>South Supply FPR 16/17</v>
          </cell>
          <cell r="D650">
            <v>1</v>
          </cell>
        </row>
        <row r="651">
          <cell r="A651" t="str">
            <v>B0624</v>
          </cell>
          <cell r="B651" t="str">
            <v>West Supply FPR 16/17</v>
          </cell>
          <cell r="D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D652">
            <v>1</v>
          </cell>
        </row>
        <row r="653">
          <cell r="A653" t="str">
            <v>B0626</v>
          </cell>
          <cell r="B653" t="str">
            <v>Durleigh WTW UV advance works</v>
          </cell>
          <cell r="D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D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D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D657">
            <v>1</v>
          </cell>
        </row>
        <row r="658">
          <cell r="A658" t="str">
            <v>B0700</v>
          </cell>
          <cell r="B658" t="str">
            <v>DORSET BLOCK ALLOCATION AP</v>
          </cell>
          <cell r="C658">
            <v>0.1</v>
          </cell>
          <cell r="D658">
            <v>0.9</v>
          </cell>
        </row>
        <row r="659">
          <cell r="A659" t="str">
            <v>B0999</v>
          </cell>
          <cell r="B659" t="str">
            <v>NET CAPITAL EXPENDITURE CO</v>
          </cell>
          <cell r="C659">
            <v>1</v>
          </cell>
        </row>
        <row r="660">
          <cell r="A660" t="str">
            <v>B1003</v>
          </cell>
          <cell r="B660" t="str">
            <v>LOW FLOW INVESTIGATION 97/98</v>
          </cell>
          <cell r="C660">
            <v>1</v>
          </cell>
        </row>
        <row r="661">
          <cell r="A661" t="str">
            <v>B1006</v>
          </cell>
          <cell r="B661" t="str">
            <v>OTTERHEAD DREDGING</v>
          </cell>
          <cell r="C661">
            <v>1</v>
          </cell>
        </row>
        <row r="662">
          <cell r="A662" t="str">
            <v>B1010</v>
          </cell>
          <cell r="B662" t="str">
            <v>BATHWICK RES</v>
          </cell>
          <cell r="D662">
            <v>1</v>
          </cell>
        </row>
        <row r="663">
          <cell r="A663" t="str">
            <v>B1014</v>
          </cell>
          <cell r="B663" t="str">
            <v>CODFORD SOURCE DEVELOPMENT</v>
          </cell>
          <cell r="D663">
            <v>1</v>
          </cell>
        </row>
        <row r="664">
          <cell r="A664" t="str">
            <v>B1015</v>
          </cell>
          <cell r="B664" t="str">
            <v>CHITTERNE PS MODIFICATIONS1</v>
          </cell>
          <cell r="D664">
            <v>1</v>
          </cell>
        </row>
        <row r="665">
          <cell r="A665" t="str">
            <v>B1018</v>
          </cell>
          <cell r="B665" t="str">
            <v>DURLEIGH GAC</v>
          </cell>
          <cell r="C665">
            <v>0.05</v>
          </cell>
          <cell r="D665">
            <v>0.95</v>
          </cell>
        </row>
        <row r="666">
          <cell r="A666" t="str">
            <v>B1020</v>
          </cell>
          <cell r="B666" t="str">
            <v>WYLE VALLEY SOURCE WORKS</v>
          </cell>
          <cell r="C666">
            <v>0.11</v>
          </cell>
          <cell r="D666">
            <v>0.89</v>
          </cell>
        </row>
        <row r="667">
          <cell r="A667" t="str">
            <v>B1022</v>
          </cell>
          <cell r="B667" t="str">
            <v>BLACK LANE NITRATE</v>
          </cell>
          <cell r="D667">
            <v>1</v>
          </cell>
        </row>
        <row r="668">
          <cell r="A668" t="str">
            <v>B1026</v>
          </cell>
          <cell r="B668" t="str">
            <v>MIDLEVEL STORAGE - BATH</v>
          </cell>
          <cell r="C668">
            <v>0.2</v>
          </cell>
          <cell r="D668">
            <v>0.8</v>
          </cell>
        </row>
        <row r="669">
          <cell r="A669" t="str">
            <v>B1031</v>
          </cell>
          <cell r="B669" t="str">
            <v>SANDY LANE RES.</v>
          </cell>
          <cell r="C669">
            <v>0.1</v>
          </cell>
          <cell r="D669">
            <v>0.9</v>
          </cell>
        </row>
        <row r="670">
          <cell r="A670" t="str">
            <v>B1038</v>
          </cell>
          <cell r="B670" t="str">
            <v>TAUNTON RING MAIN</v>
          </cell>
          <cell r="C670">
            <v>1</v>
          </cell>
        </row>
        <row r="671">
          <cell r="A671" t="str">
            <v>B1039</v>
          </cell>
          <cell r="B671" t="str">
            <v>TETTON RES - OUTLET MAIN</v>
          </cell>
          <cell r="C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1</v>
          </cell>
        </row>
        <row r="673">
          <cell r="A673" t="str">
            <v>B1041</v>
          </cell>
          <cell r="B673" t="str">
            <v>CHARMEY DOWN TREATMENT WORKS</v>
          </cell>
          <cell r="D673">
            <v>1</v>
          </cell>
        </row>
        <row r="674">
          <cell r="A674" t="str">
            <v>B1043</v>
          </cell>
          <cell r="B674" t="str">
            <v>CHIPPENHAM RING MAIN WEST</v>
          </cell>
          <cell r="C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1</v>
          </cell>
        </row>
        <row r="676">
          <cell r="A676" t="str">
            <v>B1046</v>
          </cell>
          <cell r="B676" t="str">
            <v>ILMINSTER/ILTON DEVELOPMENT</v>
          </cell>
          <cell r="C676">
            <v>1</v>
          </cell>
        </row>
        <row r="677">
          <cell r="A677" t="str">
            <v>B1047</v>
          </cell>
          <cell r="B677" t="str">
            <v>COMMUNICATION PIPE REP 97/8</v>
          </cell>
          <cell r="C677">
            <v>1</v>
          </cell>
        </row>
        <row r="678">
          <cell r="A678" t="str">
            <v>B1048</v>
          </cell>
          <cell r="B678" t="str">
            <v>REHAB SAMPLING AND ANALYSIS</v>
          </cell>
          <cell r="C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D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D680">
            <v>1</v>
          </cell>
        </row>
        <row r="681">
          <cell r="A681" t="str">
            <v>B1052</v>
          </cell>
          <cell r="B681" t="str">
            <v>ILCHESTER FEED MAIN</v>
          </cell>
          <cell r="C681">
            <v>1</v>
          </cell>
        </row>
        <row r="682">
          <cell r="A682" t="str">
            <v>B1053</v>
          </cell>
          <cell r="B682" t="str">
            <v>PORLOCK TREATMENT</v>
          </cell>
          <cell r="D682">
            <v>1</v>
          </cell>
        </row>
        <row r="683">
          <cell r="A683" t="str">
            <v>B1055</v>
          </cell>
          <cell r="B683" t="str">
            <v>CORSHAM</v>
          </cell>
          <cell r="C683">
            <v>1</v>
          </cell>
        </row>
        <row r="684">
          <cell r="A684" t="str">
            <v>B1056</v>
          </cell>
          <cell r="B684" t="str">
            <v>PEWSEY</v>
          </cell>
          <cell r="C684">
            <v>1</v>
          </cell>
        </row>
        <row r="685">
          <cell r="A685" t="str">
            <v>B1057</v>
          </cell>
          <cell r="B685" t="str">
            <v>TROWBRIDGE RING MAIN PH2</v>
          </cell>
          <cell r="C685">
            <v>1</v>
          </cell>
        </row>
        <row r="686">
          <cell r="A686" t="str">
            <v>B1058</v>
          </cell>
          <cell r="B686" t="str">
            <v>CALNE RING MAIN PH2</v>
          </cell>
          <cell r="C686">
            <v>1</v>
          </cell>
        </row>
        <row r="687">
          <cell r="A687" t="str">
            <v>B1063</v>
          </cell>
          <cell r="B687" t="str">
            <v>HOPCOTT RES EXTENSION</v>
          </cell>
          <cell r="C687">
            <v>0.1</v>
          </cell>
          <cell r="D687">
            <v>0.9</v>
          </cell>
        </row>
        <row r="688">
          <cell r="A688" t="str">
            <v>B1064</v>
          </cell>
          <cell r="B688" t="str">
            <v>SMALL SOURCE YIELD IMPROVEMENT</v>
          </cell>
          <cell r="D688">
            <v>1</v>
          </cell>
        </row>
        <row r="689">
          <cell r="A689" t="str">
            <v>B1065</v>
          </cell>
          <cell r="B689" t="str">
            <v>RES. REHAB SURVEYS</v>
          </cell>
          <cell r="D689">
            <v>1</v>
          </cell>
        </row>
        <row r="690">
          <cell r="A690" t="str">
            <v>B1066</v>
          </cell>
          <cell r="B690" t="str">
            <v>RES. REHAB MAJOR WKS 94/95</v>
          </cell>
          <cell r="C690">
            <v>0.02</v>
          </cell>
          <cell r="D690">
            <v>0.98</v>
          </cell>
        </row>
        <row r="691">
          <cell r="A691" t="str">
            <v>B1067</v>
          </cell>
          <cell r="B691" t="str">
            <v>RES. REHAB SOMERSET MINOR WKS</v>
          </cell>
          <cell r="D691">
            <v>1</v>
          </cell>
        </row>
        <row r="692">
          <cell r="A692" t="str">
            <v>B1068</v>
          </cell>
          <cell r="B692" t="str">
            <v>RES. REHAB DORSET MINOR WKS</v>
          </cell>
          <cell r="C692">
            <v>0.15</v>
          </cell>
          <cell r="D692">
            <v>0.85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0.15</v>
          </cell>
          <cell r="D693">
            <v>0.85</v>
          </cell>
        </row>
        <row r="694">
          <cell r="A694" t="str">
            <v>B1071</v>
          </cell>
          <cell r="B694" t="str">
            <v>LYCHETT MATRAVERS</v>
          </cell>
          <cell r="D694">
            <v>1</v>
          </cell>
        </row>
        <row r="695">
          <cell r="A695" t="str">
            <v>B1072</v>
          </cell>
          <cell r="B695" t="str">
            <v>RES REHAB 1996/97</v>
          </cell>
          <cell r="C695">
            <v>0.02</v>
          </cell>
          <cell r="D695">
            <v>0.98</v>
          </cell>
        </row>
        <row r="696">
          <cell r="A696" t="str">
            <v>B1073</v>
          </cell>
          <cell r="B696" t="str">
            <v>RES REHAB SURVEY WORK 1996/7</v>
          </cell>
          <cell r="D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1</v>
          </cell>
        </row>
        <row r="698">
          <cell r="A698" t="str">
            <v>B1075</v>
          </cell>
          <cell r="B698" t="str">
            <v>RES REHAB 2000</v>
          </cell>
          <cell r="D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0.02</v>
          </cell>
          <cell r="D699">
            <v>0.98</v>
          </cell>
        </row>
        <row r="700">
          <cell r="A700" t="str">
            <v>B1077</v>
          </cell>
          <cell r="B700" t="str">
            <v>DORSET SERV RES REP 1997/8</v>
          </cell>
          <cell r="C700">
            <v>0.02</v>
          </cell>
          <cell r="D700">
            <v>0.98</v>
          </cell>
        </row>
        <row r="701">
          <cell r="A701" t="str">
            <v>B1078</v>
          </cell>
          <cell r="B701" t="str">
            <v>SOMERSET SER RES REP 1997/8</v>
          </cell>
          <cell r="C701">
            <v>0.02</v>
          </cell>
          <cell r="D701">
            <v>0.98</v>
          </cell>
        </row>
        <row r="702">
          <cell r="A702" t="str">
            <v>B1079</v>
          </cell>
          <cell r="B702" t="str">
            <v>WYLYE STREAM SUPPORT</v>
          </cell>
          <cell r="D702">
            <v>1</v>
          </cell>
        </row>
        <row r="703">
          <cell r="A703" t="str">
            <v>B1080</v>
          </cell>
          <cell r="B703" t="str">
            <v>ALTON PANCRAS STREAM SUPPORT</v>
          </cell>
          <cell r="C703">
            <v>1</v>
          </cell>
        </row>
        <row r="704">
          <cell r="A704" t="str">
            <v>B1081</v>
          </cell>
          <cell r="B704" t="str">
            <v>NEWBRIDGE HIGH LIFT P.STN.</v>
          </cell>
          <cell r="D704">
            <v>1</v>
          </cell>
        </row>
        <row r="705">
          <cell r="A705" t="str">
            <v>B1083</v>
          </cell>
          <cell r="B705" t="str">
            <v>AVON ABSTRACTION PIPELINES</v>
          </cell>
          <cell r="C705">
            <v>1</v>
          </cell>
        </row>
        <row r="706">
          <cell r="A706" t="str">
            <v>B1084</v>
          </cell>
          <cell r="B706" t="str">
            <v>AVON &amp; WILTS PAH 1997/8</v>
          </cell>
          <cell r="C706">
            <v>1</v>
          </cell>
        </row>
        <row r="707">
          <cell r="A707" t="str">
            <v>B1085</v>
          </cell>
          <cell r="B707" t="str">
            <v>SOMERSET PAH1997/8</v>
          </cell>
          <cell r="C707">
            <v>1</v>
          </cell>
        </row>
        <row r="708">
          <cell r="A708" t="str">
            <v>B1086</v>
          </cell>
          <cell r="B708" t="str">
            <v>DORSET PAH 1997/8</v>
          </cell>
          <cell r="C708">
            <v>1</v>
          </cell>
        </row>
        <row r="709">
          <cell r="A709" t="str">
            <v>B1087</v>
          </cell>
          <cell r="B709" t="str">
            <v>A&amp;W SERVICE RES 1998/9</v>
          </cell>
          <cell r="D709">
            <v>1</v>
          </cell>
        </row>
        <row r="710">
          <cell r="A710" t="str">
            <v>B1088</v>
          </cell>
          <cell r="B710" t="str">
            <v>DORSET SER RES 1998/9</v>
          </cell>
          <cell r="D710">
            <v>1</v>
          </cell>
        </row>
        <row r="711">
          <cell r="A711" t="str">
            <v>B1089</v>
          </cell>
          <cell r="B711" t="str">
            <v>SOMERSET SER RES 1998/9</v>
          </cell>
          <cell r="D711">
            <v>1</v>
          </cell>
        </row>
        <row r="712">
          <cell r="A712" t="str">
            <v>B1090</v>
          </cell>
          <cell r="B712" t="str">
            <v>DWI LIAISON/SURVEY 1998/9</v>
          </cell>
          <cell r="C712">
            <v>1</v>
          </cell>
        </row>
        <row r="713">
          <cell r="A713" t="str">
            <v>B1091</v>
          </cell>
          <cell r="B713" t="str">
            <v>A &amp; W PAH 1998/9</v>
          </cell>
          <cell r="C713">
            <v>1</v>
          </cell>
        </row>
        <row r="714">
          <cell r="A714" t="str">
            <v>B1092</v>
          </cell>
          <cell r="B714" t="str">
            <v>DORSET PAH 1998/9</v>
          </cell>
          <cell r="C714">
            <v>1</v>
          </cell>
        </row>
        <row r="715">
          <cell r="A715" t="str">
            <v>B1093</v>
          </cell>
          <cell r="B715" t="str">
            <v>SOMERSET IRON 1998/9</v>
          </cell>
          <cell r="C715">
            <v>1</v>
          </cell>
        </row>
        <row r="716">
          <cell r="A716" t="str">
            <v>B1094</v>
          </cell>
          <cell r="B716" t="str">
            <v>BALLS HILL PUMPING STATION</v>
          </cell>
          <cell r="D716">
            <v>1</v>
          </cell>
        </row>
        <row r="717">
          <cell r="A717" t="str">
            <v>B1095</v>
          </cell>
          <cell r="B717" t="str">
            <v>ULWELL SOURCE IMPROVEMENT</v>
          </cell>
          <cell r="C717">
            <v>0.8</v>
          </cell>
          <cell r="D717">
            <v>0.2</v>
          </cell>
        </row>
        <row r="718">
          <cell r="A718" t="str">
            <v>B1096</v>
          </cell>
          <cell r="B718" t="str">
            <v>LOW FLOW 97/8 MALMESBURY</v>
          </cell>
          <cell r="D718">
            <v>1</v>
          </cell>
        </row>
        <row r="719">
          <cell r="A719" t="str">
            <v>B1097</v>
          </cell>
          <cell r="B719" t="str">
            <v>LOW FLOW 98/9 MALMESBURY</v>
          </cell>
          <cell r="D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D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D721">
            <v>1</v>
          </cell>
        </row>
        <row r="722">
          <cell r="A722" t="str">
            <v>B1102</v>
          </cell>
          <cell r="B722" t="str">
            <v>MAUNDOWN WTW PHASE 3</v>
          </cell>
          <cell r="D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1</v>
          </cell>
        </row>
        <row r="724">
          <cell r="A724" t="str">
            <v>B1104</v>
          </cell>
          <cell r="B724" t="str">
            <v>CHITTERNE BOREHOLES</v>
          </cell>
          <cell r="D724">
            <v>1</v>
          </cell>
        </row>
        <row r="725">
          <cell r="A725" t="str">
            <v>B1106</v>
          </cell>
          <cell r="B725" t="str">
            <v>DURRINGTON IMPROVEMENTS</v>
          </cell>
          <cell r="D725">
            <v>1</v>
          </cell>
        </row>
        <row r="726">
          <cell r="A726" t="str">
            <v>B1111</v>
          </cell>
          <cell r="B726" t="str">
            <v>STOCKWOOD SPRING IMP</v>
          </cell>
          <cell r="D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D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D729">
            <v>1</v>
          </cell>
        </row>
        <row r="730">
          <cell r="A730" t="str">
            <v>B1115</v>
          </cell>
          <cell r="B730" t="str">
            <v>OTTERHEAD DAM</v>
          </cell>
          <cell r="C730">
            <v>1</v>
          </cell>
        </row>
        <row r="731">
          <cell r="A731" t="str">
            <v>B1116</v>
          </cell>
          <cell r="B731" t="str">
            <v>LUGGERSHALL SERVICE RESERVOIR</v>
          </cell>
          <cell r="D731">
            <v>1</v>
          </cell>
        </row>
        <row r="732">
          <cell r="A732" t="str">
            <v>B1118</v>
          </cell>
          <cell r="B732" t="str">
            <v>AQUIFER STORAGE RECOVERY</v>
          </cell>
          <cell r="C732">
            <v>0.5</v>
          </cell>
          <cell r="D732">
            <v>0.5</v>
          </cell>
        </row>
        <row r="733">
          <cell r="A733" t="str">
            <v>B1119</v>
          </cell>
          <cell r="B733" t="str">
            <v>RIVER PIDDLE OVERLAND PIPE</v>
          </cell>
          <cell r="C733">
            <v>1</v>
          </cell>
        </row>
        <row r="734">
          <cell r="A734" t="str">
            <v>B1120</v>
          </cell>
          <cell r="B734" t="str">
            <v>LFA 97/8 HABITAT MANAGEMENT</v>
          </cell>
          <cell r="D734">
            <v>1</v>
          </cell>
        </row>
        <row r="735">
          <cell r="A735" t="str">
            <v>B1123</v>
          </cell>
          <cell r="B735" t="str">
            <v>SUTTON POYNTZ SPRING TANK CVR</v>
          </cell>
          <cell r="D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D736">
            <v>1</v>
          </cell>
        </row>
        <row r="737">
          <cell r="A737" t="str">
            <v>B1125</v>
          </cell>
          <cell r="B737" t="str">
            <v>BATHEASTON DAM</v>
          </cell>
          <cell r="C737">
            <v>1</v>
          </cell>
        </row>
        <row r="738">
          <cell r="A738" t="str">
            <v>B1126</v>
          </cell>
          <cell r="B738" t="str">
            <v>BLASHFORD PH 2 PRELIM WORKS</v>
          </cell>
          <cell r="D738">
            <v>1</v>
          </cell>
        </row>
        <row r="739">
          <cell r="A739" t="str">
            <v>B1127</v>
          </cell>
          <cell r="B739" t="str">
            <v>NUTSCALE RWM</v>
          </cell>
          <cell r="C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D740">
            <v>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</v>
          </cell>
        </row>
        <row r="742">
          <cell r="A742" t="str">
            <v>B1131</v>
          </cell>
          <cell r="B742" t="str">
            <v>SHREWTON SOURCE OUTPUT</v>
          </cell>
          <cell r="D742">
            <v>1</v>
          </cell>
        </row>
        <row r="743">
          <cell r="A743" t="str">
            <v>B1132</v>
          </cell>
          <cell r="B743" t="str">
            <v>WELLHEAD SOURCE REFURBISHMENT</v>
          </cell>
          <cell r="D743">
            <v>1</v>
          </cell>
        </row>
        <row r="744">
          <cell r="A744" t="str">
            <v>B1133</v>
          </cell>
          <cell r="B744" t="str">
            <v>BLASHFORD REMEDIAL WORKS</v>
          </cell>
          <cell r="D744">
            <v>1</v>
          </cell>
        </row>
        <row r="745">
          <cell r="A745" t="str">
            <v>B1134</v>
          </cell>
          <cell r="B745" t="str">
            <v>HAWKRIDGE RESERVOIR OPS IMPS</v>
          </cell>
          <cell r="D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</v>
          </cell>
        </row>
        <row r="747">
          <cell r="A747" t="str">
            <v>B1136</v>
          </cell>
          <cell r="B747" t="str">
            <v>WESTLEIGH SOURCE ALT SUPPLY</v>
          </cell>
          <cell r="C747">
            <v>1</v>
          </cell>
        </row>
        <row r="748">
          <cell r="A748" t="str">
            <v>B1137</v>
          </cell>
          <cell r="B748" t="str">
            <v>CATTISTOCK BOREHOLE</v>
          </cell>
          <cell r="D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D749">
            <v>1</v>
          </cell>
        </row>
        <row r="750">
          <cell r="A750" t="str">
            <v>B1139</v>
          </cell>
          <cell r="B750" t="str">
            <v>FRIAR WADDEN NEW PUMPS</v>
          </cell>
          <cell r="D750">
            <v>1</v>
          </cell>
        </row>
        <row r="751">
          <cell r="A751" t="str">
            <v>B1140</v>
          </cell>
          <cell r="B751" t="str">
            <v>LOW FLOW INVESTIGATIONS</v>
          </cell>
          <cell r="C751">
            <v>0.1</v>
          </cell>
          <cell r="D751">
            <v>0.9</v>
          </cell>
        </row>
        <row r="752">
          <cell r="A752" t="str">
            <v>B1141</v>
          </cell>
          <cell r="B752" t="str">
            <v>RESOURCES LONG TERM STRATEGY</v>
          </cell>
          <cell r="D752">
            <v>1</v>
          </cell>
        </row>
        <row r="753">
          <cell r="A753" t="str">
            <v>B1143</v>
          </cell>
          <cell r="B753" t="str">
            <v>SOURCE YIELD RESTORATION</v>
          </cell>
          <cell r="D753">
            <v>1</v>
          </cell>
        </row>
        <row r="754">
          <cell r="A754" t="str">
            <v>B1144</v>
          </cell>
          <cell r="B754" t="str">
            <v>LAKE BOREHOLE- REP THR J0023</v>
          </cell>
          <cell r="D754">
            <v>1</v>
          </cell>
        </row>
        <row r="755">
          <cell r="A755" t="str">
            <v>B1145</v>
          </cell>
          <cell r="B755" t="str">
            <v>MONKSWOOD TANK</v>
          </cell>
          <cell r="C755">
            <v>0.05</v>
          </cell>
          <cell r="D755">
            <v>0.95</v>
          </cell>
        </row>
        <row r="756">
          <cell r="A756" t="str">
            <v>B1146</v>
          </cell>
          <cell r="B756" t="str">
            <v>RESOURCE INVESTIGATI</v>
          </cell>
          <cell r="D756">
            <v>1</v>
          </cell>
        </row>
        <row r="757">
          <cell r="A757" t="str">
            <v>B1147</v>
          </cell>
          <cell r="B757" t="str">
            <v>COMPTON DURVILLE SOURCE REHAB</v>
          </cell>
          <cell r="D757">
            <v>1</v>
          </cell>
        </row>
        <row r="758">
          <cell r="A758" t="str">
            <v>B1148</v>
          </cell>
          <cell r="B758" t="str">
            <v>CORFE MULLEN REHABILITION</v>
          </cell>
          <cell r="D758">
            <v>1</v>
          </cell>
        </row>
        <row r="759">
          <cell r="A759" t="str">
            <v>B1150</v>
          </cell>
          <cell r="B759" t="str">
            <v>STUBHAMPTON DEVELOPMENT</v>
          </cell>
          <cell r="D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D760">
            <v>1</v>
          </cell>
        </row>
        <row r="761">
          <cell r="A761" t="str">
            <v>B1153</v>
          </cell>
          <cell r="B761" t="str">
            <v>WIMBLEBALL PUMP</v>
          </cell>
          <cell r="D761">
            <v>1</v>
          </cell>
        </row>
        <row r="762">
          <cell r="A762" t="str">
            <v>B1155</v>
          </cell>
          <cell r="B762" t="str">
            <v>CORFE CASTLE SOURCE INVEST</v>
          </cell>
          <cell r="D762">
            <v>1</v>
          </cell>
        </row>
        <row r="763">
          <cell r="A763" t="str">
            <v>B1156</v>
          </cell>
          <cell r="B763" t="str">
            <v>WIMBLEBALL SOURCE</v>
          </cell>
          <cell r="C763">
            <v>0.63</v>
          </cell>
          <cell r="D763">
            <v>0.37</v>
          </cell>
        </row>
        <row r="764">
          <cell r="A764" t="str">
            <v>B1157</v>
          </cell>
          <cell r="B764" t="str">
            <v>BOURNEMOUTH BULK RESOURCE</v>
          </cell>
          <cell r="D764">
            <v>1</v>
          </cell>
        </row>
        <row r="765">
          <cell r="A765" t="str">
            <v>B1158</v>
          </cell>
          <cell r="B765" t="str">
            <v>BRISTOL BULK RESOURCE</v>
          </cell>
          <cell r="D765">
            <v>1</v>
          </cell>
        </row>
        <row r="766">
          <cell r="A766" t="str">
            <v>B1159</v>
          </cell>
          <cell r="B766" t="str">
            <v>LFA RIVER WYLYE</v>
          </cell>
          <cell r="D766">
            <v>1</v>
          </cell>
        </row>
        <row r="767">
          <cell r="A767" t="str">
            <v>B1160</v>
          </cell>
          <cell r="B767" t="str">
            <v>MONKSWOOD RES REM WK TO DAM</v>
          </cell>
          <cell r="C767">
            <v>1</v>
          </cell>
        </row>
        <row r="768">
          <cell r="A768" t="str">
            <v>B1161</v>
          </cell>
          <cell r="B768" t="str">
            <v>LUXHAY DAM</v>
          </cell>
          <cell r="C768">
            <v>1</v>
          </cell>
        </row>
        <row r="769">
          <cell r="A769" t="str">
            <v>B1162</v>
          </cell>
          <cell r="B769" t="str">
            <v>FREE CUST PIPE A &amp; W 98/9</v>
          </cell>
          <cell r="C769">
            <v>1</v>
          </cell>
        </row>
        <row r="770">
          <cell r="A770" t="str">
            <v>B1163</v>
          </cell>
          <cell r="B770" t="str">
            <v>FREE CUST PIPE SOMERSET 98/9</v>
          </cell>
          <cell r="C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1</v>
          </cell>
        </row>
        <row r="772">
          <cell r="A772" t="str">
            <v>B1165</v>
          </cell>
          <cell r="B772" t="str">
            <v>BLASHFORD WTW REFURBISHMENT</v>
          </cell>
          <cell r="D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D773">
            <v>1</v>
          </cell>
        </row>
        <row r="774">
          <cell r="A774" t="str">
            <v>B1167</v>
          </cell>
          <cell r="B774" t="str">
            <v>BROADMAYNE TO OSMINGTON MAIN</v>
          </cell>
          <cell r="C774">
            <v>1</v>
          </cell>
        </row>
        <row r="775">
          <cell r="A775" t="str">
            <v>B1168</v>
          </cell>
          <cell r="B775" t="str">
            <v>PUNCKNOWLE MAINS IMPROVEMENT</v>
          </cell>
          <cell r="C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D776">
            <v>1</v>
          </cell>
        </row>
        <row r="777">
          <cell r="A777" t="str">
            <v>B1170</v>
          </cell>
          <cell r="B777" t="str">
            <v>REGIONAL RES LOW LEVEL ALARM</v>
          </cell>
          <cell r="D777">
            <v>1</v>
          </cell>
        </row>
        <row r="778">
          <cell r="A778" t="str">
            <v>B1171</v>
          </cell>
          <cell r="B778" t="str">
            <v>WATER SUPPLY SAMPLING POINT</v>
          </cell>
          <cell r="D778">
            <v>1</v>
          </cell>
        </row>
        <row r="779">
          <cell r="A779" t="str">
            <v>B1172</v>
          </cell>
          <cell r="B779" t="str">
            <v>HERRISON HOSPITAL DEVELOPMENT</v>
          </cell>
          <cell r="C779">
            <v>1</v>
          </cell>
        </row>
        <row r="780">
          <cell r="A780" t="str">
            <v>B1173</v>
          </cell>
          <cell r="B780" t="str">
            <v>DORSET CRITICAL SOURCE REVIEW</v>
          </cell>
          <cell r="C780">
            <v>1</v>
          </cell>
        </row>
        <row r="781">
          <cell r="A781" t="str">
            <v>B1174</v>
          </cell>
          <cell r="B781" t="str">
            <v>TRULL GREEN PRESSURE PROBLEMS</v>
          </cell>
          <cell r="C781">
            <v>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1</v>
          </cell>
        </row>
        <row r="783">
          <cell r="A783" t="str">
            <v>B1176</v>
          </cell>
          <cell r="B783" t="str">
            <v>COCKY DOWN TO CAMP HILL TRUNK</v>
          </cell>
          <cell r="C783">
            <v>1</v>
          </cell>
        </row>
        <row r="784">
          <cell r="A784" t="str">
            <v>B1177</v>
          </cell>
          <cell r="B784" t="str">
            <v>CALM MAIN REMEDIAL WORKS</v>
          </cell>
          <cell r="C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D785">
            <v>1</v>
          </cell>
        </row>
        <row r="786">
          <cell r="A786" t="str">
            <v>B1179</v>
          </cell>
          <cell r="B786" t="str">
            <v>HERRISON HOSPITAL DEVELOPMENT</v>
          </cell>
          <cell r="C786">
            <v>0.57999999999999996</v>
          </cell>
          <cell r="D786">
            <v>0.42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1</v>
          </cell>
        </row>
        <row r="788">
          <cell r="A788" t="str">
            <v>B1181</v>
          </cell>
          <cell r="B788" t="str">
            <v>DORSET CUSTOMER PIPE REP 1999</v>
          </cell>
          <cell r="C788">
            <v>1</v>
          </cell>
        </row>
        <row r="789">
          <cell r="A789" t="str">
            <v>B1182</v>
          </cell>
          <cell r="B789" t="str">
            <v>CUST PIPE REP SOMERSET 1999</v>
          </cell>
          <cell r="C789">
            <v>1</v>
          </cell>
        </row>
        <row r="790">
          <cell r="A790" t="str">
            <v>B1183</v>
          </cell>
          <cell r="B790" t="str">
            <v>SOMERSET COM PIPE REP 98/9</v>
          </cell>
          <cell r="C790">
            <v>1</v>
          </cell>
        </row>
        <row r="791">
          <cell r="A791" t="str">
            <v>B1184</v>
          </cell>
          <cell r="B791" t="str">
            <v>AQUIFER SOURCE RECHARGE 98/99</v>
          </cell>
          <cell r="D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D792">
            <v>1</v>
          </cell>
        </row>
        <row r="793">
          <cell r="A793" t="str">
            <v>B1186</v>
          </cell>
          <cell r="B793" t="str">
            <v>LOW FLOW 98/9 RIVER WYLYE</v>
          </cell>
          <cell r="D793">
            <v>1</v>
          </cell>
        </row>
        <row r="794">
          <cell r="A794" t="str">
            <v>B1187</v>
          </cell>
          <cell r="B794" t="str">
            <v>NEWTON TONEY STRIPPING TOWER</v>
          </cell>
          <cell r="D794">
            <v>1</v>
          </cell>
        </row>
        <row r="795">
          <cell r="A795" t="str">
            <v>B1188</v>
          </cell>
          <cell r="B795" t="str">
            <v>LOW FLOW 98/9 RIVER PIDDLE</v>
          </cell>
          <cell r="D795">
            <v>1</v>
          </cell>
        </row>
        <row r="796">
          <cell r="A796" t="str">
            <v>B1189</v>
          </cell>
          <cell r="B796" t="str">
            <v>HABITAT MANAGEMENT - 98/9</v>
          </cell>
          <cell r="D796">
            <v>1</v>
          </cell>
        </row>
        <row r="797">
          <cell r="A797" t="str">
            <v>B1190</v>
          </cell>
          <cell r="B797" t="str">
            <v>WELLINGTON SUPPLY</v>
          </cell>
          <cell r="C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D798">
            <v>1</v>
          </cell>
        </row>
        <row r="799">
          <cell r="A799" t="str">
            <v>B1192</v>
          </cell>
          <cell r="B799" t="str">
            <v>LEAKAGE 1998/9</v>
          </cell>
          <cell r="C799">
            <v>0.7</v>
          </cell>
          <cell r="D799">
            <v>0.3</v>
          </cell>
        </row>
        <row r="800">
          <cell r="A800" t="str">
            <v>B1193</v>
          </cell>
          <cell r="B800" t="str">
            <v>DURLEIGH - OZONE</v>
          </cell>
          <cell r="D800">
            <v>1</v>
          </cell>
        </row>
        <row r="801">
          <cell r="A801" t="str">
            <v>B1194</v>
          </cell>
          <cell r="B801" t="str">
            <v>BROADWOOD SOURCE</v>
          </cell>
          <cell r="D801">
            <v>1</v>
          </cell>
        </row>
        <row r="802">
          <cell r="A802" t="str">
            <v>B1195</v>
          </cell>
          <cell r="B802" t="str">
            <v>DURLEIGH SANDFILTERS/BACKWASH</v>
          </cell>
          <cell r="D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D803">
            <v>1</v>
          </cell>
        </row>
        <row r="804">
          <cell r="A804" t="str">
            <v>B1197</v>
          </cell>
          <cell r="B804" t="str">
            <v>NORTON FITZWARREN SUPPLY</v>
          </cell>
          <cell r="C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1</v>
          </cell>
        </row>
        <row r="806">
          <cell r="A806" t="str">
            <v>B1199</v>
          </cell>
          <cell r="B806" t="str">
            <v>A &amp; W CUSTOMER PIPE 2000</v>
          </cell>
          <cell r="C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1</v>
          </cell>
        </row>
        <row r="808">
          <cell r="A808" t="str">
            <v>B1201</v>
          </cell>
          <cell r="B808" t="str">
            <v>SOMERSET CUSTOMER PIPE 2000</v>
          </cell>
          <cell r="C808">
            <v>1</v>
          </cell>
        </row>
        <row r="809">
          <cell r="A809" t="str">
            <v>B1202</v>
          </cell>
          <cell r="B809" t="str">
            <v>SECT 19 MAINS REHAB 2000/2001</v>
          </cell>
          <cell r="C809">
            <v>1</v>
          </cell>
        </row>
        <row r="810">
          <cell r="A810" t="str">
            <v>B1203</v>
          </cell>
          <cell r="B810" t="str">
            <v>SECT 19 MAINS REHAB 2001/2002</v>
          </cell>
          <cell r="C810">
            <v>1</v>
          </cell>
        </row>
        <row r="811">
          <cell r="A811" t="str">
            <v>B1204</v>
          </cell>
          <cell r="B811" t="str">
            <v>A &amp; W CUSTOMER PIPE 2001</v>
          </cell>
          <cell r="C811">
            <v>1</v>
          </cell>
        </row>
        <row r="812">
          <cell r="A812" t="str">
            <v>B1206</v>
          </cell>
          <cell r="B812" t="str">
            <v>DORSET CUSTOMER PIPE 2001</v>
          </cell>
          <cell r="C812">
            <v>1</v>
          </cell>
        </row>
        <row r="813">
          <cell r="A813" t="str">
            <v>B1207</v>
          </cell>
          <cell r="B813" t="str">
            <v>SOMERSET CUSTOMER PIPE 2001</v>
          </cell>
          <cell r="C813">
            <v>1</v>
          </cell>
        </row>
        <row r="814">
          <cell r="A814" t="str">
            <v>B1209</v>
          </cell>
          <cell r="B814" t="str">
            <v>LEAKAGE REGIONAL 00/01</v>
          </cell>
          <cell r="C814">
            <v>0.2</v>
          </cell>
          <cell r="D814">
            <v>0.8</v>
          </cell>
        </row>
        <row r="815">
          <cell r="A815" t="str">
            <v>B1211</v>
          </cell>
          <cell r="B815" t="str">
            <v>SERVICE RES REPAIRS 2001/2002</v>
          </cell>
          <cell r="D815">
            <v>1</v>
          </cell>
        </row>
        <row r="816">
          <cell r="A816" t="str">
            <v>B1216</v>
          </cell>
          <cell r="B816" t="str">
            <v>UPTON SCUD. ARN HILL FARM</v>
          </cell>
          <cell r="C816">
            <v>0.3</v>
          </cell>
          <cell r="D816">
            <v>0.7</v>
          </cell>
        </row>
        <row r="817">
          <cell r="A817" t="str">
            <v>B1234</v>
          </cell>
          <cell r="B817" t="str">
            <v>MONKSWOOD MAXIMISATION PH1</v>
          </cell>
          <cell r="D817">
            <v>1</v>
          </cell>
        </row>
        <row r="818">
          <cell r="A818" t="str">
            <v>B1239</v>
          </cell>
          <cell r="B818" t="str">
            <v>NORTHERN CUSTOMER PIPE 2002</v>
          </cell>
          <cell r="C818">
            <v>1</v>
          </cell>
        </row>
        <row r="819">
          <cell r="A819" t="str">
            <v>B1240</v>
          </cell>
          <cell r="B819" t="str">
            <v>WESTERN CUSTOMER PIPE 2002</v>
          </cell>
          <cell r="C819">
            <v>1</v>
          </cell>
        </row>
        <row r="820">
          <cell r="A820" t="str">
            <v>B1241</v>
          </cell>
          <cell r="B820" t="str">
            <v>SOUTHERN CUSTOMER PIPE 2002</v>
          </cell>
          <cell r="C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1</v>
          </cell>
        </row>
        <row r="822">
          <cell r="A822" t="str">
            <v>B1312</v>
          </cell>
          <cell r="B822" t="str">
            <v>CHURCHINGFORD-CULMEAD</v>
          </cell>
          <cell r="C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D823">
            <v>1</v>
          </cell>
        </row>
        <row r="824">
          <cell r="A824" t="str">
            <v>B1350</v>
          </cell>
          <cell r="B824" t="str">
            <v>BRIXTON TO WHITESHEET RELAY</v>
          </cell>
          <cell r="C824">
            <v>1</v>
          </cell>
        </row>
        <row r="825">
          <cell r="A825" t="str">
            <v>B1405</v>
          </cell>
          <cell r="B825" t="str">
            <v>DURLEIGH GAC</v>
          </cell>
          <cell r="D825">
            <v>1</v>
          </cell>
        </row>
        <row r="826">
          <cell r="A826" t="str">
            <v>B1412</v>
          </cell>
          <cell r="B826" t="str">
            <v>CHIRTON IRON REMOVAL (NEW)</v>
          </cell>
          <cell r="D826">
            <v>1</v>
          </cell>
        </row>
        <row r="827">
          <cell r="A827" t="str">
            <v>B1413</v>
          </cell>
          <cell r="B827" t="str">
            <v>IVYFIELDS GAC</v>
          </cell>
          <cell r="D827">
            <v>1</v>
          </cell>
        </row>
        <row r="828">
          <cell r="A828" t="str">
            <v>B1414</v>
          </cell>
          <cell r="B828" t="str">
            <v>DIVERSION/HOLDING FACILITIES</v>
          </cell>
          <cell r="D828">
            <v>1</v>
          </cell>
        </row>
        <row r="829">
          <cell r="A829" t="str">
            <v>B1416</v>
          </cell>
          <cell r="B829" t="str">
            <v>S.20 - PHASE 3</v>
          </cell>
          <cell r="D829">
            <v>1</v>
          </cell>
        </row>
        <row r="830">
          <cell r="A830" t="str">
            <v>B1417</v>
          </cell>
          <cell r="B830" t="str">
            <v>LEIGH RAW WATER MAIN</v>
          </cell>
          <cell r="C830">
            <v>0.9</v>
          </cell>
          <cell r="D830">
            <v>0.1</v>
          </cell>
        </row>
        <row r="831">
          <cell r="A831" t="str">
            <v>B1419</v>
          </cell>
          <cell r="B831" t="str">
            <v>PORLOCK WT (S.20) MANGANESE</v>
          </cell>
          <cell r="D831">
            <v>1</v>
          </cell>
        </row>
        <row r="832">
          <cell r="A832" t="str">
            <v>B1421</v>
          </cell>
          <cell r="B832" t="str">
            <v>AUTOSHUTDOWN IMPROVE</v>
          </cell>
          <cell r="D832">
            <v>1</v>
          </cell>
        </row>
        <row r="833">
          <cell r="A833" t="str">
            <v>B1422</v>
          </cell>
          <cell r="B833" t="str">
            <v>EMPOOL TANK IMPROVEMENTS</v>
          </cell>
          <cell r="D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D834">
            <v>1</v>
          </cell>
        </row>
        <row r="835">
          <cell r="A835" t="str">
            <v>B1424</v>
          </cell>
          <cell r="B835" t="str">
            <v>SALISBURY LEAD PILOT STUDIES</v>
          </cell>
          <cell r="D835">
            <v>1</v>
          </cell>
        </row>
        <row r="836">
          <cell r="A836" t="str">
            <v>B1425</v>
          </cell>
          <cell r="B836" t="str">
            <v>BRIDGWATER AREA T.W. MODS</v>
          </cell>
          <cell r="D836">
            <v>1</v>
          </cell>
        </row>
        <row r="837">
          <cell r="A837" t="str">
            <v>B1426</v>
          </cell>
          <cell r="B837" t="str">
            <v>WIDDENHAM T.W.</v>
          </cell>
          <cell r="D837">
            <v>1</v>
          </cell>
        </row>
        <row r="838">
          <cell r="A838" t="str">
            <v>B1427</v>
          </cell>
          <cell r="B838" t="str">
            <v>FRIAR WADDON W.T.</v>
          </cell>
          <cell r="D838">
            <v>1</v>
          </cell>
        </row>
        <row r="839">
          <cell r="A839" t="str">
            <v>B1428</v>
          </cell>
          <cell r="B839" t="str">
            <v>PHOSPHATE DOSING</v>
          </cell>
          <cell r="D839">
            <v>1</v>
          </cell>
        </row>
        <row r="840">
          <cell r="A840" t="str">
            <v>B1429</v>
          </cell>
          <cell r="B840" t="str">
            <v>CLAREDON GAC</v>
          </cell>
          <cell r="D840">
            <v>1</v>
          </cell>
        </row>
        <row r="841">
          <cell r="A841" t="str">
            <v>B1430</v>
          </cell>
          <cell r="B841" t="str">
            <v>CHLORINE BOOSTING</v>
          </cell>
          <cell r="D841">
            <v>1</v>
          </cell>
        </row>
        <row r="842">
          <cell r="A842" t="str">
            <v>B1432</v>
          </cell>
          <cell r="B842" t="str">
            <v>CRYPTOSPORIDIUM INVESTIGATION</v>
          </cell>
          <cell r="D842">
            <v>1</v>
          </cell>
        </row>
        <row r="843">
          <cell r="A843" t="str">
            <v>B1433</v>
          </cell>
          <cell r="B843" t="str">
            <v>NEWTON MEADOWS P.STN IMPROV</v>
          </cell>
          <cell r="D843">
            <v>1</v>
          </cell>
        </row>
        <row r="844">
          <cell r="A844" t="str">
            <v>B1434</v>
          </cell>
          <cell r="B844" t="str">
            <v>SUTTON BINGHAM (OFFICES)</v>
          </cell>
          <cell r="D844">
            <v>1</v>
          </cell>
        </row>
        <row r="845">
          <cell r="A845" t="str">
            <v>B1436</v>
          </cell>
          <cell r="B845" t="str">
            <v>BELHUISH</v>
          </cell>
          <cell r="D845">
            <v>1</v>
          </cell>
        </row>
        <row r="846">
          <cell r="A846" t="str">
            <v>B1437</v>
          </cell>
          <cell r="B846" t="str">
            <v>CLAREDON SOURCE PESTICIDES</v>
          </cell>
          <cell r="D846">
            <v>1</v>
          </cell>
        </row>
        <row r="847">
          <cell r="A847" t="str">
            <v>B1438</v>
          </cell>
          <cell r="B847" t="str">
            <v>ASHFORD WTW COAGULANT CHANGE</v>
          </cell>
          <cell r="D847">
            <v>1</v>
          </cell>
        </row>
        <row r="848">
          <cell r="A848" t="str">
            <v>B1439</v>
          </cell>
          <cell r="B848" t="str">
            <v>WOOLCOMBE SOURCE IMPROVEMENT</v>
          </cell>
          <cell r="D848">
            <v>1</v>
          </cell>
        </row>
        <row r="849">
          <cell r="A849" t="str">
            <v>B1440</v>
          </cell>
          <cell r="B849" t="str">
            <v>AUTOSHUTDOWN IMP 95/96</v>
          </cell>
          <cell r="D849">
            <v>1</v>
          </cell>
        </row>
        <row r="850">
          <cell r="A850" t="str">
            <v>B1441</v>
          </cell>
          <cell r="B850" t="str">
            <v>FULLWOOD FILTER IMPROVEMEN</v>
          </cell>
          <cell r="D850">
            <v>1</v>
          </cell>
        </row>
        <row r="851">
          <cell r="A851" t="str">
            <v>B1442</v>
          </cell>
          <cell r="B851" t="str">
            <v>LANGDON NITRATE TREATMENT</v>
          </cell>
          <cell r="C851">
            <v>0.16</v>
          </cell>
          <cell r="D851">
            <v>0.84</v>
          </cell>
        </row>
        <row r="852">
          <cell r="A852" t="str">
            <v>B1443</v>
          </cell>
          <cell r="B852" t="str">
            <v>BLASHFORD GENERATOR</v>
          </cell>
          <cell r="D852">
            <v>1</v>
          </cell>
        </row>
        <row r="853">
          <cell r="A853" t="str">
            <v>B1444</v>
          </cell>
          <cell r="B853" t="str">
            <v>MAUNDOWN TREATMENT PHASE 2</v>
          </cell>
          <cell r="D853">
            <v>1</v>
          </cell>
        </row>
        <row r="854">
          <cell r="A854" t="str">
            <v>B1445</v>
          </cell>
          <cell r="B854" t="str">
            <v>Clarendon Nitrates</v>
          </cell>
          <cell r="D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0.2</v>
          </cell>
          <cell r="D855">
            <v>0.8</v>
          </cell>
        </row>
        <row r="856">
          <cell r="A856" t="str">
            <v>B1447</v>
          </cell>
          <cell r="B856" t="str">
            <v>NORTHERN LEAKAGE02/03 PRV INSTAL</v>
          </cell>
          <cell r="D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D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D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D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D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1</v>
          </cell>
        </row>
        <row r="865">
          <cell r="A865" t="str">
            <v>B1456</v>
          </cell>
          <cell r="B865" t="str">
            <v>REGIONAL LEAKAGE 02/03 METERS</v>
          </cell>
          <cell r="D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D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D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1</v>
          </cell>
        </row>
        <row r="873">
          <cell r="A873" t="str">
            <v>B1465</v>
          </cell>
          <cell r="B873" t="str">
            <v>HOLES BAY, POOLE DEVELOPMENT</v>
          </cell>
          <cell r="C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</v>
          </cell>
        </row>
        <row r="875">
          <cell r="A875" t="str">
            <v>B1467</v>
          </cell>
          <cell r="B875" t="str">
            <v>OPERATIONAL IT EQUIPMENT</v>
          </cell>
          <cell r="D875">
            <v>1</v>
          </cell>
        </row>
        <row r="876">
          <cell r="A876" t="str">
            <v>B1468</v>
          </cell>
          <cell r="B876" t="str">
            <v>BRIDGE WAY, SOUTH PETHERTON</v>
          </cell>
          <cell r="C876">
            <v>1</v>
          </cell>
        </row>
        <row r="877">
          <cell r="A877" t="str">
            <v>B1470</v>
          </cell>
          <cell r="B877" t="str">
            <v>CHILTON TRINITY, WEMBDON</v>
          </cell>
          <cell r="C877">
            <v>1</v>
          </cell>
        </row>
        <row r="878">
          <cell r="A878" t="str">
            <v>B1471</v>
          </cell>
          <cell r="B878" t="str">
            <v>CORFE CASTLE MAIN</v>
          </cell>
          <cell r="C878">
            <v>1</v>
          </cell>
        </row>
        <row r="879">
          <cell r="A879" t="str">
            <v>B1472</v>
          </cell>
          <cell r="B879" t="str">
            <v>SOUTH ROAD, TAUNTON</v>
          </cell>
          <cell r="C879">
            <v>1</v>
          </cell>
        </row>
        <row r="880">
          <cell r="A880" t="str">
            <v>B1473</v>
          </cell>
          <cell r="B880" t="str">
            <v>A39 PIPERS INN, ASHCOTT</v>
          </cell>
          <cell r="C880">
            <v>1</v>
          </cell>
        </row>
        <row r="881">
          <cell r="A881" t="str">
            <v>B1475</v>
          </cell>
          <cell r="B881" t="str">
            <v>GALLOPS RESERVOIR</v>
          </cell>
          <cell r="D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1</v>
          </cell>
        </row>
        <row r="883">
          <cell r="A883" t="str">
            <v>B1477</v>
          </cell>
          <cell r="B883" t="str">
            <v>CONSUMPTION MONITOR PHASE3 -</v>
          </cell>
          <cell r="D883">
            <v>1</v>
          </cell>
        </row>
        <row r="884">
          <cell r="A884" t="str">
            <v>B1478</v>
          </cell>
          <cell r="B884" t="str">
            <v>PROCESS AREA MONITORING -</v>
          </cell>
          <cell r="D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D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1</v>
          </cell>
        </row>
        <row r="888">
          <cell r="A888" t="str">
            <v>B1482</v>
          </cell>
          <cell r="B888" t="str">
            <v>SERVICE PIPES REP, S CHARD</v>
          </cell>
          <cell r="C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1</v>
          </cell>
        </row>
        <row r="891">
          <cell r="A891" t="str">
            <v>B1486</v>
          </cell>
          <cell r="B891" t="str">
            <v>FISHING BOAT REPLACEMENTS</v>
          </cell>
          <cell r="D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D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1</v>
          </cell>
        </row>
        <row r="896">
          <cell r="A896" t="str">
            <v>B1491</v>
          </cell>
          <cell r="B896" t="str">
            <v>AERIAL SURVEYS</v>
          </cell>
          <cell r="C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D900">
            <v>1</v>
          </cell>
        </row>
        <row r="901">
          <cell r="A901" t="str">
            <v>B1499</v>
          </cell>
          <cell r="B901" t="str">
            <v>S.20 PESTICIDE GENERAL (GAC)</v>
          </cell>
          <cell r="D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0.1</v>
          </cell>
          <cell r="D902">
            <v>0.9</v>
          </cell>
        </row>
        <row r="903">
          <cell r="A903" t="str">
            <v>B1501</v>
          </cell>
          <cell r="B903" t="str">
            <v>FULWOOD AREA MACS</v>
          </cell>
          <cell r="C903">
            <v>1</v>
          </cell>
        </row>
        <row r="904">
          <cell r="A904" t="str">
            <v>B1502</v>
          </cell>
          <cell r="B904" t="str">
            <v>PORLOCK MAC</v>
          </cell>
          <cell r="D904">
            <v>1</v>
          </cell>
        </row>
        <row r="905">
          <cell r="A905" t="str">
            <v>B1503</v>
          </cell>
          <cell r="B905" t="str">
            <v>ST.CATHERINES VALLEY MAC</v>
          </cell>
          <cell r="D905">
            <v>1</v>
          </cell>
        </row>
        <row r="906">
          <cell r="A906" t="str">
            <v>B1524</v>
          </cell>
          <cell r="B906" t="str">
            <v>GALMINGTON (13) RELINING</v>
          </cell>
          <cell r="C906">
            <v>1</v>
          </cell>
        </row>
        <row r="907">
          <cell r="A907" t="str">
            <v>B1529</v>
          </cell>
          <cell r="B907" t="str">
            <v>BATTS PARK (18) RELINING</v>
          </cell>
          <cell r="C907">
            <v>1</v>
          </cell>
        </row>
        <row r="908">
          <cell r="A908" t="str">
            <v>B1533</v>
          </cell>
          <cell r="B908" t="str">
            <v>TRULL (25) RELINING</v>
          </cell>
          <cell r="C908">
            <v>1</v>
          </cell>
        </row>
        <row r="909">
          <cell r="A909" t="str">
            <v>B1534</v>
          </cell>
          <cell r="B909" t="str">
            <v>STOKE ST MARY (33) RELINING</v>
          </cell>
          <cell r="C909">
            <v>1</v>
          </cell>
        </row>
        <row r="910">
          <cell r="A910" t="str">
            <v>B1540</v>
          </cell>
          <cell r="B910" t="str">
            <v>BISHOPS HULL (26) RELINING</v>
          </cell>
          <cell r="C910">
            <v>1</v>
          </cell>
        </row>
        <row r="911">
          <cell r="A911" t="str">
            <v>B1543</v>
          </cell>
          <cell r="B911" t="str">
            <v>WHITE ST, HAM</v>
          </cell>
          <cell r="C911">
            <v>1</v>
          </cell>
        </row>
        <row r="912">
          <cell r="A912" t="str">
            <v>B1550</v>
          </cell>
          <cell r="B912" t="str">
            <v>L32 SLOWAY LN, W.HUNTSPILL</v>
          </cell>
          <cell r="C912">
            <v>1</v>
          </cell>
        </row>
        <row r="913">
          <cell r="A913" t="str">
            <v>B1552</v>
          </cell>
          <cell r="B913" t="str">
            <v>L12 STRETCHOLT</v>
          </cell>
          <cell r="C913">
            <v>1</v>
          </cell>
        </row>
        <row r="914">
          <cell r="A914" t="str">
            <v>B1573</v>
          </cell>
          <cell r="B914" t="str">
            <v>L36 KING GEORGE RD MINEHEAD</v>
          </cell>
          <cell r="C914">
            <v>1</v>
          </cell>
        </row>
        <row r="915">
          <cell r="A915" t="str">
            <v>B1597</v>
          </cell>
          <cell r="B915" t="str">
            <v>TAUNTON, STATION ROAD</v>
          </cell>
          <cell r="C915">
            <v>1</v>
          </cell>
        </row>
        <row r="916">
          <cell r="A916" t="str">
            <v>B1598</v>
          </cell>
          <cell r="B916" t="str">
            <v>GALMINGTON RD,TAUNTON</v>
          </cell>
          <cell r="C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1</v>
          </cell>
        </row>
        <row r="918">
          <cell r="A918" t="str">
            <v>B1603</v>
          </cell>
          <cell r="B918" t="str">
            <v>CASTLE BARN OUTLET MAIN</v>
          </cell>
          <cell r="C918">
            <v>1</v>
          </cell>
        </row>
        <row r="919">
          <cell r="A919" t="str">
            <v>B1606</v>
          </cell>
          <cell r="B919" t="str">
            <v>FORD-TETTON SR MAIN</v>
          </cell>
          <cell r="C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1</v>
          </cell>
        </row>
        <row r="921">
          <cell r="A921" t="str">
            <v>B1609</v>
          </cell>
          <cell r="B921" t="str">
            <v>MAUNDOWN-WILLET MAIN</v>
          </cell>
          <cell r="C921">
            <v>1</v>
          </cell>
        </row>
        <row r="922">
          <cell r="A922" t="str">
            <v>B1611</v>
          </cell>
          <cell r="B922" t="str">
            <v>ALLINGTON TO HARDENHUISH MAIN</v>
          </cell>
          <cell r="C922">
            <v>1</v>
          </cell>
        </row>
        <row r="923">
          <cell r="A923" t="str">
            <v>B1612</v>
          </cell>
          <cell r="B923" t="str">
            <v>CHIRTON AUGMENTATION MAIN</v>
          </cell>
          <cell r="C923">
            <v>1</v>
          </cell>
        </row>
        <row r="924">
          <cell r="A924" t="str">
            <v>B1613</v>
          </cell>
          <cell r="B924" t="str">
            <v>COKER HILL/ODCOMBE</v>
          </cell>
          <cell r="C924">
            <v>1</v>
          </cell>
        </row>
        <row r="925">
          <cell r="A925" t="str">
            <v>B1615</v>
          </cell>
          <cell r="B925" t="str">
            <v>NEWTON TONEY-COKEY DOWN MAIN</v>
          </cell>
          <cell r="C925">
            <v>1</v>
          </cell>
        </row>
        <row r="926">
          <cell r="A926" t="str">
            <v>B1616</v>
          </cell>
          <cell r="B926" t="str">
            <v>CALM BACKPUMPING</v>
          </cell>
          <cell r="C926">
            <v>1</v>
          </cell>
        </row>
        <row r="927">
          <cell r="A927" t="str">
            <v>B1619</v>
          </cell>
          <cell r="B927" t="str">
            <v>SOMERSET SPINE FLOW REVERSAL</v>
          </cell>
          <cell r="C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1</v>
          </cell>
        </row>
        <row r="929">
          <cell r="A929" t="str">
            <v>B1623</v>
          </cell>
          <cell r="B929" t="str">
            <v>WEST SOMERSET LINK CAPACIT</v>
          </cell>
          <cell r="C929">
            <v>1</v>
          </cell>
        </row>
        <row r="930">
          <cell r="A930" t="str">
            <v>B1627</v>
          </cell>
          <cell r="B930" t="str">
            <v>STRAWBERRY HILL RES - CHIRTON</v>
          </cell>
          <cell r="C930">
            <v>1</v>
          </cell>
        </row>
        <row r="931">
          <cell r="A931" t="str">
            <v>B1629</v>
          </cell>
          <cell r="B931" t="str">
            <v>ALTON PANCRAS LINK MAIN</v>
          </cell>
          <cell r="C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1</v>
          </cell>
        </row>
        <row r="933">
          <cell r="A933" t="str">
            <v>B1632</v>
          </cell>
          <cell r="B933" t="str">
            <v>DOTTERY TO RYALL</v>
          </cell>
          <cell r="C933">
            <v>1</v>
          </cell>
        </row>
        <row r="934">
          <cell r="A934" t="str">
            <v>B1634</v>
          </cell>
          <cell r="B934" t="str">
            <v>NEWTON MEADOWS PROMROSE HI</v>
          </cell>
          <cell r="C934">
            <v>1</v>
          </cell>
        </row>
        <row r="935">
          <cell r="A935" t="str">
            <v>B1635</v>
          </cell>
          <cell r="B935" t="str">
            <v>SPINE MAIN DUPLICATION</v>
          </cell>
          <cell r="C935">
            <v>1</v>
          </cell>
        </row>
        <row r="936">
          <cell r="A936" t="str">
            <v>B1636</v>
          </cell>
          <cell r="B936" t="str">
            <v>TUCKING MILL HAMPTON DOWN</v>
          </cell>
          <cell r="D936">
            <v>1</v>
          </cell>
        </row>
        <row r="937">
          <cell r="A937" t="str">
            <v>B1638</v>
          </cell>
          <cell r="B937" t="str">
            <v>WIMBLEBALL RAW WATER MAIN</v>
          </cell>
          <cell r="C937">
            <v>1</v>
          </cell>
        </row>
        <row r="938">
          <cell r="A938" t="str">
            <v>B1639</v>
          </cell>
          <cell r="B938" t="str">
            <v>NUTSCALE RAW WATER MAIN</v>
          </cell>
          <cell r="C938">
            <v>1</v>
          </cell>
        </row>
        <row r="939">
          <cell r="A939" t="str">
            <v>B1640</v>
          </cell>
          <cell r="B939" t="str">
            <v>TRUNK MAINS GENERAL 97/8</v>
          </cell>
          <cell r="C939">
            <v>1</v>
          </cell>
        </row>
        <row r="940">
          <cell r="A940" t="str">
            <v>B1641</v>
          </cell>
          <cell r="B940" t="str">
            <v>FRITH SERVICE RES SUPPLY Z</v>
          </cell>
          <cell r="C940">
            <v>0.6</v>
          </cell>
          <cell r="D940">
            <v>0.4</v>
          </cell>
        </row>
        <row r="941">
          <cell r="A941" t="str">
            <v>B1651</v>
          </cell>
          <cell r="B941" t="str">
            <v>WESTBURY (NEWTON) REP/REPL.</v>
          </cell>
          <cell r="C941">
            <v>1</v>
          </cell>
        </row>
        <row r="942">
          <cell r="A942" t="str">
            <v>B1652</v>
          </cell>
          <cell r="B942" t="str">
            <v>WESTWOOD SR REP/REPL.</v>
          </cell>
          <cell r="D942">
            <v>1</v>
          </cell>
        </row>
        <row r="943">
          <cell r="A943" t="str">
            <v>B1654</v>
          </cell>
          <cell r="B943" t="str">
            <v>SNOWDEN RESERVOIR (CHARD)</v>
          </cell>
          <cell r="C943">
            <v>0.05</v>
          </cell>
          <cell r="D943">
            <v>0.95</v>
          </cell>
        </row>
        <row r="944">
          <cell r="A944" t="str">
            <v>B1655</v>
          </cell>
          <cell r="B944" t="str">
            <v>SUMMERHOUSE SERVICE RESERVOIR</v>
          </cell>
          <cell r="C944">
            <v>0.21</v>
          </cell>
          <cell r="D944">
            <v>0.79</v>
          </cell>
        </row>
        <row r="945">
          <cell r="A945" t="str">
            <v>B1656</v>
          </cell>
          <cell r="B945" t="str">
            <v>WENBDOM SR ABANDONMENT</v>
          </cell>
          <cell r="D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D946">
            <v>1</v>
          </cell>
        </row>
        <row r="947">
          <cell r="A947" t="str">
            <v>B1658</v>
          </cell>
          <cell r="B947" t="str">
            <v>CHARLTON HAWTHORNE</v>
          </cell>
          <cell r="D947">
            <v>1</v>
          </cell>
        </row>
        <row r="948">
          <cell r="A948" t="str">
            <v>B1659</v>
          </cell>
          <cell r="B948" t="str">
            <v>RURAL SERVICE STORAGE</v>
          </cell>
          <cell r="D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D949">
            <v>1</v>
          </cell>
        </row>
        <row r="950">
          <cell r="A950" t="str">
            <v>B1661</v>
          </cell>
          <cell r="B950" t="str">
            <v>TURNHILL LEA RESERVOIR REPAIR</v>
          </cell>
          <cell r="C950">
            <v>0.13</v>
          </cell>
          <cell r="D950">
            <v>0.87</v>
          </cell>
        </row>
        <row r="951">
          <cell r="A951" t="str">
            <v>B1662</v>
          </cell>
          <cell r="B951" t="str">
            <v>KINGSDON S R REPLACEMENT</v>
          </cell>
          <cell r="C951">
            <v>0.05</v>
          </cell>
          <cell r="D951">
            <v>0.95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0.02</v>
          </cell>
          <cell r="D952">
            <v>0.98</v>
          </cell>
        </row>
        <row r="953">
          <cell r="A953" t="str">
            <v>B1664</v>
          </cell>
          <cell r="B953" t="str">
            <v>SERVICE RES.INSPECTION 97/8</v>
          </cell>
          <cell r="D953">
            <v>1</v>
          </cell>
        </row>
        <row r="954">
          <cell r="A954" t="str">
            <v>B1680</v>
          </cell>
          <cell r="B954" t="str">
            <v>KINGSDON SR - SCHEME CLOSED</v>
          </cell>
          <cell r="D954">
            <v>1</v>
          </cell>
        </row>
        <row r="955">
          <cell r="A955" t="str">
            <v>B1681</v>
          </cell>
          <cell r="B955" t="str">
            <v>LORDS WOOD SR</v>
          </cell>
          <cell r="C955">
            <v>0.2</v>
          </cell>
          <cell r="D955">
            <v>0.8</v>
          </cell>
        </row>
        <row r="956">
          <cell r="A956" t="str">
            <v>B1682</v>
          </cell>
          <cell r="B956" t="str">
            <v>COKER HILL</v>
          </cell>
          <cell r="C956">
            <v>0.2</v>
          </cell>
          <cell r="D956">
            <v>0.8</v>
          </cell>
        </row>
        <row r="957">
          <cell r="A957" t="str">
            <v>B1683</v>
          </cell>
          <cell r="B957" t="str">
            <v>MINETY TOWER</v>
          </cell>
          <cell r="D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D958">
            <v>1</v>
          </cell>
        </row>
        <row r="959">
          <cell r="A959" t="str">
            <v>B1685</v>
          </cell>
          <cell r="B959" t="str">
            <v>COLLINGBOURNE RESERVOIR</v>
          </cell>
          <cell r="D959">
            <v>1</v>
          </cell>
        </row>
        <row r="960">
          <cell r="A960" t="str">
            <v>B1686</v>
          </cell>
          <cell r="B960" t="str">
            <v>BURTON BRADSTOCK</v>
          </cell>
          <cell r="D960">
            <v>1</v>
          </cell>
        </row>
        <row r="961">
          <cell r="A961" t="str">
            <v>B1687</v>
          </cell>
          <cell r="B961" t="str">
            <v>LOW FLOW ALEVIATION</v>
          </cell>
          <cell r="D961">
            <v>1</v>
          </cell>
        </row>
        <row r="962">
          <cell r="A962" t="str">
            <v>B1688</v>
          </cell>
          <cell r="B962" t="str">
            <v>CHIPPENHAM - ENGLANDS SITE</v>
          </cell>
          <cell r="C962">
            <v>1</v>
          </cell>
        </row>
        <row r="963">
          <cell r="A963" t="str">
            <v>B1689</v>
          </cell>
          <cell r="B963" t="str">
            <v>NITRATE BIOREMEDIATION</v>
          </cell>
          <cell r="D963">
            <v>1</v>
          </cell>
        </row>
        <row r="964">
          <cell r="A964" t="str">
            <v>B1690</v>
          </cell>
          <cell r="B964" t="str">
            <v>GILLINGHAM DEVELOPMENT</v>
          </cell>
          <cell r="C964">
            <v>1</v>
          </cell>
        </row>
        <row r="965">
          <cell r="A965" t="str">
            <v>B1691</v>
          </cell>
          <cell r="B965" t="str">
            <v>SOMERSET SPINE MAIN DESIGN</v>
          </cell>
          <cell r="C965">
            <v>1</v>
          </cell>
        </row>
        <row r="966">
          <cell r="A966" t="str">
            <v>B1692</v>
          </cell>
          <cell r="B966" t="str">
            <v>SUSTAINABLE ENERGY</v>
          </cell>
          <cell r="D966">
            <v>1</v>
          </cell>
        </row>
        <row r="967">
          <cell r="A967" t="str">
            <v>B1693</v>
          </cell>
          <cell r="B967" t="str">
            <v>S19 MAINS REHAB UNLINED IRON</v>
          </cell>
          <cell r="C967">
            <v>1</v>
          </cell>
        </row>
        <row r="968">
          <cell r="A968" t="str">
            <v>B1694</v>
          </cell>
          <cell r="B968" t="str">
            <v>SECT 19 MAINS REHAB 2002/2003</v>
          </cell>
          <cell r="C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1</v>
          </cell>
        </row>
        <row r="970">
          <cell r="A970" t="str">
            <v>B1696</v>
          </cell>
          <cell r="B970" t="str">
            <v>POTTERNE TO URCHFONT MAIN REP</v>
          </cell>
          <cell r="C970">
            <v>1</v>
          </cell>
        </row>
        <row r="971">
          <cell r="A971" t="str">
            <v>B1697</v>
          </cell>
          <cell r="B971" t="str">
            <v>CORSHAM RD/LACOCK RD MAIN REP</v>
          </cell>
          <cell r="C971">
            <v>1</v>
          </cell>
        </row>
        <row r="972">
          <cell r="A972" t="str">
            <v>B1698</v>
          </cell>
          <cell r="B972" t="str">
            <v>THINGLEY MAIN REP</v>
          </cell>
          <cell r="C972">
            <v>1</v>
          </cell>
        </row>
        <row r="973">
          <cell r="A973" t="str">
            <v>B1699</v>
          </cell>
          <cell r="B973" t="str">
            <v>HAWKERIDGE RD MAIN REP</v>
          </cell>
          <cell r="C973">
            <v>1</v>
          </cell>
        </row>
        <row r="974">
          <cell r="A974" t="str">
            <v>B1702</v>
          </cell>
          <cell r="B974" t="str">
            <v>BRIDGWATER RING MN EAST</v>
          </cell>
          <cell r="C974">
            <v>1</v>
          </cell>
        </row>
        <row r="975">
          <cell r="A975" t="str">
            <v>B1703</v>
          </cell>
          <cell r="B975" t="str">
            <v>BRIDGWATER RING MN NORTH PH1</v>
          </cell>
          <cell r="C975">
            <v>1</v>
          </cell>
        </row>
        <row r="976">
          <cell r="A976" t="str">
            <v>B1704</v>
          </cell>
          <cell r="B976" t="str">
            <v>BRIDGWATER RING MN NORTH PH2</v>
          </cell>
          <cell r="C976">
            <v>1</v>
          </cell>
        </row>
        <row r="977">
          <cell r="A977" t="str">
            <v>B1707</v>
          </cell>
          <cell r="B977" t="str">
            <v>SHREWTON AREA MAINS</v>
          </cell>
          <cell r="C977">
            <v>1</v>
          </cell>
        </row>
        <row r="978">
          <cell r="A978" t="str">
            <v>B1710</v>
          </cell>
          <cell r="B978" t="str">
            <v>CENTRE PARC, WARMINSTER</v>
          </cell>
          <cell r="C978">
            <v>1</v>
          </cell>
        </row>
        <row r="979">
          <cell r="A979" t="str">
            <v>B1711</v>
          </cell>
          <cell r="B979" t="str">
            <v>SHREWTON MAIN REINFORCEMENT</v>
          </cell>
          <cell r="D979">
            <v>1</v>
          </cell>
        </row>
        <row r="980">
          <cell r="A980" t="str">
            <v>B1712</v>
          </cell>
          <cell r="B980" t="str">
            <v>BRIDGWATER RING MAIN SOUTH</v>
          </cell>
          <cell r="C980">
            <v>1</v>
          </cell>
        </row>
        <row r="981">
          <cell r="A981" t="str">
            <v>B1713</v>
          </cell>
          <cell r="B981" t="str">
            <v>DANCING HILL-HUNTWORTH</v>
          </cell>
          <cell r="C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1</v>
          </cell>
        </row>
        <row r="983">
          <cell r="A983" t="str">
            <v>B1719</v>
          </cell>
          <cell r="B983" t="str">
            <v>CHARD REINFORCEMENT</v>
          </cell>
          <cell r="C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1</v>
          </cell>
        </row>
        <row r="985">
          <cell r="A985" t="str">
            <v>B1721</v>
          </cell>
          <cell r="B985" t="str">
            <v>MINETY CRUDWELL LINK</v>
          </cell>
          <cell r="C985">
            <v>1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</v>
          </cell>
        </row>
        <row r="987">
          <cell r="A987" t="str">
            <v>B1723</v>
          </cell>
          <cell r="B987" t="str">
            <v>FRITH RES MAINS REINFORCEM</v>
          </cell>
          <cell r="C987">
            <v>1</v>
          </cell>
        </row>
        <row r="988">
          <cell r="A988" t="str">
            <v>B1724</v>
          </cell>
          <cell r="B988" t="str">
            <v>HONEYCOMBE DISTRIBUTION IM</v>
          </cell>
          <cell r="C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1</v>
          </cell>
        </row>
        <row r="990">
          <cell r="A990" t="str">
            <v>B1726</v>
          </cell>
          <cell r="B990" t="str">
            <v>WEST HATCH CUSTOMER DIVIDE</v>
          </cell>
          <cell r="C990">
            <v>1</v>
          </cell>
        </row>
        <row r="991">
          <cell r="A991" t="str">
            <v>B1727</v>
          </cell>
          <cell r="B991" t="str">
            <v>DURLEIGH OPTIMISATION</v>
          </cell>
          <cell r="D991">
            <v>1</v>
          </cell>
        </row>
        <row r="992">
          <cell r="A992" t="str">
            <v>B1749</v>
          </cell>
          <cell r="B992" t="str">
            <v>LEAKAGE REGIONAL 01/02</v>
          </cell>
          <cell r="C992">
            <v>0.2</v>
          </cell>
          <cell r="D992">
            <v>0.8</v>
          </cell>
        </row>
        <row r="993">
          <cell r="A993" t="str">
            <v>B1750</v>
          </cell>
          <cell r="B993" t="str">
            <v>RODBOURNE PUMPING STATION</v>
          </cell>
          <cell r="D993">
            <v>1</v>
          </cell>
        </row>
        <row r="994">
          <cell r="A994" t="str">
            <v>B1751</v>
          </cell>
          <cell r="B994" t="str">
            <v>CODFORD SOURCE</v>
          </cell>
          <cell r="D994">
            <v>1</v>
          </cell>
        </row>
        <row r="995">
          <cell r="A995" t="str">
            <v>B1752</v>
          </cell>
          <cell r="B995" t="str">
            <v>SOURCE PUMPING STATION REFURB</v>
          </cell>
          <cell r="D995">
            <v>1</v>
          </cell>
        </row>
        <row r="996">
          <cell r="A996" t="str">
            <v>B1753</v>
          </cell>
          <cell r="B996" t="str">
            <v>FORSTON PS UPRATING</v>
          </cell>
          <cell r="D996">
            <v>1</v>
          </cell>
        </row>
        <row r="997">
          <cell r="A997" t="str">
            <v>B1754</v>
          </cell>
          <cell r="B997" t="str">
            <v>EAGLE LODGE PS UPRATING</v>
          </cell>
          <cell r="D997">
            <v>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1</v>
          </cell>
        </row>
        <row r="999">
          <cell r="A999" t="str">
            <v>B1756</v>
          </cell>
          <cell r="B999" t="str">
            <v>KINGSTON DEVERILL GENERATOR</v>
          </cell>
          <cell r="D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D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1</v>
          </cell>
        </row>
        <row r="1002">
          <cell r="A1002" t="str">
            <v>B1759</v>
          </cell>
          <cell r="B1002" t="str">
            <v>EMERGENCY WATER SUPPLIES</v>
          </cell>
          <cell r="D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D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D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D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D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D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D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1</v>
          </cell>
        </row>
        <row r="1010">
          <cell r="A1010" t="str">
            <v>B1767</v>
          </cell>
          <cell r="B1010" t="str">
            <v>CATTISTOCK SOURCE</v>
          </cell>
          <cell r="D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D1011">
            <v>1</v>
          </cell>
        </row>
        <row r="1012">
          <cell r="A1012" t="str">
            <v>B1769</v>
          </cell>
          <cell r="B1012" t="str">
            <v>LOW FLOW ALLEVIATION</v>
          </cell>
          <cell r="D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D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D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D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D1021">
            <v>1</v>
          </cell>
        </row>
        <row r="1022">
          <cell r="A1022" t="str">
            <v>B1780</v>
          </cell>
          <cell r="B1022" t="str">
            <v>LEAKAGE REGIONAL 1999/00</v>
          </cell>
          <cell r="C1022">
            <v>0.2</v>
          </cell>
          <cell r="D1022">
            <v>0.8</v>
          </cell>
        </row>
        <row r="1023">
          <cell r="A1023" t="str">
            <v>B1781</v>
          </cell>
          <cell r="B1023" t="str">
            <v>CRYPTOSPORIDIUM REG MON</v>
          </cell>
          <cell r="D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D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D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D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D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0.65</v>
          </cell>
          <cell r="D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0.05</v>
          </cell>
          <cell r="D1029">
            <v>0.95</v>
          </cell>
        </row>
        <row r="1030">
          <cell r="A1030" t="str">
            <v>B1788</v>
          </cell>
          <cell r="B1030" t="str">
            <v>LAKE TW ORTHOPHOSPHATE DOSING</v>
          </cell>
          <cell r="D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D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0.7</v>
          </cell>
          <cell r="D1032">
            <v>0.3</v>
          </cell>
        </row>
        <row r="1033">
          <cell r="A1033" t="str">
            <v>B1791</v>
          </cell>
          <cell r="B1033" t="str">
            <v>STURMINSTER M'SHALL CRYPTO</v>
          </cell>
          <cell r="D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D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D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D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0.7</v>
          </cell>
          <cell r="D1037">
            <v>0.3</v>
          </cell>
        </row>
        <row r="1038">
          <cell r="A1038" t="str">
            <v>B1796</v>
          </cell>
          <cell r="B1038" t="str">
            <v>UPTON SCUDAMORE CRYPTOSPORIDIU</v>
          </cell>
          <cell r="D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D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0.27</v>
          </cell>
          <cell r="D1040">
            <v>0.73</v>
          </cell>
        </row>
        <row r="1041">
          <cell r="A1041" t="str">
            <v>B1799</v>
          </cell>
          <cell r="B1041" t="str">
            <v>LEAKAGE A &amp; W 1999/00</v>
          </cell>
          <cell r="C1041">
            <v>0.7</v>
          </cell>
          <cell r="D1041">
            <v>0.3</v>
          </cell>
        </row>
        <row r="1042">
          <cell r="A1042" t="str">
            <v>B1800</v>
          </cell>
          <cell r="B1042" t="str">
            <v>CORSHAM MAINS RENOVATION</v>
          </cell>
          <cell r="C1042">
            <v>1</v>
          </cell>
        </row>
        <row r="1043">
          <cell r="A1043" t="str">
            <v>B1801</v>
          </cell>
          <cell r="B1043" t="str">
            <v>CALNE MAINS REPLACEMENT</v>
          </cell>
          <cell r="C1043">
            <v>1</v>
          </cell>
        </row>
        <row r="1044">
          <cell r="A1044" t="str">
            <v>B1802</v>
          </cell>
          <cell r="B1044" t="str">
            <v>CHRISTIAN MALFORD REPL.</v>
          </cell>
          <cell r="C1044">
            <v>1</v>
          </cell>
        </row>
        <row r="1045">
          <cell r="A1045" t="str">
            <v>B1803</v>
          </cell>
          <cell r="B1045" t="str">
            <v>HOPCOTT- PORLOCK RENOV.</v>
          </cell>
          <cell r="C1045">
            <v>1</v>
          </cell>
        </row>
        <row r="1046">
          <cell r="A1046" t="str">
            <v>B1804</v>
          </cell>
          <cell r="B1046" t="str">
            <v>PAH MAINS REPLACEMENT</v>
          </cell>
          <cell r="C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1</v>
          </cell>
        </row>
        <row r="1048">
          <cell r="A1048" t="str">
            <v>B1807</v>
          </cell>
          <cell r="B1048" t="str">
            <v>CHARLCOMBE REPLACEMENT</v>
          </cell>
          <cell r="C1048">
            <v>1</v>
          </cell>
        </row>
        <row r="1049">
          <cell r="A1049" t="str">
            <v>B1808</v>
          </cell>
          <cell r="B1049" t="str">
            <v>WARLEIGH REPLACEMENT MAIN</v>
          </cell>
          <cell r="C1049">
            <v>1</v>
          </cell>
        </row>
        <row r="1050">
          <cell r="A1050" t="str">
            <v>B1809</v>
          </cell>
          <cell r="B1050" t="str">
            <v>BATH LANSDOWN HIGH STREET</v>
          </cell>
          <cell r="C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1</v>
          </cell>
        </row>
        <row r="1052">
          <cell r="A1052" t="str">
            <v>B1811</v>
          </cell>
          <cell r="B1052" t="str">
            <v>HAWKERIDGE 12"</v>
          </cell>
          <cell r="C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1</v>
          </cell>
        </row>
        <row r="1054">
          <cell r="A1054" t="str">
            <v>B1817</v>
          </cell>
          <cell r="B1054" t="str">
            <v>BOWERHILL MELKSHAM</v>
          </cell>
          <cell r="C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1</v>
          </cell>
        </row>
        <row r="1057">
          <cell r="A1057" t="str">
            <v>B1820</v>
          </cell>
          <cell r="B1057" t="str">
            <v>LACOCK BOWDEN HILL</v>
          </cell>
          <cell r="C1057">
            <v>1</v>
          </cell>
        </row>
        <row r="1058">
          <cell r="A1058" t="str">
            <v>B1821</v>
          </cell>
          <cell r="B1058" t="str">
            <v>CHIPPENHAM - LONDON ROAD</v>
          </cell>
          <cell r="C1058">
            <v>1</v>
          </cell>
        </row>
        <row r="1059">
          <cell r="A1059" t="str">
            <v>B1822</v>
          </cell>
          <cell r="B1059" t="str">
            <v>CLARENDON-COCKEYDOWN MAIN</v>
          </cell>
          <cell r="C1059">
            <v>1</v>
          </cell>
        </row>
        <row r="1060">
          <cell r="A1060" t="str">
            <v>B1823</v>
          </cell>
          <cell r="B1060" t="str">
            <v>WOOLCOMBE LEAD SERVICE</v>
          </cell>
          <cell r="C1060">
            <v>1</v>
          </cell>
        </row>
        <row r="1061">
          <cell r="A1061" t="str">
            <v>B1824</v>
          </cell>
          <cell r="B1061" t="str">
            <v>LEAKAGE FUTURE YEARS</v>
          </cell>
          <cell r="C1061">
            <v>0.7</v>
          </cell>
          <cell r="D1061">
            <v>0.3</v>
          </cell>
        </row>
        <row r="1062">
          <cell r="A1062" t="str">
            <v>B1825</v>
          </cell>
          <cell r="B1062" t="str">
            <v>WOOLCOMBE LEAD SERVICE</v>
          </cell>
          <cell r="C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1</v>
          </cell>
        </row>
        <row r="1067">
          <cell r="A1067" t="str">
            <v>B1831</v>
          </cell>
          <cell r="B1067" t="str">
            <v>DUNTISH LEAKAGE REDUCTION</v>
          </cell>
          <cell r="C1067">
            <v>1</v>
          </cell>
        </row>
        <row r="1068">
          <cell r="A1068" t="str">
            <v>B1832</v>
          </cell>
          <cell r="B1068" t="str">
            <v>RESERVOIR CONTROL VALVES</v>
          </cell>
          <cell r="D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D1069">
            <v>1</v>
          </cell>
        </row>
        <row r="1070">
          <cell r="A1070" t="str">
            <v>B1834</v>
          </cell>
          <cell r="B1070" t="str">
            <v>BOX MAINS REPLACEMENT</v>
          </cell>
          <cell r="C1070">
            <v>1</v>
          </cell>
        </row>
        <row r="1071">
          <cell r="A1071" t="str">
            <v>B1835</v>
          </cell>
          <cell r="B1071" t="str">
            <v>PRV - ECOWATT</v>
          </cell>
          <cell r="D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1</v>
          </cell>
        </row>
        <row r="1075">
          <cell r="A1075" t="str">
            <v>B1840</v>
          </cell>
          <cell r="B1075" t="str">
            <v>LEAKAGE STRATEGY 1997/8</v>
          </cell>
          <cell r="C1075">
            <v>0.9</v>
          </cell>
          <cell r="D1075">
            <v>0.1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1</v>
          </cell>
        </row>
        <row r="1077">
          <cell r="A1077" t="str">
            <v>B1842</v>
          </cell>
          <cell r="B1077" t="str">
            <v>LEAKAGE DORSET 1999/00</v>
          </cell>
          <cell r="C1077">
            <v>0.7</v>
          </cell>
          <cell r="D1077">
            <v>0.3</v>
          </cell>
        </row>
        <row r="1078">
          <cell r="A1078" t="str">
            <v>B1843</v>
          </cell>
          <cell r="B1078" t="str">
            <v>CHIPSTABLE SOURCE ABANDONMENT</v>
          </cell>
          <cell r="D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0.22</v>
          </cell>
          <cell r="D1079">
            <v>0.78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D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D1082">
            <v>1</v>
          </cell>
        </row>
        <row r="1083">
          <cell r="A1083" t="str">
            <v>B1849</v>
          </cell>
          <cell r="B1083" t="str">
            <v>PORLOCK WTW EFFLUENT IMPS</v>
          </cell>
          <cell r="D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</v>
          </cell>
        </row>
        <row r="1085">
          <cell r="A1085" t="str">
            <v>B1852</v>
          </cell>
          <cell r="B1085" t="str">
            <v>LEAKAGE A &amp; W 00/01</v>
          </cell>
          <cell r="C1085">
            <v>0.7</v>
          </cell>
          <cell r="D1085">
            <v>0.3</v>
          </cell>
        </row>
        <row r="1086">
          <cell r="A1086" t="str">
            <v>B1853</v>
          </cell>
          <cell r="B1086" t="str">
            <v>ASHFORD WTW SIGS REPLACEMENT</v>
          </cell>
          <cell r="D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D1087">
            <v>1</v>
          </cell>
        </row>
        <row r="1088">
          <cell r="A1088" t="str">
            <v>B1855</v>
          </cell>
          <cell r="B1088" t="str">
            <v>LAKE WTW SIGS REPLACEMENT</v>
          </cell>
          <cell r="D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D1089">
            <v>1</v>
          </cell>
        </row>
        <row r="1090">
          <cell r="A1090" t="str">
            <v>B1857</v>
          </cell>
          <cell r="B1090" t="str">
            <v>LEAKAGE SOMERSET 1999/00</v>
          </cell>
          <cell r="C1090">
            <v>0.7</v>
          </cell>
          <cell r="D1090">
            <v>0.3</v>
          </cell>
        </row>
        <row r="1091">
          <cell r="A1091" t="str">
            <v>B1900</v>
          </cell>
          <cell r="B1091" t="str">
            <v>LEAKAGE SOMERSET 00/01</v>
          </cell>
          <cell r="C1091">
            <v>0.7</v>
          </cell>
          <cell r="D1091">
            <v>0.3</v>
          </cell>
        </row>
        <row r="1092">
          <cell r="A1092" t="str">
            <v>B1901</v>
          </cell>
          <cell r="B1092" t="str">
            <v>TAUNTON ZONE (T1) MAC</v>
          </cell>
          <cell r="C1092">
            <v>1</v>
          </cell>
        </row>
        <row r="1093">
          <cell r="A1093" t="str">
            <v>B1902</v>
          </cell>
          <cell r="B1093" t="str">
            <v>POLDENS ZONE (T2) MAC</v>
          </cell>
          <cell r="C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1</v>
          </cell>
        </row>
        <row r="1096">
          <cell r="A1096" t="str">
            <v>B1905</v>
          </cell>
          <cell r="B1096" t="str">
            <v>WELLINGTON ZONE (T5) MAC</v>
          </cell>
          <cell r="C1096">
            <v>1</v>
          </cell>
        </row>
        <row r="1097">
          <cell r="A1097" t="str">
            <v>B1906</v>
          </cell>
          <cell r="B1097" t="str">
            <v>TAUNTON ZONE (T6) MAC</v>
          </cell>
          <cell r="C1097">
            <v>1</v>
          </cell>
        </row>
        <row r="1098">
          <cell r="A1098" t="str">
            <v>B1907</v>
          </cell>
          <cell r="B1098" t="str">
            <v>MINEHEAD ZONE (T7) MAC</v>
          </cell>
          <cell r="C1098">
            <v>1</v>
          </cell>
        </row>
        <row r="1099">
          <cell r="A1099" t="str">
            <v>B1908</v>
          </cell>
          <cell r="B1099" t="str">
            <v>EXMOOR ZONE (T8) MAC</v>
          </cell>
          <cell r="C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0.02</v>
          </cell>
          <cell r="D1101">
            <v>0.98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0.02</v>
          </cell>
          <cell r="D1102">
            <v>0.98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1</v>
          </cell>
        </row>
        <row r="1104">
          <cell r="A1104" t="str">
            <v>B1914</v>
          </cell>
          <cell r="B1104" t="str">
            <v>OLD SARUM TRUNK MAIN</v>
          </cell>
          <cell r="C1104">
            <v>1</v>
          </cell>
        </row>
        <row r="1105">
          <cell r="A1105" t="str">
            <v>B1915</v>
          </cell>
          <cell r="B1105" t="str">
            <v>SNOWSDOWN RESEVOIR</v>
          </cell>
          <cell r="D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1</v>
          </cell>
        </row>
        <row r="1107">
          <cell r="A1107" t="str">
            <v>B1917</v>
          </cell>
          <cell r="B1107" t="str">
            <v>WINCANTON</v>
          </cell>
          <cell r="C1107">
            <v>1</v>
          </cell>
        </row>
        <row r="1108">
          <cell r="A1108" t="str">
            <v>B1918</v>
          </cell>
          <cell r="B1108" t="str">
            <v>Fovant Nitrates</v>
          </cell>
          <cell r="D1108">
            <v>1</v>
          </cell>
        </row>
        <row r="1109">
          <cell r="A1109" t="str">
            <v>B1920</v>
          </cell>
          <cell r="B1109" t="str">
            <v>MAINS FLUSHING 2001</v>
          </cell>
          <cell r="C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D1110">
            <v>1</v>
          </cell>
        </row>
        <row r="1111">
          <cell r="A1111" t="str">
            <v>B1922</v>
          </cell>
          <cell r="B1111" t="str">
            <v>HOOKE WTW REFURBISHMENT</v>
          </cell>
          <cell r="D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D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D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D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D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D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D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D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D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D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D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D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D1134">
            <v>1</v>
          </cell>
        </row>
        <row r="1135">
          <cell r="A1135" t="str">
            <v>B1946</v>
          </cell>
          <cell r="B1135" t="str">
            <v>WATER REGULATIONS 2001</v>
          </cell>
          <cell r="D1135">
            <v>1</v>
          </cell>
        </row>
        <row r="1136">
          <cell r="A1136" t="str">
            <v>B1947</v>
          </cell>
          <cell r="B1136" t="str">
            <v>YEOVIL TRUNK SUPPLY</v>
          </cell>
          <cell r="C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1</v>
          </cell>
        </row>
        <row r="1138">
          <cell r="A1138" t="str">
            <v>B1949</v>
          </cell>
          <cell r="B1138" t="str">
            <v>TURBIDITY METERS FOR WTW</v>
          </cell>
          <cell r="D1138">
            <v>1</v>
          </cell>
        </row>
        <row r="1139">
          <cell r="A1139" t="str">
            <v>B1950</v>
          </cell>
          <cell r="B1139" t="str">
            <v>LEAKAGE DORSET 00/01</v>
          </cell>
          <cell r="C1139">
            <v>0.7</v>
          </cell>
          <cell r="D1139">
            <v>0.3</v>
          </cell>
        </row>
        <row r="1140">
          <cell r="A1140" t="str">
            <v>B1953</v>
          </cell>
          <cell r="B1140" t="str">
            <v>DURRINGTON &amp; CHITTER</v>
          </cell>
          <cell r="C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D1141">
            <v>1</v>
          </cell>
        </row>
        <row r="1142">
          <cell r="A1142" t="str">
            <v>B1956</v>
          </cell>
          <cell r="B1142" t="str">
            <v>LYCHETT MATTRAVERS</v>
          </cell>
          <cell r="D1142">
            <v>1</v>
          </cell>
        </row>
        <row r="1143">
          <cell r="A1143" t="str">
            <v>B1957</v>
          </cell>
          <cell r="B1143" t="str">
            <v>SOMERSET SPINE PS</v>
          </cell>
          <cell r="D1143">
            <v>1</v>
          </cell>
        </row>
        <row r="1144">
          <cell r="A1144" t="str">
            <v>B1958</v>
          </cell>
          <cell r="B1144" t="str">
            <v>TELEMETRY SYSTEMS</v>
          </cell>
          <cell r="D1144">
            <v>1</v>
          </cell>
        </row>
        <row r="1145">
          <cell r="A1145" t="str">
            <v>B1962</v>
          </cell>
          <cell r="B1145" t="str">
            <v>CODFORD P.STN</v>
          </cell>
          <cell r="D1145">
            <v>1</v>
          </cell>
        </row>
        <row r="1146">
          <cell r="A1146" t="str">
            <v>B1963</v>
          </cell>
          <cell r="B1146" t="str">
            <v>EMPOOL P.STN UPGRADE</v>
          </cell>
          <cell r="D1146">
            <v>1</v>
          </cell>
        </row>
        <row r="1147">
          <cell r="A1147" t="str">
            <v>B1966</v>
          </cell>
          <cell r="B1147" t="str">
            <v>SURFACE RES GAUGING STATION</v>
          </cell>
          <cell r="D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1</v>
          </cell>
        </row>
        <row r="1149">
          <cell r="A1149" t="str">
            <v>B1968</v>
          </cell>
          <cell r="B1149" t="str">
            <v>NETWORK MODELS</v>
          </cell>
          <cell r="D1149">
            <v>1</v>
          </cell>
        </row>
        <row r="1150">
          <cell r="A1150" t="str">
            <v>B1970</v>
          </cell>
          <cell r="B1150" t="str">
            <v>ASSET IMPS</v>
          </cell>
          <cell r="D1150">
            <v>1</v>
          </cell>
        </row>
        <row r="1151">
          <cell r="A1151" t="str">
            <v>B1971</v>
          </cell>
          <cell r="B1151" t="str">
            <v>METER REPLACEMENT PROGRAMME</v>
          </cell>
          <cell r="D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D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D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D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D1155">
            <v>1</v>
          </cell>
        </row>
        <row r="1156">
          <cell r="A1156" t="str">
            <v>B1976</v>
          </cell>
          <cell r="B1156" t="str">
            <v>SOURCE ALLOCATION MODEL</v>
          </cell>
          <cell r="D1156">
            <v>1</v>
          </cell>
        </row>
        <row r="1157">
          <cell r="A1157" t="str">
            <v>B1977</v>
          </cell>
          <cell r="B1157" t="str">
            <v>BULK TRANSFER METERS</v>
          </cell>
          <cell r="D1157">
            <v>1</v>
          </cell>
        </row>
        <row r="1158">
          <cell r="A1158" t="str">
            <v>B1979</v>
          </cell>
          <cell r="B1158" t="str">
            <v>METER REPLACEMENT - 97/98</v>
          </cell>
          <cell r="D1158">
            <v>1</v>
          </cell>
        </row>
        <row r="1159">
          <cell r="A1159" t="str">
            <v>B1980</v>
          </cell>
          <cell r="B1159" t="str">
            <v>METER REPLACEMENT 98/9</v>
          </cell>
          <cell r="D1159">
            <v>1</v>
          </cell>
        </row>
        <row r="1160">
          <cell r="A1160" t="str">
            <v>B1981</v>
          </cell>
          <cell r="B1160" t="str">
            <v>METER REPLACEMENTS 1999</v>
          </cell>
          <cell r="D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1</v>
          </cell>
        </row>
        <row r="1162">
          <cell r="A1162" t="str">
            <v>B1983</v>
          </cell>
          <cell r="B1162" t="str">
            <v>METER REPLACEMENTS 2000</v>
          </cell>
          <cell r="D1162">
            <v>1</v>
          </cell>
        </row>
        <row r="1163">
          <cell r="A1163" t="str">
            <v>B1984</v>
          </cell>
          <cell r="B1163" t="str">
            <v>METER REPLACEMENTS 2001</v>
          </cell>
          <cell r="D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D1164">
            <v>1</v>
          </cell>
        </row>
        <row r="1165">
          <cell r="A1165" t="str">
            <v>B1986</v>
          </cell>
          <cell r="B1165" t="str">
            <v>MAINS FLUSHING 2002-03</v>
          </cell>
          <cell r="C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D1166">
            <v>1</v>
          </cell>
        </row>
        <row r="1167">
          <cell r="A1167" t="str">
            <v>B2143</v>
          </cell>
          <cell r="B1167" t="str">
            <v>WASTE METERS</v>
          </cell>
          <cell r="D1167">
            <v>1</v>
          </cell>
        </row>
        <row r="1168">
          <cell r="A1168" t="str">
            <v>B2304</v>
          </cell>
          <cell r="B1168" t="str">
            <v>THE OAKS, CHIPPENHAM</v>
          </cell>
          <cell r="C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1</v>
          </cell>
        </row>
        <row r="1171">
          <cell r="A1171" t="str">
            <v>B2338</v>
          </cell>
          <cell r="B1171" t="str">
            <v>CANTELLO NUSERIES</v>
          </cell>
          <cell r="C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</v>
          </cell>
        </row>
        <row r="1173">
          <cell r="A1173" t="str">
            <v>B2547</v>
          </cell>
          <cell r="B1173" t="str">
            <v>BENCROFT MILL CHIPPENHAM</v>
          </cell>
          <cell r="C1173">
            <v>1</v>
          </cell>
        </row>
        <row r="1174">
          <cell r="A1174" t="str">
            <v>B2549</v>
          </cell>
          <cell r="B1174" t="str">
            <v>BATHEASTON REFURB</v>
          </cell>
          <cell r="C1174">
            <v>1</v>
          </cell>
        </row>
        <row r="1175">
          <cell r="A1175" t="str">
            <v>B2581</v>
          </cell>
          <cell r="B1175" t="str">
            <v>BLASHFORD LAKES - SPARES</v>
          </cell>
          <cell r="D1175">
            <v>1</v>
          </cell>
        </row>
        <row r="1176">
          <cell r="A1176" t="str">
            <v>B2592</v>
          </cell>
          <cell r="B1176" t="str">
            <v>REGIONAL DATA LOGGERS</v>
          </cell>
          <cell r="D1176">
            <v>1</v>
          </cell>
        </row>
        <row r="1177">
          <cell r="A1177" t="str">
            <v>B3022</v>
          </cell>
          <cell r="B1177" t="str">
            <v>MONKTON PARK CHIPPENHAM</v>
          </cell>
          <cell r="C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D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D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1</v>
          </cell>
        </row>
        <row r="1181">
          <cell r="A1181" t="str">
            <v>B4003</v>
          </cell>
          <cell r="B1181" t="str">
            <v>RYALL/CATHESTON SYSTEM</v>
          </cell>
          <cell r="C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1</v>
          </cell>
        </row>
        <row r="1183">
          <cell r="A1183" t="str">
            <v>B4013</v>
          </cell>
          <cell r="B1183" t="str">
            <v>MERE LOW LEVEL RES</v>
          </cell>
          <cell r="C1183">
            <v>0.14000000000000001</v>
          </cell>
          <cell r="D1183">
            <v>0.86</v>
          </cell>
        </row>
        <row r="1184">
          <cell r="A1184" t="str">
            <v>B4016</v>
          </cell>
          <cell r="B1184" t="str">
            <v>DURRINGTO TO EARLSDOWN MAIN</v>
          </cell>
          <cell r="D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D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D1186">
            <v>1</v>
          </cell>
        </row>
        <row r="1187">
          <cell r="A1187" t="str">
            <v>B4044</v>
          </cell>
          <cell r="B1187" t="str">
            <v>BLACKHILL/SWANAGE MAIN</v>
          </cell>
          <cell r="C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D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D1190">
            <v>1</v>
          </cell>
        </row>
        <row r="1191">
          <cell r="A1191" t="str">
            <v>B4072</v>
          </cell>
          <cell r="B1191" t="str">
            <v>LAKE SOURCE IRON REMOVAL</v>
          </cell>
          <cell r="D1191">
            <v>1</v>
          </cell>
        </row>
        <row r="1192">
          <cell r="A1192" t="str">
            <v>B4083</v>
          </cell>
          <cell r="B1192" t="str">
            <v>CORF HILLS MN (ARCHIVED)</v>
          </cell>
          <cell r="C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1</v>
          </cell>
        </row>
        <row r="1194">
          <cell r="A1194" t="str">
            <v>B4086</v>
          </cell>
          <cell r="B1194" t="str">
            <v>FOVANT TO TISBURY MAIN</v>
          </cell>
          <cell r="C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</v>
          </cell>
        </row>
        <row r="1198">
          <cell r="A1198" t="str">
            <v>B4098</v>
          </cell>
          <cell r="B1198" t="str">
            <v>CORFE MULLEN TREAT TANK</v>
          </cell>
          <cell r="D1198">
            <v>1</v>
          </cell>
        </row>
        <row r="1199">
          <cell r="A1199" t="str">
            <v>B4102</v>
          </cell>
          <cell r="B1199" t="str">
            <v>TUCKING MILL TREATMENT</v>
          </cell>
          <cell r="D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D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0.73</v>
          </cell>
          <cell r="D1202">
            <v>0.27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0.46</v>
          </cell>
          <cell r="D1203">
            <v>0.54</v>
          </cell>
        </row>
        <row r="1204">
          <cell r="A1204" t="str">
            <v>B4431</v>
          </cell>
          <cell r="B1204" t="str">
            <v>SWANAGE RESERVOIR</v>
          </cell>
          <cell r="D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D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D1206">
            <v>1</v>
          </cell>
        </row>
        <row r="1207">
          <cell r="A1207" t="str">
            <v>B4604</v>
          </cell>
          <cell r="B1207" t="str">
            <v>STOCKLYNCH RES TO CHARD</v>
          </cell>
          <cell r="D1207">
            <v>1</v>
          </cell>
        </row>
        <row r="1208">
          <cell r="A1208" t="str">
            <v>B4717</v>
          </cell>
          <cell r="B1208" t="str">
            <v>YEOVIL LYDE ROAD</v>
          </cell>
          <cell r="C1208">
            <v>1</v>
          </cell>
        </row>
        <row r="1209">
          <cell r="A1209" t="str">
            <v>B4725</v>
          </cell>
          <cell r="B1209" t="str">
            <v>COMTON DURVILLE</v>
          </cell>
          <cell r="C1209">
            <v>1</v>
          </cell>
        </row>
        <row r="1210">
          <cell r="A1210" t="str">
            <v>B4739</v>
          </cell>
          <cell r="B1210" t="str">
            <v>FURLAND RD, CREWKERNE</v>
          </cell>
          <cell r="C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1</v>
          </cell>
        </row>
        <row r="1212">
          <cell r="A1212" t="str">
            <v>B4742</v>
          </cell>
          <cell r="B1212" t="str">
            <v>WEST COKER ROAD YEOVIL</v>
          </cell>
          <cell r="C1212">
            <v>1</v>
          </cell>
        </row>
        <row r="1213">
          <cell r="A1213" t="str">
            <v>B4747</v>
          </cell>
          <cell r="B1213" t="str">
            <v>MIDDLE STREET YEOVIL</v>
          </cell>
          <cell r="C1213">
            <v>1</v>
          </cell>
        </row>
        <row r="1214">
          <cell r="A1214" t="str">
            <v>B4753</v>
          </cell>
          <cell r="B1214" t="str">
            <v>PRIMROSE LANE YEOVIL</v>
          </cell>
          <cell r="C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D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D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D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D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D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D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D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D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D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D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D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D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D1227">
            <v>1</v>
          </cell>
        </row>
        <row r="1228">
          <cell r="A1228" t="str">
            <v>B4814</v>
          </cell>
          <cell r="B1228" t="str">
            <v>UNITED MILK - SUPPLY</v>
          </cell>
          <cell r="C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D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D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D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D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D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D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D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D1236">
            <v>1</v>
          </cell>
        </row>
        <row r="1237">
          <cell r="A1237" t="str">
            <v>B4823</v>
          </cell>
          <cell r="B1237" t="str">
            <v>LANSDOWN DG2</v>
          </cell>
          <cell r="D1237">
            <v>1</v>
          </cell>
        </row>
        <row r="1238">
          <cell r="A1238" t="str">
            <v>B4824</v>
          </cell>
          <cell r="B1238" t="str">
            <v>NUTSCALE RES MAIN</v>
          </cell>
          <cell r="C1238">
            <v>1</v>
          </cell>
        </row>
        <row r="1239">
          <cell r="A1239" t="str">
            <v>B4901</v>
          </cell>
          <cell r="B1239" t="str">
            <v>YEOVIL ZONE (Y1) MAC</v>
          </cell>
          <cell r="C1239">
            <v>1</v>
          </cell>
        </row>
        <row r="1240">
          <cell r="A1240" t="str">
            <v>B4902</v>
          </cell>
          <cell r="B1240" t="str">
            <v>YEOVIL ZONE (Y2) MAC</v>
          </cell>
          <cell r="C1240">
            <v>1</v>
          </cell>
        </row>
        <row r="1241">
          <cell r="A1241" t="str">
            <v>B4903</v>
          </cell>
          <cell r="B1241" t="str">
            <v>CREWKERNE  (Y3) MAC</v>
          </cell>
          <cell r="C1241">
            <v>1</v>
          </cell>
        </row>
        <row r="1242">
          <cell r="A1242" t="str">
            <v>B4904</v>
          </cell>
          <cell r="B1242" t="str">
            <v>CHARD (Y4) MAC</v>
          </cell>
          <cell r="C1242">
            <v>1</v>
          </cell>
        </row>
        <row r="1243">
          <cell r="A1243" t="str">
            <v>B4906</v>
          </cell>
          <cell r="B1243" t="str">
            <v>WINCANTON (Y6) MAC</v>
          </cell>
          <cell r="C1243">
            <v>1</v>
          </cell>
        </row>
        <row r="1244">
          <cell r="A1244" t="str">
            <v>B4909</v>
          </cell>
          <cell r="B1244" t="str">
            <v>PLANNING - MONITORING</v>
          </cell>
          <cell r="C1244">
            <v>1</v>
          </cell>
        </row>
        <row r="1245">
          <cell r="A1245" t="str">
            <v>B4921</v>
          </cell>
          <cell r="B1245" t="str">
            <v>YEOVIL ZONE (Y1) MAC</v>
          </cell>
          <cell r="C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D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1</v>
          </cell>
        </row>
        <row r="1249">
          <cell r="A1249" t="str">
            <v>B5218</v>
          </cell>
          <cell r="B1249" t="str">
            <v>STOUTON CAUNDLE STRAINER</v>
          </cell>
          <cell r="D1249">
            <v>1</v>
          </cell>
        </row>
        <row r="1250">
          <cell r="A1250" t="str">
            <v>B5255</v>
          </cell>
          <cell r="B1250" t="str">
            <v>COMPUTER MANAGMENT SYSTEM</v>
          </cell>
          <cell r="D1250">
            <v>1</v>
          </cell>
        </row>
        <row r="1251">
          <cell r="A1251" t="str">
            <v>B5312</v>
          </cell>
          <cell r="B1251" t="str">
            <v>LULWORTH DIVERSIONS</v>
          </cell>
          <cell r="C1251">
            <v>1</v>
          </cell>
        </row>
        <row r="1252">
          <cell r="A1252" t="str">
            <v>B5328</v>
          </cell>
          <cell r="B1252" t="str">
            <v>MILBORNE ST ANDREW</v>
          </cell>
          <cell r="C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1</v>
          </cell>
        </row>
        <row r="1254">
          <cell r="A1254" t="str">
            <v>B5441</v>
          </cell>
          <cell r="B1254" t="str">
            <v>RESV SECURITY</v>
          </cell>
          <cell r="D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D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D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1</v>
          </cell>
        </row>
        <row r="1258">
          <cell r="A1258" t="str">
            <v>B6164</v>
          </cell>
          <cell r="B1258" t="str">
            <v>WEST STAFFORD THE PADDOCK</v>
          </cell>
          <cell r="C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1</v>
          </cell>
        </row>
        <row r="1262">
          <cell r="A1262" t="str">
            <v>B6438</v>
          </cell>
          <cell r="B1262" t="str">
            <v>YEOVIL WATERCOMBE HEIGHTS</v>
          </cell>
          <cell r="C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1</v>
          </cell>
        </row>
        <row r="1265">
          <cell r="A1265" t="str">
            <v>B6659</v>
          </cell>
          <cell r="B1265" t="str">
            <v>S 40 BISHOPSWOOD, TAUNTON</v>
          </cell>
          <cell r="C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1</v>
          </cell>
        </row>
        <row r="1269">
          <cell r="A1269" t="str">
            <v>B7002</v>
          </cell>
          <cell r="B1269" t="str">
            <v>ASHFORD TW RECONSTRUCTION</v>
          </cell>
          <cell r="C1269">
            <v>0.1</v>
          </cell>
          <cell r="D1269">
            <v>0.9</v>
          </cell>
        </row>
        <row r="1270">
          <cell r="A1270" t="str">
            <v>B7012</v>
          </cell>
          <cell r="B1270" t="str">
            <v>MUDFORD TOWER</v>
          </cell>
          <cell r="D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1</v>
          </cell>
        </row>
        <row r="1274">
          <cell r="A1274" t="str">
            <v>B7048</v>
          </cell>
          <cell r="B1274" t="str">
            <v>FULWOOD TW EXTENSION</v>
          </cell>
          <cell r="D1274">
            <v>1</v>
          </cell>
        </row>
        <row r="1275">
          <cell r="A1275" t="str">
            <v>B7057</v>
          </cell>
          <cell r="B1275" t="str">
            <v>SUTTON BINGHAM EXTENSIONS</v>
          </cell>
          <cell r="D1275">
            <v>1</v>
          </cell>
        </row>
        <row r="1276">
          <cell r="A1276" t="str">
            <v>B7063</v>
          </cell>
          <cell r="B1276" t="str">
            <v>N.YEOVIL STORAGE</v>
          </cell>
          <cell r="C1276">
            <v>0.98</v>
          </cell>
          <cell r="D1276">
            <v>0.02</v>
          </cell>
        </row>
        <row r="1277">
          <cell r="A1277" t="str">
            <v>B7066</v>
          </cell>
          <cell r="B1277" t="str">
            <v>BACKWASH/AUTOSHUTDOWN FACILITY</v>
          </cell>
          <cell r="D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D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D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D1280">
            <v>1</v>
          </cell>
        </row>
        <row r="1281">
          <cell r="A1281" t="str">
            <v>B7070</v>
          </cell>
          <cell r="B1281" t="str">
            <v>FULLWOOD CHLORINATION</v>
          </cell>
          <cell r="D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D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D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D1285">
            <v>1</v>
          </cell>
        </row>
        <row r="1286">
          <cell r="A1286" t="str">
            <v>B7075</v>
          </cell>
          <cell r="B1286" t="str">
            <v>S19 MAINS REHAB 2003/2004</v>
          </cell>
          <cell r="C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D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D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1</v>
          </cell>
        </row>
        <row r="1292">
          <cell r="A1292" t="str">
            <v>B7081</v>
          </cell>
          <cell r="B1292" t="str">
            <v>CORSHAM DEVELOPMENT</v>
          </cell>
          <cell r="C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D1293">
            <v>1</v>
          </cell>
        </row>
        <row r="1294">
          <cell r="A1294" t="str">
            <v>B7101</v>
          </cell>
          <cell r="B1294" t="str">
            <v>PHASE 1 LAKE DEVELOPMENT</v>
          </cell>
          <cell r="D1294">
            <v>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0.35</v>
          </cell>
          <cell r="D1295">
            <v>0.65</v>
          </cell>
        </row>
        <row r="1296">
          <cell r="A1296" t="str">
            <v>B7201</v>
          </cell>
          <cell r="B1296" t="str">
            <v>PURITON</v>
          </cell>
          <cell r="C1296">
            <v>1</v>
          </cell>
        </row>
        <row r="1297">
          <cell r="A1297" t="str">
            <v>B7202</v>
          </cell>
          <cell r="B1297" t="str">
            <v>SHAPWICK</v>
          </cell>
          <cell r="C1297">
            <v>1</v>
          </cell>
        </row>
        <row r="1298">
          <cell r="A1298" t="str">
            <v>B7203</v>
          </cell>
          <cell r="B1298" t="str">
            <v>BAWDRIP</v>
          </cell>
          <cell r="C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1</v>
          </cell>
        </row>
        <row r="1300">
          <cell r="A1300" t="str">
            <v>B7209</v>
          </cell>
          <cell r="B1300" t="str">
            <v>SUNNY BANK ZONE, B/WATER</v>
          </cell>
          <cell r="C1300">
            <v>1</v>
          </cell>
        </row>
        <row r="1301">
          <cell r="A1301" t="str">
            <v>B7210</v>
          </cell>
          <cell r="B1301" t="str">
            <v>BAGBOROUGH</v>
          </cell>
          <cell r="C1301">
            <v>1</v>
          </cell>
        </row>
        <row r="1302">
          <cell r="A1302" t="str">
            <v>B7211</v>
          </cell>
          <cell r="B1302" t="str">
            <v>COMBE FLOREY</v>
          </cell>
          <cell r="C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1</v>
          </cell>
        </row>
        <row r="1304">
          <cell r="A1304" t="str">
            <v>B7218</v>
          </cell>
          <cell r="B1304" t="str">
            <v>SHAPWICK MAINS REHAB</v>
          </cell>
          <cell r="C1304">
            <v>1</v>
          </cell>
        </row>
        <row r="1305">
          <cell r="A1305" t="str">
            <v>B7220</v>
          </cell>
          <cell r="B1305" t="str">
            <v>BURTLE MAINS REHAB</v>
          </cell>
          <cell r="C1305">
            <v>1</v>
          </cell>
        </row>
        <row r="1306">
          <cell r="A1306" t="str">
            <v>B7233</v>
          </cell>
          <cell r="B1306" t="str">
            <v>B/WATER-CHURCH RD WEMBDON</v>
          </cell>
          <cell r="C1306">
            <v>1</v>
          </cell>
        </row>
        <row r="1307">
          <cell r="A1307" t="str">
            <v>B7235</v>
          </cell>
          <cell r="B1307" t="str">
            <v>B/WATER-CHAMBERLIN AVE</v>
          </cell>
          <cell r="C1307">
            <v>1</v>
          </cell>
        </row>
        <row r="1308">
          <cell r="A1308" t="str">
            <v>B7237</v>
          </cell>
          <cell r="B1308" t="str">
            <v>DODINGTON-STOGURSEY</v>
          </cell>
          <cell r="C1308">
            <v>1</v>
          </cell>
        </row>
        <row r="1309">
          <cell r="A1309" t="str">
            <v>B7238</v>
          </cell>
          <cell r="B1309" t="str">
            <v>COMBE FLOREY-WATTS HOUSE</v>
          </cell>
          <cell r="C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1</v>
          </cell>
        </row>
        <row r="1311">
          <cell r="A1311" t="str">
            <v>B7242</v>
          </cell>
          <cell r="B1311" t="str">
            <v>A358-SHOPNOLLER</v>
          </cell>
          <cell r="C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1</v>
          </cell>
        </row>
        <row r="1313">
          <cell r="A1313" t="str">
            <v>B7255</v>
          </cell>
          <cell r="B1313" t="str">
            <v>ALMYR TERRACE, MINEHEAD</v>
          </cell>
          <cell r="C1313">
            <v>1</v>
          </cell>
        </row>
        <row r="1314">
          <cell r="A1314" t="str">
            <v>B7262</v>
          </cell>
          <cell r="B1314" t="str">
            <v>POLDEN RES CRANDON BRIDGE</v>
          </cell>
          <cell r="C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1</v>
          </cell>
        </row>
        <row r="1316">
          <cell r="A1316" t="str">
            <v>B7267</v>
          </cell>
          <cell r="B1316" t="str">
            <v>CREED FARM BOR BRIDG</v>
          </cell>
          <cell r="C1316">
            <v>1</v>
          </cell>
        </row>
        <row r="1317">
          <cell r="A1317" t="str">
            <v>B7273</v>
          </cell>
          <cell r="B1317" t="str">
            <v>EDDINGTON CHILTON POLDEN</v>
          </cell>
          <cell r="C1317">
            <v>1</v>
          </cell>
        </row>
        <row r="1318">
          <cell r="A1318" t="str">
            <v>B7278</v>
          </cell>
          <cell r="B1318" t="str">
            <v>CANNINGTON (ASHFORD)</v>
          </cell>
          <cell r="C1318">
            <v>1</v>
          </cell>
        </row>
        <row r="1319">
          <cell r="A1319" t="str">
            <v>B7279</v>
          </cell>
          <cell r="B1319" t="str">
            <v>STOCKLAND BRISTOL</v>
          </cell>
          <cell r="C1319">
            <v>1</v>
          </cell>
        </row>
        <row r="1320">
          <cell r="A1320" t="str">
            <v>B7280</v>
          </cell>
          <cell r="B1320" t="str">
            <v>BISHOPS LYDEARD</v>
          </cell>
          <cell r="C1320">
            <v>1</v>
          </cell>
        </row>
        <row r="1321">
          <cell r="A1321" t="str">
            <v>B7281</v>
          </cell>
          <cell r="B1321" t="str">
            <v>STOGURSEY</v>
          </cell>
          <cell r="C1321">
            <v>1</v>
          </cell>
        </row>
        <row r="1322">
          <cell r="A1322" t="str">
            <v>B7282</v>
          </cell>
          <cell r="B1322" t="str">
            <v>NETHER STOWEY</v>
          </cell>
          <cell r="C1322">
            <v>1</v>
          </cell>
        </row>
        <row r="1323">
          <cell r="A1323" t="str">
            <v>B7283</v>
          </cell>
          <cell r="B1323" t="str">
            <v>HALSE</v>
          </cell>
          <cell r="C1323">
            <v>1</v>
          </cell>
        </row>
        <row r="1324">
          <cell r="A1324" t="str">
            <v>B7284</v>
          </cell>
          <cell r="B1324" t="str">
            <v>MARSH MILLS</v>
          </cell>
          <cell r="C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1</v>
          </cell>
        </row>
        <row r="1327">
          <cell r="A1327" t="str">
            <v>B7288</v>
          </cell>
          <cell r="B1327" t="str">
            <v>WEST ST (BISHOPS LYDEARD)</v>
          </cell>
          <cell r="C1327">
            <v>1</v>
          </cell>
        </row>
        <row r="1328">
          <cell r="A1328" t="str">
            <v>B7289</v>
          </cell>
          <cell r="B1328" t="str">
            <v>STOGURSEY</v>
          </cell>
          <cell r="C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1</v>
          </cell>
        </row>
        <row r="1330">
          <cell r="A1330" t="str">
            <v>B7292</v>
          </cell>
          <cell r="B1330" t="str">
            <v>NORTHWAY, HALSE</v>
          </cell>
          <cell r="C1330">
            <v>1</v>
          </cell>
        </row>
        <row r="1331">
          <cell r="A1331" t="str">
            <v>B7297</v>
          </cell>
          <cell r="B1331" t="str">
            <v>TONEHILL WELLINGTON</v>
          </cell>
          <cell r="C1331">
            <v>1</v>
          </cell>
        </row>
        <row r="1332">
          <cell r="A1332" t="str">
            <v>B7298</v>
          </cell>
          <cell r="B1332" t="str">
            <v>WATERROW</v>
          </cell>
          <cell r="C1332">
            <v>1</v>
          </cell>
        </row>
        <row r="1333">
          <cell r="A1333" t="str">
            <v>B7299</v>
          </cell>
          <cell r="B1333" t="str">
            <v>LOVELYNCH MILVERTON</v>
          </cell>
          <cell r="C1333">
            <v>1</v>
          </cell>
        </row>
        <row r="1334">
          <cell r="A1334" t="str">
            <v>B7301</v>
          </cell>
          <cell r="B1334" t="str">
            <v>NORTH CURRY</v>
          </cell>
          <cell r="C1334">
            <v>1</v>
          </cell>
        </row>
        <row r="1335">
          <cell r="A1335" t="str">
            <v>B7302</v>
          </cell>
          <cell r="B1335" t="str">
            <v>ANGERSLEIGH</v>
          </cell>
          <cell r="C1335">
            <v>1</v>
          </cell>
        </row>
        <row r="1336">
          <cell r="A1336" t="str">
            <v>B7303</v>
          </cell>
          <cell r="B1336" t="str">
            <v>STOGUMBER - VELLOW</v>
          </cell>
          <cell r="C1336">
            <v>1</v>
          </cell>
        </row>
        <row r="1337">
          <cell r="A1337" t="str">
            <v>B7304</v>
          </cell>
          <cell r="B1337" t="str">
            <v>CHER, HOPCOTT, MINEHEAD</v>
          </cell>
          <cell r="C1337">
            <v>1</v>
          </cell>
        </row>
        <row r="1338">
          <cell r="A1338" t="str">
            <v>B7307</v>
          </cell>
          <cell r="B1338" t="str">
            <v>NORTH NEWTON</v>
          </cell>
          <cell r="C1338">
            <v>1</v>
          </cell>
        </row>
        <row r="1339">
          <cell r="A1339" t="str">
            <v>B7310</v>
          </cell>
          <cell r="B1339" t="str">
            <v>TAUNTON GREENWAY RELINE</v>
          </cell>
          <cell r="C1339">
            <v>1</v>
          </cell>
        </row>
        <row r="1340">
          <cell r="A1340" t="str">
            <v>B7311</v>
          </cell>
          <cell r="B1340" t="str">
            <v>BAWDRIP A39</v>
          </cell>
          <cell r="C1340">
            <v>1</v>
          </cell>
        </row>
        <row r="1341">
          <cell r="A1341" t="str">
            <v>B7312</v>
          </cell>
          <cell r="B1341" t="str">
            <v>CHILTON POLDEN RELINE</v>
          </cell>
          <cell r="C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</v>
          </cell>
        </row>
        <row r="1343">
          <cell r="A1343" t="str">
            <v>B7314</v>
          </cell>
          <cell r="B1343" t="str">
            <v>COSSINGTON</v>
          </cell>
          <cell r="C1343">
            <v>1</v>
          </cell>
        </row>
        <row r="1344">
          <cell r="A1344" t="str">
            <v>B7315</v>
          </cell>
          <cell r="B1344" t="str">
            <v>COSSINGTON RELINING</v>
          </cell>
          <cell r="C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1</v>
          </cell>
        </row>
        <row r="1346">
          <cell r="A1346" t="str">
            <v>B7317</v>
          </cell>
          <cell r="B1346" t="str">
            <v>PURITON</v>
          </cell>
          <cell r="C1346">
            <v>1</v>
          </cell>
        </row>
        <row r="1347">
          <cell r="A1347" t="str">
            <v>B7318</v>
          </cell>
          <cell r="B1347" t="str">
            <v>CANNINGTON A39</v>
          </cell>
          <cell r="C1347">
            <v>1</v>
          </cell>
        </row>
        <row r="1348">
          <cell r="A1348" t="str">
            <v>B7319</v>
          </cell>
          <cell r="B1348" t="str">
            <v>NORTH NEWTON</v>
          </cell>
          <cell r="C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1</v>
          </cell>
        </row>
        <row r="1350">
          <cell r="A1350" t="str">
            <v>B7321</v>
          </cell>
          <cell r="B1350" t="str">
            <v>COMBE FLOREY</v>
          </cell>
          <cell r="C1350">
            <v>1</v>
          </cell>
        </row>
        <row r="1351">
          <cell r="A1351" t="str">
            <v>B7322</v>
          </cell>
          <cell r="B1351" t="str">
            <v>COMBE FLOREY (EAST COMBE)</v>
          </cell>
          <cell r="C1351">
            <v>1</v>
          </cell>
        </row>
        <row r="1352">
          <cell r="A1352" t="str">
            <v>B7323</v>
          </cell>
          <cell r="B1352" t="str">
            <v>YEOVIL PRIORITY 1</v>
          </cell>
          <cell r="C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1</v>
          </cell>
        </row>
        <row r="1354">
          <cell r="A1354" t="str">
            <v>B7325</v>
          </cell>
          <cell r="B1354" t="str">
            <v>MINEHEAD</v>
          </cell>
          <cell r="C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1</v>
          </cell>
        </row>
        <row r="1356">
          <cell r="A1356" t="str">
            <v>B7327</v>
          </cell>
          <cell r="B1356" t="str">
            <v>LOWER ODCOMBE/LUFTON</v>
          </cell>
          <cell r="C1356">
            <v>1</v>
          </cell>
        </row>
        <row r="1357">
          <cell r="A1357" t="str">
            <v>B7328</v>
          </cell>
          <cell r="B1357" t="str">
            <v>MARTOCK</v>
          </cell>
          <cell r="C1357">
            <v>1</v>
          </cell>
        </row>
        <row r="1358">
          <cell r="A1358" t="str">
            <v>B7329</v>
          </cell>
          <cell r="B1358" t="str">
            <v>MARTOCK RELINING</v>
          </cell>
          <cell r="C1358">
            <v>1</v>
          </cell>
        </row>
        <row r="1359">
          <cell r="A1359" t="str">
            <v>B7330</v>
          </cell>
          <cell r="B1359" t="str">
            <v>SOUTH PETHERTON</v>
          </cell>
          <cell r="C1359">
            <v>1</v>
          </cell>
        </row>
        <row r="1360">
          <cell r="A1360" t="str">
            <v>B7331</v>
          </cell>
          <cell r="B1360" t="str">
            <v>SOUTH PETHERTON RELINING</v>
          </cell>
          <cell r="C1360">
            <v>1</v>
          </cell>
        </row>
        <row r="1361">
          <cell r="A1361" t="str">
            <v>B7333</v>
          </cell>
          <cell r="B1361" t="str">
            <v>STOKE SUB HAMDON</v>
          </cell>
          <cell r="C1361">
            <v>1</v>
          </cell>
        </row>
        <row r="1362">
          <cell r="A1362" t="str">
            <v>B7334</v>
          </cell>
          <cell r="B1362" t="str">
            <v>WEST COKER</v>
          </cell>
          <cell r="C1362">
            <v>1</v>
          </cell>
        </row>
        <row r="1363">
          <cell r="A1363" t="str">
            <v>B7335</v>
          </cell>
          <cell r="B1363" t="str">
            <v>KNAPLOCK FARM, COUTTINGS</v>
          </cell>
          <cell r="C1363">
            <v>1</v>
          </cell>
        </row>
        <row r="1364">
          <cell r="A1364" t="str">
            <v>B7336</v>
          </cell>
          <cell r="B1364" t="str">
            <v>WOOLAVINGTON</v>
          </cell>
          <cell r="C1364">
            <v>1</v>
          </cell>
        </row>
        <row r="1365">
          <cell r="A1365" t="str">
            <v>B7337</v>
          </cell>
          <cell r="B1365" t="str">
            <v>WEST COKER ROAD YEOVIL</v>
          </cell>
          <cell r="C1365">
            <v>1</v>
          </cell>
        </row>
        <row r="1366">
          <cell r="A1366" t="str">
            <v>B7338</v>
          </cell>
          <cell r="B1366" t="str">
            <v>PAWLETT</v>
          </cell>
          <cell r="C1366">
            <v>1</v>
          </cell>
        </row>
        <row r="1367">
          <cell r="A1367" t="str">
            <v>B7339</v>
          </cell>
          <cell r="B1367" t="str">
            <v>PORTLOCK WEIR</v>
          </cell>
          <cell r="C1367">
            <v>1</v>
          </cell>
        </row>
        <row r="1368">
          <cell r="A1368" t="str">
            <v>B7340</v>
          </cell>
          <cell r="B1368" t="str">
            <v>PAH</v>
          </cell>
          <cell r="C1368">
            <v>1</v>
          </cell>
        </row>
        <row r="1369">
          <cell r="A1369" t="str">
            <v>B7341</v>
          </cell>
          <cell r="B1369" t="str">
            <v>IRON</v>
          </cell>
          <cell r="C1369">
            <v>1</v>
          </cell>
        </row>
        <row r="1370">
          <cell r="A1370" t="str">
            <v>B7342</v>
          </cell>
          <cell r="B1370" t="str">
            <v>PAH 96/97</v>
          </cell>
          <cell r="C1370">
            <v>1</v>
          </cell>
        </row>
        <row r="1371">
          <cell r="A1371" t="str">
            <v>B7343</v>
          </cell>
          <cell r="B1371" t="str">
            <v>IRON 96/97</v>
          </cell>
          <cell r="C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D1372">
            <v>1</v>
          </cell>
        </row>
        <row r="1373">
          <cell r="A1373" t="str">
            <v>B7390</v>
          </cell>
          <cell r="B1373" t="str">
            <v>PROJECT MOINTORING</v>
          </cell>
          <cell r="C1373">
            <v>1</v>
          </cell>
        </row>
        <row r="1374">
          <cell r="A1374" t="str">
            <v>B7391</v>
          </cell>
          <cell r="B1374" t="str">
            <v>SURVEY WORK FOR 94/95</v>
          </cell>
          <cell r="C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0.95</v>
          </cell>
          <cell r="D1375">
            <v>0.05</v>
          </cell>
        </row>
        <row r="1376">
          <cell r="A1376" t="str">
            <v>B7901</v>
          </cell>
          <cell r="B1376" t="str">
            <v>DISTRIBUTION SYSTEM DEVELOPMT</v>
          </cell>
          <cell r="D1376">
            <v>1</v>
          </cell>
        </row>
        <row r="1377">
          <cell r="A1377" t="str">
            <v>B7902</v>
          </cell>
          <cell r="B1377" t="str">
            <v>FILTER FOR CLEARENCE</v>
          </cell>
          <cell r="D1377">
            <v>1</v>
          </cell>
        </row>
        <row r="1378">
          <cell r="A1378" t="str">
            <v>B7903</v>
          </cell>
          <cell r="B1378" t="str">
            <v>NETWORK MODELLING</v>
          </cell>
          <cell r="D1378">
            <v>1</v>
          </cell>
        </row>
        <row r="1379">
          <cell r="A1379" t="str">
            <v>B7904</v>
          </cell>
          <cell r="B1379" t="str">
            <v>DEMAND MANAGMENT PHASE 1</v>
          </cell>
          <cell r="C1379">
            <v>0.5</v>
          </cell>
          <cell r="D1379">
            <v>0.5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1</v>
          </cell>
        </row>
        <row r="1381">
          <cell r="A1381" t="str">
            <v>B7907</v>
          </cell>
          <cell r="B1381" t="str">
            <v>PRODUCTION METERING</v>
          </cell>
          <cell r="D1381">
            <v>1</v>
          </cell>
        </row>
        <row r="1382">
          <cell r="A1382" t="str">
            <v>B7908</v>
          </cell>
          <cell r="B1382" t="str">
            <v>TECHNICAL DEVELOPMENT</v>
          </cell>
          <cell r="D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D1383">
            <v>1</v>
          </cell>
        </row>
        <row r="1384">
          <cell r="A1384" t="str">
            <v>B7912</v>
          </cell>
          <cell r="B1384" t="str">
            <v>MAUNDOWN SECURITY</v>
          </cell>
          <cell r="D1384">
            <v>1</v>
          </cell>
        </row>
        <row r="1385">
          <cell r="A1385" t="str">
            <v>B7913</v>
          </cell>
          <cell r="B1385" t="str">
            <v>SUTTON POYNTZ COTTAGE</v>
          </cell>
          <cell r="D1385">
            <v>1</v>
          </cell>
        </row>
        <row r="1386">
          <cell r="A1386" t="str">
            <v>B7914</v>
          </cell>
          <cell r="B1386" t="str">
            <v>POOLE DEPOT</v>
          </cell>
          <cell r="D1386">
            <v>1</v>
          </cell>
        </row>
        <row r="1387">
          <cell r="A1387" t="str">
            <v>B7915</v>
          </cell>
          <cell r="B1387" t="str">
            <v>WATER SUPPLY SYSTEMS</v>
          </cell>
          <cell r="D1387">
            <v>1</v>
          </cell>
        </row>
        <row r="1388">
          <cell r="A1388" t="str">
            <v>B7916</v>
          </cell>
          <cell r="B1388" t="str">
            <v>BLASHFORD FIELD CENTRE</v>
          </cell>
          <cell r="D1388">
            <v>1</v>
          </cell>
        </row>
        <row r="1389">
          <cell r="A1389" t="str">
            <v>B7917</v>
          </cell>
          <cell r="B1389" t="str">
            <v>PRVS REPLACEMENT/UPGRADE</v>
          </cell>
          <cell r="C1389">
            <v>0.9</v>
          </cell>
          <cell r="D1389">
            <v>0.1</v>
          </cell>
        </row>
        <row r="1390">
          <cell r="A1390" t="str">
            <v>B7918</v>
          </cell>
          <cell r="B1390" t="str">
            <v>PRVS NEW</v>
          </cell>
          <cell r="C1390">
            <v>0.9</v>
          </cell>
          <cell r="D1390">
            <v>0.1</v>
          </cell>
        </row>
        <row r="1391">
          <cell r="A1391" t="str">
            <v>B7919</v>
          </cell>
          <cell r="B1391" t="str">
            <v>DISTRICT METERING</v>
          </cell>
          <cell r="D1391">
            <v>1</v>
          </cell>
        </row>
        <row r="1392">
          <cell r="A1392" t="str">
            <v>B7920</v>
          </cell>
          <cell r="B1392" t="str">
            <v>RESERVOIR CONTROL VALVES</v>
          </cell>
          <cell r="D1392">
            <v>1</v>
          </cell>
        </row>
        <row r="1393">
          <cell r="A1393" t="str">
            <v>B7921</v>
          </cell>
          <cell r="B1393" t="str">
            <v>LCP DEVELOPMENT</v>
          </cell>
          <cell r="D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D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D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D1396">
            <v>1</v>
          </cell>
        </row>
        <row r="1397">
          <cell r="A1397" t="str">
            <v>B7925</v>
          </cell>
          <cell r="B1397" t="str">
            <v>WATER SUPPLY MAPPING</v>
          </cell>
          <cell r="D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D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D1399">
            <v>1</v>
          </cell>
        </row>
        <row r="1400">
          <cell r="A1400" t="str">
            <v>B7928</v>
          </cell>
          <cell r="B1400" t="str">
            <v>STREET WORKS REGISTER IMP</v>
          </cell>
          <cell r="C1400">
            <v>1</v>
          </cell>
        </row>
        <row r="1401">
          <cell r="A1401" t="str">
            <v>B7929</v>
          </cell>
          <cell r="B1401" t="str">
            <v>DEVIZES DEPOT REPLACEMENT</v>
          </cell>
          <cell r="D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D1402">
            <v>1</v>
          </cell>
        </row>
        <row r="1403">
          <cell r="A1403" t="str">
            <v>B7931</v>
          </cell>
          <cell r="B1403" t="str">
            <v>FREE METER OPTIONS</v>
          </cell>
          <cell r="D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0.4</v>
          </cell>
          <cell r="D1404">
            <v>0.6</v>
          </cell>
        </row>
        <row r="1405">
          <cell r="A1405" t="str">
            <v>B7933</v>
          </cell>
          <cell r="B1405" t="str">
            <v>PRVS NEW 96/97</v>
          </cell>
          <cell r="D1405">
            <v>1</v>
          </cell>
        </row>
        <row r="1406">
          <cell r="A1406" t="str">
            <v>B7934</v>
          </cell>
          <cell r="B1406" t="str">
            <v>DISTRICT METERING</v>
          </cell>
          <cell r="D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D1407">
            <v>1</v>
          </cell>
        </row>
        <row r="1408">
          <cell r="A1408" t="str">
            <v>B7936</v>
          </cell>
          <cell r="B1408" t="str">
            <v>PAGER PURCHASE</v>
          </cell>
          <cell r="D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D1409">
            <v>1</v>
          </cell>
        </row>
        <row r="1410">
          <cell r="A1410" t="str">
            <v>B7938</v>
          </cell>
          <cell r="B1410" t="str">
            <v>PAH 97/8</v>
          </cell>
          <cell r="C1410">
            <v>1</v>
          </cell>
        </row>
        <row r="1411">
          <cell r="A1411" t="str">
            <v>B7939</v>
          </cell>
          <cell r="B1411" t="str">
            <v>IRON 97/8</v>
          </cell>
          <cell r="C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D1412">
            <v>1</v>
          </cell>
        </row>
        <row r="1413">
          <cell r="A1413" t="str">
            <v>B7941</v>
          </cell>
          <cell r="B1413" t="str">
            <v>TIDWORTH SCHEME (ABORTED)</v>
          </cell>
          <cell r="C1413">
            <v>1</v>
          </cell>
        </row>
        <row r="1414">
          <cell r="A1414" t="str">
            <v>B7942</v>
          </cell>
          <cell r="B1414" t="str">
            <v>PAH 1999</v>
          </cell>
          <cell r="C1414">
            <v>1</v>
          </cell>
        </row>
        <row r="1415">
          <cell r="A1415" t="str">
            <v>B7943</v>
          </cell>
          <cell r="B1415" t="str">
            <v>IRON 1999/00</v>
          </cell>
          <cell r="C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D1416">
            <v>1</v>
          </cell>
        </row>
        <row r="1417">
          <cell r="A1417" t="str">
            <v>B7945</v>
          </cell>
          <cell r="B1417" t="str">
            <v>SOMERSET FREE METERS 97/8</v>
          </cell>
          <cell r="D1417">
            <v>1</v>
          </cell>
        </row>
        <row r="1418">
          <cell r="A1418" t="str">
            <v>B7946</v>
          </cell>
          <cell r="B1418" t="str">
            <v>DORSET FREE METERS 97/8</v>
          </cell>
          <cell r="D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D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D1420">
            <v>1</v>
          </cell>
        </row>
        <row r="1421">
          <cell r="A1421" t="str">
            <v>B7949</v>
          </cell>
          <cell r="B1421" t="str">
            <v>DORSET FREE METERS 98/99</v>
          </cell>
          <cell r="D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D1422">
            <v>1</v>
          </cell>
        </row>
        <row r="1423">
          <cell r="A1423" t="str">
            <v>B7951</v>
          </cell>
          <cell r="B1423" t="str">
            <v>DORSET FREE METERS 1999</v>
          </cell>
          <cell r="D1423">
            <v>1</v>
          </cell>
        </row>
        <row r="1424">
          <cell r="A1424" t="str">
            <v>B7952</v>
          </cell>
          <cell r="B1424" t="str">
            <v>SOMERSET FREE METERS 1999</v>
          </cell>
          <cell r="D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D1426">
            <v>1</v>
          </cell>
        </row>
        <row r="1427">
          <cell r="A1427" t="str">
            <v>B7955</v>
          </cell>
          <cell r="B1427" t="str">
            <v>DORSET FREE METERS 2000</v>
          </cell>
          <cell r="D1427">
            <v>1</v>
          </cell>
        </row>
        <row r="1428">
          <cell r="A1428" t="str">
            <v>B7956</v>
          </cell>
          <cell r="B1428" t="str">
            <v>SOMERSET FREE METERS 2000</v>
          </cell>
          <cell r="D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D1431">
            <v>1</v>
          </cell>
        </row>
        <row r="1432">
          <cell r="A1432" t="str">
            <v>B7960</v>
          </cell>
          <cell r="B1432" t="str">
            <v>DORSET FREE METERS 2001</v>
          </cell>
          <cell r="D1432">
            <v>1</v>
          </cell>
        </row>
        <row r="1433">
          <cell r="A1433" t="str">
            <v>B7961</v>
          </cell>
          <cell r="B1433" t="str">
            <v>SOMERSET FREE METERS 2001</v>
          </cell>
          <cell r="D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D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D1436">
            <v>1</v>
          </cell>
        </row>
        <row r="1437">
          <cell r="A1437" t="str">
            <v>B7965</v>
          </cell>
          <cell r="B1437" t="str">
            <v>ULWELL RESERVOIR</v>
          </cell>
          <cell r="D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D1438">
            <v>1</v>
          </cell>
        </row>
        <row r="1439">
          <cell r="A1439" t="str">
            <v>B7967</v>
          </cell>
          <cell r="B1439" t="str">
            <v>WINTERSLOW DG2</v>
          </cell>
          <cell r="D1439">
            <v>1</v>
          </cell>
        </row>
        <row r="1440">
          <cell r="A1440" t="str">
            <v>B7968</v>
          </cell>
          <cell r="B1440" t="str">
            <v>DURLEIGH PLC REPLACEMENT</v>
          </cell>
          <cell r="D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D1441">
            <v>1</v>
          </cell>
        </row>
        <row r="1442">
          <cell r="A1442" t="str">
            <v>B7970</v>
          </cell>
          <cell r="B1442" t="str">
            <v>MAINS FLUSHING 2001/2</v>
          </cell>
          <cell r="C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D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D1444">
            <v>1</v>
          </cell>
        </row>
        <row r="1445">
          <cell r="A1445" t="str">
            <v>B7973</v>
          </cell>
          <cell r="B1445" t="str">
            <v>GENERATOR REFURBISHMENT</v>
          </cell>
          <cell r="D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D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D1447">
            <v>1</v>
          </cell>
        </row>
        <row r="1448">
          <cell r="A1448" t="str">
            <v>B7976</v>
          </cell>
          <cell r="B1448" t="str">
            <v>NORTHERN FREE METERS 2002</v>
          </cell>
          <cell r="D1448">
            <v>1</v>
          </cell>
        </row>
        <row r="1449">
          <cell r="A1449" t="str">
            <v>B7977</v>
          </cell>
          <cell r="B1449" t="str">
            <v>WESTERN FREE METERS 2002</v>
          </cell>
          <cell r="D1449">
            <v>1</v>
          </cell>
        </row>
        <row r="1450">
          <cell r="A1450" t="str">
            <v>B7978</v>
          </cell>
          <cell r="B1450" t="str">
            <v>SOUTHERN FREE METERS 2002</v>
          </cell>
          <cell r="D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D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D1452">
            <v>1</v>
          </cell>
        </row>
        <row r="1453">
          <cell r="A1453" t="str">
            <v>B7981</v>
          </cell>
          <cell r="B1453" t="str">
            <v>FULWOOD IMPROVEMENTS</v>
          </cell>
          <cell r="D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D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D1455">
            <v>1</v>
          </cell>
        </row>
        <row r="1456">
          <cell r="A1456" t="str">
            <v>B7984</v>
          </cell>
          <cell r="B1456" t="str">
            <v>RAPID/OPERATIONAL CONTACT</v>
          </cell>
          <cell r="D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D1459">
            <v>1</v>
          </cell>
        </row>
        <row r="1460">
          <cell r="A1460" t="str">
            <v>B7989</v>
          </cell>
          <cell r="B1460" t="str">
            <v>UPWAY MAIN IMPROVEMENTS</v>
          </cell>
          <cell r="C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D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D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D1463">
            <v>1</v>
          </cell>
        </row>
        <row r="1464">
          <cell r="A1464" t="str">
            <v>B7993</v>
          </cell>
          <cell r="B1464" t="str">
            <v>DUNBALL MAIN REPLACEMENT</v>
          </cell>
          <cell r="C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D1469">
            <v>1</v>
          </cell>
        </row>
        <row r="1470">
          <cell r="A1470" t="str">
            <v>B8120</v>
          </cell>
          <cell r="B1470" t="str">
            <v>TAUNTON TOWN ZONE T1</v>
          </cell>
          <cell r="C1470">
            <v>1</v>
          </cell>
        </row>
        <row r="1471">
          <cell r="A1471" t="str">
            <v>B8121</v>
          </cell>
          <cell r="B1471" t="str">
            <v>POLDENS ZONE T2</v>
          </cell>
          <cell r="C1471">
            <v>1</v>
          </cell>
        </row>
        <row r="1472">
          <cell r="A1472" t="str">
            <v>B8122</v>
          </cell>
          <cell r="B1472" t="str">
            <v>BRIDGWATER ZONE T3</v>
          </cell>
          <cell r="C1472">
            <v>1</v>
          </cell>
        </row>
        <row r="1473">
          <cell r="A1473" t="str">
            <v>B8123</v>
          </cell>
          <cell r="B1473" t="str">
            <v>NETHER STOWEY ZONE T4</v>
          </cell>
          <cell r="C1473">
            <v>1</v>
          </cell>
        </row>
        <row r="1474">
          <cell r="A1474" t="str">
            <v>B8126</v>
          </cell>
          <cell r="B1474" t="str">
            <v>MINEHEAD ZONE T7</v>
          </cell>
          <cell r="C1474">
            <v>1</v>
          </cell>
        </row>
        <row r="1475">
          <cell r="A1475" t="str">
            <v>B8128</v>
          </cell>
          <cell r="B1475" t="str">
            <v>YEOVIL TOWN ZONE Y1</v>
          </cell>
          <cell r="C1475">
            <v>1</v>
          </cell>
        </row>
        <row r="1476">
          <cell r="A1476" t="str">
            <v>B8751</v>
          </cell>
          <cell r="B1476" t="str">
            <v>RE DOCWRA RETE</v>
          </cell>
          <cell r="C1476">
            <v>1</v>
          </cell>
        </row>
        <row r="1477">
          <cell r="A1477" t="str">
            <v>B8949</v>
          </cell>
          <cell r="B1477" t="str">
            <v>RETENTIONS</v>
          </cell>
          <cell r="C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D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D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D1480">
            <v>1</v>
          </cell>
        </row>
        <row r="1481">
          <cell r="A1481" t="str">
            <v>B9828</v>
          </cell>
          <cell r="B1481" t="str">
            <v>Clatworthy Tunnel</v>
          </cell>
          <cell r="C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1</v>
          </cell>
        </row>
        <row r="1483">
          <cell r="A1483" t="str">
            <v>B9830</v>
          </cell>
          <cell r="B1483" t="str">
            <v>Southern NRSWA notices</v>
          </cell>
          <cell r="C1483">
            <v>1</v>
          </cell>
        </row>
        <row r="1484">
          <cell r="A1484" t="str">
            <v>B9831</v>
          </cell>
          <cell r="B1484" t="str">
            <v>Northern NRSWA notices</v>
          </cell>
          <cell r="C1484">
            <v>1</v>
          </cell>
        </row>
        <row r="1485">
          <cell r="A1485" t="str">
            <v>B9832</v>
          </cell>
          <cell r="B1485" t="str">
            <v>Western NRSWA notices</v>
          </cell>
          <cell r="C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D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D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D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D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D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D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D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D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D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D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0.8</v>
          </cell>
          <cell r="D1499">
            <v>0.2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D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D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D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D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D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D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D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D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D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D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1</v>
          </cell>
        </row>
        <row r="1517">
          <cell r="A1517" t="str">
            <v>B9864</v>
          </cell>
          <cell r="B1517" t="str">
            <v>Wiveliscombe, Plain Pond</v>
          </cell>
          <cell r="C1517">
            <v>1</v>
          </cell>
        </row>
        <row r="1518">
          <cell r="A1518" t="str">
            <v>B9865</v>
          </cell>
          <cell r="B1518" t="str">
            <v>Yeovil Ring Main</v>
          </cell>
          <cell r="C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D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D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D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1</v>
          </cell>
        </row>
        <row r="1533">
          <cell r="A1533" t="str">
            <v>B9880</v>
          </cell>
          <cell r="B1533" t="str">
            <v>Spine Main  Boosting</v>
          </cell>
          <cell r="D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D1534">
            <v>1</v>
          </cell>
        </row>
        <row r="1535">
          <cell r="A1535" t="str">
            <v>B9882</v>
          </cell>
          <cell r="B1535" t="str">
            <v>Mains Flushing 2003/04</v>
          </cell>
          <cell r="C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D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D1540">
            <v>1</v>
          </cell>
        </row>
        <row r="1541">
          <cell r="A1541" t="str">
            <v>B9888</v>
          </cell>
          <cell r="B1541" t="str">
            <v>Crossways Supply Strategy</v>
          </cell>
          <cell r="C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1</v>
          </cell>
        </row>
        <row r="1543">
          <cell r="A1543" t="str">
            <v>B9890</v>
          </cell>
          <cell r="B1543" t="str">
            <v>Maundown WTW DAF Enclosure</v>
          </cell>
          <cell r="D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</v>
          </cell>
        </row>
        <row r="1545">
          <cell r="A1545" t="str">
            <v>B9892</v>
          </cell>
          <cell r="B1545" t="str">
            <v>Ulwell Pesticide Removal</v>
          </cell>
          <cell r="D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D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D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D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D1549">
            <v>1</v>
          </cell>
        </row>
        <row r="1550">
          <cell r="A1550" t="str">
            <v>B9897</v>
          </cell>
          <cell r="B1550" t="str">
            <v>Pewsey Supply Strategy</v>
          </cell>
          <cell r="C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D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D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D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D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D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D1556">
            <v>1</v>
          </cell>
        </row>
        <row r="1557">
          <cell r="A1557" t="str">
            <v>B9904</v>
          </cell>
          <cell r="B1557" t="str">
            <v>Belhuish WTW washout main</v>
          </cell>
          <cell r="C1557">
            <v>0.39</v>
          </cell>
          <cell r="D1557">
            <v>0.61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D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D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D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D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D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1</v>
          </cell>
        </row>
        <row r="1575">
          <cell r="A1575" t="str">
            <v>B9922</v>
          </cell>
          <cell r="B1575" t="str">
            <v>Chard Supply Strategy</v>
          </cell>
          <cell r="C1575">
            <v>1</v>
          </cell>
        </row>
        <row r="1576">
          <cell r="A1576" t="str">
            <v>B9923</v>
          </cell>
          <cell r="B1576" t="str">
            <v>Bridport Supply Strategy</v>
          </cell>
          <cell r="C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D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D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D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D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D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D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D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D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D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D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D1595">
            <v>1</v>
          </cell>
        </row>
        <row r="1596">
          <cell r="A1596" t="str">
            <v>B9943</v>
          </cell>
          <cell r="B1596" t="str">
            <v>Western Free Meters 04/05</v>
          </cell>
          <cell r="D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D1597">
            <v>1</v>
          </cell>
        </row>
        <row r="1598">
          <cell r="A1598" t="str">
            <v>B9945</v>
          </cell>
          <cell r="B1598" t="str">
            <v>Empool Nitrate Control</v>
          </cell>
          <cell r="D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D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D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D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D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D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1</v>
          </cell>
        </row>
        <row r="1605">
          <cell r="A1605" t="str">
            <v>B9952</v>
          </cell>
          <cell r="B1605" t="str">
            <v>Westbury Supply Strategy</v>
          </cell>
          <cell r="C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D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D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D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D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D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D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D1618">
            <v>1</v>
          </cell>
        </row>
        <row r="1619">
          <cell r="A1619" t="str">
            <v>B9966</v>
          </cell>
          <cell r="B1619" t="str">
            <v>Reservoir Telemetry</v>
          </cell>
          <cell r="D1619">
            <v>1</v>
          </cell>
        </row>
        <row r="1620">
          <cell r="A1620" t="str">
            <v>B9967</v>
          </cell>
          <cell r="B1620" t="str">
            <v>Yeovil Supply Strategy</v>
          </cell>
          <cell r="C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1</v>
          </cell>
        </row>
        <row r="1622">
          <cell r="A1622" t="str">
            <v>B9969</v>
          </cell>
          <cell r="B1622" t="str">
            <v>Low Flow Solutions - AMP4</v>
          </cell>
          <cell r="D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1</v>
          </cell>
        </row>
        <row r="1628">
          <cell r="A1628" t="str">
            <v>B9975</v>
          </cell>
          <cell r="B1628" t="str">
            <v>Yeovil Ring Main Phase 2</v>
          </cell>
          <cell r="C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D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1</v>
          </cell>
        </row>
        <row r="1634">
          <cell r="A1634" t="str">
            <v>B9981</v>
          </cell>
          <cell r="B1634" t="str">
            <v>Reservoir security 2005/6</v>
          </cell>
          <cell r="D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0.25</v>
          </cell>
          <cell r="D1635">
            <v>0.75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D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D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D1641">
            <v>1</v>
          </cell>
        </row>
        <row r="1642">
          <cell r="A1642" t="str">
            <v>B9989</v>
          </cell>
          <cell r="B1642" t="str">
            <v>Western Free Meters 05/06</v>
          </cell>
          <cell r="D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D1652">
            <v>1</v>
          </cell>
        </row>
        <row r="1653">
          <cell r="A1653" t="str">
            <v>BA001</v>
          </cell>
          <cell r="B1653" t="str">
            <v>SILVER STREET MALMESBURY</v>
          </cell>
          <cell r="C1653">
            <v>0.1</v>
          </cell>
          <cell r="D1653">
            <v>0.9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0.1</v>
          </cell>
          <cell r="D1654">
            <v>0.9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0.87</v>
          </cell>
          <cell r="D1655">
            <v>0.13</v>
          </cell>
        </row>
        <row r="1656">
          <cell r="A1656" t="str">
            <v>BA010</v>
          </cell>
          <cell r="B1656" t="str">
            <v>FARLEIGH WICK, TROWBRIDGE</v>
          </cell>
          <cell r="C1656">
            <v>0.1</v>
          </cell>
          <cell r="D1656">
            <v>0.9</v>
          </cell>
        </row>
        <row r="1657">
          <cell r="A1657" t="str">
            <v>BA011</v>
          </cell>
          <cell r="B1657" t="str">
            <v>ROOKERY PARK, CALNE</v>
          </cell>
          <cell r="C1657">
            <v>0.87</v>
          </cell>
          <cell r="D1657">
            <v>0.13</v>
          </cell>
        </row>
        <row r="1658">
          <cell r="A1658" t="str">
            <v>BA013</v>
          </cell>
          <cell r="B1658" t="str">
            <v>STURFORD MEAD, CORSLEY</v>
          </cell>
          <cell r="C1658">
            <v>0.1</v>
          </cell>
          <cell r="D1658">
            <v>0.9</v>
          </cell>
        </row>
        <row r="1659">
          <cell r="A1659" t="str">
            <v>BA026</v>
          </cell>
          <cell r="B1659" t="str">
            <v>LOWER HENLADE TO HAYDON</v>
          </cell>
          <cell r="C1659">
            <v>0.1</v>
          </cell>
          <cell r="D1659">
            <v>0.9</v>
          </cell>
        </row>
        <row r="1660">
          <cell r="A1660" t="str">
            <v>BA029</v>
          </cell>
          <cell r="B1660" t="str">
            <v>DOMMETT, GRANGEWOOD</v>
          </cell>
          <cell r="C1660">
            <v>0.1</v>
          </cell>
          <cell r="D1660">
            <v>0.9</v>
          </cell>
        </row>
        <row r="1661">
          <cell r="A1661" t="str">
            <v>BA031</v>
          </cell>
          <cell r="B1661" t="str">
            <v>RUGGS DROVE, CHEDZOY</v>
          </cell>
          <cell r="C1661">
            <v>0.1</v>
          </cell>
          <cell r="D1661">
            <v>0.9</v>
          </cell>
        </row>
        <row r="1662">
          <cell r="A1662" t="str">
            <v>BA041</v>
          </cell>
          <cell r="B1662" t="str">
            <v>KINGSTON MAURWARD</v>
          </cell>
          <cell r="C1662">
            <v>0.87</v>
          </cell>
          <cell r="D1662">
            <v>0.13</v>
          </cell>
        </row>
        <row r="1663">
          <cell r="A1663" t="str">
            <v>BA047</v>
          </cell>
          <cell r="B1663" t="str">
            <v>OKEFORD PS SHILLINGSTONE</v>
          </cell>
          <cell r="C1663">
            <v>0.1</v>
          </cell>
          <cell r="D1663">
            <v>0.9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0.1</v>
          </cell>
          <cell r="D1664">
            <v>0.9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0.87</v>
          </cell>
          <cell r="D1665">
            <v>0.13</v>
          </cell>
        </row>
        <row r="1666">
          <cell r="A1666" t="str">
            <v>BA061</v>
          </cell>
          <cell r="B1666" t="str">
            <v>DOC UPGRADE</v>
          </cell>
          <cell r="C1666">
            <v>0.1</v>
          </cell>
          <cell r="D1666">
            <v>0.9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0.1</v>
          </cell>
          <cell r="D1667">
            <v>0.9</v>
          </cell>
        </row>
        <row r="1668">
          <cell r="A1668" t="str">
            <v>BA085</v>
          </cell>
          <cell r="B1668" t="str">
            <v>NORTHFIELD WINSLEY</v>
          </cell>
          <cell r="C1668">
            <v>0.1</v>
          </cell>
          <cell r="D1668">
            <v>0.9</v>
          </cell>
        </row>
        <row r="1669">
          <cell r="A1669" t="str">
            <v>BA088</v>
          </cell>
          <cell r="B1669" t="str">
            <v>DEVIZES - AIR SCOUR</v>
          </cell>
          <cell r="C1669">
            <v>0.1</v>
          </cell>
          <cell r="D1669">
            <v>0.9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0.1</v>
          </cell>
          <cell r="D1670">
            <v>0.9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0.1</v>
          </cell>
          <cell r="D1671">
            <v>0.9</v>
          </cell>
        </row>
        <row r="1672">
          <cell r="A1672" t="str">
            <v>BA097</v>
          </cell>
          <cell r="B1672" t="str">
            <v>CORROCOATING PUMP SETS</v>
          </cell>
          <cell r="C1672">
            <v>0.1</v>
          </cell>
          <cell r="D1672">
            <v>0.9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0.05</v>
          </cell>
          <cell r="D1673">
            <v>0.95</v>
          </cell>
        </row>
        <row r="1674">
          <cell r="A1674" t="str">
            <v>BB001</v>
          </cell>
          <cell r="B1674" t="str">
            <v>ROC EQUIPMENT UPGRADE</v>
          </cell>
          <cell r="C1674">
            <v>0.1</v>
          </cell>
          <cell r="D1674">
            <v>0.9</v>
          </cell>
        </row>
        <row r="1675">
          <cell r="A1675" t="str">
            <v>BB005</v>
          </cell>
          <cell r="B1675" t="str">
            <v>WILLOUGHBY HEDGEBOOSTER</v>
          </cell>
          <cell r="C1675">
            <v>0.1</v>
          </cell>
          <cell r="D1675">
            <v>0.9</v>
          </cell>
        </row>
        <row r="1676">
          <cell r="A1676" t="str">
            <v>BB006</v>
          </cell>
          <cell r="B1676" t="str">
            <v>HILMARTON CHURCH ROAD</v>
          </cell>
          <cell r="C1676">
            <v>0.1</v>
          </cell>
          <cell r="D1676">
            <v>0.9</v>
          </cell>
        </row>
        <row r="1677">
          <cell r="A1677" t="str">
            <v>BB009</v>
          </cell>
          <cell r="B1677" t="str">
            <v>CASTLE CARY INLET MAIN</v>
          </cell>
          <cell r="C1677">
            <v>0.1</v>
          </cell>
          <cell r="D1677">
            <v>0.9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0.1</v>
          </cell>
          <cell r="D1678">
            <v>0.9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0.1</v>
          </cell>
          <cell r="D1679">
            <v>0.9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0.1</v>
          </cell>
          <cell r="D1680">
            <v>0.9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0.1</v>
          </cell>
          <cell r="D1681">
            <v>0.9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0.1</v>
          </cell>
          <cell r="D1682">
            <v>0.9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0.1</v>
          </cell>
          <cell r="D1683">
            <v>0.9</v>
          </cell>
        </row>
        <row r="1684">
          <cell r="A1684" t="str">
            <v>BB024</v>
          </cell>
          <cell r="B1684" t="str">
            <v>FOREST HILLS BOOSTER</v>
          </cell>
          <cell r="C1684">
            <v>0.1</v>
          </cell>
          <cell r="D1684">
            <v>0.9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0.1</v>
          </cell>
          <cell r="D1685">
            <v>0.9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0.1</v>
          </cell>
          <cell r="D1686">
            <v>0.9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0.05</v>
          </cell>
          <cell r="D1687">
            <v>0.95</v>
          </cell>
        </row>
        <row r="1688">
          <cell r="A1688" t="str">
            <v>BB150</v>
          </cell>
          <cell r="B1688" t="str">
            <v>CORFE MULLEN - YATES METER</v>
          </cell>
          <cell r="D1688">
            <v>1</v>
          </cell>
        </row>
        <row r="1689">
          <cell r="A1689" t="str">
            <v>BB151</v>
          </cell>
          <cell r="B1689" t="str">
            <v>WAYFORD NEW BUILDING</v>
          </cell>
          <cell r="D1689">
            <v>1</v>
          </cell>
        </row>
        <row r="1690">
          <cell r="A1690" t="str">
            <v>BB152</v>
          </cell>
          <cell r="B1690" t="str">
            <v>RODBOURNE PS MOTOR CHANGE</v>
          </cell>
          <cell r="D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D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D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D1693">
            <v>1</v>
          </cell>
        </row>
        <row r="1694">
          <cell r="A1694" t="str">
            <v>BB159</v>
          </cell>
          <cell r="B1694" t="str">
            <v>ARNHILL PUMPING STATION</v>
          </cell>
          <cell r="D1694">
            <v>1</v>
          </cell>
        </row>
        <row r="1695">
          <cell r="A1695" t="str">
            <v>BB160</v>
          </cell>
          <cell r="B1695" t="str">
            <v>PUMP REPLACEMENT</v>
          </cell>
          <cell r="D1695">
            <v>1</v>
          </cell>
        </row>
        <row r="1696">
          <cell r="A1696" t="str">
            <v>BB161</v>
          </cell>
          <cell r="B1696" t="str">
            <v>HV EQUIPMENT SAFETY WORKS</v>
          </cell>
          <cell r="D1696">
            <v>1</v>
          </cell>
        </row>
        <row r="1697">
          <cell r="A1697" t="str">
            <v>BB162</v>
          </cell>
          <cell r="B1697" t="str">
            <v>ELECTRICAL SURVEY</v>
          </cell>
          <cell r="D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D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D1699">
            <v>1</v>
          </cell>
        </row>
        <row r="1700">
          <cell r="A1700" t="str">
            <v>BB252</v>
          </cell>
          <cell r="B1700" t="str">
            <v>WATER QUALITY MONITORS</v>
          </cell>
          <cell r="D1700">
            <v>1</v>
          </cell>
        </row>
        <row r="1701">
          <cell r="A1701" t="str">
            <v>BB253</v>
          </cell>
          <cell r="B1701" t="str">
            <v>RE-CHLORINATION TRAILER</v>
          </cell>
          <cell r="D1701">
            <v>1</v>
          </cell>
        </row>
        <row r="1702">
          <cell r="A1702" t="str">
            <v>BB256</v>
          </cell>
          <cell r="B1702" t="str">
            <v>BLASHFORD MONITORS</v>
          </cell>
          <cell r="D1702">
            <v>1</v>
          </cell>
        </row>
        <row r="1703">
          <cell r="A1703" t="str">
            <v>BB258</v>
          </cell>
          <cell r="B1703" t="str">
            <v>CHLORINATION UPGRADES 2 -</v>
          </cell>
          <cell r="D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D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D1705">
            <v>1</v>
          </cell>
        </row>
        <row r="1706">
          <cell r="A1706" t="str">
            <v>BB300</v>
          </cell>
          <cell r="B1706" t="str">
            <v>BRIDPORT  ALLINGTON PARK</v>
          </cell>
          <cell r="C1706">
            <v>1</v>
          </cell>
        </row>
        <row r="1707">
          <cell r="A1707" t="str">
            <v>BB303</v>
          </cell>
          <cell r="B1707" t="str">
            <v>SWINDON ROAD HILMARTON</v>
          </cell>
          <cell r="C1707">
            <v>1</v>
          </cell>
        </row>
        <row r="1708">
          <cell r="A1708" t="str">
            <v>BB307</v>
          </cell>
          <cell r="B1708" t="str">
            <v>TAUNTON CREECH CASTLE</v>
          </cell>
          <cell r="C1708">
            <v>1</v>
          </cell>
        </row>
        <row r="1709">
          <cell r="A1709" t="str">
            <v>BB309</v>
          </cell>
          <cell r="B1709" t="str">
            <v>WAREHAM STRECHE ROAD</v>
          </cell>
          <cell r="C1709">
            <v>1</v>
          </cell>
        </row>
        <row r="1710">
          <cell r="A1710" t="str">
            <v>BB310</v>
          </cell>
          <cell r="B1710" t="str">
            <v>PORTLAND VICTORIA RO</v>
          </cell>
          <cell r="C1710">
            <v>1</v>
          </cell>
        </row>
        <row r="1711">
          <cell r="A1711" t="str">
            <v>BB311</v>
          </cell>
          <cell r="B1711" t="str">
            <v>WINTERSLOW IMPROVEMENTS</v>
          </cell>
          <cell r="C1711">
            <v>1</v>
          </cell>
        </row>
        <row r="1712">
          <cell r="A1712" t="str">
            <v>BB313</v>
          </cell>
          <cell r="B1712" t="str">
            <v>BROADWAY HARE LANE</v>
          </cell>
          <cell r="C1712">
            <v>1</v>
          </cell>
        </row>
        <row r="1713">
          <cell r="A1713" t="str">
            <v>BB316</v>
          </cell>
          <cell r="B1713" t="str">
            <v>QUEENS ROAD WESTBURY</v>
          </cell>
          <cell r="C1713">
            <v>1</v>
          </cell>
        </row>
        <row r="1714">
          <cell r="A1714" t="str">
            <v>BB317</v>
          </cell>
          <cell r="B1714" t="str">
            <v>THE GROVES WESTBURY</v>
          </cell>
          <cell r="C1714">
            <v>1</v>
          </cell>
        </row>
        <row r="1715">
          <cell r="A1715" t="str">
            <v>BB318</v>
          </cell>
          <cell r="B1715" t="str">
            <v>HAMWORTHY FERRY ROAD</v>
          </cell>
          <cell r="C1715">
            <v>1</v>
          </cell>
        </row>
        <row r="1716">
          <cell r="A1716" t="str">
            <v>BB351</v>
          </cell>
          <cell r="B1716" t="str">
            <v>HAWKRIDGW RESERVOIR</v>
          </cell>
          <cell r="C1716">
            <v>1</v>
          </cell>
        </row>
        <row r="1717">
          <cell r="A1717" t="str">
            <v>BB352</v>
          </cell>
          <cell r="B1717" t="str">
            <v>SUTTON BINGHAM RESERVOIR</v>
          </cell>
          <cell r="C1717">
            <v>1</v>
          </cell>
        </row>
        <row r="1718">
          <cell r="A1718" t="str">
            <v>BB353</v>
          </cell>
          <cell r="B1718" t="str">
            <v>LEIGH RESERVOIR</v>
          </cell>
          <cell r="C1718">
            <v>1</v>
          </cell>
        </row>
        <row r="1719">
          <cell r="A1719" t="str">
            <v>BB354</v>
          </cell>
          <cell r="B1719" t="str">
            <v>DURLEIGH RESERVOIR</v>
          </cell>
          <cell r="C1719">
            <v>1</v>
          </cell>
        </row>
        <row r="1720">
          <cell r="A1720" t="str">
            <v>BB355</v>
          </cell>
          <cell r="B1720" t="str">
            <v>CLATWORTHY RESERVOIR</v>
          </cell>
          <cell r="C1720">
            <v>1</v>
          </cell>
        </row>
        <row r="1721">
          <cell r="A1721" t="str">
            <v>BB356</v>
          </cell>
          <cell r="B1721" t="str">
            <v>LUXHAY RESERVOIR</v>
          </cell>
          <cell r="C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0.87</v>
          </cell>
          <cell r="D1722">
            <v>0.13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0.87</v>
          </cell>
          <cell r="D1723">
            <v>0.13</v>
          </cell>
        </row>
        <row r="1724">
          <cell r="A1724" t="str">
            <v>BB404</v>
          </cell>
          <cell r="B1724" t="str">
            <v>HOLFORD HOODER COOMBE</v>
          </cell>
          <cell r="C1724">
            <v>0.87</v>
          </cell>
          <cell r="D1724">
            <v>0.13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0.87</v>
          </cell>
          <cell r="D1725">
            <v>0.13</v>
          </cell>
        </row>
        <row r="1726">
          <cell r="A1726" t="str">
            <v>BB413</v>
          </cell>
          <cell r="B1726" t="str">
            <v>PORLOCK WEST LUCCOMBE</v>
          </cell>
          <cell r="C1726">
            <v>0.87</v>
          </cell>
          <cell r="D1726">
            <v>0.13</v>
          </cell>
        </row>
        <row r="1727">
          <cell r="A1727" t="str">
            <v>BB416</v>
          </cell>
          <cell r="B1727" t="str">
            <v>CHURCH LANE PUCKINGTON</v>
          </cell>
          <cell r="C1727">
            <v>0.87</v>
          </cell>
          <cell r="D1727">
            <v>0.13</v>
          </cell>
        </row>
        <row r="1728">
          <cell r="A1728" t="str">
            <v>BB419</v>
          </cell>
          <cell r="B1728" t="str">
            <v>OTHERY SUMMERHEDGE</v>
          </cell>
          <cell r="C1728">
            <v>0.87</v>
          </cell>
          <cell r="D1728">
            <v>0.13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0.87</v>
          </cell>
          <cell r="D1729">
            <v>0.13</v>
          </cell>
        </row>
        <row r="1730">
          <cell r="A1730" t="str">
            <v>BB428</v>
          </cell>
          <cell r="B1730" t="str">
            <v>WEST BOURTON VILLAGE</v>
          </cell>
          <cell r="C1730">
            <v>0.87</v>
          </cell>
          <cell r="D1730">
            <v>0.13</v>
          </cell>
        </row>
        <row r="1731">
          <cell r="A1731" t="str">
            <v>BB434</v>
          </cell>
          <cell r="B1731" t="str">
            <v>SHILLINGSTONE CHURCH ROAD</v>
          </cell>
          <cell r="C1731">
            <v>0.87</v>
          </cell>
          <cell r="D1731">
            <v>0.13</v>
          </cell>
        </row>
        <row r="1732">
          <cell r="A1732" t="str">
            <v>BB435</v>
          </cell>
          <cell r="B1732" t="str">
            <v>MILE ELM CALNE</v>
          </cell>
          <cell r="C1732">
            <v>0.87</v>
          </cell>
          <cell r="D1732">
            <v>0.13</v>
          </cell>
        </row>
        <row r="1733">
          <cell r="A1733" t="str">
            <v>BB438</v>
          </cell>
          <cell r="B1733" t="str">
            <v>WORGRET ENCOMBE ROAD</v>
          </cell>
          <cell r="C1733">
            <v>0.87</v>
          </cell>
          <cell r="D1733">
            <v>0.13</v>
          </cell>
        </row>
        <row r="1734">
          <cell r="A1734" t="str">
            <v>BB439</v>
          </cell>
          <cell r="B1734" t="str">
            <v>REDBRIDGE ROAD CROSSWAYS</v>
          </cell>
          <cell r="C1734">
            <v>0.87</v>
          </cell>
          <cell r="D1734">
            <v>0.13</v>
          </cell>
        </row>
        <row r="1735">
          <cell r="A1735" t="str">
            <v>BB441</v>
          </cell>
          <cell r="B1735" t="str">
            <v>YARLINGTON QUEEN STREET</v>
          </cell>
          <cell r="C1735">
            <v>0.87</v>
          </cell>
          <cell r="D1735">
            <v>0.13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0.87</v>
          </cell>
          <cell r="D1736">
            <v>0.13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0.87</v>
          </cell>
          <cell r="D1737">
            <v>0.13</v>
          </cell>
        </row>
        <row r="1738">
          <cell r="A1738" t="str">
            <v>BB449</v>
          </cell>
          <cell r="B1738" t="str">
            <v>LANGLEY BURRELL</v>
          </cell>
          <cell r="C1738">
            <v>0.87</v>
          </cell>
          <cell r="D1738">
            <v>0.13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0.87</v>
          </cell>
          <cell r="D1739">
            <v>0.13</v>
          </cell>
        </row>
        <row r="1740">
          <cell r="A1740" t="str">
            <v>BB453</v>
          </cell>
          <cell r="B1740" t="str">
            <v>AVENUE ROAD WEYMOUTH</v>
          </cell>
          <cell r="C1740">
            <v>0.87</v>
          </cell>
          <cell r="D1740">
            <v>0.13</v>
          </cell>
        </row>
        <row r="1741">
          <cell r="A1741" t="str">
            <v>BB454</v>
          </cell>
          <cell r="B1741" t="str">
            <v>WYLYE ROAD WARMINSTER</v>
          </cell>
          <cell r="C1741">
            <v>0.87</v>
          </cell>
          <cell r="D1741">
            <v>0.13</v>
          </cell>
        </row>
        <row r="1742">
          <cell r="A1742" t="str">
            <v>BB457</v>
          </cell>
          <cell r="B1742" t="str">
            <v>NETWORK MODELLING - POOLE</v>
          </cell>
          <cell r="C1742">
            <v>0.87</v>
          </cell>
          <cell r="D1742">
            <v>0.13</v>
          </cell>
        </row>
        <row r="1743">
          <cell r="A1743" t="str">
            <v>BB501</v>
          </cell>
          <cell r="B1743" t="str">
            <v>MALMESBURY HIGH STREET</v>
          </cell>
          <cell r="C1743">
            <v>1</v>
          </cell>
        </row>
        <row r="1744">
          <cell r="A1744" t="str">
            <v>BB502</v>
          </cell>
          <cell r="B1744" t="str">
            <v>THE OVAL BATH</v>
          </cell>
          <cell r="C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1</v>
          </cell>
        </row>
        <row r="1747">
          <cell r="A1747" t="str">
            <v>BB513</v>
          </cell>
          <cell r="B1747" t="str">
            <v>JUNCTION ROAD BATH</v>
          </cell>
          <cell r="C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0.76</v>
          </cell>
          <cell r="D1751">
            <v>0.24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0.76</v>
          </cell>
          <cell r="D1752">
            <v>0.24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0.76</v>
          </cell>
          <cell r="D1753">
            <v>0.24</v>
          </cell>
        </row>
        <row r="1754">
          <cell r="A1754" t="str">
            <v>BB851</v>
          </cell>
          <cell r="B1754" t="str">
            <v>CONTRACT PURCHASE OF ELECT</v>
          </cell>
          <cell r="D1754">
            <v>1</v>
          </cell>
        </row>
        <row r="1755">
          <cell r="A1755" t="str">
            <v>BB852</v>
          </cell>
          <cell r="B1755" t="str">
            <v>APPRAISALS FOR MTS</v>
          </cell>
          <cell r="D1755">
            <v>1</v>
          </cell>
        </row>
        <row r="1756">
          <cell r="A1756" t="str">
            <v>BC001</v>
          </cell>
          <cell r="B1756" t="str">
            <v>SUTTON MONTIS</v>
          </cell>
          <cell r="C1756">
            <v>0.1</v>
          </cell>
          <cell r="D1756">
            <v>0.9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0.1</v>
          </cell>
          <cell r="D1757">
            <v>0.9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0.1</v>
          </cell>
          <cell r="D1758">
            <v>0.9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0.1</v>
          </cell>
          <cell r="D1759">
            <v>0.9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0.1</v>
          </cell>
          <cell r="D1760">
            <v>0.9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0.1</v>
          </cell>
          <cell r="D1761">
            <v>0.9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0.1</v>
          </cell>
          <cell r="D1762">
            <v>0.9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1</v>
          </cell>
        </row>
        <row r="1764">
          <cell r="A1764" t="str">
            <v>BC009</v>
          </cell>
          <cell r="B1764" t="str">
            <v>DMA DATA COLLECTION</v>
          </cell>
          <cell r="D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0.1</v>
          </cell>
          <cell r="D1765">
            <v>0.9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0.1</v>
          </cell>
          <cell r="D1766">
            <v>0.9</v>
          </cell>
        </row>
        <row r="1767">
          <cell r="A1767" t="str">
            <v>BC013</v>
          </cell>
          <cell r="B1767" t="str">
            <v>WATER QUALITY SAMPLING</v>
          </cell>
          <cell r="C1767">
            <v>1</v>
          </cell>
        </row>
        <row r="1768">
          <cell r="A1768" t="str">
            <v>BC014</v>
          </cell>
          <cell r="B1768" t="str">
            <v>ROC OIFRAS UPGRADE</v>
          </cell>
          <cell r="C1768">
            <v>0.1</v>
          </cell>
          <cell r="D1768">
            <v>0.9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0.1</v>
          </cell>
          <cell r="D1769">
            <v>0.9</v>
          </cell>
        </row>
        <row r="1770">
          <cell r="A1770" t="str">
            <v>BC016</v>
          </cell>
          <cell r="B1770" t="str">
            <v>PENSELWOOD CONTACK TANK REFURB</v>
          </cell>
          <cell r="D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0.1</v>
          </cell>
          <cell r="D1771">
            <v>0.9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0.1</v>
          </cell>
          <cell r="D1772">
            <v>0.9</v>
          </cell>
        </row>
        <row r="1773">
          <cell r="A1773" t="str">
            <v>BC019</v>
          </cell>
          <cell r="B1773" t="str">
            <v>BATH AND WILTS 94/5 EQUIP WKS</v>
          </cell>
          <cell r="D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0.1</v>
          </cell>
          <cell r="D1774">
            <v>0.9</v>
          </cell>
        </row>
        <row r="1775">
          <cell r="A1775" t="str">
            <v>BC021</v>
          </cell>
          <cell r="B1775" t="str">
            <v>DORSET LIGHT PLANT</v>
          </cell>
          <cell r="C1775">
            <v>0.1</v>
          </cell>
          <cell r="D1775">
            <v>0.9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0.1</v>
          </cell>
          <cell r="D1776">
            <v>0.9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0.05</v>
          </cell>
          <cell r="D1777">
            <v>0.95</v>
          </cell>
        </row>
        <row r="1778">
          <cell r="A1778" t="str">
            <v>BC102</v>
          </cell>
          <cell r="B1778" t="str">
            <v>GENERATOR MODIFICATIONS -</v>
          </cell>
          <cell r="C1778">
            <v>0.05</v>
          </cell>
          <cell r="D1778">
            <v>0.95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0.05</v>
          </cell>
          <cell r="D1779">
            <v>0.95</v>
          </cell>
        </row>
        <row r="1780">
          <cell r="A1780" t="str">
            <v>BC150</v>
          </cell>
          <cell r="B1780" t="str">
            <v>CHLORINATION RENEWALS WEST</v>
          </cell>
          <cell r="D1780">
            <v>1</v>
          </cell>
        </row>
        <row r="1781">
          <cell r="A1781" t="str">
            <v>BC151</v>
          </cell>
          <cell r="B1781" t="str">
            <v>NEW COMPRESSED AIR SYSTEM</v>
          </cell>
          <cell r="D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D1782">
            <v>1</v>
          </cell>
        </row>
        <row r="1783">
          <cell r="A1783" t="str">
            <v>BC153</v>
          </cell>
          <cell r="B1783" t="str">
            <v>FONTHILL BISHOP</v>
          </cell>
          <cell r="D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D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D1785">
            <v>1</v>
          </cell>
        </row>
        <row r="1786">
          <cell r="A1786" t="str">
            <v>BC156</v>
          </cell>
          <cell r="B1786" t="str">
            <v>MECHANICAL EQUIPMENT EAST</v>
          </cell>
          <cell r="D1786">
            <v>1</v>
          </cell>
        </row>
        <row r="1787">
          <cell r="A1787" t="str">
            <v>BC157</v>
          </cell>
          <cell r="B1787" t="str">
            <v>MECHANCIAL EQUIPMENT WEST</v>
          </cell>
          <cell r="D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D1788">
            <v>1</v>
          </cell>
        </row>
        <row r="1789">
          <cell r="A1789" t="str">
            <v>BC250</v>
          </cell>
          <cell r="B1789" t="str">
            <v>CHLORGUARD INSTALLATIONS</v>
          </cell>
          <cell r="D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D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D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D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1</v>
          </cell>
        </row>
        <row r="1794">
          <cell r="A1794" t="str">
            <v>BC301</v>
          </cell>
          <cell r="B1794" t="str">
            <v>CHARD MOUNT HINDRANCE</v>
          </cell>
          <cell r="C1794">
            <v>1</v>
          </cell>
        </row>
        <row r="1795">
          <cell r="A1795" t="str">
            <v>BC302</v>
          </cell>
          <cell r="B1795" t="str">
            <v>RIMPTON RESERVOIR OUTLET</v>
          </cell>
          <cell r="C1795">
            <v>1</v>
          </cell>
        </row>
        <row r="1796">
          <cell r="A1796" t="str">
            <v>BC303</v>
          </cell>
          <cell r="B1796" t="str">
            <v>WEYMOUTH DALE AVENUE LINK</v>
          </cell>
          <cell r="C1796">
            <v>1</v>
          </cell>
        </row>
        <row r="1797">
          <cell r="A1797" t="str">
            <v>BC306</v>
          </cell>
          <cell r="B1797" t="str">
            <v>REINSTATEMENTS 1994/5</v>
          </cell>
          <cell r="C1797">
            <v>1</v>
          </cell>
        </row>
        <row r="1798">
          <cell r="A1798" t="str">
            <v>BC307</v>
          </cell>
          <cell r="B1798" t="str">
            <v>AMESBURY ORCHARD WAY</v>
          </cell>
          <cell r="C1798">
            <v>1</v>
          </cell>
        </row>
        <row r="1799">
          <cell r="A1799" t="str">
            <v>BC308</v>
          </cell>
          <cell r="B1799" t="str">
            <v>SALISBURY FUGGLESTONE</v>
          </cell>
          <cell r="C1799">
            <v>1</v>
          </cell>
        </row>
        <row r="1800">
          <cell r="A1800" t="str">
            <v>BC310</v>
          </cell>
          <cell r="B1800" t="str">
            <v>LONGBURTON WEST HILL</v>
          </cell>
          <cell r="C1800">
            <v>1</v>
          </cell>
        </row>
        <row r="1801">
          <cell r="A1801" t="str">
            <v>BC311</v>
          </cell>
          <cell r="B1801" t="str">
            <v>FRITH/PURSE CAUNDLE LINK</v>
          </cell>
          <cell r="C1801">
            <v>1</v>
          </cell>
        </row>
        <row r="1802">
          <cell r="A1802" t="str">
            <v>BC312</v>
          </cell>
          <cell r="B1802" t="str">
            <v>CALNE LOW LANE</v>
          </cell>
          <cell r="C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1</v>
          </cell>
        </row>
        <row r="1805">
          <cell r="A1805" t="str">
            <v>BC400</v>
          </cell>
          <cell r="B1805" t="str">
            <v>NOCKETTS HILL REPLACEMENT</v>
          </cell>
          <cell r="C1805">
            <v>0.87</v>
          </cell>
          <cell r="D1805">
            <v>0.13</v>
          </cell>
        </row>
        <row r="1806">
          <cell r="A1806" t="str">
            <v>BC401</v>
          </cell>
          <cell r="B1806" t="str">
            <v>THE PHEASANTRY LONGLEAT</v>
          </cell>
          <cell r="C1806">
            <v>0.87</v>
          </cell>
          <cell r="D1806">
            <v>0.13</v>
          </cell>
        </row>
        <row r="1807">
          <cell r="A1807" t="str">
            <v>BC402</v>
          </cell>
          <cell r="B1807" t="str">
            <v>CASTLE COOMBE</v>
          </cell>
          <cell r="C1807">
            <v>0.87</v>
          </cell>
          <cell r="D1807">
            <v>0.13</v>
          </cell>
        </row>
        <row r="1808">
          <cell r="A1808" t="str">
            <v>BC405</v>
          </cell>
          <cell r="B1808" t="str">
            <v>ASHILL KENNY</v>
          </cell>
          <cell r="C1808">
            <v>1</v>
          </cell>
        </row>
        <row r="1809">
          <cell r="A1809" t="str">
            <v>BC406</v>
          </cell>
          <cell r="B1809" t="str">
            <v>SHERFORD TAUNTON</v>
          </cell>
          <cell r="C1809">
            <v>0.87</v>
          </cell>
          <cell r="D1809">
            <v>0.13</v>
          </cell>
        </row>
        <row r="1810">
          <cell r="A1810" t="str">
            <v>BC407</v>
          </cell>
          <cell r="B1810" t="str">
            <v>BRUTON COOMBE HILL</v>
          </cell>
          <cell r="C1810">
            <v>0.87</v>
          </cell>
          <cell r="D1810">
            <v>0.13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0.87</v>
          </cell>
          <cell r="D1811">
            <v>0.13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0.87</v>
          </cell>
          <cell r="D1812">
            <v>0.13</v>
          </cell>
        </row>
        <row r="1813">
          <cell r="A1813" t="str">
            <v>BC411</v>
          </cell>
          <cell r="B1813" t="str">
            <v>MISTERTON UNITY LANE</v>
          </cell>
          <cell r="C1813">
            <v>0.87</v>
          </cell>
          <cell r="D1813">
            <v>0.13</v>
          </cell>
        </row>
        <row r="1814">
          <cell r="A1814" t="str">
            <v>BC412</v>
          </cell>
          <cell r="B1814" t="str">
            <v>HENLADE A354</v>
          </cell>
          <cell r="C1814">
            <v>0.87</v>
          </cell>
          <cell r="D1814">
            <v>0.13</v>
          </cell>
        </row>
        <row r="1815">
          <cell r="A1815" t="str">
            <v>BC413</v>
          </cell>
          <cell r="B1815" t="str">
            <v>BRIDPORT MONKWOOD CROSS</v>
          </cell>
          <cell r="C1815">
            <v>0.87</v>
          </cell>
          <cell r="D1815">
            <v>0.13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0.87</v>
          </cell>
          <cell r="D1816">
            <v>0.13</v>
          </cell>
        </row>
        <row r="1817">
          <cell r="A1817" t="str">
            <v>BC415</v>
          </cell>
          <cell r="B1817" t="str">
            <v>WEYMOUTH DUNDEE ROAD</v>
          </cell>
          <cell r="C1817">
            <v>0.87</v>
          </cell>
          <cell r="D1817">
            <v>0.13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0.87</v>
          </cell>
          <cell r="D1818">
            <v>0.13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0.87</v>
          </cell>
          <cell r="D1819">
            <v>0.13</v>
          </cell>
        </row>
        <row r="1820">
          <cell r="A1820" t="str">
            <v>BC419</v>
          </cell>
          <cell r="B1820" t="str">
            <v>SWANAGE BURLINGTON ROAD</v>
          </cell>
          <cell r="C1820">
            <v>0.87</v>
          </cell>
          <cell r="D1820">
            <v>0.13</v>
          </cell>
        </row>
        <row r="1821">
          <cell r="A1821" t="str">
            <v>BC420</v>
          </cell>
          <cell r="B1821" t="str">
            <v>WEYMOUTH WESLEY STREET</v>
          </cell>
          <cell r="C1821">
            <v>1</v>
          </cell>
        </row>
        <row r="1822">
          <cell r="A1822" t="str">
            <v>BC421</v>
          </cell>
          <cell r="B1822" t="str">
            <v>BROADWINDSOR HURSEY LANE</v>
          </cell>
          <cell r="C1822">
            <v>0.87</v>
          </cell>
          <cell r="D1822">
            <v>0.13</v>
          </cell>
        </row>
        <row r="1823">
          <cell r="A1823" t="str">
            <v>BC422</v>
          </cell>
          <cell r="B1823" t="str">
            <v>HORSINGTON COMMON LANE</v>
          </cell>
          <cell r="C1823">
            <v>0.87</v>
          </cell>
          <cell r="D1823">
            <v>0.13</v>
          </cell>
        </row>
        <row r="1824">
          <cell r="A1824" t="str">
            <v>BC423</v>
          </cell>
          <cell r="B1824" t="str">
            <v>THE MACIES BATH</v>
          </cell>
          <cell r="C1824">
            <v>0.87</v>
          </cell>
          <cell r="D1824">
            <v>0.13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0.87</v>
          </cell>
          <cell r="D1825">
            <v>0.13</v>
          </cell>
        </row>
        <row r="1826">
          <cell r="A1826" t="str">
            <v>BC427</v>
          </cell>
          <cell r="B1826" t="str">
            <v>SANDFORD ORCAS</v>
          </cell>
          <cell r="C1826">
            <v>0.87</v>
          </cell>
          <cell r="D1826">
            <v>0.13</v>
          </cell>
        </row>
        <row r="1827">
          <cell r="A1827" t="str">
            <v>BC428</v>
          </cell>
          <cell r="B1827" t="str">
            <v>CURRY MALLET REDLAND LANE</v>
          </cell>
          <cell r="C1827">
            <v>0.87</v>
          </cell>
          <cell r="D1827">
            <v>0.13</v>
          </cell>
        </row>
        <row r="1828">
          <cell r="A1828" t="str">
            <v>BC429</v>
          </cell>
          <cell r="B1828" t="str">
            <v>WIVELISCOMBE SKILGATE</v>
          </cell>
          <cell r="C1828">
            <v>1</v>
          </cell>
        </row>
        <row r="1829">
          <cell r="A1829" t="str">
            <v>BC431</v>
          </cell>
          <cell r="B1829" t="str">
            <v>GREINTON GREYLAKE</v>
          </cell>
          <cell r="C1829">
            <v>0.87</v>
          </cell>
          <cell r="D1829">
            <v>0.13</v>
          </cell>
        </row>
        <row r="1830">
          <cell r="A1830" t="str">
            <v>BC432</v>
          </cell>
          <cell r="B1830" t="str">
            <v>SALTERS HILL GROVE FARM</v>
          </cell>
          <cell r="C1830">
            <v>0.87</v>
          </cell>
          <cell r="D1830">
            <v>0.13</v>
          </cell>
        </row>
        <row r="1831">
          <cell r="A1831" t="str">
            <v>BC433</v>
          </cell>
          <cell r="B1831" t="str">
            <v>NORTH BRADEN ISLE BREWERS</v>
          </cell>
          <cell r="C1831">
            <v>0.87</v>
          </cell>
          <cell r="D1831">
            <v>0.13</v>
          </cell>
        </row>
        <row r="1832">
          <cell r="A1832" t="str">
            <v>BC434</v>
          </cell>
          <cell r="B1832" t="str">
            <v>MAPERTON BLACKFORD</v>
          </cell>
          <cell r="C1832">
            <v>0.87</v>
          </cell>
          <cell r="D1832">
            <v>0.13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0.87</v>
          </cell>
          <cell r="D1833">
            <v>0.13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0.87</v>
          </cell>
          <cell r="D1834">
            <v>0.13</v>
          </cell>
        </row>
        <row r="1835">
          <cell r="A1835" t="str">
            <v>BC439</v>
          </cell>
          <cell r="B1835" t="str">
            <v>COOMBE PARK BATH (RUH)</v>
          </cell>
          <cell r="C1835">
            <v>0.87</v>
          </cell>
          <cell r="D1835">
            <v>0.13</v>
          </cell>
        </row>
        <row r="1836">
          <cell r="A1836" t="str">
            <v>BC440</v>
          </cell>
          <cell r="B1836" t="str">
            <v>PENNARD GREEN TWERTON</v>
          </cell>
          <cell r="C1836">
            <v>0.87</v>
          </cell>
          <cell r="D1836">
            <v>0.13</v>
          </cell>
        </row>
        <row r="1837">
          <cell r="A1837" t="str">
            <v>BC441</v>
          </cell>
          <cell r="B1837" t="str">
            <v>MOUNT PLEASNAT TO WINSLEY</v>
          </cell>
          <cell r="C1837">
            <v>0.87</v>
          </cell>
          <cell r="D1837">
            <v>0.13</v>
          </cell>
        </row>
        <row r="1838">
          <cell r="A1838" t="str">
            <v>BC442</v>
          </cell>
          <cell r="B1838" t="str">
            <v>HILLSIDE ROAD BATH</v>
          </cell>
          <cell r="C1838">
            <v>0.87</v>
          </cell>
          <cell r="D1838">
            <v>0.13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0.87</v>
          </cell>
          <cell r="D1839">
            <v>0.13</v>
          </cell>
        </row>
        <row r="1840">
          <cell r="A1840" t="str">
            <v>BC444</v>
          </cell>
          <cell r="B1840" t="str">
            <v>CHARD EAST STREET</v>
          </cell>
          <cell r="C1840">
            <v>0.87</v>
          </cell>
          <cell r="D1840">
            <v>0.13</v>
          </cell>
        </row>
        <row r="1841">
          <cell r="A1841" t="str">
            <v>BC445</v>
          </cell>
          <cell r="B1841" t="str">
            <v>MILBOURNE ST ANDREW A354</v>
          </cell>
          <cell r="C1841">
            <v>0.87</v>
          </cell>
          <cell r="D1841">
            <v>0.13</v>
          </cell>
        </row>
        <row r="1842">
          <cell r="A1842" t="str">
            <v>BC446</v>
          </cell>
          <cell r="B1842" t="str">
            <v>WEYMOUTH SOUTHDOWN AVENUE</v>
          </cell>
          <cell r="C1842">
            <v>1</v>
          </cell>
        </row>
        <row r="1843">
          <cell r="A1843" t="str">
            <v>BC447</v>
          </cell>
          <cell r="B1843" t="str">
            <v>BURROWBRIDGE OTHERY</v>
          </cell>
          <cell r="C1843">
            <v>0.87</v>
          </cell>
          <cell r="D1843">
            <v>0.13</v>
          </cell>
        </row>
        <row r="1844">
          <cell r="A1844" t="str">
            <v>BC449</v>
          </cell>
          <cell r="B1844" t="str">
            <v>CHIPPENHAM MARKET PLACE</v>
          </cell>
          <cell r="C1844">
            <v>0.87</v>
          </cell>
          <cell r="D1844">
            <v>0.13</v>
          </cell>
        </row>
        <row r="1845">
          <cell r="A1845" t="str">
            <v>BC450</v>
          </cell>
          <cell r="B1845" t="str">
            <v>BATH LANSDOWN VIEW</v>
          </cell>
          <cell r="C1845">
            <v>0.87</v>
          </cell>
          <cell r="D1845">
            <v>0.13</v>
          </cell>
        </row>
        <row r="1846">
          <cell r="A1846" t="str">
            <v>BC451</v>
          </cell>
          <cell r="B1846" t="str">
            <v>BLACKDOG HILL A4</v>
          </cell>
          <cell r="C1846">
            <v>0.87</v>
          </cell>
          <cell r="D1846">
            <v>0.13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1</v>
          </cell>
        </row>
        <row r="1853">
          <cell r="A1853" t="str">
            <v>BC506</v>
          </cell>
          <cell r="B1853" t="str">
            <v>BROADMOOR LANE BATH</v>
          </cell>
          <cell r="C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1</v>
          </cell>
        </row>
        <row r="1857">
          <cell r="A1857" t="str">
            <v>BC510</v>
          </cell>
          <cell r="B1857" t="str">
            <v>SERVICRE RENEWALS TAUNTON</v>
          </cell>
          <cell r="C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1</v>
          </cell>
        </row>
        <row r="1861">
          <cell r="A1861" t="str">
            <v>BC514</v>
          </cell>
          <cell r="B1861" t="str">
            <v>BATH COPMPANY PIPE REPLMT</v>
          </cell>
          <cell r="C1861">
            <v>1</v>
          </cell>
        </row>
        <row r="1862">
          <cell r="A1862" t="str">
            <v>BC600</v>
          </cell>
          <cell r="B1862" t="str">
            <v>HILL FM HSE GLOUCESTER RD</v>
          </cell>
          <cell r="C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1</v>
          </cell>
        </row>
        <row r="1864">
          <cell r="A1864" t="str">
            <v>BC604</v>
          </cell>
          <cell r="B1864" t="str">
            <v>BATHEASTON BYPASS A4/A6</v>
          </cell>
          <cell r="C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1</v>
          </cell>
        </row>
        <row r="1867">
          <cell r="A1867" t="str">
            <v>BC650</v>
          </cell>
          <cell r="B1867" t="str">
            <v>HUNTWORTH CANAL CROSSING</v>
          </cell>
          <cell r="C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0.76</v>
          </cell>
          <cell r="D1868">
            <v>0.24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0.76</v>
          </cell>
          <cell r="D1869">
            <v>0.24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0.76</v>
          </cell>
          <cell r="D1870">
            <v>0.24</v>
          </cell>
        </row>
        <row r="1871">
          <cell r="A1871" t="str">
            <v>BC753</v>
          </cell>
          <cell r="B1871" t="str">
            <v>PRV REPLACEMENTS</v>
          </cell>
          <cell r="C1871">
            <v>0.76</v>
          </cell>
          <cell r="D1871">
            <v>0.24</v>
          </cell>
        </row>
        <row r="1872">
          <cell r="A1872" t="str">
            <v>BC754</v>
          </cell>
          <cell r="B1872" t="str">
            <v>DORSET METER REPLACEMENTS</v>
          </cell>
          <cell r="C1872">
            <v>0.76</v>
          </cell>
          <cell r="D1872">
            <v>0.24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0.76</v>
          </cell>
          <cell r="D1873">
            <v>0.24</v>
          </cell>
        </row>
        <row r="1874">
          <cell r="A1874" t="str">
            <v>BC756</v>
          </cell>
          <cell r="B1874" t="str">
            <v>STOP TAP RENEWALS DORSET</v>
          </cell>
          <cell r="C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0.76</v>
          </cell>
          <cell r="D1876">
            <v>0.24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1</v>
          </cell>
        </row>
        <row r="1879">
          <cell r="A1879" t="str">
            <v>BC850</v>
          </cell>
          <cell r="B1879" t="str">
            <v>PUMP REFURBISHMENT 94/95</v>
          </cell>
          <cell r="D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D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D1881">
            <v>1</v>
          </cell>
        </row>
        <row r="1882">
          <cell r="A1882" t="str">
            <v>BD001</v>
          </cell>
          <cell r="B1882" t="str">
            <v>BOOSTER PUMPS SOMERSET</v>
          </cell>
          <cell r="D1882">
            <v>1</v>
          </cell>
        </row>
        <row r="1883">
          <cell r="A1883" t="str">
            <v>BD002</v>
          </cell>
          <cell r="B1883" t="str">
            <v>YEOVIL FOREST HILL</v>
          </cell>
          <cell r="C1883">
            <v>0.1</v>
          </cell>
          <cell r="D1883">
            <v>0.9</v>
          </cell>
        </row>
        <row r="1884">
          <cell r="A1884" t="str">
            <v>BD003</v>
          </cell>
          <cell r="B1884" t="str">
            <v>REVENUE SAVINGS</v>
          </cell>
          <cell r="C1884">
            <v>0.1</v>
          </cell>
          <cell r="D1884">
            <v>0.9</v>
          </cell>
        </row>
        <row r="1885">
          <cell r="A1885" t="str">
            <v>BD004</v>
          </cell>
          <cell r="B1885" t="str">
            <v>DORSET LIGHT PLANT</v>
          </cell>
          <cell r="C1885">
            <v>0.1</v>
          </cell>
          <cell r="D1885">
            <v>0.9</v>
          </cell>
        </row>
        <row r="1886">
          <cell r="A1886" t="str">
            <v>BD005</v>
          </cell>
          <cell r="B1886" t="str">
            <v>HONEYCOMBE PUMPS RENEWAL</v>
          </cell>
          <cell r="C1886">
            <v>0.1</v>
          </cell>
          <cell r="D1886">
            <v>0.9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0.1</v>
          </cell>
          <cell r="D1887">
            <v>0.9</v>
          </cell>
        </row>
        <row r="1888">
          <cell r="A1888" t="str">
            <v>BD007</v>
          </cell>
          <cell r="B1888" t="str">
            <v>E&amp;M INV APPRAISAL</v>
          </cell>
          <cell r="C1888">
            <v>0.1</v>
          </cell>
          <cell r="D1888">
            <v>0.9</v>
          </cell>
        </row>
        <row r="1889">
          <cell r="A1889" t="str">
            <v>BD008</v>
          </cell>
          <cell r="B1889" t="str">
            <v>TREATMENT PLANT REPLACEMT</v>
          </cell>
          <cell r="D1889">
            <v>1</v>
          </cell>
        </row>
        <row r="1890">
          <cell r="A1890" t="str">
            <v>BD009</v>
          </cell>
          <cell r="B1890" t="str">
            <v>KENNET WAY GENERATOR</v>
          </cell>
          <cell r="C1890">
            <v>0.1</v>
          </cell>
          <cell r="D1890">
            <v>0.9</v>
          </cell>
        </row>
        <row r="1891">
          <cell r="A1891" t="str">
            <v>BD010</v>
          </cell>
          <cell r="B1891" t="str">
            <v>VENTILATION IMPROVEMENTS</v>
          </cell>
          <cell r="C1891">
            <v>0.1</v>
          </cell>
          <cell r="D1891">
            <v>0.9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0.1</v>
          </cell>
          <cell r="D1892">
            <v>0.9</v>
          </cell>
        </row>
        <row r="1893">
          <cell r="A1893" t="str">
            <v>BD012</v>
          </cell>
          <cell r="B1893" t="str">
            <v>LUDGERSHALL AIR VALVES</v>
          </cell>
          <cell r="C1893">
            <v>0.1</v>
          </cell>
          <cell r="D1893">
            <v>0.9</v>
          </cell>
        </row>
        <row r="1894">
          <cell r="A1894" t="str">
            <v>BD013</v>
          </cell>
          <cell r="B1894" t="str">
            <v>RECREATIONAL FACILITIES 95</v>
          </cell>
          <cell r="D1894">
            <v>1</v>
          </cell>
        </row>
        <row r="1895">
          <cell r="A1895" t="str">
            <v>BD014</v>
          </cell>
          <cell r="B1895" t="str">
            <v>WEST DORSET CID STUDY</v>
          </cell>
          <cell r="C1895">
            <v>0.1</v>
          </cell>
          <cell r="D1895">
            <v>0.9</v>
          </cell>
        </row>
        <row r="1896">
          <cell r="A1896" t="str">
            <v>BD015</v>
          </cell>
          <cell r="B1896" t="str">
            <v>INDUSTRIAL ARCHAEOLOGY</v>
          </cell>
          <cell r="D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0.1</v>
          </cell>
          <cell r="D1897">
            <v>0.9</v>
          </cell>
        </row>
        <row r="1898">
          <cell r="A1898" t="str">
            <v>BD017</v>
          </cell>
          <cell r="B1898" t="str">
            <v>ENVIRONMENTAL MANAGEMENT</v>
          </cell>
          <cell r="D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0.1</v>
          </cell>
          <cell r="D1899">
            <v>0.9</v>
          </cell>
        </row>
        <row r="1900">
          <cell r="A1900" t="str">
            <v>BD019</v>
          </cell>
          <cell r="B1900" t="str">
            <v>PLEAMORE RES WELLINGTON</v>
          </cell>
          <cell r="C1900">
            <v>0.1</v>
          </cell>
          <cell r="D1900">
            <v>0.9</v>
          </cell>
        </row>
        <row r="1901">
          <cell r="A1901" t="str">
            <v>BD020</v>
          </cell>
          <cell r="B1901" t="str">
            <v>BATH REINSTATEMENT TRIAL</v>
          </cell>
          <cell r="C1901">
            <v>0.1</v>
          </cell>
          <cell r="D1901">
            <v>0.9</v>
          </cell>
        </row>
        <row r="1902">
          <cell r="A1902" t="str">
            <v>BD021</v>
          </cell>
          <cell r="B1902" t="str">
            <v>PENRIDGE RES OUTLET</v>
          </cell>
          <cell r="C1902">
            <v>0.1</v>
          </cell>
          <cell r="D1902">
            <v>0.9</v>
          </cell>
        </row>
        <row r="1903">
          <cell r="A1903" t="str">
            <v>BD022</v>
          </cell>
          <cell r="B1903" t="str">
            <v>KINGSDON BINEHAM FARM</v>
          </cell>
          <cell r="C1903">
            <v>0.1</v>
          </cell>
          <cell r="D1903">
            <v>0.9</v>
          </cell>
        </row>
        <row r="1904">
          <cell r="A1904" t="str">
            <v>BD023</v>
          </cell>
          <cell r="B1904" t="str">
            <v>TRAPHOLE REINFORCEMENT</v>
          </cell>
          <cell r="C1904">
            <v>0.1</v>
          </cell>
          <cell r="D1904">
            <v>0.9</v>
          </cell>
        </row>
        <row r="1905">
          <cell r="A1905" t="str">
            <v>BD024</v>
          </cell>
          <cell r="B1905" t="str">
            <v>CHIPSTABLE BOREHOLE REFURB</v>
          </cell>
          <cell r="D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0.1</v>
          </cell>
          <cell r="D1906">
            <v>0.9</v>
          </cell>
        </row>
        <row r="1907">
          <cell r="A1907" t="str">
            <v>BD026</v>
          </cell>
          <cell r="B1907" t="str">
            <v>DURLEIGH FULWOOD OFFICE EQ</v>
          </cell>
          <cell r="D1907">
            <v>1</v>
          </cell>
        </row>
        <row r="1908">
          <cell r="A1908" t="str">
            <v>BD027</v>
          </cell>
          <cell r="B1908" t="str">
            <v>CHIRTON SWABBING</v>
          </cell>
          <cell r="C1908">
            <v>1</v>
          </cell>
        </row>
        <row r="1909">
          <cell r="A1909" t="str">
            <v>BD028</v>
          </cell>
          <cell r="B1909" t="str">
            <v>GALMINGTON DEPOT SECURITY</v>
          </cell>
          <cell r="C1909">
            <v>0.1</v>
          </cell>
          <cell r="D1909">
            <v>0.9</v>
          </cell>
        </row>
        <row r="1910">
          <cell r="A1910" t="str">
            <v>BD029</v>
          </cell>
          <cell r="B1910" t="str">
            <v>SAFETY EQUIPMENT</v>
          </cell>
          <cell r="C1910">
            <v>0.1</v>
          </cell>
          <cell r="D1910">
            <v>0.9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</v>
          </cell>
        </row>
        <row r="1912">
          <cell r="A1912" t="str">
            <v>BD031</v>
          </cell>
          <cell r="B1912" t="str">
            <v>LEIGHT RESERVOIR OUTLET</v>
          </cell>
          <cell r="C1912">
            <v>0.1</v>
          </cell>
          <cell r="D1912">
            <v>0.9</v>
          </cell>
        </row>
        <row r="1913">
          <cell r="A1913" t="str">
            <v>BD032</v>
          </cell>
          <cell r="B1913" t="str">
            <v>EMERGENCY LIGHTING</v>
          </cell>
          <cell r="C1913">
            <v>0.1</v>
          </cell>
          <cell r="D1913">
            <v>0.9</v>
          </cell>
        </row>
        <row r="1914">
          <cell r="A1914" t="str">
            <v>BD033</v>
          </cell>
          <cell r="B1914" t="str">
            <v>BLASHFORD SLUDGE PUMPS</v>
          </cell>
          <cell r="D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0.1</v>
          </cell>
          <cell r="D1915">
            <v>0.9</v>
          </cell>
        </row>
        <row r="1916">
          <cell r="A1916" t="str">
            <v>BD035</v>
          </cell>
          <cell r="B1916" t="str">
            <v>BLASHFORD SILICATE STORAGE</v>
          </cell>
          <cell r="D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0.1</v>
          </cell>
          <cell r="D1917">
            <v>0.9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0.1</v>
          </cell>
          <cell r="D1918">
            <v>0.9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D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0.1</v>
          </cell>
          <cell r="D1922">
            <v>0.9</v>
          </cell>
        </row>
        <row r="1923">
          <cell r="A1923" t="str">
            <v>BD050</v>
          </cell>
          <cell r="B1923" t="str">
            <v>HOLTON HEATH BOOSTER</v>
          </cell>
          <cell r="C1923">
            <v>0.1</v>
          </cell>
          <cell r="D1923">
            <v>0.9</v>
          </cell>
        </row>
        <row r="1924">
          <cell r="A1924" t="str">
            <v>BD051</v>
          </cell>
          <cell r="B1924" t="str">
            <v>CONEYGAR HOUSE BOOSTER</v>
          </cell>
          <cell r="C1924">
            <v>0.1</v>
          </cell>
          <cell r="D1924">
            <v>0.9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0.1</v>
          </cell>
          <cell r="D1925">
            <v>0.9</v>
          </cell>
        </row>
        <row r="1926">
          <cell r="A1926" t="str">
            <v>BD053</v>
          </cell>
          <cell r="B1926" t="str">
            <v>UPPER SYDLING BOOSTER</v>
          </cell>
          <cell r="C1926">
            <v>0.1</v>
          </cell>
          <cell r="D1926">
            <v>0.9</v>
          </cell>
        </row>
        <row r="1927">
          <cell r="A1927" t="str">
            <v>BD054</v>
          </cell>
          <cell r="B1927" t="str">
            <v>TIBBARTS HILL</v>
          </cell>
          <cell r="D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D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D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0.05</v>
          </cell>
          <cell r="D1930">
            <v>0.95</v>
          </cell>
        </row>
        <row r="1931">
          <cell r="A1931" t="str">
            <v>BD150</v>
          </cell>
          <cell r="B1931" t="str">
            <v>DORSET MECHANCIAL EQUIPMEN</v>
          </cell>
          <cell r="D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D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D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D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D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D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D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D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D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D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D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D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D1943">
            <v>1</v>
          </cell>
        </row>
        <row r="1944">
          <cell r="A1944" t="str">
            <v>BD163</v>
          </cell>
          <cell r="B1944" t="str">
            <v>IEE 16TH EDIT REMEDIAL WK</v>
          </cell>
          <cell r="D1944">
            <v>1</v>
          </cell>
        </row>
        <row r="1945">
          <cell r="A1945" t="str">
            <v>BD164</v>
          </cell>
          <cell r="B1945" t="str">
            <v>BATH/WILTS ICA EQUIPMENT</v>
          </cell>
          <cell r="D1945">
            <v>1</v>
          </cell>
        </row>
        <row r="1946">
          <cell r="A1946" t="str">
            <v>BD165</v>
          </cell>
          <cell r="B1946" t="str">
            <v>SOMERSET ICA EQUIPMENT</v>
          </cell>
          <cell r="C1946">
            <v>0.05</v>
          </cell>
          <cell r="D1946">
            <v>0.95</v>
          </cell>
        </row>
        <row r="1947">
          <cell r="A1947" t="str">
            <v>BD166</v>
          </cell>
          <cell r="B1947" t="str">
            <v>THERMAL IMAGING/VIBRATION</v>
          </cell>
          <cell r="D1947">
            <v>1</v>
          </cell>
        </row>
        <row r="1948">
          <cell r="A1948" t="str">
            <v>BD167</v>
          </cell>
          <cell r="B1948" t="str">
            <v>DORSET ICA EQUIPMENT</v>
          </cell>
          <cell r="D1948">
            <v>1</v>
          </cell>
        </row>
        <row r="1949">
          <cell r="A1949" t="str">
            <v>BD168</v>
          </cell>
          <cell r="B1949" t="str">
            <v>MOBILE GENERATOR SEC/REF</v>
          </cell>
          <cell r="D1949">
            <v>1</v>
          </cell>
        </row>
        <row r="1950">
          <cell r="A1950" t="str">
            <v>BD169</v>
          </cell>
          <cell r="B1950" t="str">
            <v>LANGDON PS ALTERATIONS</v>
          </cell>
          <cell r="D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D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D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D1953">
            <v>1</v>
          </cell>
        </row>
        <row r="1954">
          <cell r="A1954" t="str">
            <v>BD173</v>
          </cell>
          <cell r="B1954" t="str">
            <v>KNOWLE HILL PUMPS</v>
          </cell>
          <cell r="D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D1955">
            <v>1</v>
          </cell>
        </row>
        <row r="1956">
          <cell r="A1956" t="str">
            <v>BD175</v>
          </cell>
          <cell r="B1956" t="str">
            <v>HOLT 2 PANEL REPLACEMENT</v>
          </cell>
          <cell r="D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D1957">
            <v>1</v>
          </cell>
        </row>
        <row r="1958">
          <cell r="A1958" t="str">
            <v>BD177</v>
          </cell>
          <cell r="B1958" t="str">
            <v>FIXED GENERATOR PURCHASES</v>
          </cell>
          <cell r="D1958">
            <v>1</v>
          </cell>
        </row>
        <row r="1959">
          <cell r="A1959" t="str">
            <v>BD200</v>
          </cell>
          <cell r="B1959" t="str">
            <v>CHLORINE HANDLING IMP</v>
          </cell>
          <cell r="C1959">
            <v>0.05</v>
          </cell>
          <cell r="D1959">
            <v>0.95</v>
          </cell>
        </row>
        <row r="1960">
          <cell r="A1960" t="str">
            <v>BD201</v>
          </cell>
          <cell r="B1960" t="str">
            <v>SOMERSET CHLORINE BOOSTING</v>
          </cell>
          <cell r="D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0.05</v>
          </cell>
          <cell r="D1961">
            <v>0.95</v>
          </cell>
        </row>
        <row r="1962">
          <cell r="A1962" t="str">
            <v>BD203</v>
          </cell>
          <cell r="B1962" t="str">
            <v>FRIAR WADDEN SULP FLOW CONTROL</v>
          </cell>
          <cell r="D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D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D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D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D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D1967">
            <v>1</v>
          </cell>
        </row>
        <row r="1968">
          <cell r="A1968" t="str">
            <v>BD250</v>
          </cell>
          <cell r="B1968" t="str">
            <v>BAGBOROUGH RECHLORINATION</v>
          </cell>
          <cell r="D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D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D1970">
            <v>1</v>
          </cell>
        </row>
        <row r="1971">
          <cell r="A1971" t="str">
            <v>BD253</v>
          </cell>
          <cell r="B1971" t="str">
            <v>TURBIDITY SEQUENCING</v>
          </cell>
          <cell r="D1971">
            <v>1</v>
          </cell>
        </row>
        <row r="1972">
          <cell r="A1972" t="str">
            <v>BD254</v>
          </cell>
          <cell r="B1972" t="str">
            <v>MONKSWOOD RESERVOIR</v>
          </cell>
          <cell r="D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D1973">
            <v>1</v>
          </cell>
        </row>
        <row r="1974">
          <cell r="A1974" t="str">
            <v>BD256</v>
          </cell>
          <cell r="B1974" t="str">
            <v>ASHFORD REPLACEMENT GAC</v>
          </cell>
          <cell r="D1974">
            <v>1</v>
          </cell>
        </row>
        <row r="1975">
          <cell r="A1975" t="str">
            <v>BD257</v>
          </cell>
          <cell r="B1975" t="str">
            <v>HAZOP</v>
          </cell>
          <cell r="D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D1976">
            <v>1</v>
          </cell>
        </row>
        <row r="1977">
          <cell r="A1977" t="str">
            <v>BD259</v>
          </cell>
          <cell r="B1977" t="str">
            <v>SMELL BELLS</v>
          </cell>
          <cell r="D1977">
            <v>1</v>
          </cell>
        </row>
        <row r="1978">
          <cell r="A1978" t="str">
            <v>BD300</v>
          </cell>
          <cell r="B1978" t="str">
            <v>POTTERNE REINFORCEMENT</v>
          </cell>
          <cell r="C1978">
            <v>1</v>
          </cell>
        </row>
        <row r="1979">
          <cell r="A1979" t="str">
            <v>BD301</v>
          </cell>
          <cell r="B1979" t="str">
            <v>MARNHULL</v>
          </cell>
          <cell r="C1979">
            <v>1</v>
          </cell>
        </row>
        <row r="1980">
          <cell r="A1980" t="str">
            <v>BD302</v>
          </cell>
          <cell r="B1980" t="str">
            <v>CUTCOMBE</v>
          </cell>
          <cell r="C1980">
            <v>1</v>
          </cell>
        </row>
        <row r="1981">
          <cell r="A1981" t="str">
            <v>BD303</v>
          </cell>
          <cell r="B1981" t="str">
            <v>LEIGH</v>
          </cell>
          <cell r="C1981">
            <v>1</v>
          </cell>
        </row>
        <row r="1982">
          <cell r="A1982" t="str">
            <v>BD304</v>
          </cell>
          <cell r="B1982" t="str">
            <v>QUANTOCK ROAD WEMBDON</v>
          </cell>
          <cell r="C1982">
            <v>1</v>
          </cell>
        </row>
        <row r="1983">
          <cell r="A1983" t="str">
            <v>BD305</v>
          </cell>
          <cell r="B1983" t="str">
            <v>WEST BAMPFYLDE</v>
          </cell>
          <cell r="C1983">
            <v>1</v>
          </cell>
        </row>
        <row r="1984">
          <cell r="A1984" t="str">
            <v>BD306</v>
          </cell>
          <cell r="B1984" t="str">
            <v>MISTERTON NEWBURY LANE</v>
          </cell>
          <cell r="C1984">
            <v>1</v>
          </cell>
        </row>
        <row r="1985">
          <cell r="A1985" t="str">
            <v>BD307</v>
          </cell>
          <cell r="B1985" t="str">
            <v>REDLYNCH HARDWAY</v>
          </cell>
          <cell r="C1985">
            <v>1</v>
          </cell>
        </row>
        <row r="1986">
          <cell r="A1986" t="str">
            <v>BD308</v>
          </cell>
          <cell r="B1986" t="str">
            <v>PENSELWOOD VILLAGE</v>
          </cell>
          <cell r="C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1</v>
          </cell>
        </row>
        <row r="1988">
          <cell r="A1988" t="str">
            <v>BD310</v>
          </cell>
          <cell r="B1988" t="str">
            <v>CORFE HILLS RES OUTLET</v>
          </cell>
          <cell r="C1988">
            <v>1</v>
          </cell>
        </row>
        <row r="1989">
          <cell r="A1989" t="str">
            <v>BD311</v>
          </cell>
          <cell r="B1989" t="str">
            <v>MALMESBURY REEDS FARM</v>
          </cell>
          <cell r="C1989">
            <v>1</v>
          </cell>
        </row>
        <row r="1990">
          <cell r="A1990" t="str">
            <v>BD312</v>
          </cell>
          <cell r="B1990" t="str">
            <v>WEYMOUTH DMA HAMPSHIRE RD</v>
          </cell>
          <cell r="C1990">
            <v>1</v>
          </cell>
        </row>
        <row r="1991">
          <cell r="A1991" t="str">
            <v>BD313</v>
          </cell>
          <cell r="B1991" t="str">
            <v>BRIANTSPUDDLE LINK MAIN</v>
          </cell>
          <cell r="C1991">
            <v>1</v>
          </cell>
        </row>
        <row r="1992">
          <cell r="A1992" t="str">
            <v>BD314</v>
          </cell>
          <cell r="B1992" t="str">
            <v>COLLINGBOURNE DUCIS LINK</v>
          </cell>
          <cell r="C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1</v>
          </cell>
        </row>
        <row r="1994">
          <cell r="A1994" t="str">
            <v>BD316</v>
          </cell>
          <cell r="B1994" t="str">
            <v>DE MOULHAM ROAD</v>
          </cell>
          <cell r="C1994">
            <v>1</v>
          </cell>
        </row>
        <row r="1995">
          <cell r="A1995" t="str">
            <v>BD317</v>
          </cell>
          <cell r="B1995" t="str">
            <v>NETTLETON IMPROVEMENTS</v>
          </cell>
          <cell r="C1995">
            <v>1</v>
          </cell>
        </row>
        <row r="1996">
          <cell r="A1996" t="str">
            <v>BD318</v>
          </cell>
          <cell r="B1996" t="str">
            <v>BONDFIELD WAY CHARD</v>
          </cell>
          <cell r="C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1</v>
          </cell>
        </row>
        <row r="2000">
          <cell r="A2000" t="str">
            <v>BD322</v>
          </cell>
          <cell r="B2000" t="str">
            <v>BURROWBRIDGE TO OTHERY PH</v>
          </cell>
          <cell r="C2000">
            <v>1</v>
          </cell>
        </row>
        <row r="2001">
          <cell r="A2001" t="str">
            <v>BD323</v>
          </cell>
          <cell r="B2001" t="str">
            <v>HAWKCOMBE PORLOCK HILL</v>
          </cell>
          <cell r="C2001">
            <v>1</v>
          </cell>
        </row>
        <row r="2002">
          <cell r="A2002" t="str">
            <v>BD324</v>
          </cell>
          <cell r="B2002" t="str">
            <v>REDLYNCH BRUTON</v>
          </cell>
          <cell r="C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1</v>
          </cell>
        </row>
        <row r="2004">
          <cell r="A2004" t="str">
            <v>BD326</v>
          </cell>
          <cell r="B2004" t="str">
            <v>WOOLCOMBE REDFORD</v>
          </cell>
          <cell r="C2004">
            <v>1</v>
          </cell>
        </row>
        <row r="2005">
          <cell r="A2005" t="str">
            <v>BD327</v>
          </cell>
          <cell r="B2005" t="str">
            <v>TEMPLECOMBE SANDPITS</v>
          </cell>
          <cell r="C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1</v>
          </cell>
        </row>
        <row r="2007">
          <cell r="A2007" t="str">
            <v>BD329</v>
          </cell>
          <cell r="B2007" t="str">
            <v>LEIGHT HILL WINSHAM</v>
          </cell>
          <cell r="C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1</v>
          </cell>
        </row>
        <row r="2009">
          <cell r="A2009" t="str">
            <v>BD331</v>
          </cell>
          <cell r="B2009" t="str">
            <v>BROADWINDSOR BY-PASS</v>
          </cell>
          <cell r="C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1</v>
          </cell>
        </row>
        <row r="2011">
          <cell r="A2011" t="str">
            <v>BD333</v>
          </cell>
          <cell r="B2011" t="str">
            <v>LYNCHETS ROAD, AMESBURY</v>
          </cell>
          <cell r="C2011">
            <v>1</v>
          </cell>
        </row>
        <row r="2012">
          <cell r="A2012" t="str">
            <v>BD334</v>
          </cell>
          <cell r="B2012" t="str">
            <v>NORDEN TO CORFE CASTLE</v>
          </cell>
          <cell r="C2012">
            <v>1</v>
          </cell>
        </row>
        <row r="2013">
          <cell r="A2013" t="str">
            <v>BD350</v>
          </cell>
          <cell r="B2013" t="str">
            <v>BLACKDOWNS TELEMETRY</v>
          </cell>
          <cell r="C2013">
            <v>1</v>
          </cell>
        </row>
        <row r="2014">
          <cell r="A2014" t="str">
            <v>BD400</v>
          </cell>
          <cell r="B2014" t="str">
            <v>RIMPTON, BACK LANE</v>
          </cell>
          <cell r="C2014">
            <v>0.97</v>
          </cell>
          <cell r="D2014">
            <v>0.03</v>
          </cell>
        </row>
        <row r="2015">
          <cell r="A2015" t="str">
            <v>BD401</v>
          </cell>
          <cell r="B2015" t="str">
            <v>EXFORD</v>
          </cell>
          <cell r="C2015">
            <v>0.97</v>
          </cell>
          <cell r="D2015">
            <v>0.03</v>
          </cell>
        </row>
        <row r="2016">
          <cell r="A2016" t="str">
            <v>BD402</v>
          </cell>
          <cell r="B2016" t="str">
            <v>THURLOXTON</v>
          </cell>
          <cell r="C2016">
            <v>0.97</v>
          </cell>
          <cell r="D2016">
            <v>0.03</v>
          </cell>
        </row>
        <row r="2017">
          <cell r="A2017" t="str">
            <v>BD403</v>
          </cell>
          <cell r="B2017" t="str">
            <v>BLACKFORD, MAPERTON ROAD</v>
          </cell>
          <cell r="C2017">
            <v>0.97</v>
          </cell>
          <cell r="D2017">
            <v>0.03</v>
          </cell>
        </row>
        <row r="2018">
          <cell r="A2018" t="str">
            <v>BD404</v>
          </cell>
          <cell r="B2018" t="str">
            <v>BRISTER END, YETMINSTER</v>
          </cell>
          <cell r="C2018">
            <v>0.97</v>
          </cell>
          <cell r="D2018">
            <v>0.03</v>
          </cell>
        </row>
        <row r="2019">
          <cell r="A2019" t="str">
            <v>BD405</v>
          </cell>
          <cell r="B2019" t="str">
            <v>STONEY STOKE</v>
          </cell>
          <cell r="C2019">
            <v>0.97</v>
          </cell>
          <cell r="D2019">
            <v>0.03</v>
          </cell>
        </row>
        <row r="2020">
          <cell r="A2020" t="str">
            <v>BD406</v>
          </cell>
          <cell r="B2020" t="str">
            <v>CHIPSTABLE</v>
          </cell>
          <cell r="C2020">
            <v>0.97</v>
          </cell>
          <cell r="D2020">
            <v>0.03</v>
          </cell>
        </row>
        <row r="2021">
          <cell r="A2021" t="str">
            <v>BD407</v>
          </cell>
          <cell r="B2021" t="str">
            <v>MOOLHAM, ILMINSTER</v>
          </cell>
          <cell r="C2021">
            <v>0.97</v>
          </cell>
          <cell r="D2021">
            <v>0.03</v>
          </cell>
        </row>
        <row r="2022">
          <cell r="A2022" t="str">
            <v>BD408</v>
          </cell>
          <cell r="B2022" t="str">
            <v>OATH MOOR, REDHILL</v>
          </cell>
          <cell r="C2022">
            <v>0.97</v>
          </cell>
          <cell r="D2022">
            <v>0.03</v>
          </cell>
        </row>
        <row r="2023">
          <cell r="A2023" t="str">
            <v>BD409</v>
          </cell>
          <cell r="B2023" t="str">
            <v>LONG LOAD SOUTH PETHERTON</v>
          </cell>
          <cell r="C2023">
            <v>0.97</v>
          </cell>
          <cell r="D2023">
            <v>0.03</v>
          </cell>
        </row>
        <row r="2024">
          <cell r="A2024" t="str">
            <v>BD410</v>
          </cell>
          <cell r="B2024" t="str">
            <v>KNOWLE , ST GILES</v>
          </cell>
          <cell r="C2024">
            <v>0.97</v>
          </cell>
          <cell r="D2024">
            <v>0.03</v>
          </cell>
        </row>
        <row r="2025">
          <cell r="A2025" t="str">
            <v>BD411</v>
          </cell>
          <cell r="B2025" t="str">
            <v>HORNSBURY, CHARD</v>
          </cell>
          <cell r="C2025">
            <v>0.97</v>
          </cell>
          <cell r="D2025">
            <v>0.03</v>
          </cell>
        </row>
        <row r="2026">
          <cell r="A2026" t="str">
            <v>BD412</v>
          </cell>
          <cell r="B2026" t="str">
            <v>HACK LANE, NETHER STOWEY</v>
          </cell>
          <cell r="C2026">
            <v>0.97</v>
          </cell>
          <cell r="D2026">
            <v>0.03</v>
          </cell>
        </row>
        <row r="2027">
          <cell r="A2027" t="str">
            <v>BD413</v>
          </cell>
          <cell r="B2027" t="str">
            <v>DUNSTER, BONNITON LANE</v>
          </cell>
          <cell r="C2027">
            <v>0.97</v>
          </cell>
          <cell r="D2027">
            <v>0.03</v>
          </cell>
        </row>
        <row r="2028">
          <cell r="A2028" t="str">
            <v>BD414</v>
          </cell>
          <cell r="B2028" t="str">
            <v>CUCKLINGTON, MARSH LANE</v>
          </cell>
          <cell r="C2028">
            <v>0.97</v>
          </cell>
          <cell r="D2028">
            <v>0.03</v>
          </cell>
        </row>
        <row r="2029">
          <cell r="A2029" t="str">
            <v>BD415</v>
          </cell>
          <cell r="B2029" t="str">
            <v>WIVELISCOMBE, SOUTHGATE</v>
          </cell>
          <cell r="C2029">
            <v>0.97</v>
          </cell>
          <cell r="D2029">
            <v>0.03</v>
          </cell>
        </row>
        <row r="2030">
          <cell r="A2030" t="str">
            <v>BD416</v>
          </cell>
          <cell r="B2030" t="str">
            <v>BATH BRASSKNOCKER HILL</v>
          </cell>
          <cell r="C2030">
            <v>0.97</v>
          </cell>
          <cell r="D2030">
            <v>0.03</v>
          </cell>
        </row>
        <row r="2031">
          <cell r="A2031" t="str">
            <v>BD417</v>
          </cell>
          <cell r="B2031" t="str">
            <v>CHAPMANSLADE</v>
          </cell>
          <cell r="C2031">
            <v>0.97</v>
          </cell>
          <cell r="D2031">
            <v>0.03</v>
          </cell>
        </row>
        <row r="2032">
          <cell r="A2032" t="str">
            <v>BD418</v>
          </cell>
          <cell r="B2032" t="str">
            <v>GREAT CHALFIELD</v>
          </cell>
          <cell r="C2032">
            <v>0.97</v>
          </cell>
          <cell r="D2032">
            <v>0.03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0.97</v>
          </cell>
          <cell r="D2033">
            <v>0.03</v>
          </cell>
        </row>
        <row r="2034">
          <cell r="A2034" t="str">
            <v>BD420</v>
          </cell>
          <cell r="B2034" t="str">
            <v>TROWBRIDGE MARSH ROAD</v>
          </cell>
          <cell r="C2034">
            <v>0.97</v>
          </cell>
          <cell r="D2034">
            <v>0.03</v>
          </cell>
        </row>
        <row r="2035">
          <cell r="A2035" t="str">
            <v>BD421</v>
          </cell>
          <cell r="B2035" t="str">
            <v>BATH DARLINGTON PLACE</v>
          </cell>
          <cell r="C2035">
            <v>1</v>
          </cell>
        </row>
        <row r="2036">
          <cell r="A2036" t="str">
            <v>BD422</v>
          </cell>
          <cell r="B2036" t="str">
            <v>HOLT NO 2</v>
          </cell>
          <cell r="C2036">
            <v>0.97</v>
          </cell>
          <cell r="D2036">
            <v>0.03</v>
          </cell>
        </row>
        <row r="2037">
          <cell r="A2037" t="str">
            <v>BD423</v>
          </cell>
          <cell r="B2037" t="str">
            <v>SUTTON VENEY DUCK STREET</v>
          </cell>
          <cell r="C2037">
            <v>0.97</v>
          </cell>
          <cell r="D2037">
            <v>0.03</v>
          </cell>
        </row>
        <row r="2038">
          <cell r="A2038" t="str">
            <v>BD424</v>
          </cell>
          <cell r="B2038" t="str">
            <v>POTTERNE WICK 95</v>
          </cell>
          <cell r="C2038">
            <v>0.97</v>
          </cell>
          <cell r="D2038">
            <v>0.03</v>
          </cell>
        </row>
        <row r="2039">
          <cell r="A2039" t="str">
            <v>BD425</v>
          </cell>
          <cell r="B2039" t="str">
            <v>HORSINGTON MARSH LANE</v>
          </cell>
          <cell r="C2039">
            <v>0.97</v>
          </cell>
          <cell r="D2039">
            <v>0.03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0.97</v>
          </cell>
          <cell r="D2040">
            <v>0.03</v>
          </cell>
        </row>
        <row r="2041">
          <cell r="A2041" t="str">
            <v>BD427</v>
          </cell>
          <cell r="B2041" t="str">
            <v>WEYMOUTH DERBY STREET</v>
          </cell>
          <cell r="C2041">
            <v>0.97</v>
          </cell>
          <cell r="D2041">
            <v>0.03</v>
          </cell>
        </row>
        <row r="2042">
          <cell r="A2042" t="str">
            <v>BD428</v>
          </cell>
          <cell r="B2042" t="str">
            <v>WEYMOUTH MELCOMBE PLACE</v>
          </cell>
          <cell r="C2042">
            <v>0.97</v>
          </cell>
          <cell r="D2042">
            <v>0.03</v>
          </cell>
        </row>
        <row r="2043">
          <cell r="A2043" t="str">
            <v>BD429</v>
          </cell>
          <cell r="B2043" t="str">
            <v>MAIDEN NEWTON CHAPEL LANE</v>
          </cell>
          <cell r="C2043">
            <v>0.97</v>
          </cell>
          <cell r="D2043">
            <v>0.03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0.97</v>
          </cell>
          <cell r="D2044">
            <v>0.03</v>
          </cell>
        </row>
        <row r="2045">
          <cell r="A2045" t="str">
            <v>BD431</v>
          </cell>
          <cell r="B2045" t="str">
            <v>HORTON POUND ROAD</v>
          </cell>
          <cell r="C2045">
            <v>0.97</v>
          </cell>
          <cell r="D2045">
            <v>0.03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0.97</v>
          </cell>
          <cell r="D2047">
            <v>0.03</v>
          </cell>
        </row>
        <row r="2048">
          <cell r="A2048" t="str">
            <v>BD434</v>
          </cell>
          <cell r="B2048" t="str">
            <v>CHARD LYDDONS MEAD</v>
          </cell>
          <cell r="C2048">
            <v>0.97</v>
          </cell>
          <cell r="D2048">
            <v>0.03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0.97</v>
          </cell>
          <cell r="D2049">
            <v>0.03</v>
          </cell>
        </row>
        <row r="2050">
          <cell r="A2050" t="str">
            <v>BD436</v>
          </cell>
          <cell r="B2050" t="str">
            <v>BATCOMBE DYERS FARM</v>
          </cell>
          <cell r="C2050">
            <v>0.97</v>
          </cell>
          <cell r="D2050">
            <v>0.03</v>
          </cell>
        </row>
        <row r="2051">
          <cell r="A2051" t="str">
            <v>BD437</v>
          </cell>
          <cell r="B2051" t="str">
            <v>CHARD COMBE HILL COMBE ST</v>
          </cell>
          <cell r="C2051">
            <v>0.97</v>
          </cell>
          <cell r="D2051">
            <v>0.03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0.97</v>
          </cell>
          <cell r="D2052">
            <v>0.03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0.97</v>
          </cell>
          <cell r="D2053">
            <v>0.03</v>
          </cell>
        </row>
        <row r="2054">
          <cell r="A2054" t="str">
            <v>BD440</v>
          </cell>
          <cell r="B2054" t="str">
            <v>BRIDPORT FOLLY MILL LANE</v>
          </cell>
          <cell r="C2054">
            <v>0.97</v>
          </cell>
          <cell r="D2054">
            <v>0.03</v>
          </cell>
        </row>
        <row r="2055">
          <cell r="A2055" t="str">
            <v>BD441</v>
          </cell>
          <cell r="B2055" t="str">
            <v>WEYMOUTH NOTHE PARADE</v>
          </cell>
          <cell r="C2055">
            <v>0.97</v>
          </cell>
          <cell r="D2055">
            <v>0.03</v>
          </cell>
        </row>
        <row r="2056">
          <cell r="A2056" t="str">
            <v>BD442</v>
          </cell>
          <cell r="B2056" t="str">
            <v>UPWEY DORCHESTER ROAD</v>
          </cell>
          <cell r="C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0.87</v>
          </cell>
          <cell r="D2057">
            <v>0.13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1</v>
          </cell>
        </row>
        <row r="2059">
          <cell r="A2059" t="str">
            <v>BD445</v>
          </cell>
          <cell r="B2059" t="str">
            <v>FIFEHEAD NEVILLE A357</v>
          </cell>
          <cell r="C2059">
            <v>0.97</v>
          </cell>
          <cell r="D2059">
            <v>0.03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0.97</v>
          </cell>
          <cell r="D2060">
            <v>0.03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0.97</v>
          </cell>
          <cell r="D2061">
            <v>0.03</v>
          </cell>
        </row>
        <row r="2062">
          <cell r="A2062" t="str">
            <v>BD448</v>
          </cell>
          <cell r="B2062" t="str">
            <v>LITTLEMOOR BRISBANE ROAD</v>
          </cell>
          <cell r="C2062">
            <v>0.97</v>
          </cell>
          <cell r="D2062">
            <v>0.03</v>
          </cell>
        </row>
        <row r="2063">
          <cell r="A2063" t="str">
            <v>BD449</v>
          </cell>
          <cell r="B2063" t="str">
            <v>BEAMINSTER WOODWATER LANE</v>
          </cell>
          <cell r="C2063">
            <v>0.97</v>
          </cell>
          <cell r="D2063">
            <v>0.03</v>
          </cell>
        </row>
        <row r="2064">
          <cell r="A2064" t="str">
            <v>BD450</v>
          </cell>
          <cell r="B2064" t="str">
            <v>WHITEPARISH A27</v>
          </cell>
          <cell r="C2064">
            <v>0.97</v>
          </cell>
          <cell r="D2064">
            <v>0.03</v>
          </cell>
        </row>
        <row r="2065">
          <cell r="A2065" t="str">
            <v>BD451</v>
          </cell>
          <cell r="B2065" t="str">
            <v>HATCH RESERVOIR RELAY</v>
          </cell>
          <cell r="C2065">
            <v>0.97</v>
          </cell>
          <cell r="D2065">
            <v>0.03</v>
          </cell>
        </row>
        <row r="2066">
          <cell r="A2066" t="str">
            <v>BD452</v>
          </cell>
          <cell r="B2066" t="str">
            <v>BLACKNEY MONKSWOOD LANE</v>
          </cell>
          <cell r="C2066">
            <v>0.97</v>
          </cell>
          <cell r="D2066">
            <v>0.03</v>
          </cell>
        </row>
        <row r="2067">
          <cell r="A2067" t="str">
            <v>BD453</v>
          </cell>
          <cell r="B2067" t="str">
            <v>TARRANT HINTON CRICHEL</v>
          </cell>
          <cell r="C2067">
            <v>0.97</v>
          </cell>
          <cell r="D2067">
            <v>0.03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1</v>
          </cell>
        </row>
        <row r="2070">
          <cell r="A2070" t="str">
            <v>BD501</v>
          </cell>
          <cell r="B2070" t="str">
            <v>CHARD SERVICE RENEWALS</v>
          </cell>
          <cell r="C2070">
            <v>1</v>
          </cell>
        </row>
        <row r="2071">
          <cell r="A2071" t="str">
            <v>BD502</v>
          </cell>
          <cell r="B2071" t="str">
            <v>YEOVIL SERVICE RENEWALS</v>
          </cell>
          <cell r="C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1</v>
          </cell>
        </row>
        <row r="2073">
          <cell r="A2073" t="str">
            <v>BD504</v>
          </cell>
          <cell r="B2073" t="str">
            <v>TAUNTON SERVICE RENEWALS</v>
          </cell>
          <cell r="C2073">
            <v>1</v>
          </cell>
        </row>
        <row r="2074">
          <cell r="A2074" t="str">
            <v>BD505</v>
          </cell>
          <cell r="B2074" t="str">
            <v>WEYMOUTH/WAREHAM CO PIPES</v>
          </cell>
          <cell r="C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1</v>
          </cell>
        </row>
        <row r="2078">
          <cell r="A2078" t="str">
            <v>BD509</v>
          </cell>
          <cell r="B2078" t="str">
            <v>POOLE AND SWANAGE CO PIPE</v>
          </cell>
          <cell r="C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1</v>
          </cell>
        </row>
        <row r="2080">
          <cell r="A2080" t="str">
            <v>BD511</v>
          </cell>
          <cell r="B2080" t="str">
            <v>BATH CO PIPE REPLACEMENT</v>
          </cell>
          <cell r="C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1</v>
          </cell>
        </row>
        <row r="2088">
          <cell r="A2088" t="str">
            <v>BD554</v>
          </cell>
          <cell r="B2088" t="str">
            <v>BARRINGTON</v>
          </cell>
          <cell r="C2088">
            <v>1</v>
          </cell>
        </row>
        <row r="2089">
          <cell r="A2089" t="str">
            <v>BD555</v>
          </cell>
          <cell r="B2089" t="str">
            <v>CURRY RIVEL, BAWLERS LANE</v>
          </cell>
          <cell r="C2089">
            <v>1</v>
          </cell>
        </row>
        <row r="2090">
          <cell r="A2090" t="str">
            <v>BD556</v>
          </cell>
          <cell r="B2090" t="str">
            <v>CASTLE CARY</v>
          </cell>
          <cell r="C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0.1</v>
          </cell>
          <cell r="D2091">
            <v>0.9</v>
          </cell>
        </row>
        <row r="2092">
          <cell r="A2092" t="str">
            <v>BD650</v>
          </cell>
          <cell r="B2092" t="str">
            <v>FRIAR WADDON TRANSFORMER</v>
          </cell>
          <cell r="C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0.1</v>
          </cell>
          <cell r="D2093">
            <v>0.9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0.1</v>
          </cell>
          <cell r="D2094">
            <v>0.9</v>
          </cell>
        </row>
        <row r="2095">
          <cell r="A2095" t="str">
            <v>BD653</v>
          </cell>
          <cell r="B2095" t="str">
            <v>CLATHWORTHY FENCING</v>
          </cell>
          <cell r="D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0.1</v>
          </cell>
          <cell r="D2096">
            <v>0.9</v>
          </cell>
        </row>
        <row r="2097">
          <cell r="A2097" t="str">
            <v>BD655</v>
          </cell>
          <cell r="B2097" t="str">
            <v>DURLEIGH/ASHFORD SECURITY</v>
          </cell>
          <cell r="D2097">
            <v>1</v>
          </cell>
        </row>
        <row r="2098">
          <cell r="A2098" t="str">
            <v>BD656</v>
          </cell>
          <cell r="B2098" t="str">
            <v>FULWOOD LANDSCAPING</v>
          </cell>
          <cell r="C2098">
            <v>0.1</v>
          </cell>
          <cell r="D2098">
            <v>0.9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0.76</v>
          </cell>
          <cell r="D2099">
            <v>0.24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0.76</v>
          </cell>
          <cell r="D2100">
            <v>0.24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0.76</v>
          </cell>
          <cell r="D2101">
            <v>0.24</v>
          </cell>
        </row>
        <row r="2102">
          <cell r="A2102" t="str">
            <v>BD753</v>
          </cell>
          <cell r="B2102" t="str">
            <v>BLANDFORD AND SHAFTESBURY</v>
          </cell>
          <cell r="C2102">
            <v>0.76</v>
          </cell>
          <cell r="D2102">
            <v>0.24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0.76</v>
          </cell>
          <cell r="D2103">
            <v>0.24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0.76</v>
          </cell>
          <cell r="D2104">
            <v>0.24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0.76</v>
          </cell>
          <cell r="D2105">
            <v>0.24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0.76</v>
          </cell>
          <cell r="D2106">
            <v>0.24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0.76</v>
          </cell>
          <cell r="D2107">
            <v>0.24</v>
          </cell>
        </row>
        <row r="2108">
          <cell r="A2108" t="str">
            <v>BD759</v>
          </cell>
          <cell r="B2108" t="str">
            <v>POOLE AND SWANAGE CHAMBER</v>
          </cell>
          <cell r="C2108">
            <v>0.76</v>
          </cell>
          <cell r="D2108">
            <v>0.24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0.76</v>
          </cell>
          <cell r="D2109">
            <v>0.24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0.76</v>
          </cell>
          <cell r="D2110">
            <v>0.24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0.76</v>
          </cell>
          <cell r="D2111">
            <v>0.24</v>
          </cell>
        </row>
        <row r="2112">
          <cell r="A2112" t="str">
            <v>BD763</v>
          </cell>
          <cell r="B2112" t="str">
            <v>SALISBURY S/T RENEWALS</v>
          </cell>
          <cell r="C2112">
            <v>0.76</v>
          </cell>
          <cell r="D2112">
            <v>0.24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0.76</v>
          </cell>
          <cell r="D2113">
            <v>0.24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0.76</v>
          </cell>
          <cell r="D2114">
            <v>0.24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0.76</v>
          </cell>
          <cell r="D2115">
            <v>0.24</v>
          </cell>
        </row>
        <row r="2116">
          <cell r="A2116" t="str">
            <v>BD767</v>
          </cell>
          <cell r="B2116" t="str">
            <v>BATH STOP TAP RENEWAL</v>
          </cell>
          <cell r="C2116">
            <v>0.76</v>
          </cell>
          <cell r="D2116">
            <v>0.24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0.76</v>
          </cell>
          <cell r="D2117">
            <v>0.24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0.02</v>
          </cell>
          <cell r="D2119">
            <v>0.98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0.76</v>
          </cell>
          <cell r="D2120">
            <v>0.24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0.76</v>
          </cell>
          <cell r="D2123">
            <v>0.24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0.76</v>
          </cell>
          <cell r="D2124">
            <v>0.24</v>
          </cell>
        </row>
        <row r="2125">
          <cell r="A2125" t="str">
            <v>BD776</v>
          </cell>
          <cell r="B2125" t="str">
            <v>SALISBURY VALVE INSERTION</v>
          </cell>
          <cell r="C2125">
            <v>0.76</v>
          </cell>
          <cell r="D2125">
            <v>0.24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0.76</v>
          </cell>
          <cell r="D2126">
            <v>0.24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0.76</v>
          </cell>
          <cell r="D2127">
            <v>0.24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0.76</v>
          </cell>
          <cell r="D2128">
            <v>0.24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0.7</v>
          </cell>
          <cell r="D2129">
            <v>0.3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0.76</v>
          </cell>
          <cell r="D2130">
            <v>0.24</v>
          </cell>
        </row>
        <row r="2131">
          <cell r="A2131" t="str">
            <v>BD850</v>
          </cell>
          <cell r="B2131" t="str">
            <v>CONTRACT PURCHASE OF ELEC</v>
          </cell>
          <cell r="D2131">
            <v>1</v>
          </cell>
        </row>
        <row r="2132">
          <cell r="A2132" t="str">
            <v>BD851</v>
          </cell>
          <cell r="B2132" t="str">
            <v>RESERVOIR PROFILERS 95</v>
          </cell>
          <cell r="D2132">
            <v>1</v>
          </cell>
        </row>
        <row r="2133">
          <cell r="A2133" t="str">
            <v>BD852</v>
          </cell>
          <cell r="B2133" t="str">
            <v>HOLT PS PUMP REP/REF</v>
          </cell>
          <cell r="D2133">
            <v>1</v>
          </cell>
        </row>
        <row r="2134">
          <cell r="A2134" t="str">
            <v>BD900</v>
          </cell>
          <cell r="B2134" t="str">
            <v>WESTON AUDLEY PARK ROAD</v>
          </cell>
          <cell r="C2134">
            <v>0.87</v>
          </cell>
          <cell r="D2134">
            <v>0.13</v>
          </cell>
        </row>
        <row r="2135">
          <cell r="A2135" t="str">
            <v>BD901</v>
          </cell>
          <cell r="B2135" t="str">
            <v>CALNE ANCHOR ROAD</v>
          </cell>
          <cell r="C2135">
            <v>0.87</v>
          </cell>
          <cell r="D2135">
            <v>0.13</v>
          </cell>
        </row>
        <row r="2136">
          <cell r="A2136" t="str">
            <v>BD902</v>
          </cell>
          <cell r="B2136" t="str">
            <v>PEWSEY NETHERAVON 8"</v>
          </cell>
          <cell r="C2136">
            <v>0.77</v>
          </cell>
          <cell r="D2136">
            <v>0.23</v>
          </cell>
        </row>
        <row r="2137">
          <cell r="A2137" t="str">
            <v>BD903</v>
          </cell>
          <cell r="B2137" t="str">
            <v>CHIPPENHAM BEECHWOOD ROAD</v>
          </cell>
          <cell r="C2137">
            <v>0.87</v>
          </cell>
          <cell r="D2137">
            <v>0.13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0.87</v>
          </cell>
          <cell r="D2138">
            <v>0.13</v>
          </cell>
        </row>
        <row r="2139">
          <cell r="A2139" t="str">
            <v>BD905</v>
          </cell>
          <cell r="B2139" t="str">
            <v>RUDLOE PINE CLOSE</v>
          </cell>
          <cell r="C2139">
            <v>1</v>
          </cell>
        </row>
        <row r="2140">
          <cell r="A2140" t="str">
            <v>BD906</v>
          </cell>
          <cell r="B2140" t="str">
            <v>MINETY LOWER MOOR</v>
          </cell>
          <cell r="C2140">
            <v>0.87</v>
          </cell>
          <cell r="D2140">
            <v>0.13</v>
          </cell>
        </row>
        <row r="2141">
          <cell r="A2141" t="str">
            <v>BD907</v>
          </cell>
          <cell r="B2141" t="str">
            <v>BROMHAM HIGHFIELD ROAD</v>
          </cell>
          <cell r="C2141">
            <v>0.87</v>
          </cell>
          <cell r="D2141">
            <v>0.13</v>
          </cell>
        </row>
        <row r="2142">
          <cell r="A2142" t="str">
            <v>BD908</v>
          </cell>
          <cell r="B2142" t="str">
            <v>DEVIZES AVON ROAD</v>
          </cell>
          <cell r="C2142">
            <v>0.87</v>
          </cell>
          <cell r="D2142">
            <v>0.13</v>
          </cell>
        </row>
        <row r="2143">
          <cell r="A2143" t="str">
            <v>BD909</v>
          </cell>
          <cell r="B2143" t="str">
            <v>POTTERNE BLOUNTS COURT</v>
          </cell>
          <cell r="C2143">
            <v>0.87</v>
          </cell>
          <cell r="D2143">
            <v>0.13</v>
          </cell>
        </row>
        <row r="2144">
          <cell r="A2144" t="str">
            <v>BD910</v>
          </cell>
          <cell r="B2144" t="str">
            <v>CORSHAM PROSPECT</v>
          </cell>
          <cell r="C2144">
            <v>0.87</v>
          </cell>
          <cell r="D2144">
            <v>0.13</v>
          </cell>
        </row>
        <row r="2145">
          <cell r="A2145" t="str">
            <v>BD911</v>
          </cell>
          <cell r="B2145" t="str">
            <v>HAYESWOOD TOWER OUTLET</v>
          </cell>
          <cell r="C2145">
            <v>0.87</v>
          </cell>
          <cell r="D2145">
            <v>0.13</v>
          </cell>
        </row>
        <row r="2146">
          <cell r="A2146" t="str">
            <v>BD912</v>
          </cell>
          <cell r="B2146" t="str">
            <v>BEANACRE - LACOCK</v>
          </cell>
          <cell r="C2146">
            <v>0.87</v>
          </cell>
          <cell r="D2146">
            <v>0.13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0.87</v>
          </cell>
          <cell r="D2147">
            <v>0.13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0.87</v>
          </cell>
          <cell r="D2149">
            <v>0.13</v>
          </cell>
        </row>
        <row r="2150">
          <cell r="A2150" t="str">
            <v>BD916</v>
          </cell>
          <cell r="B2150" t="str">
            <v>WEYMOUTH DMA NORTH QUAY</v>
          </cell>
          <cell r="C2150">
            <v>0.87</v>
          </cell>
          <cell r="D2150">
            <v>0.13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0.87</v>
          </cell>
          <cell r="D2151">
            <v>0.13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0.87</v>
          </cell>
          <cell r="D2152">
            <v>0.13</v>
          </cell>
        </row>
        <row r="2153">
          <cell r="A2153" t="str">
            <v>BD919</v>
          </cell>
          <cell r="B2153" t="str">
            <v>WEYMOUTH DMA QUEEN STREET</v>
          </cell>
          <cell r="C2153">
            <v>0.87</v>
          </cell>
          <cell r="D2153">
            <v>0.13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0.87</v>
          </cell>
          <cell r="D2154">
            <v>0.13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0.87</v>
          </cell>
          <cell r="D2155">
            <v>0.13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0.87</v>
          </cell>
          <cell r="D2156">
            <v>0.13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0.87</v>
          </cell>
          <cell r="D2157">
            <v>0.13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0.87</v>
          </cell>
          <cell r="D2158">
            <v>0.13</v>
          </cell>
        </row>
        <row r="2159">
          <cell r="A2159" t="str">
            <v>BD925</v>
          </cell>
          <cell r="B2159" t="str">
            <v>CHALKE VAL DINTON VILLAGE</v>
          </cell>
          <cell r="C2159">
            <v>1</v>
          </cell>
        </row>
        <row r="2160">
          <cell r="A2160" t="str">
            <v>BD926</v>
          </cell>
          <cell r="B2160" t="str">
            <v>CHALKE VAL DMA BAVERSTOCK</v>
          </cell>
          <cell r="C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0.87</v>
          </cell>
          <cell r="D2162">
            <v>0.13</v>
          </cell>
        </row>
        <row r="2163">
          <cell r="A2163" t="str">
            <v>BD929</v>
          </cell>
          <cell r="B2163" t="str">
            <v>ZEALS TULSE HILL</v>
          </cell>
          <cell r="C2163">
            <v>0.87</v>
          </cell>
          <cell r="D2163">
            <v>0.13</v>
          </cell>
        </row>
        <row r="2164">
          <cell r="A2164" t="str">
            <v>BD930</v>
          </cell>
          <cell r="B2164" t="str">
            <v>MARNHULL GIBBS MARSH FARM</v>
          </cell>
          <cell r="C2164">
            <v>1</v>
          </cell>
        </row>
        <row r="2165">
          <cell r="A2165" t="str">
            <v>BD931</v>
          </cell>
          <cell r="B2165" t="str">
            <v>DROVE LANE</v>
          </cell>
          <cell r="C2165">
            <v>0.87</v>
          </cell>
          <cell r="D2165">
            <v>0.13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0.87</v>
          </cell>
          <cell r="D2167">
            <v>0.13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0.96</v>
          </cell>
          <cell r="D2168">
            <v>0.04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0.87</v>
          </cell>
          <cell r="D2169">
            <v>0.13</v>
          </cell>
        </row>
        <row r="2170">
          <cell r="A2170" t="str">
            <v>BD936</v>
          </cell>
          <cell r="B2170" t="str">
            <v>BATHFORD ASHLEY ROAD</v>
          </cell>
          <cell r="C2170">
            <v>0.87</v>
          </cell>
          <cell r="D2170">
            <v>0.13</v>
          </cell>
        </row>
        <row r="2171">
          <cell r="A2171" t="str">
            <v>BD937</v>
          </cell>
          <cell r="B2171" t="str">
            <v>LANSDOWN REPLACEMENT</v>
          </cell>
          <cell r="C2171">
            <v>0.87</v>
          </cell>
          <cell r="D2171">
            <v>0.13</v>
          </cell>
        </row>
        <row r="2172">
          <cell r="A2172" t="str">
            <v>BD938</v>
          </cell>
          <cell r="B2172" t="str">
            <v>KINGTON MAGNA CHURCH HILL</v>
          </cell>
          <cell r="C2172">
            <v>1</v>
          </cell>
        </row>
        <row r="2173">
          <cell r="A2173" t="str">
            <v>BD939</v>
          </cell>
          <cell r="B2173" t="str">
            <v>BOURTON</v>
          </cell>
          <cell r="C2173">
            <v>0.87</v>
          </cell>
          <cell r="D2173">
            <v>0.13</v>
          </cell>
        </row>
        <row r="2174">
          <cell r="A2174" t="str">
            <v>BD940</v>
          </cell>
          <cell r="B2174" t="str">
            <v>MORCOMBELAKE TAYLOR LANE</v>
          </cell>
          <cell r="C2174">
            <v>0.87</v>
          </cell>
          <cell r="D2174">
            <v>0.13</v>
          </cell>
        </row>
        <row r="2175">
          <cell r="A2175" t="str">
            <v>BD941</v>
          </cell>
          <cell r="B2175" t="str">
            <v>MARNHULL KENTISWORTH ROAD</v>
          </cell>
          <cell r="C2175">
            <v>0.87</v>
          </cell>
          <cell r="D2175">
            <v>0.13</v>
          </cell>
        </row>
        <row r="2176">
          <cell r="A2176" t="str">
            <v>BD942</v>
          </cell>
          <cell r="B2176" t="str">
            <v>CHILD OKEFORD GOLD HILL</v>
          </cell>
          <cell r="C2176">
            <v>1</v>
          </cell>
        </row>
        <row r="2177">
          <cell r="A2177" t="str">
            <v>BD943</v>
          </cell>
          <cell r="B2177" t="str">
            <v>BAGBER COMMON MANOR FARM</v>
          </cell>
          <cell r="C2177">
            <v>0.87</v>
          </cell>
          <cell r="D2177">
            <v>0.13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0.87</v>
          </cell>
          <cell r="D2179">
            <v>0.13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0.87</v>
          </cell>
          <cell r="D2180">
            <v>0.13</v>
          </cell>
        </row>
        <row r="2181">
          <cell r="A2181" t="str">
            <v>BD947</v>
          </cell>
          <cell r="B2181" t="str">
            <v>KINGTON MAGNA BYE FARM</v>
          </cell>
          <cell r="C2181">
            <v>0.87</v>
          </cell>
          <cell r="D2181">
            <v>0.13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1</v>
          </cell>
        </row>
        <row r="2183">
          <cell r="A2183" t="str">
            <v>BD949</v>
          </cell>
          <cell r="B2183" t="str">
            <v>CHILMARK NR KENTS HILL</v>
          </cell>
          <cell r="C2183">
            <v>0.87</v>
          </cell>
          <cell r="D2183">
            <v>0.13</v>
          </cell>
        </row>
        <row r="2184">
          <cell r="A2184" t="str">
            <v>BD950</v>
          </cell>
          <cell r="B2184" t="str">
            <v>IWERNE MINSTER DUNNS LANE</v>
          </cell>
          <cell r="C2184">
            <v>0.87</v>
          </cell>
          <cell r="D2184">
            <v>0.13</v>
          </cell>
        </row>
        <row r="2185">
          <cell r="A2185" t="str">
            <v>BD951</v>
          </cell>
          <cell r="B2185" t="str">
            <v>EAST STOUR SCOTCHEY HILL</v>
          </cell>
          <cell r="C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0.87</v>
          </cell>
          <cell r="D2186">
            <v>0.13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0.96</v>
          </cell>
          <cell r="D2187">
            <v>0.04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0.87</v>
          </cell>
          <cell r="D2188">
            <v>0.13</v>
          </cell>
        </row>
        <row r="2189">
          <cell r="A2189" t="str">
            <v>BD955</v>
          </cell>
          <cell r="B2189" t="str">
            <v>BLACKROW FARM TO LYDLINCH</v>
          </cell>
          <cell r="C2189">
            <v>0.77</v>
          </cell>
          <cell r="D2189">
            <v>0.23</v>
          </cell>
        </row>
        <row r="2190">
          <cell r="A2190" t="str">
            <v>BD956</v>
          </cell>
          <cell r="B2190" t="str">
            <v>WAREHAM CHURCH GREEN</v>
          </cell>
          <cell r="C2190">
            <v>0.87</v>
          </cell>
          <cell r="D2190">
            <v>0.13</v>
          </cell>
        </row>
        <row r="2191">
          <cell r="A2191" t="str">
            <v>BE001</v>
          </cell>
          <cell r="B2191" t="str">
            <v>BLASHFORD WTW IMPROVEMENTS</v>
          </cell>
          <cell r="D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D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D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D2194">
            <v>1</v>
          </cell>
        </row>
        <row r="2195">
          <cell r="A2195" t="str">
            <v>BE005</v>
          </cell>
          <cell r="B2195" t="str">
            <v>MELBURY BOOSTERS</v>
          </cell>
          <cell r="C2195">
            <v>0.1</v>
          </cell>
          <cell r="D2195">
            <v>0.9</v>
          </cell>
        </row>
        <row r="2196">
          <cell r="A2196" t="str">
            <v>BE006</v>
          </cell>
          <cell r="B2196" t="str">
            <v>KNOWLE ST GILES PUMPS</v>
          </cell>
          <cell r="C2196">
            <v>0.1</v>
          </cell>
          <cell r="D2196">
            <v>0.9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1</v>
          </cell>
        </row>
        <row r="2198">
          <cell r="A2198" t="str">
            <v>BE010</v>
          </cell>
          <cell r="B2198" t="str">
            <v>DORSET DEPOTS</v>
          </cell>
          <cell r="D2198">
            <v>1</v>
          </cell>
        </row>
        <row r="2199">
          <cell r="A2199" t="str">
            <v>BE011</v>
          </cell>
          <cell r="B2199" t="str">
            <v>CHILCOMBE BOOSTER</v>
          </cell>
          <cell r="D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D2200">
            <v>1</v>
          </cell>
        </row>
        <row r="2201">
          <cell r="A2201" t="str">
            <v>BE014</v>
          </cell>
          <cell r="B2201" t="str">
            <v>DORSET NETWORK MODELLING</v>
          </cell>
          <cell r="C2201">
            <v>1</v>
          </cell>
        </row>
        <row r="2202">
          <cell r="A2202" t="str">
            <v>BE015</v>
          </cell>
          <cell r="B2202" t="str">
            <v>DORSET LIGHT PLANT</v>
          </cell>
          <cell r="D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1</v>
          </cell>
        </row>
        <row r="2204">
          <cell r="A2204" t="str">
            <v>BE017</v>
          </cell>
          <cell r="B2204" t="str">
            <v>ALLINGTON BOURNE VIEW</v>
          </cell>
          <cell r="C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0.1</v>
          </cell>
          <cell r="D2205">
            <v>0.9</v>
          </cell>
        </row>
        <row r="2206">
          <cell r="A2206" t="str">
            <v>BE019</v>
          </cell>
          <cell r="B2206" t="str">
            <v>DORSET CUSTOMER BOOSTER</v>
          </cell>
          <cell r="D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D2207">
            <v>1</v>
          </cell>
        </row>
        <row r="2208">
          <cell r="A2208" t="str">
            <v>BE022</v>
          </cell>
          <cell r="B2208" t="str">
            <v>STAPLEY TW REFURBISHMENT</v>
          </cell>
          <cell r="D2208">
            <v>1</v>
          </cell>
        </row>
        <row r="2209">
          <cell r="A2209" t="str">
            <v>BE023</v>
          </cell>
          <cell r="B2209" t="str">
            <v>FRIAR WADDEN MCC RENEWAL</v>
          </cell>
          <cell r="C2209">
            <v>0.1</v>
          </cell>
          <cell r="D2209">
            <v>0.9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0.1</v>
          </cell>
          <cell r="D2211">
            <v>0.9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1</v>
          </cell>
        </row>
        <row r="2213">
          <cell r="A2213" t="str">
            <v>BE027</v>
          </cell>
          <cell r="B2213" t="str">
            <v>STOURTON COUNDLE CAT LANE</v>
          </cell>
          <cell r="C2213">
            <v>1</v>
          </cell>
        </row>
        <row r="2214">
          <cell r="A2214" t="str">
            <v>BE028</v>
          </cell>
          <cell r="B2214" t="str">
            <v>RESPIRATOR REPLACEMENT</v>
          </cell>
          <cell r="D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D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D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D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D2218">
            <v>1</v>
          </cell>
        </row>
        <row r="2219">
          <cell r="A2219" t="str">
            <v>BE033</v>
          </cell>
          <cell r="B2219" t="str">
            <v>WATER QUALITY MONITORS</v>
          </cell>
          <cell r="D2219">
            <v>1</v>
          </cell>
        </row>
        <row r="2220">
          <cell r="A2220" t="str">
            <v>BE034</v>
          </cell>
          <cell r="B2220" t="str">
            <v>GROVE SILICATE DOSING</v>
          </cell>
          <cell r="D2220">
            <v>1</v>
          </cell>
        </row>
        <row r="2221">
          <cell r="A2221" t="str">
            <v>BE035</v>
          </cell>
          <cell r="B2221" t="str">
            <v>WILLETT HYPO DOSING</v>
          </cell>
          <cell r="D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D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0.1</v>
          </cell>
          <cell r="D2223">
            <v>0.9</v>
          </cell>
        </row>
        <row r="2224">
          <cell r="A2224" t="str">
            <v>BE038</v>
          </cell>
          <cell r="B2224" t="str">
            <v>BULK TRANSFER METERS 96/97</v>
          </cell>
          <cell r="D2224">
            <v>1</v>
          </cell>
        </row>
        <row r="2225">
          <cell r="A2225" t="str">
            <v>BE039</v>
          </cell>
          <cell r="B2225" t="str">
            <v>DOMMETT REFURBISHMENT</v>
          </cell>
          <cell r="C2225">
            <v>0.1</v>
          </cell>
          <cell r="D2225">
            <v>0.9</v>
          </cell>
        </row>
        <row r="2226">
          <cell r="A2226" t="str">
            <v>BE040</v>
          </cell>
          <cell r="B2226" t="str">
            <v>DODINGTON REFURBISHMENT</v>
          </cell>
          <cell r="D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0.1</v>
          </cell>
          <cell r="D2227">
            <v>0.9</v>
          </cell>
        </row>
        <row r="2228">
          <cell r="A2228" t="str">
            <v>BE042</v>
          </cell>
          <cell r="B2228" t="str">
            <v>BIDDESTONE PS WALL</v>
          </cell>
          <cell r="D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D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D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D2231">
            <v>1</v>
          </cell>
        </row>
        <row r="2232">
          <cell r="A2232" t="str">
            <v>BE046</v>
          </cell>
          <cell r="B2232" t="str">
            <v>SAFETY AND REMEDIAL WORKS</v>
          </cell>
          <cell r="D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D2233">
            <v>1</v>
          </cell>
        </row>
        <row r="2234">
          <cell r="A2234" t="str">
            <v>BE048</v>
          </cell>
          <cell r="B2234" t="str">
            <v>PUMP REFURBISHMENT 96/97</v>
          </cell>
          <cell r="D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D2235">
            <v>1</v>
          </cell>
        </row>
        <row r="2236">
          <cell r="A2236" t="str">
            <v>BE050</v>
          </cell>
          <cell r="B2236" t="str">
            <v>TOLLERDOWN BOOSTERS</v>
          </cell>
          <cell r="C2236">
            <v>0.1</v>
          </cell>
          <cell r="D2236">
            <v>0.9</v>
          </cell>
        </row>
        <row r="2237">
          <cell r="A2237" t="str">
            <v>BE051</v>
          </cell>
          <cell r="B2237" t="str">
            <v>BRIDGWATER WEST ST BOOSTER</v>
          </cell>
          <cell r="D2237">
            <v>1</v>
          </cell>
        </row>
        <row r="2238">
          <cell r="A2238" t="str">
            <v>BE052</v>
          </cell>
          <cell r="B2238" t="str">
            <v>WEST BEXINGTON BOOSTER</v>
          </cell>
          <cell r="C2238">
            <v>0.1</v>
          </cell>
          <cell r="D2238">
            <v>0.9</v>
          </cell>
        </row>
        <row r="2239">
          <cell r="A2239" t="str">
            <v>BE053</v>
          </cell>
          <cell r="B2239" t="str">
            <v>CONTRACT PURCHASE ELEC 96/97</v>
          </cell>
          <cell r="D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1</v>
          </cell>
        </row>
        <row r="2241">
          <cell r="A2241" t="str">
            <v>BE055</v>
          </cell>
          <cell r="B2241" t="str">
            <v>HOLT NO 1 PLC REPLACMENT</v>
          </cell>
          <cell r="D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D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D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D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D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D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D2247">
            <v>1</v>
          </cell>
        </row>
        <row r="2248">
          <cell r="A2248" t="str">
            <v>BE062</v>
          </cell>
          <cell r="B2248" t="str">
            <v>SOMERSET ELEC EQUIP 96/97</v>
          </cell>
          <cell r="D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D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D2250">
            <v>1</v>
          </cell>
        </row>
        <row r="2251">
          <cell r="A2251" t="str">
            <v>BE065</v>
          </cell>
          <cell r="B2251" t="str">
            <v>LOAD MANAGEMENT 96/97</v>
          </cell>
          <cell r="D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0.1</v>
          </cell>
          <cell r="D2252">
            <v>0.9</v>
          </cell>
        </row>
        <row r="2253">
          <cell r="A2253" t="str">
            <v>BE067</v>
          </cell>
          <cell r="B2253" t="str">
            <v>MINEHEAD MOOR ROAD</v>
          </cell>
          <cell r="C2253">
            <v>1</v>
          </cell>
        </row>
        <row r="2254">
          <cell r="A2254" t="str">
            <v>BE068</v>
          </cell>
          <cell r="B2254" t="str">
            <v>BOURTON BULLPITS</v>
          </cell>
          <cell r="C2254">
            <v>1</v>
          </cell>
        </row>
        <row r="2255">
          <cell r="A2255" t="str">
            <v>BE069</v>
          </cell>
          <cell r="B2255" t="str">
            <v>SPARE BOREHOLE PUMPS</v>
          </cell>
          <cell r="D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D2256">
            <v>1</v>
          </cell>
        </row>
        <row r="2257">
          <cell r="A2257" t="str">
            <v>BE071</v>
          </cell>
          <cell r="B2257" t="str">
            <v>FAILSAFE VALVES</v>
          </cell>
          <cell r="C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0.1</v>
          </cell>
          <cell r="D2258">
            <v>0.9</v>
          </cell>
        </row>
        <row r="2259">
          <cell r="A2259" t="str">
            <v>BE073</v>
          </cell>
          <cell r="B2259" t="str">
            <v>FONTHILL BISHOP GENERATOR AUTO</v>
          </cell>
          <cell r="D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D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D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D2262">
            <v>1</v>
          </cell>
        </row>
        <row r="2263">
          <cell r="A2263" t="str">
            <v>BE077</v>
          </cell>
          <cell r="B2263" t="str">
            <v>COX HILL LANE, POTTERNE</v>
          </cell>
          <cell r="C2263">
            <v>1</v>
          </cell>
        </row>
        <row r="2264">
          <cell r="A2264" t="str">
            <v>BE078</v>
          </cell>
          <cell r="B2264" t="str">
            <v>WEST MONKTON RESERVOIR</v>
          </cell>
          <cell r="D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D2265">
            <v>1</v>
          </cell>
        </row>
        <row r="2266">
          <cell r="A2266" t="str">
            <v>BE080</v>
          </cell>
          <cell r="B2266" t="str">
            <v>STONEY GUTTER</v>
          </cell>
          <cell r="C2266">
            <v>1</v>
          </cell>
        </row>
        <row r="2267">
          <cell r="A2267" t="str">
            <v>BE081</v>
          </cell>
          <cell r="B2267" t="str">
            <v>POTTERNE,  HIGH STREET</v>
          </cell>
          <cell r="C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</v>
          </cell>
        </row>
        <row r="2269">
          <cell r="A2269" t="str">
            <v>BE083</v>
          </cell>
          <cell r="B2269" t="str">
            <v>SCHOOL LANE TATWORTH</v>
          </cell>
          <cell r="C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1</v>
          </cell>
        </row>
        <row r="2271">
          <cell r="A2271" t="str">
            <v>BE085</v>
          </cell>
          <cell r="B2271" t="str">
            <v>CUCKLINGTON PHASE 1</v>
          </cell>
          <cell r="C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1</v>
          </cell>
        </row>
        <row r="2273">
          <cell r="A2273" t="str">
            <v>BE087</v>
          </cell>
          <cell r="B2273" t="str">
            <v>WOOLCOMBE</v>
          </cell>
          <cell r="D2273">
            <v>1</v>
          </cell>
        </row>
        <row r="2274">
          <cell r="A2274" t="str">
            <v>BE088</v>
          </cell>
          <cell r="B2274" t="str">
            <v>SECURITY TAUNTON OFFICE</v>
          </cell>
          <cell r="D2274">
            <v>1</v>
          </cell>
        </row>
        <row r="2275">
          <cell r="A2275" t="str">
            <v>BE089</v>
          </cell>
          <cell r="B2275" t="str">
            <v>KINGSTON MAURWARD PH2</v>
          </cell>
          <cell r="C2275">
            <v>1</v>
          </cell>
        </row>
        <row r="2276">
          <cell r="A2276" t="str">
            <v>BE090</v>
          </cell>
          <cell r="B2276" t="str">
            <v>BUCKLAND RIPERS WEYMOUTH</v>
          </cell>
          <cell r="C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1</v>
          </cell>
        </row>
        <row r="2278">
          <cell r="A2278" t="str">
            <v>BE100</v>
          </cell>
          <cell r="B2278" t="str">
            <v>MIDFORD P STATION UPGRADE</v>
          </cell>
          <cell r="D2278">
            <v>1</v>
          </cell>
        </row>
        <row r="2279">
          <cell r="A2279" t="str">
            <v>BE300</v>
          </cell>
          <cell r="B2279" t="str">
            <v>KILVE MAINS DIVERSION</v>
          </cell>
          <cell r="C2279">
            <v>1</v>
          </cell>
        </row>
        <row r="2280">
          <cell r="A2280" t="str">
            <v>BE301</v>
          </cell>
          <cell r="B2280" t="str">
            <v>NETTLETON LODGE</v>
          </cell>
          <cell r="C2280">
            <v>1</v>
          </cell>
        </row>
        <row r="2281">
          <cell r="A2281" t="str">
            <v>BE302</v>
          </cell>
          <cell r="B2281" t="str">
            <v>CHAFFCOMBE</v>
          </cell>
          <cell r="C2281">
            <v>0.9</v>
          </cell>
          <cell r="D2281">
            <v>0.1</v>
          </cell>
        </row>
        <row r="2282">
          <cell r="A2282" t="str">
            <v>BE303</v>
          </cell>
          <cell r="B2282" t="str">
            <v>CREWKERNE LYEWATER</v>
          </cell>
          <cell r="C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1</v>
          </cell>
        </row>
        <row r="2285">
          <cell r="A2285" t="str">
            <v>BE306</v>
          </cell>
          <cell r="B2285" t="str">
            <v>WEARNE ALLER PHASE 1</v>
          </cell>
          <cell r="C2285">
            <v>1</v>
          </cell>
        </row>
        <row r="2286">
          <cell r="A2286" t="str">
            <v>BE307</v>
          </cell>
          <cell r="B2286" t="str">
            <v>MIDDLECOMBE WOODCOMBE</v>
          </cell>
          <cell r="D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1</v>
          </cell>
        </row>
        <row r="2289">
          <cell r="A2289" t="str">
            <v>BE311</v>
          </cell>
          <cell r="B2289" t="str">
            <v>MINTERNS HILL LINK MAIN</v>
          </cell>
          <cell r="C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1</v>
          </cell>
        </row>
        <row r="2293">
          <cell r="A2293" t="str">
            <v>BE315</v>
          </cell>
          <cell r="B2293" t="str">
            <v>BATH RUSH HILL</v>
          </cell>
          <cell r="C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1</v>
          </cell>
        </row>
        <row r="2297">
          <cell r="A2297" t="str">
            <v>BE401</v>
          </cell>
          <cell r="B2297" t="str">
            <v>BRUTON - HARDWAY</v>
          </cell>
          <cell r="C2297">
            <v>1</v>
          </cell>
        </row>
        <row r="2298">
          <cell r="A2298" t="str">
            <v>BE402</v>
          </cell>
          <cell r="B2298" t="str">
            <v>BATCOMBE - WRIGGLE LANE</v>
          </cell>
          <cell r="C2298">
            <v>1</v>
          </cell>
        </row>
        <row r="2299">
          <cell r="A2299" t="str">
            <v>BE403</v>
          </cell>
          <cell r="B2299" t="str">
            <v>WINCANTON - WEST HILL</v>
          </cell>
          <cell r="C2299">
            <v>1</v>
          </cell>
        </row>
        <row r="2300">
          <cell r="A2300" t="str">
            <v>BE404</v>
          </cell>
          <cell r="B2300" t="str">
            <v>STOCKWOOD MELBURY</v>
          </cell>
          <cell r="C2300">
            <v>1</v>
          </cell>
        </row>
        <row r="2301">
          <cell r="A2301" t="str">
            <v>BE405</v>
          </cell>
          <cell r="B2301" t="str">
            <v>YENSTON A357</v>
          </cell>
          <cell r="C2301">
            <v>1</v>
          </cell>
        </row>
        <row r="2302">
          <cell r="A2302" t="str">
            <v>BE406</v>
          </cell>
          <cell r="B2302" t="str">
            <v>DODDINGON - DYCHE PHASE 1</v>
          </cell>
          <cell r="C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1</v>
          </cell>
        </row>
        <row r="2304">
          <cell r="A2304" t="str">
            <v>BE408</v>
          </cell>
          <cell r="B2304" t="str">
            <v>TIMBERSCOMBE COWBRIDGE</v>
          </cell>
          <cell r="C2304">
            <v>1</v>
          </cell>
        </row>
        <row r="2305">
          <cell r="A2305" t="str">
            <v>BE409</v>
          </cell>
          <cell r="B2305" t="str">
            <v>NORTH CHERITON</v>
          </cell>
          <cell r="C2305">
            <v>1</v>
          </cell>
        </row>
        <row r="2306">
          <cell r="A2306" t="str">
            <v>BE410</v>
          </cell>
          <cell r="B2306" t="str">
            <v>WINCANTON PENN VIEW</v>
          </cell>
          <cell r="C2306">
            <v>1</v>
          </cell>
        </row>
        <row r="2307">
          <cell r="A2307" t="str">
            <v>BE411</v>
          </cell>
          <cell r="B2307" t="str">
            <v>BLAGDON QUARRY LANE</v>
          </cell>
          <cell r="C2307">
            <v>1</v>
          </cell>
        </row>
        <row r="2308">
          <cell r="A2308" t="str">
            <v>BE412</v>
          </cell>
          <cell r="B2308" t="str">
            <v>PORLOCK SPARKHAYES LANE</v>
          </cell>
          <cell r="C2308">
            <v>1</v>
          </cell>
        </row>
        <row r="2309">
          <cell r="A2309" t="str">
            <v>BE413</v>
          </cell>
          <cell r="B2309" t="str">
            <v>HUISH CHAMPFLOWER PHASE 1</v>
          </cell>
          <cell r="C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1</v>
          </cell>
        </row>
        <row r="2311">
          <cell r="A2311" t="str">
            <v>BE415</v>
          </cell>
          <cell r="B2311" t="str">
            <v>MINEHEAD VULCAN ROAD</v>
          </cell>
          <cell r="C2311">
            <v>1</v>
          </cell>
        </row>
        <row r="2312">
          <cell r="A2312" t="str">
            <v>BE416</v>
          </cell>
          <cell r="B2312" t="str">
            <v>MINEHEAD NORTH HILL ROAD</v>
          </cell>
          <cell r="C2312">
            <v>1</v>
          </cell>
        </row>
        <row r="2313">
          <cell r="A2313" t="str">
            <v>BE417</v>
          </cell>
          <cell r="B2313" t="str">
            <v>KINGTON MAGNA CHAPEL HILL</v>
          </cell>
          <cell r="C2313">
            <v>1</v>
          </cell>
        </row>
        <row r="2314">
          <cell r="A2314" t="str">
            <v>BE418</v>
          </cell>
          <cell r="B2314" t="str">
            <v>POOLE WEST QUAY ROAD</v>
          </cell>
          <cell r="C2314">
            <v>1</v>
          </cell>
        </row>
        <row r="2315">
          <cell r="A2315" t="str">
            <v>BE420</v>
          </cell>
          <cell r="B2315" t="str">
            <v>RIVER SEM</v>
          </cell>
          <cell r="C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1</v>
          </cell>
        </row>
        <row r="2318">
          <cell r="A2318" t="str">
            <v>BE423</v>
          </cell>
          <cell r="B2318" t="str">
            <v>CALNE NORTH STREET</v>
          </cell>
          <cell r="C2318">
            <v>1</v>
          </cell>
        </row>
        <row r="2319">
          <cell r="A2319" t="str">
            <v>BE424</v>
          </cell>
          <cell r="B2319" t="str">
            <v>HORNINGSHAM REPLACEMENT</v>
          </cell>
          <cell r="C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1</v>
          </cell>
        </row>
        <row r="2325">
          <cell r="A2325" t="str">
            <v>BE503</v>
          </cell>
          <cell r="B2325" t="str">
            <v>AVON/WILTS CO PIPE REP</v>
          </cell>
          <cell r="C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1</v>
          </cell>
        </row>
        <row r="2328">
          <cell r="A2328" t="str">
            <v>BE506</v>
          </cell>
          <cell r="B2328" t="str">
            <v>CHARD SERVICE REPLAEMENT</v>
          </cell>
          <cell r="C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1</v>
          </cell>
        </row>
        <row r="2332">
          <cell r="A2332" t="str">
            <v>BE510</v>
          </cell>
          <cell r="B2332" t="str">
            <v>POOLE COMPANY PIPES</v>
          </cell>
          <cell r="C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1</v>
          </cell>
        </row>
        <row r="2335">
          <cell r="A2335" t="str">
            <v>BE513</v>
          </cell>
          <cell r="B2335" t="str">
            <v>SALISBURY CO PIPE</v>
          </cell>
          <cell r="C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1</v>
          </cell>
        </row>
        <row r="2338">
          <cell r="A2338" t="str">
            <v>BE750</v>
          </cell>
          <cell r="B2338" t="str">
            <v>BATH STOPTAP RENEWAL 96</v>
          </cell>
          <cell r="C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D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D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1</v>
          </cell>
        </row>
        <row r="2346">
          <cell r="A2346" t="str">
            <v>BE758</v>
          </cell>
          <cell r="B2346" t="str">
            <v>POOLE STOPTAP RENEWAL</v>
          </cell>
          <cell r="C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1</v>
          </cell>
        </row>
        <row r="2349">
          <cell r="A2349" t="str">
            <v>BE761</v>
          </cell>
          <cell r="B2349" t="str">
            <v>SALISBURY STOPTAP RENEWAL</v>
          </cell>
          <cell r="C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1</v>
          </cell>
        </row>
        <row r="2351">
          <cell r="A2351" t="str">
            <v>BE763</v>
          </cell>
          <cell r="B2351" t="str">
            <v>POOLE VALVE INSTERT</v>
          </cell>
          <cell r="C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1</v>
          </cell>
        </row>
        <row r="2354">
          <cell r="A2354" t="str">
            <v>BE766</v>
          </cell>
          <cell r="B2354" t="str">
            <v>SALISBURY VALVE INSERTION</v>
          </cell>
          <cell r="C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1</v>
          </cell>
        </row>
        <row r="2356">
          <cell r="A2356" t="str">
            <v>BE768</v>
          </cell>
          <cell r="B2356" t="str">
            <v>POOLE METER REPLACEMENT</v>
          </cell>
          <cell r="C2356">
            <v>0.02</v>
          </cell>
          <cell r="D2356">
            <v>0.98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0.02</v>
          </cell>
          <cell r="D2357">
            <v>0.98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0.02</v>
          </cell>
          <cell r="D2358">
            <v>0.98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0.02</v>
          </cell>
          <cell r="D2359">
            <v>0.98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0.02</v>
          </cell>
          <cell r="D2360">
            <v>0.98</v>
          </cell>
        </row>
        <row r="2361">
          <cell r="A2361" t="str">
            <v>BE773</v>
          </cell>
          <cell r="B2361" t="str">
            <v>POOLE CHAMBER</v>
          </cell>
          <cell r="C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1</v>
          </cell>
        </row>
        <row r="2364">
          <cell r="A2364" t="str">
            <v>BE776</v>
          </cell>
          <cell r="B2364" t="str">
            <v>SALISBURY CHAMBER</v>
          </cell>
          <cell r="C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0.02</v>
          </cell>
          <cell r="D2366">
            <v>0.98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1</v>
          </cell>
        </row>
        <row r="2368">
          <cell r="A2368" t="str">
            <v>BE780</v>
          </cell>
          <cell r="B2368" t="str">
            <v>SOMERSET STOPTAP RENEWALS</v>
          </cell>
          <cell r="C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1</v>
          </cell>
        </row>
        <row r="2370">
          <cell r="A2370" t="str">
            <v>BE782</v>
          </cell>
          <cell r="B2370" t="str">
            <v>PENLEIGH DILTON MARSH</v>
          </cell>
          <cell r="C2370">
            <v>1</v>
          </cell>
        </row>
        <row r="2371">
          <cell r="A2371" t="str">
            <v>BE783</v>
          </cell>
          <cell r="B2371" t="str">
            <v>QUEMERFORD LINK</v>
          </cell>
          <cell r="C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D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D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1</v>
          </cell>
        </row>
        <row r="2375">
          <cell r="A2375" t="str">
            <v>BE787</v>
          </cell>
          <cell r="B2375" t="str">
            <v>MOTCOMBE CHURCH STREET</v>
          </cell>
          <cell r="C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1</v>
          </cell>
        </row>
        <row r="2377">
          <cell r="A2377" t="str">
            <v>BE789</v>
          </cell>
          <cell r="B2377" t="str">
            <v>MOSTERTON PICKET LANE</v>
          </cell>
          <cell r="C2377">
            <v>1</v>
          </cell>
        </row>
        <row r="2378">
          <cell r="A2378" t="str">
            <v>BE790</v>
          </cell>
          <cell r="B2378" t="str">
            <v>PORTLAND CUSTOMER LEAKAGE</v>
          </cell>
          <cell r="C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D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D2380">
            <v>1</v>
          </cell>
        </row>
        <row r="2381">
          <cell r="A2381" t="str">
            <v>BE793</v>
          </cell>
          <cell r="B2381" t="str">
            <v>AVONCLIFF WEST</v>
          </cell>
          <cell r="C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D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D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D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1</v>
          </cell>
        </row>
        <row r="2388">
          <cell r="A2388" t="str">
            <v>BF004</v>
          </cell>
          <cell r="B2388" t="str">
            <v>OSMINGTON - UPTON FARM</v>
          </cell>
          <cell r="C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D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D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1</v>
          </cell>
        </row>
        <row r="2403">
          <cell r="A2403" t="str">
            <v>BF019</v>
          </cell>
          <cell r="B2403" t="str">
            <v>MILTON ON STOUR</v>
          </cell>
          <cell r="C2403">
            <v>1</v>
          </cell>
        </row>
        <row r="2404">
          <cell r="A2404" t="str">
            <v>BF020</v>
          </cell>
          <cell r="B2404" t="str">
            <v>SHILLINGSTONE POPLAR HILL</v>
          </cell>
          <cell r="C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1</v>
          </cell>
        </row>
        <row r="2406">
          <cell r="A2406" t="str">
            <v>BF022</v>
          </cell>
          <cell r="B2406" t="str">
            <v>WHITEPARISH BUNNY LANE</v>
          </cell>
          <cell r="C2406">
            <v>1</v>
          </cell>
        </row>
        <row r="2407">
          <cell r="A2407" t="str">
            <v>BF023</v>
          </cell>
          <cell r="B2407" t="str">
            <v>HARDENHUISH OUTLET MODS</v>
          </cell>
          <cell r="C2407">
            <v>1</v>
          </cell>
        </row>
        <row r="2408">
          <cell r="A2408" t="str">
            <v>BF024</v>
          </cell>
          <cell r="B2408" t="str">
            <v>MONMOUTH PLACE BATH</v>
          </cell>
          <cell r="C2408">
            <v>1</v>
          </cell>
        </row>
        <row r="2409">
          <cell r="A2409" t="str">
            <v>BF025</v>
          </cell>
          <cell r="B2409" t="str">
            <v>REGIONAL ROAD SIGNS</v>
          </cell>
          <cell r="D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1</v>
          </cell>
        </row>
        <row r="2412">
          <cell r="A2412" t="str">
            <v>BF028</v>
          </cell>
          <cell r="B2412" t="str">
            <v>HARTGROVE B3091</v>
          </cell>
          <cell r="C2412">
            <v>1</v>
          </cell>
        </row>
        <row r="2413">
          <cell r="A2413" t="str">
            <v>BF029</v>
          </cell>
          <cell r="B2413" t="str">
            <v>STOURTON THE KENNELS</v>
          </cell>
          <cell r="C2413">
            <v>1</v>
          </cell>
        </row>
        <row r="2414">
          <cell r="A2414" t="str">
            <v>BF030</v>
          </cell>
          <cell r="B2414" t="str">
            <v>ODSTOCK YEW TREE INN</v>
          </cell>
          <cell r="C2414">
            <v>1</v>
          </cell>
        </row>
        <row r="2415">
          <cell r="A2415" t="str">
            <v>BF031</v>
          </cell>
          <cell r="B2415" t="str">
            <v>AMESBURY BOSCOMBE ROAD</v>
          </cell>
          <cell r="C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1</v>
          </cell>
        </row>
        <row r="2417">
          <cell r="A2417" t="str">
            <v>BF033</v>
          </cell>
          <cell r="B2417" t="str">
            <v>WOOTON COURTENEY</v>
          </cell>
          <cell r="C2417">
            <v>1</v>
          </cell>
        </row>
        <row r="2418">
          <cell r="A2418" t="str">
            <v>BF034</v>
          </cell>
          <cell r="B2418" t="str">
            <v>CULMHEAD TO RADIO STATION</v>
          </cell>
          <cell r="C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1</v>
          </cell>
        </row>
        <row r="2420">
          <cell r="A2420" t="str">
            <v>BF036</v>
          </cell>
          <cell r="B2420" t="str">
            <v>OWEN STREET, WELLINGTON</v>
          </cell>
          <cell r="C2420">
            <v>1</v>
          </cell>
        </row>
        <row r="2421">
          <cell r="A2421" t="str">
            <v>BF037</v>
          </cell>
          <cell r="B2421" t="str">
            <v>STEART HILL, WEST CAMEL</v>
          </cell>
          <cell r="C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1</v>
          </cell>
        </row>
        <row r="2423">
          <cell r="A2423" t="str">
            <v>BF039</v>
          </cell>
          <cell r="B2423" t="str">
            <v>GREAT ORCHARD, ILCHESTER</v>
          </cell>
          <cell r="C2423">
            <v>1</v>
          </cell>
        </row>
        <row r="2424">
          <cell r="A2424" t="str">
            <v>BF040</v>
          </cell>
          <cell r="B2424" t="str">
            <v>A37 YEOVIL MARSH</v>
          </cell>
          <cell r="C2424">
            <v>1</v>
          </cell>
        </row>
        <row r="2425">
          <cell r="A2425" t="str">
            <v>BF041</v>
          </cell>
          <cell r="B2425" t="str">
            <v>CATHOLE LANE, MISTERTON</v>
          </cell>
          <cell r="C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1</v>
          </cell>
        </row>
        <row r="2427">
          <cell r="A2427" t="str">
            <v>BF043</v>
          </cell>
          <cell r="B2427" t="str">
            <v>A359 HILLVIEW PITCOMBE</v>
          </cell>
          <cell r="C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1</v>
          </cell>
        </row>
        <row r="2429">
          <cell r="A2429" t="str">
            <v>BF045</v>
          </cell>
          <cell r="B2429" t="str">
            <v>BAYFORD HILL, WINCANTON</v>
          </cell>
          <cell r="C2429">
            <v>1</v>
          </cell>
        </row>
        <row r="2430">
          <cell r="A2430" t="str">
            <v>BF046</v>
          </cell>
          <cell r="B2430" t="str">
            <v>GIBBS MARSH, HENSTRIDGE</v>
          </cell>
          <cell r="C2430">
            <v>1</v>
          </cell>
        </row>
        <row r="2431">
          <cell r="A2431" t="str">
            <v>BF047</v>
          </cell>
          <cell r="B2431" t="str">
            <v>COMMON ROAD, WINCANTON</v>
          </cell>
          <cell r="C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1</v>
          </cell>
        </row>
        <row r="2435">
          <cell r="A2435" t="str">
            <v>BF051</v>
          </cell>
          <cell r="B2435" t="str">
            <v>EGWOOD HILL, MERRIOT</v>
          </cell>
          <cell r="C2435">
            <v>1</v>
          </cell>
        </row>
        <row r="2436">
          <cell r="A2436" t="str">
            <v>BF052</v>
          </cell>
          <cell r="B2436" t="str">
            <v>WINSFORD TANK</v>
          </cell>
          <cell r="D2436">
            <v>1</v>
          </cell>
        </row>
        <row r="2437">
          <cell r="A2437" t="str">
            <v>BF053</v>
          </cell>
          <cell r="B2437" t="str">
            <v>LOWER FARM, HILFIELD</v>
          </cell>
          <cell r="C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1</v>
          </cell>
        </row>
        <row r="2439">
          <cell r="A2439" t="str">
            <v>BF055</v>
          </cell>
          <cell r="B2439" t="str">
            <v>CURRIOTT HILL, CREWKERNE</v>
          </cell>
          <cell r="C2439">
            <v>1</v>
          </cell>
        </row>
        <row r="2440">
          <cell r="A2440" t="str">
            <v>BF056</v>
          </cell>
          <cell r="B2440" t="str">
            <v>BUTTS WAY, MILVERTON</v>
          </cell>
          <cell r="C2440">
            <v>1</v>
          </cell>
        </row>
        <row r="2441">
          <cell r="A2441" t="str">
            <v>BF057</v>
          </cell>
          <cell r="B2441" t="str">
            <v>HOLFORD</v>
          </cell>
          <cell r="C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D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D2445">
            <v>1</v>
          </cell>
        </row>
        <row r="2446">
          <cell r="A2446" t="str">
            <v>BF062</v>
          </cell>
          <cell r="B2446" t="str">
            <v>TRULL ROAD, TAUNTON</v>
          </cell>
          <cell r="C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D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D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1</v>
          </cell>
        </row>
        <row r="2469">
          <cell r="A2469" t="str">
            <v>BF085</v>
          </cell>
          <cell r="B2469" t="str">
            <v>NRSWA - AVON AND WILTS</v>
          </cell>
          <cell r="C2469">
            <v>1</v>
          </cell>
        </row>
        <row r="2470">
          <cell r="A2470" t="str">
            <v>BF086</v>
          </cell>
          <cell r="B2470" t="str">
            <v>SOMERSET NRSWA</v>
          </cell>
          <cell r="C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1</v>
          </cell>
        </row>
        <row r="2472">
          <cell r="A2472" t="str">
            <v>BF088</v>
          </cell>
          <cell r="B2472" t="str">
            <v>LODERS LANE LODERS</v>
          </cell>
          <cell r="C2472">
            <v>1</v>
          </cell>
        </row>
        <row r="2473">
          <cell r="A2473" t="str">
            <v>BF089</v>
          </cell>
          <cell r="B2473" t="str">
            <v>BATH BELVEDERE</v>
          </cell>
          <cell r="C2473">
            <v>1</v>
          </cell>
        </row>
        <row r="2474">
          <cell r="A2474" t="str">
            <v>BF090</v>
          </cell>
          <cell r="B2474" t="str">
            <v>KINGTON MAGNA BOOSTER</v>
          </cell>
          <cell r="D2474">
            <v>1</v>
          </cell>
        </row>
        <row r="2475">
          <cell r="A2475" t="str">
            <v>BF091</v>
          </cell>
          <cell r="B2475" t="str">
            <v>PEAMORE WRANGWAY BOOSTER</v>
          </cell>
          <cell r="C2475">
            <v>1</v>
          </cell>
        </row>
        <row r="2476">
          <cell r="A2476" t="str">
            <v>BF092</v>
          </cell>
          <cell r="B2476" t="str">
            <v>QUEMERFORD CALNE MAIN</v>
          </cell>
          <cell r="C2476">
            <v>1</v>
          </cell>
        </row>
        <row r="2477">
          <cell r="A2477" t="str">
            <v>BF093</v>
          </cell>
          <cell r="B2477" t="str">
            <v>RIDGEWAY CRUDWELL</v>
          </cell>
          <cell r="C2477">
            <v>1</v>
          </cell>
        </row>
        <row r="2478">
          <cell r="A2478" t="str">
            <v>BF094</v>
          </cell>
          <cell r="B2478" t="str">
            <v>CORSCOMBE BOOSTER</v>
          </cell>
          <cell r="D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D2479">
            <v>1</v>
          </cell>
        </row>
        <row r="2480">
          <cell r="A2480" t="str">
            <v>BF096</v>
          </cell>
          <cell r="B2480" t="str">
            <v>ASHBRITTLE OVERLAND MAIN</v>
          </cell>
          <cell r="C2480">
            <v>1</v>
          </cell>
        </row>
        <row r="2481">
          <cell r="A2481" t="str">
            <v>BF097</v>
          </cell>
          <cell r="B2481" t="str">
            <v>RESERVOIR SUPERVSION 97/8</v>
          </cell>
          <cell r="D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D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D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1</v>
          </cell>
        </row>
        <row r="2485">
          <cell r="A2485" t="str">
            <v>BF102</v>
          </cell>
          <cell r="B2485" t="str">
            <v>PUCKNOWLE BOOSTER STANDBY</v>
          </cell>
          <cell r="D2485">
            <v>1</v>
          </cell>
        </row>
        <row r="2486">
          <cell r="A2486" t="str">
            <v>BF103</v>
          </cell>
          <cell r="B2486" t="str">
            <v>SUPPLY IMPOUNDING RES REP</v>
          </cell>
          <cell r="C2486">
            <v>1</v>
          </cell>
        </row>
        <row r="2487">
          <cell r="A2487" t="str">
            <v>BF104</v>
          </cell>
          <cell r="B2487" t="str">
            <v>DANCING HILL</v>
          </cell>
          <cell r="D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1</v>
          </cell>
        </row>
        <row r="2489">
          <cell r="A2489" t="str">
            <v>BF107</v>
          </cell>
          <cell r="B2489" t="str">
            <v>RESERVOIR LEVEL CONTROLS</v>
          </cell>
          <cell r="D2489">
            <v>1</v>
          </cell>
        </row>
        <row r="2490">
          <cell r="A2490" t="str">
            <v>BF108</v>
          </cell>
          <cell r="B2490" t="str">
            <v>PRODUCTION METERING 97/98</v>
          </cell>
          <cell r="D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D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D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D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D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D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D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D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1</v>
          </cell>
        </row>
        <row r="2503">
          <cell r="A2503" t="str">
            <v>BF121</v>
          </cell>
          <cell r="B2503" t="str">
            <v>NEWLEAZE WEST ASHTON</v>
          </cell>
          <cell r="C2503">
            <v>1</v>
          </cell>
        </row>
        <row r="2504">
          <cell r="A2504" t="str">
            <v>BF122</v>
          </cell>
          <cell r="B2504" t="str">
            <v>WESTBROOK GREEN, BROMHAM</v>
          </cell>
          <cell r="C2504">
            <v>1</v>
          </cell>
        </row>
        <row r="2505">
          <cell r="A2505" t="str">
            <v>BF123</v>
          </cell>
          <cell r="B2505" t="str">
            <v>THE MILL, BISHOPSTROW</v>
          </cell>
          <cell r="C2505">
            <v>1</v>
          </cell>
        </row>
        <row r="2506">
          <cell r="A2506" t="str">
            <v>BF124</v>
          </cell>
          <cell r="B2506" t="str">
            <v>DUNKIRK HILL, DEVIZES</v>
          </cell>
          <cell r="C2506">
            <v>1</v>
          </cell>
        </row>
        <row r="2507">
          <cell r="A2507" t="str">
            <v>BF125</v>
          </cell>
          <cell r="B2507" t="str">
            <v>BAYNTUN CLOSE, BROMHAM</v>
          </cell>
          <cell r="C2507">
            <v>1</v>
          </cell>
        </row>
        <row r="2508">
          <cell r="A2508" t="str">
            <v>BF126</v>
          </cell>
          <cell r="B2508" t="str">
            <v>FOLLY LANE, LACOCK</v>
          </cell>
          <cell r="C2508">
            <v>1</v>
          </cell>
        </row>
        <row r="2509">
          <cell r="A2509" t="str">
            <v>BF127</v>
          </cell>
          <cell r="B2509" t="str">
            <v>WESTWOOD MAINS EXTENSION</v>
          </cell>
          <cell r="C2509">
            <v>1</v>
          </cell>
        </row>
        <row r="2510">
          <cell r="A2510" t="str">
            <v>BF128</v>
          </cell>
          <cell r="B2510" t="str">
            <v>UPPER BOROUGH WALLS, BATH</v>
          </cell>
          <cell r="C2510">
            <v>1</v>
          </cell>
        </row>
        <row r="2511">
          <cell r="A2511" t="str">
            <v>BF129</v>
          </cell>
          <cell r="B2511" t="str">
            <v>FAIRFIELD BEAMINSTER</v>
          </cell>
          <cell r="C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1</v>
          </cell>
        </row>
        <row r="2513">
          <cell r="A2513" t="str">
            <v>BF131</v>
          </cell>
          <cell r="B2513" t="str">
            <v>WATER RESOURCES MODEL</v>
          </cell>
          <cell r="D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D2514">
            <v>1</v>
          </cell>
        </row>
        <row r="2515">
          <cell r="A2515" t="str">
            <v>BF133</v>
          </cell>
          <cell r="B2515" t="str">
            <v>CLATWORTH SECURITY</v>
          </cell>
          <cell r="C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D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</v>
          </cell>
        </row>
        <row r="2521">
          <cell r="A2521" t="str">
            <v>BF140</v>
          </cell>
          <cell r="B2521" t="str">
            <v>CLATWORTHY FISH FARM</v>
          </cell>
          <cell r="D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D2522">
            <v>1</v>
          </cell>
        </row>
        <row r="2523">
          <cell r="A2523" t="str">
            <v>BF142</v>
          </cell>
          <cell r="B2523" t="str">
            <v>DODINGTON BOREHOLE</v>
          </cell>
          <cell r="D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D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1</v>
          </cell>
        </row>
        <row r="2527">
          <cell r="A2527" t="str">
            <v>BF148</v>
          </cell>
          <cell r="B2527" t="str">
            <v>POUNDBURY DEVELOPMENT</v>
          </cell>
          <cell r="C2527">
            <v>1</v>
          </cell>
        </row>
        <row r="2528">
          <cell r="A2528" t="str">
            <v>BF149</v>
          </cell>
          <cell r="B2528" t="str">
            <v>FONTHILL BISHOP TREATMENT</v>
          </cell>
          <cell r="D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D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D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1</v>
          </cell>
        </row>
        <row r="2533">
          <cell r="A2533" t="str">
            <v>BF154</v>
          </cell>
          <cell r="B2533" t="str">
            <v>SOUTHWICK GREEN LANE</v>
          </cell>
          <cell r="C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1</v>
          </cell>
        </row>
        <row r="2535">
          <cell r="A2535" t="str">
            <v>BF156</v>
          </cell>
          <cell r="B2535" t="str">
            <v>HILPERTON ASHTON ROAD</v>
          </cell>
          <cell r="C2535">
            <v>1</v>
          </cell>
        </row>
        <row r="2536">
          <cell r="A2536" t="str">
            <v>BF157</v>
          </cell>
          <cell r="B2536" t="str">
            <v>CALNE BERHILLS FARM</v>
          </cell>
          <cell r="C2536">
            <v>1</v>
          </cell>
        </row>
        <row r="2537">
          <cell r="A2537" t="str">
            <v>BF158</v>
          </cell>
          <cell r="B2537" t="str">
            <v>BREMHILL WICK HILL</v>
          </cell>
          <cell r="C2537">
            <v>1</v>
          </cell>
        </row>
        <row r="2538">
          <cell r="A2538" t="str">
            <v>BF159</v>
          </cell>
          <cell r="B2538" t="str">
            <v>WARMINSTER WOODCOCK ROAD</v>
          </cell>
          <cell r="C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D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0.2</v>
          </cell>
          <cell r="D2540">
            <v>0.8</v>
          </cell>
        </row>
        <row r="2541">
          <cell r="A2541" t="str">
            <v>BF162</v>
          </cell>
          <cell r="B2541" t="str">
            <v>IMPACT OF CLIMATE CHANGE ON SOURCE YIELDS</v>
          </cell>
          <cell r="D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D2542">
            <v>1</v>
          </cell>
        </row>
        <row r="2543">
          <cell r="A2543" t="str">
            <v>BF164</v>
          </cell>
          <cell r="B2543" t="str">
            <v>BATH KENILWORTH COURT</v>
          </cell>
          <cell r="C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D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D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D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D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D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D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D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D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D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D2607">
            <v>1</v>
          </cell>
        </row>
        <row r="2608">
          <cell r="A2608" t="str">
            <v>BF229</v>
          </cell>
          <cell r="B2608" t="str">
            <v>Production H&amp;S 13/14</v>
          </cell>
          <cell r="D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D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D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D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D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D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D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D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D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D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D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D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D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D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D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D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D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D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D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D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D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D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D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D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D2632">
            <v>1</v>
          </cell>
        </row>
        <row r="2633">
          <cell r="A2633" t="str">
            <v>BF254</v>
          </cell>
          <cell r="B2633" t="str">
            <v>Northern Stop Taps 13/14</v>
          </cell>
          <cell r="C2633">
            <v>1</v>
          </cell>
        </row>
        <row r="2634">
          <cell r="A2634" t="str">
            <v>BF255</v>
          </cell>
          <cell r="B2634" t="str">
            <v>Southern Stop Taps 13/14</v>
          </cell>
          <cell r="C2634">
            <v>1</v>
          </cell>
        </row>
        <row r="2635">
          <cell r="A2635" t="str">
            <v>BF256</v>
          </cell>
          <cell r="B2635" t="str">
            <v>Western Stop Taps 13/14</v>
          </cell>
          <cell r="C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D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D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D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D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D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D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D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D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1</v>
          </cell>
        </row>
        <row r="2654">
          <cell r="A2654" t="str">
            <v>BF275</v>
          </cell>
          <cell r="B2654" t="str">
            <v>Leakage 13/14 - PR Costs</v>
          </cell>
          <cell r="D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D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D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D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D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D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D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D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D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D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D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D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D2672">
            <v>1</v>
          </cell>
        </row>
        <row r="2673">
          <cell r="A2673" t="str">
            <v>BF294</v>
          </cell>
          <cell r="B2673" t="str">
            <v>Western Free Meters 13/14</v>
          </cell>
          <cell r="D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D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D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D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D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D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D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D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D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D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D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D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D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D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D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D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D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D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D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D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D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D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D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D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D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D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D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D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D2706">
            <v>1</v>
          </cell>
        </row>
        <row r="2707">
          <cell r="A2707" t="str">
            <v>BG001</v>
          </cell>
          <cell r="B2707" t="str">
            <v>DISTRIBUTION ZONE VALVES</v>
          </cell>
          <cell r="C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1</v>
          </cell>
        </row>
        <row r="2712">
          <cell r="A2712" t="str">
            <v>BG006</v>
          </cell>
          <cell r="B2712" t="str">
            <v>MINEHEAD HOPCOTT ROAD</v>
          </cell>
          <cell r="C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D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D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1</v>
          </cell>
        </row>
        <row r="2719">
          <cell r="A2719" t="str">
            <v>BG013</v>
          </cell>
          <cell r="B2719" t="str">
            <v>ILMINSTER BLACKDOWN VIEW</v>
          </cell>
          <cell r="C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1</v>
          </cell>
        </row>
        <row r="2721">
          <cell r="A2721" t="str">
            <v>BG015</v>
          </cell>
          <cell r="B2721" t="str">
            <v>ALLER LONGSTONE DROVE</v>
          </cell>
          <cell r="C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1</v>
          </cell>
        </row>
        <row r="2725">
          <cell r="A2725" t="str">
            <v>BG019</v>
          </cell>
          <cell r="B2725" t="str">
            <v>RODGROVE WINCANTON</v>
          </cell>
          <cell r="C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D2733">
            <v>1</v>
          </cell>
        </row>
        <row r="2734">
          <cell r="A2734" t="str">
            <v>BG028</v>
          </cell>
          <cell r="B2734" t="str">
            <v>CASTLE CARY DIMMER LANE</v>
          </cell>
          <cell r="C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D2744">
            <v>1</v>
          </cell>
        </row>
        <row r="2745">
          <cell r="A2745" t="str">
            <v>BG039</v>
          </cell>
          <cell r="B2745" t="str">
            <v>BARFORD PARK, ENMORE</v>
          </cell>
          <cell r="C2745">
            <v>1</v>
          </cell>
        </row>
        <row r="2746">
          <cell r="A2746" t="str">
            <v>BG040</v>
          </cell>
          <cell r="B2746" t="str">
            <v>CHURCH WAY, CATCOTT</v>
          </cell>
          <cell r="C2746">
            <v>1</v>
          </cell>
        </row>
        <row r="2747">
          <cell r="A2747" t="str">
            <v>BG041</v>
          </cell>
          <cell r="B2747" t="str">
            <v>DURLEIGH ACUATOR</v>
          </cell>
          <cell r="D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D2748">
            <v>1</v>
          </cell>
        </row>
        <row r="2749">
          <cell r="A2749" t="str">
            <v>BG043</v>
          </cell>
          <cell r="B2749" t="str">
            <v>PORLOCK PH PROBE</v>
          </cell>
          <cell r="D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D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D2751">
            <v>1</v>
          </cell>
        </row>
        <row r="2752">
          <cell r="A2752" t="str">
            <v>BG046</v>
          </cell>
          <cell r="B2752" t="str">
            <v>PORLOCK PIPEWORK</v>
          </cell>
          <cell r="D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D2753">
            <v>1</v>
          </cell>
        </row>
        <row r="2754">
          <cell r="A2754" t="str">
            <v>BG048</v>
          </cell>
          <cell r="B2754" t="str">
            <v>DURLEIGH TANK ACTUATORS</v>
          </cell>
          <cell r="D2754">
            <v>1</v>
          </cell>
        </row>
        <row r="2755">
          <cell r="A2755" t="str">
            <v>BG049</v>
          </cell>
          <cell r="B2755" t="str">
            <v>SOMERSET METERS 1998/9</v>
          </cell>
          <cell r="D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D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D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D2762">
            <v>1</v>
          </cell>
        </row>
        <row r="2763">
          <cell r="A2763" t="str">
            <v>BG057</v>
          </cell>
          <cell r="B2763" t="str">
            <v>AVON AND WILTS NRSWA</v>
          </cell>
          <cell r="C2763">
            <v>1</v>
          </cell>
        </row>
        <row r="2764">
          <cell r="A2764" t="str">
            <v>BG058</v>
          </cell>
          <cell r="B2764" t="str">
            <v>DORSET NRSWA NOTICES 98/9</v>
          </cell>
          <cell r="C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D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D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D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D2783">
            <v>1</v>
          </cell>
        </row>
        <row r="2784">
          <cell r="A2784" t="str">
            <v>BG078</v>
          </cell>
          <cell r="B2784" t="str">
            <v>ZEALS FANTLEY LANE</v>
          </cell>
          <cell r="C2784">
            <v>1</v>
          </cell>
        </row>
        <row r="2785">
          <cell r="A2785" t="str">
            <v>BG079</v>
          </cell>
          <cell r="B2785" t="str">
            <v>SHAFTESBURY HEATHFIELD</v>
          </cell>
          <cell r="C2785">
            <v>1</v>
          </cell>
        </row>
        <row r="2786">
          <cell r="A2786" t="str">
            <v>BG080</v>
          </cell>
          <cell r="B2786" t="str">
            <v>SHAFTESBURY FOYLE HILL</v>
          </cell>
          <cell r="C2786">
            <v>1</v>
          </cell>
        </row>
        <row r="2787">
          <cell r="A2787" t="str">
            <v>BG081</v>
          </cell>
          <cell r="B2787" t="str">
            <v>HARTGROVE GUYS MARSH</v>
          </cell>
          <cell r="C2787">
            <v>1</v>
          </cell>
        </row>
        <row r="2788">
          <cell r="A2788" t="str">
            <v>BG082</v>
          </cell>
          <cell r="B2788" t="str">
            <v>SALISBURY ODSTOCK</v>
          </cell>
          <cell r="C2788">
            <v>1</v>
          </cell>
        </row>
        <row r="2789">
          <cell r="A2789" t="str">
            <v>BG083</v>
          </cell>
          <cell r="B2789" t="str">
            <v>CORFE MULLEN PHELLIPS RD</v>
          </cell>
          <cell r="C2789">
            <v>1</v>
          </cell>
        </row>
        <row r="2790">
          <cell r="A2790" t="str">
            <v>BG084</v>
          </cell>
          <cell r="B2790" t="str">
            <v>WAREHAM WESTPORT ROAD</v>
          </cell>
          <cell r="C2790">
            <v>1</v>
          </cell>
        </row>
        <row r="2791">
          <cell r="A2791" t="str">
            <v>BG085</v>
          </cell>
          <cell r="B2791" t="str">
            <v>LULWORTH PARK</v>
          </cell>
          <cell r="C2791">
            <v>1</v>
          </cell>
        </row>
        <row r="2792">
          <cell r="A2792" t="str">
            <v>BG086</v>
          </cell>
          <cell r="B2792" t="str">
            <v>WINFRITH PORTWAY</v>
          </cell>
          <cell r="C2792">
            <v>1</v>
          </cell>
        </row>
        <row r="2793">
          <cell r="A2793" t="str">
            <v>BG087</v>
          </cell>
          <cell r="B2793" t="str">
            <v>WEYMOUTH NEWSTEAD ROAD</v>
          </cell>
          <cell r="C2793">
            <v>1</v>
          </cell>
        </row>
        <row r="2794">
          <cell r="A2794" t="str">
            <v>BG088</v>
          </cell>
          <cell r="B2794" t="str">
            <v>PORTLAND GROVE ROAD</v>
          </cell>
          <cell r="C2794">
            <v>1</v>
          </cell>
        </row>
        <row r="2795">
          <cell r="A2795" t="str">
            <v>BG089</v>
          </cell>
          <cell r="B2795" t="str">
            <v>LITTON CHENEY CHALK LANE</v>
          </cell>
          <cell r="C2795">
            <v>1</v>
          </cell>
        </row>
        <row r="2796">
          <cell r="A2796" t="str">
            <v>BG090</v>
          </cell>
          <cell r="B2796" t="str">
            <v>BEAMINSTER NEWTOWN</v>
          </cell>
          <cell r="C2796">
            <v>1</v>
          </cell>
        </row>
        <row r="2797">
          <cell r="A2797" t="str">
            <v>BG091</v>
          </cell>
          <cell r="B2797" t="str">
            <v>THORNCOMBE FORE STREET</v>
          </cell>
          <cell r="C2797">
            <v>1</v>
          </cell>
        </row>
        <row r="2798">
          <cell r="A2798" t="str">
            <v>BG092</v>
          </cell>
          <cell r="B2798" t="str">
            <v>PILSDON MONKWOOD LANE</v>
          </cell>
          <cell r="C2798">
            <v>1</v>
          </cell>
        </row>
        <row r="2799">
          <cell r="A2799" t="str">
            <v>BG093</v>
          </cell>
          <cell r="B2799" t="str">
            <v>KINGTON MAGNA BACK LANE</v>
          </cell>
          <cell r="C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D2800">
            <v>1</v>
          </cell>
        </row>
        <row r="2801">
          <cell r="A2801" t="str">
            <v>BG095</v>
          </cell>
          <cell r="B2801" t="str">
            <v>SOMERSET SPECIALIST TOOLS</v>
          </cell>
          <cell r="D2801">
            <v>1</v>
          </cell>
        </row>
        <row r="2802">
          <cell r="A2802" t="str">
            <v>BG096</v>
          </cell>
          <cell r="B2802" t="str">
            <v>BYE FARM, WATCHET</v>
          </cell>
          <cell r="C2802">
            <v>1</v>
          </cell>
        </row>
        <row r="2803">
          <cell r="A2803" t="str">
            <v>BG097</v>
          </cell>
          <cell r="B2803" t="str">
            <v>ONE ELM BOOSTER</v>
          </cell>
          <cell r="D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D2804">
            <v>1</v>
          </cell>
        </row>
        <row r="2805">
          <cell r="A2805" t="str">
            <v>BG099</v>
          </cell>
          <cell r="B2805" t="str">
            <v>URCHFONT, NEW HYDE FARM</v>
          </cell>
          <cell r="C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D2806">
            <v>1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1</v>
          </cell>
        </row>
        <row r="2808">
          <cell r="A2808" t="str">
            <v>BG102</v>
          </cell>
          <cell r="B2808" t="str">
            <v>BOX ALBION TERRACE</v>
          </cell>
          <cell r="C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1</v>
          </cell>
        </row>
        <row r="2812">
          <cell r="A2812" t="str">
            <v>BG106</v>
          </cell>
          <cell r="B2812" t="str">
            <v>BROOMHILL BRIDGE MAIN REP</v>
          </cell>
          <cell r="C2812">
            <v>1</v>
          </cell>
        </row>
        <row r="2813">
          <cell r="A2813" t="str">
            <v>BG108</v>
          </cell>
          <cell r="B2813" t="str">
            <v>WARMINSTER DOROTHY WALK</v>
          </cell>
          <cell r="C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D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D2816">
            <v>1</v>
          </cell>
        </row>
        <row r="2817">
          <cell r="A2817" t="str">
            <v>BG112</v>
          </cell>
          <cell r="B2817" t="str">
            <v>WINSLEY RES 4" PVC</v>
          </cell>
          <cell r="C2817">
            <v>1</v>
          </cell>
        </row>
        <row r="2818">
          <cell r="A2818" t="str">
            <v>BG113</v>
          </cell>
          <cell r="B2818" t="str">
            <v>BATH HOLCOMBE GREEN</v>
          </cell>
          <cell r="C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1</v>
          </cell>
        </row>
        <row r="2820">
          <cell r="A2820" t="str">
            <v>BG115</v>
          </cell>
          <cell r="B2820" t="str">
            <v>BRYANSTON BOOSTER</v>
          </cell>
          <cell r="D2820">
            <v>1</v>
          </cell>
        </row>
        <row r="2821">
          <cell r="A2821" t="str">
            <v>BG116</v>
          </cell>
          <cell r="B2821" t="str">
            <v>INTEX UNITS TRAINING</v>
          </cell>
          <cell r="D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D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D2823">
            <v>1</v>
          </cell>
        </row>
        <row r="2824">
          <cell r="A2824" t="str">
            <v>BG119</v>
          </cell>
          <cell r="B2824" t="str">
            <v>MAGGOT HILL REVERSE PUMP</v>
          </cell>
          <cell r="D2824">
            <v>1</v>
          </cell>
        </row>
        <row r="2825">
          <cell r="A2825" t="str">
            <v>BG120</v>
          </cell>
          <cell r="B2825" t="str">
            <v>BARTON HILL CHLORINATION</v>
          </cell>
          <cell r="D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D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D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D2828">
            <v>1</v>
          </cell>
        </row>
        <row r="2829">
          <cell r="A2829" t="str">
            <v>BG124</v>
          </cell>
          <cell r="B2829" t="str">
            <v>STOGUMBER ROOKS NEST</v>
          </cell>
          <cell r="D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D2830">
            <v>1</v>
          </cell>
        </row>
        <row r="2831">
          <cell r="A2831" t="str">
            <v>BG126</v>
          </cell>
          <cell r="B2831" t="str">
            <v>SPAXTON FOUR FORKS</v>
          </cell>
          <cell r="C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D2832">
            <v>1</v>
          </cell>
        </row>
        <row r="2833">
          <cell r="A2833" t="str">
            <v>BG128</v>
          </cell>
          <cell r="B2833" t="str">
            <v>EVERLEIGH VILLAGE</v>
          </cell>
          <cell r="C2833">
            <v>1</v>
          </cell>
        </row>
        <row r="2834">
          <cell r="A2834" t="str">
            <v>BG129</v>
          </cell>
          <cell r="B2834" t="str">
            <v>SANDHILL RESERVOIR INLET</v>
          </cell>
          <cell r="C2834">
            <v>1</v>
          </cell>
        </row>
        <row r="2835">
          <cell r="A2835" t="str">
            <v>BG130</v>
          </cell>
          <cell r="B2835" t="str">
            <v>SEAGRY HILL</v>
          </cell>
          <cell r="C2835">
            <v>1</v>
          </cell>
        </row>
        <row r="2836">
          <cell r="A2836" t="str">
            <v>BG131</v>
          </cell>
          <cell r="B2836" t="str">
            <v>BATH MAGDALENE AVENUE</v>
          </cell>
          <cell r="C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1</v>
          </cell>
        </row>
        <row r="2838">
          <cell r="A2838" t="str">
            <v>BG133</v>
          </cell>
          <cell r="B2838" t="str">
            <v>SHAW - ATWORTH LINK</v>
          </cell>
          <cell r="C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1</v>
          </cell>
        </row>
        <row r="2840">
          <cell r="A2840" t="str">
            <v>BG135</v>
          </cell>
          <cell r="B2840" t="str">
            <v>MELKSHAM, BEANACRE ROAD</v>
          </cell>
          <cell r="C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D2843">
            <v>1</v>
          </cell>
        </row>
        <row r="2844">
          <cell r="A2844" t="str">
            <v>BG139</v>
          </cell>
          <cell r="B2844" t="str">
            <v>BOX REDUNDANT SPRINGS</v>
          </cell>
          <cell r="D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D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D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D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D2848">
            <v>1</v>
          </cell>
        </row>
        <row r="2849">
          <cell r="A2849" t="str">
            <v>BG144</v>
          </cell>
          <cell r="B2849" t="str">
            <v>HAWKERIDGE LINK MAIN</v>
          </cell>
          <cell r="C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D2851">
            <v>1</v>
          </cell>
        </row>
        <row r="2852">
          <cell r="A2852" t="str">
            <v>BG147</v>
          </cell>
          <cell r="B2852" t="str">
            <v>DEANS FARM TREATMENT</v>
          </cell>
          <cell r="D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D2853">
            <v>1</v>
          </cell>
        </row>
        <row r="2854">
          <cell r="A2854" t="str">
            <v>BG149</v>
          </cell>
          <cell r="B2854" t="str">
            <v>BRIANTSPUDDLE TURBIDITY</v>
          </cell>
          <cell r="D2854">
            <v>1</v>
          </cell>
        </row>
        <row r="2855">
          <cell r="A2855" t="str">
            <v>BG150</v>
          </cell>
          <cell r="B2855" t="str">
            <v>DEWLISH TREATMENT</v>
          </cell>
          <cell r="D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D2856">
            <v>1</v>
          </cell>
        </row>
        <row r="2857">
          <cell r="A2857" t="str">
            <v>BG152</v>
          </cell>
          <cell r="B2857" t="str">
            <v>ROBINSONS SPRING IMPS</v>
          </cell>
          <cell r="D2857">
            <v>1</v>
          </cell>
        </row>
        <row r="2858">
          <cell r="A2858" t="str">
            <v>BG153</v>
          </cell>
          <cell r="B2858" t="str">
            <v>ROWDE HOMESTEAD</v>
          </cell>
          <cell r="C2858">
            <v>1</v>
          </cell>
        </row>
        <row r="2859">
          <cell r="A2859" t="str">
            <v>BG154</v>
          </cell>
          <cell r="B2859" t="str">
            <v>PEWSEY MARLBOROUGH ROAD</v>
          </cell>
          <cell r="C2859">
            <v>1</v>
          </cell>
        </row>
        <row r="2860">
          <cell r="A2860" t="str">
            <v>BG155</v>
          </cell>
          <cell r="B2860" t="str">
            <v>A/W SITE SECURITY</v>
          </cell>
          <cell r="D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D2862">
            <v>1</v>
          </cell>
        </row>
        <row r="2863">
          <cell r="A2863" t="str">
            <v>BG158</v>
          </cell>
          <cell r="B2863" t="str">
            <v>WIDCOMBE CHURCH LANE REV1</v>
          </cell>
          <cell r="C2863">
            <v>1</v>
          </cell>
        </row>
        <row r="2864">
          <cell r="A2864" t="str">
            <v>BG160</v>
          </cell>
          <cell r="B2864" t="str">
            <v>CALNE TOWN CENTRE</v>
          </cell>
          <cell r="C2864">
            <v>1</v>
          </cell>
        </row>
        <row r="2865">
          <cell r="A2865" t="str">
            <v>BG162</v>
          </cell>
          <cell r="B2865" t="str">
            <v>DORSET CHLORINE MONITORS</v>
          </cell>
          <cell r="D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D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D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D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D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D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D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D2872">
            <v>1</v>
          </cell>
        </row>
        <row r="2873">
          <cell r="A2873" t="str">
            <v>BG170</v>
          </cell>
          <cell r="B2873" t="str">
            <v>PRIORS PARK INTAKE ACCESS</v>
          </cell>
          <cell r="D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1</v>
          </cell>
        </row>
        <row r="2875">
          <cell r="A2875" t="str">
            <v>BG172</v>
          </cell>
          <cell r="B2875" t="str">
            <v>TRAPHOLE ASSET IMPS</v>
          </cell>
          <cell r="C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D2876">
            <v>1</v>
          </cell>
        </row>
        <row r="2877">
          <cell r="A2877" t="str">
            <v>BG176</v>
          </cell>
          <cell r="B2877" t="str">
            <v>DURLEIGH TW ALARMS</v>
          </cell>
          <cell r="D2877">
            <v>1</v>
          </cell>
        </row>
        <row r="2878">
          <cell r="A2878" t="str">
            <v>BG177</v>
          </cell>
          <cell r="B2878" t="str">
            <v>POLE RUE PUMPING STATION</v>
          </cell>
          <cell r="D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D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D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D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1</v>
          </cell>
        </row>
        <row r="2885">
          <cell r="A2885" t="str">
            <v>BG184</v>
          </cell>
          <cell r="B2885" t="str">
            <v>BRIDPORT SOUTH STREET</v>
          </cell>
          <cell r="C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1</v>
          </cell>
        </row>
        <row r="2887">
          <cell r="A2887" t="str">
            <v>BG186</v>
          </cell>
          <cell r="B2887" t="str">
            <v>WEYMOUTH GRAFTON AVENUE</v>
          </cell>
          <cell r="C2887">
            <v>1</v>
          </cell>
        </row>
        <row r="2888">
          <cell r="A2888" t="str">
            <v>BG187</v>
          </cell>
          <cell r="B2888" t="str">
            <v>CAMP HILL RES ASSET IMPS</v>
          </cell>
          <cell r="D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D2889">
            <v>1</v>
          </cell>
        </row>
        <row r="2890">
          <cell r="A2890" t="str">
            <v>BG189</v>
          </cell>
          <cell r="B2890" t="str">
            <v>SALISBURY TELFORD ROAD</v>
          </cell>
          <cell r="D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D2891">
            <v>1</v>
          </cell>
        </row>
        <row r="2892">
          <cell r="A2892" t="str">
            <v>BG191</v>
          </cell>
          <cell r="B2892" t="str">
            <v>SUTTON POYNTZ MUSEUM</v>
          </cell>
          <cell r="D2892">
            <v>1</v>
          </cell>
        </row>
        <row r="2893">
          <cell r="A2893" t="str">
            <v>BG192</v>
          </cell>
          <cell r="B2893" t="str">
            <v>FRIAR WADDON</v>
          </cell>
          <cell r="D2893">
            <v>1</v>
          </cell>
        </row>
        <row r="2894">
          <cell r="A2894" t="str">
            <v>BG193</v>
          </cell>
          <cell r="B2894" t="str">
            <v>MILTON SERVICE RESERVOIR</v>
          </cell>
          <cell r="D2894">
            <v>1</v>
          </cell>
        </row>
        <row r="2895">
          <cell r="A2895" t="str">
            <v>BG194</v>
          </cell>
          <cell r="B2895" t="str">
            <v>MUCKLEFORD BOOSTER</v>
          </cell>
          <cell r="D2895">
            <v>1</v>
          </cell>
        </row>
        <row r="2896">
          <cell r="A2896" t="str">
            <v>BG195</v>
          </cell>
          <cell r="B2896" t="str">
            <v>CHALDON BOOSTER</v>
          </cell>
          <cell r="D2896">
            <v>1</v>
          </cell>
        </row>
        <row r="2897">
          <cell r="A2897" t="str">
            <v>BG196</v>
          </cell>
          <cell r="B2897" t="str">
            <v>HILL FARM BOOSTER</v>
          </cell>
          <cell r="D2897">
            <v>1</v>
          </cell>
        </row>
        <row r="2898">
          <cell r="A2898" t="str">
            <v>BG197</v>
          </cell>
          <cell r="B2898" t="str">
            <v>WEST WINTERSLOW BOOSTER</v>
          </cell>
          <cell r="D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D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D2901">
            <v>1</v>
          </cell>
        </row>
        <row r="2902">
          <cell r="A2902" t="str">
            <v>BG201</v>
          </cell>
          <cell r="B2902" t="str">
            <v>AMP6 River Investigations</v>
          </cell>
          <cell r="D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D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D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D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D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D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D2962">
            <v>1</v>
          </cell>
        </row>
        <row r="2963">
          <cell r="A2963" t="str">
            <v>BG262</v>
          </cell>
          <cell r="B2963" t="str">
            <v>Northern Stop Taps 14/15</v>
          </cell>
          <cell r="C2963">
            <v>1</v>
          </cell>
        </row>
        <row r="2964">
          <cell r="A2964" t="str">
            <v>BG263</v>
          </cell>
          <cell r="B2964" t="str">
            <v>Southern Stop Taps 14/15</v>
          </cell>
          <cell r="C2964">
            <v>1</v>
          </cell>
        </row>
        <row r="2965">
          <cell r="A2965" t="str">
            <v>BG264</v>
          </cell>
          <cell r="B2965" t="str">
            <v>Western Stop Taps 14/15</v>
          </cell>
          <cell r="C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D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D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D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D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D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D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D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D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D2982">
            <v>1</v>
          </cell>
        </row>
        <row r="2983">
          <cell r="A2983" t="str">
            <v>BG282</v>
          </cell>
          <cell r="B2983" t="str">
            <v>Leakage 14/15 - PR Costs</v>
          </cell>
          <cell r="D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D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D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D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D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D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D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D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D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D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D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D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D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D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D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D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D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D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D3006">
            <v>1</v>
          </cell>
        </row>
        <row r="3007">
          <cell r="A3007" t="str">
            <v>BG306</v>
          </cell>
          <cell r="B3007" t="str">
            <v>Western Free Meters 14/15</v>
          </cell>
          <cell r="D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D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D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D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D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D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D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D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D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D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D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D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D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D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D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D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D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D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D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D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D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D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D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D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D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D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D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D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D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D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D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D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D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D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D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D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D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D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D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D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D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D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D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D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D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D3061">
            <v>1</v>
          </cell>
        </row>
        <row r="3062">
          <cell r="A3062" t="str">
            <v>BG955</v>
          </cell>
          <cell r="B3062" t="str">
            <v>PRIMROSE WOOD WARMINSTER</v>
          </cell>
          <cell r="C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1</v>
          </cell>
        </row>
        <row r="3065">
          <cell r="A3065" t="str">
            <v>BH003</v>
          </cell>
          <cell r="B3065" t="str">
            <v>BUCKLAND NEWTON REW LANE</v>
          </cell>
          <cell r="C3065">
            <v>1</v>
          </cell>
        </row>
        <row r="3066">
          <cell r="A3066" t="str">
            <v>BH004</v>
          </cell>
          <cell r="B3066" t="str">
            <v>WEYMOUTH WATERY LANE</v>
          </cell>
          <cell r="C3066">
            <v>1</v>
          </cell>
        </row>
        <row r="3067">
          <cell r="A3067" t="str">
            <v>BH005</v>
          </cell>
          <cell r="B3067" t="str">
            <v>POOLE LINKS ROAD</v>
          </cell>
          <cell r="C3067">
            <v>1</v>
          </cell>
        </row>
        <row r="3068">
          <cell r="A3068" t="str">
            <v>BH006</v>
          </cell>
          <cell r="B3068" t="str">
            <v>WEYMOUTH LOUVIERS ROAD</v>
          </cell>
          <cell r="C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D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D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D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D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D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D3075">
            <v>1</v>
          </cell>
        </row>
        <row r="3076">
          <cell r="A3076" t="str">
            <v>BH014</v>
          </cell>
          <cell r="B3076" t="str">
            <v>BLUE ANCHOR RED ACRE</v>
          </cell>
          <cell r="C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D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1</v>
          </cell>
        </row>
        <row r="3079">
          <cell r="A3079" t="str">
            <v>BH017</v>
          </cell>
          <cell r="B3079" t="str">
            <v>SOMERSET CHAMBERS 1999</v>
          </cell>
          <cell r="C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1</v>
          </cell>
        </row>
        <row r="3081">
          <cell r="A3081" t="str">
            <v>BH019</v>
          </cell>
          <cell r="B3081" t="str">
            <v>DORSET NRSWA NOTICES 1999</v>
          </cell>
          <cell r="C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1</v>
          </cell>
        </row>
        <row r="3084">
          <cell r="A3084" t="str">
            <v>BH022</v>
          </cell>
          <cell r="B3084" t="str">
            <v>TETBURY HILL GARDENS</v>
          </cell>
          <cell r="C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D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D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D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1</v>
          </cell>
        </row>
        <row r="3101">
          <cell r="A3101" t="str">
            <v>BH039</v>
          </cell>
          <cell r="B3101" t="str">
            <v>MILBORNE ST ANDREW DAIRY</v>
          </cell>
          <cell r="C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1</v>
          </cell>
        </row>
        <row r="3108">
          <cell r="A3108" t="str">
            <v>BH046</v>
          </cell>
          <cell r="B3108" t="str">
            <v>POOLE DENMARK ROAD</v>
          </cell>
          <cell r="C3108">
            <v>1</v>
          </cell>
        </row>
        <row r="3109">
          <cell r="A3109" t="str">
            <v>BH047</v>
          </cell>
          <cell r="B3109" t="str">
            <v>SWANAGE GREYSEED FARM</v>
          </cell>
          <cell r="C3109">
            <v>1</v>
          </cell>
        </row>
        <row r="3110">
          <cell r="A3110" t="str">
            <v>BH048</v>
          </cell>
          <cell r="B3110" t="str">
            <v>CHESELBOURNE STREETWAY</v>
          </cell>
          <cell r="C3110">
            <v>1</v>
          </cell>
        </row>
        <row r="3111">
          <cell r="A3111" t="str">
            <v>BH049</v>
          </cell>
          <cell r="B3111" t="str">
            <v>WEYMOUTH WASH-OUT HYDRANT</v>
          </cell>
          <cell r="C3111">
            <v>1</v>
          </cell>
        </row>
        <row r="3112">
          <cell r="A3112" t="str">
            <v>BH050</v>
          </cell>
          <cell r="B3112" t="str">
            <v>SALISBURY FARADAY ROAD</v>
          </cell>
          <cell r="C3112">
            <v>1</v>
          </cell>
        </row>
        <row r="3113">
          <cell r="A3113" t="str">
            <v>BH051</v>
          </cell>
          <cell r="B3113" t="str">
            <v>AMESBURY HIGHFIELD ROAD</v>
          </cell>
          <cell r="C3113">
            <v>1</v>
          </cell>
        </row>
        <row r="3114">
          <cell r="A3114" t="str">
            <v>BH052</v>
          </cell>
          <cell r="B3114" t="str">
            <v>HIGHER COOMBE</v>
          </cell>
          <cell r="C3114">
            <v>1</v>
          </cell>
        </row>
        <row r="3115">
          <cell r="A3115" t="str">
            <v>BH053</v>
          </cell>
          <cell r="B3115" t="str">
            <v>SEDGEHILL MALVERN HOUSE</v>
          </cell>
          <cell r="C3115">
            <v>1</v>
          </cell>
        </row>
        <row r="3116">
          <cell r="A3116" t="str">
            <v>BH054</v>
          </cell>
          <cell r="B3116" t="str">
            <v>GASPER</v>
          </cell>
          <cell r="C3116">
            <v>1</v>
          </cell>
        </row>
        <row r="3117">
          <cell r="A3117" t="str">
            <v>BH055</v>
          </cell>
          <cell r="B3117" t="str">
            <v>WILTON BURCOMBE LANE</v>
          </cell>
          <cell r="C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D3119">
            <v>1</v>
          </cell>
        </row>
        <row r="3120">
          <cell r="A3120" t="str">
            <v>BH058</v>
          </cell>
          <cell r="B3120" t="str">
            <v>ABLINGTON</v>
          </cell>
          <cell r="C3120">
            <v>1</v>
          </cell>
        </row>
        <row r="3121">
          <cell r="A3121" t="str">
            <v>BH059</v>
          </cell>
          <cell r="B3121" t="str">
            <v>LITTLE DURNFORD LINK MAIN</v>
          </cell>
          <cell r="C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1</v>
          </cell>
        </row>
        <row r="3123">
          <cell r="A3123" t="str">
            <v>BH061</v>
          </cell>
          <cell r="B3123" t="str">
            <v>BATH MALVERN BUILDINGS</v>
          </cell>
          <cell r="C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D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D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1</v>
          </cell>
        </row>
        <row r="3130">
          <cell r="A3130" t="str">
            <v>BH068</v>
          </cell>
          <cell r="B3130" t="str">
            <v>SOMERSET METER REP 1999</v>
          </cell>
          <cell r="D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D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D3138">
            <v>1</v>
          </cell>
        </row>
        <row r="3139">
          <cell r="A3139" t="str">
            <v>BH077</v>
          </cell>
          <cell r="B3139" t="str">
            <v>BOX MILL LANE</v>
          </cell>
          <cell r="C3139">
            <v>1</v>
          </cell>
        </row>
        <row r="3140">
          <cell r="A3140" t="str">
            <v>BH078</v>
          </cell>
          <cell r="B3140" t="str">
            <v>LACOCK BEWLEY CRESCENT</v>
          </cell>
          <cell r="C3140">
            <v>1</v>
          </cell>
        </row>
        <row r="3141">
          <cell r="A3141" t="str">
            <v>BH079</v>
          </cell>
          <cell r="B3141" t="str">
            <v>TROWBRIDGE CHAPEL COURT</v>
          </cell>
          <cell r="C3141">
            <v>1</v>
          </cell>
        </row>
        <row r="3142">
          <cell r="A3142" t="str">
            <v>BH080</v>
          </cell>
          <cell r="B3142" t="str">
            <v>DEVIZES DUNKIRK HILL</v>
          </cell>
          <cell r="C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1</v>
          </cell>
        </row>
        <row r="3151">
          <cell r="A3151" t="str">
            <v>BH092</v>
          </cell>
          <cell r="B3151" t="str">
            <v>LECKFORD BRIDGE BOREHOLE</v>
          </cell>
          <cell r="D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D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D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D3157">
            <v>1</v>
          </cell>
        </row>
        <row r="3158">
          <cell r="A3158" t="str">
            <v>BH099</v>
          </cell>
          <cell r="B3158" t="str">
            <v>SUTTON POYNTZ FORCED AIR</v>
          </cell>
          <cell r="D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D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D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D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D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D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D3167">
            <v>1</v>
          </cell>
        </row>
        <row r="3168">
          <cell r="A3168" t="str">
            <v>BH121</v>
          </cell>
          <cell r="B3168" t="str">
            <v>PORTESHAM INLET FLOW</v>
          </cell>
          <cell r="D3168">
            <v>1</v>
          </cell>
        </row>
        <row r="3169">
          <cell r="A3169" t="str">
            <v>BH122</v>
          </cell>
          <cell r="B3169" t="str">
            <v>FONTHILL BISHOP ISO VALVE</v>
          </cell>
          <cell r="D3169">
            <v>1</v>
          </cell>
        </row>
        <row r="3170">
          <cell r="A3170" t="str">
            <v>BH123</v>
          </cell>
          <cell r="B3170" t="str">
            <v>KINGSMEAD FLATS</v>
          </cell>
          <cell r="C3170">
            <v>1</v>
          </cell>
        </row>
        <row r="3171">
          <cell r="A3171" t="str">
            <v>BH124</v>
          </cell>
          <cell r="B3171" t="str">
            <v>HEYWOOD BRIDGE</v>
          </cell>
          <cell r="C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1</v>
          </cell>
        </row>
        <row r="3173">
          <cell r="A3173" t="str">
            <v>BH126</v>
          </cell>
          <cell r="B3173" t="str">
            <v>SHAFTESBURY BLEKE STREET</v>
          </cell>
          <cell r="C3173">
            <v>1</v>
          </cell>
        </row>
        <row r="3174">
          <cell r="A3174" t="str">
            <v>BH127</v>
          </cell>
          <cell r="B3174" t="str">
            <v>LACOCK ASHILL FARM</v>
          </cell>
          <cell r="C3174">
            <v>1</v>
          </cell>
        </row>
        <row r="3175">
          <cell r="A3175" t="str">
            <v>BH128</v>
          </cell>
          <cell r="B3175" t="str">
            <v>BLANDFORD BOOSTER STATION</v>
          </cell>
          <cell r="D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D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D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D3179">
            <v>1</v>
          </cell>
        </row>
        <row r="3180">
          <cell r="A3180" t="str">
            <v>BH133</v>
          </cell>
          <cell r="B3180" t="str">
            <v>CHARD GLYNSWOOD MAIN REP</v>
          </cell>
          <cell r="C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D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D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</v>
          </cell>
        </row>
        <row r="3184">
          <cell r="A3184" t="str">
            <v>BH149</v>
          </cell>
          <cell r="B3184" t="str">
            <v>MINEHEAD SAINSBURY ROAD</v>
          </cell>
          <cell r="C3184">
            <v>1</v>
          </cell>
        </row>
        <row r="3185">
          <cell r="A3185" t="str">
            <v>BH150</v>
          </cell>
          <cell r="B3185" t="str">
            <v>PORLOCK HAWKCOMBE VIEW</v>
          </cell>
          <cell r="C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D3186">
            <v>1</v>
          </cell>
        </row>
        <row r="3187">
          <cell r="A3187" t="str">
            <v>BH152</v>
          </cell>
          <cell r="B3187" t="str">
            <v>SALTERS HILL CLAY VALVES</v>
          </cell>
          <cell r="D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D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D3189">
            <v>1</v>
          </cell>
        </row>
        <row r="3190">
          <cell r="A3190" t="str">
            <v>BH155</v>
          </cell>
          <cell r="B3190" t="str">
            <v>KILMINGTON BOOSTER</v>
          </cell>
          <cell r="D3190">
            <v>1</v>
          </cell>
        </row>
        <row r="3191">
          <cell r="A3191" t="str">
            <v>BH157</v>
          </cell>
          <cell r="B3191" t="str">
            <v>THORNCOMBE SPRING SOURCE</v>
          </cell>
          <cell r="D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0.3</v>
          </cell>
          <cell r="D3192">
            <v>0.7</v>
          </cell>
        </row>
        <row r="3193">
          <cell r="A3193" t="str">
            <v>BH164</v>
          </cell>
          <cell r="B3193" t="str">
            <v>SUTTON BINGHAM WTW UPS</v>
          </cell>
          <cell r="D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D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D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1</v>
          </cell>
        </row>
        <row r="3206">
          <cell r="A3206" t="str">
            <v>BH177</v>
          </cell>
          <cell r="B3206" t="str">
            <v>Brindle Close mains rehab</v>
          </cell>
          <cell r="C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D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D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D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D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D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D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D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D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D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D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D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D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D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D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D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D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D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D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D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D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D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D3278">
            <v>1</v>
          </cell>
        </row>
        <row r="3279">
          <cell r="A3279" t="str">
            <v>BH250</v>
          </cell>
          <cell r="B3279" t="str">
            <v>Northern Stop Taps 15/16</v>
          </cell>
          <cell r="C3279">
            <v>1</v>
          </cell>
        </row>
        <row r="3280">
          <cell r="A3280" t="str">
            <v>BH251</v>
          </cell>
          <cell r="B3280" t="str">
            <v>Southern Stop Taps 15/16</v>
          </cell>
          <cell r="C3280">
            <v>1</v>
          </cell>
        </row>
        <row r="3281">
          <cell r="A3281" t="str">
            <v>BH252</v>
          </cell>
          <cell r="B3281" t="str">
            <v>Western Stop Taps 15/16</v>
          </cell>
          <cell r="C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D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D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D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D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D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D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D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D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D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D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D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D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D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D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D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D3307">
            <v>1</v>
          </cell>
        </row>
        <row r="3308">
          <cell r="A3308" t="str">
            <v>BH279</v>
          </cell>
          <cell r="B3308" t="str">
            <v>Leakage 15/16 - PR Costs</v>
          </cell>
          <cell r="D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D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D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D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D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D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D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D3315">
            <v>1</v>
          </cell>
        </row>
        <row r="3316">
          <cell r="A3316" t="str">
            <v>BH287</v>
          </cell>
          <cell r="B3316" t="str">
            <v>Western Free Meters 15/16</v>
          </cell>
          <cell r="D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D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D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D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D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D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D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D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D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D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D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D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D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D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D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D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D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D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D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D3338">
            <v>1</v>
          </cell>
        </row>
        <row r="3339">
          <cell r="A3339" t="str">
            <v>BH310</v>
          </cell>
          <cell r="B3339" t="str">
            <v>Broadwood WTW abandonment</v>
          </cell>
          <cell r="D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D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D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D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D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D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D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D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D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D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D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D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D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D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D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D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D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D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D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D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D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D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D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D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D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D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D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D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D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D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D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D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1</v>
          </cell>
        </row>
        <row r="3378">
          <cell r="A3378" t="str">
            <v>BH349</v>
          </cell>
          <cell r="B3378" t="str">
            <v>Supply Profilers</v>
          </cell>
          <cell r="D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D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D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D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D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D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D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D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D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D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D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D3394">
            <v>1</v>
          </cell>
        </row>
        <row r="3395">
          <cell r="A3395" t="str">
            <v>BH366</v>
          </cell>
          <cell r="B3395" t="str">
            <v>Milbourne Generator bund</v>
          </cell>
          <cell r="D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D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D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D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D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D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D3402">
            <v>1</v>
          </cell>
        </row>
        <row r="3403">
          <cell r="A3403" t="str">
            <v>BH374</v>
          </cell>
          <cell r="B3403" t="str">
            <v>Upwey Booster</v>
          </cell>
          <cell r="D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D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D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D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D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D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D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D3410">
            <v>1</v>
          </cell>
        </row>
        <row r="3411">
          <cell r="A3411" t="str">
            <v>BH382</v>
          </cell>
          <cell r="B3411" t="str">
            <v>Upwey Booster site update</v>
          </cell>
          <cell r="D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D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D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D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D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D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D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D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D3419">
            <v>1</v>
          </cell>
        </row>
        <row r="3420">
          <cell r="A3420" t="str">
            <v>BH391</v>
          </cell>
          <cell r="B3420" t="str">
            <v>ALLINGTON RES (11003)</v>
          </cell>
          <cell r="D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D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D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D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D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D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D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D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D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0.8</v>
          </cell>
          <cell r="D3433">
            <v>0.2</v>
          </cell>
        </row>
        <row r="3434">
          <cell r="A3434" t="str">
            <v>BJ002</v>
          </cell>
          <cell r="B3434" t="str">
            <v>A &amp; W SUPPLY SITE SEC 2000</v>
          </cell>
          <cell r="D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0.9</v>
          </cell>
          <cell r="D3435">
            <v>0.1</v>
          </cell>
        </row>
        <row r="3436">
          <cell r="A3436" t="str">
            <v>BJ004</v>
          </cell>
          <cell r="B3436" t="str">
            <v>DORSET ASSET MAINT APPS 2000</v>
          </cell>
          <cell r="D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D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D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D3447">
            <v>1</v>
          </cell>
        </row>
        <row r="3448">
          <cell r="A3448" t="str">
            <v>BJ016</v>
          </cell>
          <cell r="B3448" t="str">
            <v>SOMERSET STOP TAPS 2000</v>
          </cell>
          <cell r="C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1</v>
          </cell>
        </row>
        <row r="3451">
          <cell r="A3451" t="str">
            <v>BJ019</v>
          </cell>
          <cell r="B3451" t="str">
            <v>DORSET NRSWA NOTICES 2000</v>
          </cell>
          <cell r="C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D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1</v>
          </cell>
        </row>
        <row r="3458">
          <cell r="A3458" t="str">
            <v>BJ026</v>
          </cell>
          <cell r="B3458" t="str">
            <v>A &amp; W STOP TAPS 2000</v>
          </cell>
          <cell r="C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D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D3471">
            <v>1</v>
          </cell>
        </row>
        <row r="3472">
          <cell r="A3472" t="str">
            <v>BJ040</v>
          </cell>
          <cell r="B3472" t="str">
            <v>RESERVOIR PROFILE CONTROL</v>
          </cell>
          <cell r="D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D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D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D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D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D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D3482">
            <v>1</v>
          </cell>
        </row>
        <row r="3483">
          <cell r="A3483" t="str">
            <v>BJ051</v>
          </cell>
          <cell r="B3483" t="str">
            <v>HADDON HILL BOOSTER PUMPS</v>
          </cell>
          <cell r="D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1</v>
          </cell>
        </row>
        <row r="3485">
          <cell r="A3485" t="str">
            <v>BJ053</v>
          </cell>
          <cell r="B3485" t="str">
            <v>NUTSCALE AIRVALVES</v>
          </cell>
          <cell r="C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D3486">
            <v>1</v>
          </cell>
        </row>
        <row r="3487">
          <cell r="A3487" t="str">
            <v>BJ055</v>
          </cell>
          <cell r="B3487" t="str">
            <v>BLASHFORD - IBSLEY WATER</v>
          </cell>
          <cell r="D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D3489">
            <v>1</v>
          </cell>
        </row>
        <row r="3490">
          <cell r="A3490" t="str">
            <v>BJ059</v>
          </cell>
          <cell r="B3490" t="str">
            <v>MORETON RAILWAY CROSSING</v>
          </cell>
          <cell r="C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1</v>
          </cell>
        </row>
        <row r="3493">
          <cell r="A3493" t="str">
            <v>BJ062</v>
          </cell>
          <cell r="B3493" t="str">
            <v>WEST LULWORTH PSTN</v>
          </cell>
          <cell r="D3493">
            <v>1</v>
          </cell>
        </row>
        <row r="3494">
          <cell r="A3494" t="str">
            <v>BJ063</v>
          </cell>
          <cell r="B3494" t="str">
            <v>LITTON CHENEY PSTN</v>
          </cell>
          <cell r="D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1</v>
          </cell>
        </row>
        <row r="3498">
          <cell r="A3498" t="str">
            <v>BJ068</v>
          </cell>
          <cell r="B3498" t="str">
            <v>SOMERSET METER REPS 2000</v>
          </cell>
          <cell r="D3498">
            <v>1</v>
          </cell>
        </row>
        <row r="3499">
          <cell r="A3499" t="str">
            <v>BJ069</v>
          </cell>
          <cell r="B3499" t="str">
            <v>SOMERSET COMP METERS 2000</v>
          </cell>
          <cell r="C3499">
            <v>0.9</v>
          </cell>
          <cell r="D3499">
            <v>0.1</v>
          </cell>
        </row>
        <row r="3500">
          <cell r="A3500" t="str">
            <v>BJ070</v>
          </cell>
          <cell r="B3500" t="str">
            <v>MAUNDOWN WTW TUNNEL</v>
          </cell>
          <cell r="C3500">
            <v>1</v>
          </cell>
        </row>
        <row r="3501">
          <cell r="A3501" t="str">
            <v>BJ071</v>
          </cell>
          <cell r="B3501" t="str">
            <v>TRAPHOLE PUMPING STATION</v>
          </cell>
          <cell r="D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D3502">
            <v>1</v>
          </cell>
        </row>
        <row r="3503">
          <cell r="A3503" t="str">
            <v>BJ073</v>
          </cell>
          <cell r="B3503" t="str">
            <v>NURSTEED ROAD, DEVIZES</v>
          </cell>
          <cell r="C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D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D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0.5</v>
          </cell>
          <cell r="D3506">
            <v>0.5</v>
          </cell>
        </row>
        <row r="3507">
          <cell r="A3507" t="str">
            <v>BJ077</v>
          </cell>
          <cell r="B3507" t="str">
            <v>VALVE INSTALL. SALTERS HILL</v>
          </cell>
          <cell r="D3507">
            <v>1</v>
          </cell>
        </row>
        <row r="3508">
          <cell r="A3508" t="str">
            <v>BJ078</v>
          </cell>
          <cell r="B3508" t="str">
            <v>TRULL FULWOOD RE-ZONING</v>
          </cell>
          <cell r="C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1</v>
          </cell>
        </row>
        <row r="3511">
          <cell r="A3511" t="str">
            <v>BJ081</v>
          </cell>
          <cell r="B3511" t="str">
            <v>MAINS FLUSHING PROGRAMME</v>
          </cell>
          <cell r="C3511">
            <v>1</v>
          </cell>
        </row>
        <row r="3512">
          <cell r="A3512" t="str">
            <v>BJ082</v>
          </cell>
          <cell r="B3512" t="str">
            <v>CARDS FARM, SOUTH BREWHAM</v>
          </cell>
          <cell r="C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D3516">
            <v>1</v>
          </cell>
        </row>
        <row r="3517">
          <cell r="A3517" t="str">
            <v>BJ087</v>
          </cell>
          <cell r="B3517" t="str">
            <v>HOLWORTH BOOSTER STATION</v>
          </cell>
          <cell r="D3517">
            <v>1</v>
          </cell>
        </row>
        <row r="3518">
          <cell r="A3518" t="str">
            <v>BJ088</v>
          </cell>
          <cell r="B3518" t="str">
            <v>RUSHMORE BOOSTER STATION</v>
          </cell>
          <cell r="D3518">
            <v>1</v>
          </cell>
        </row>
        <row r="3519">
          <cell r="A3519" t="str">
            <v>BJ089</v>
          </cell>
          <cell r="B3519" t="str">
            <v>WYLYE PUMPING STATION</v>
          </cell>
          <cell r="D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D3520">
            <v>1</v>
          </cell>
        </row>
        <row r="3521">
          <cell r="A3521" t="str">
            <v>BJ092</v>
          </cell>
          <cell r="B3521" t="str">
            <v>FISHPONDS BOOSTER STATION</v>
          </cell>
          <cell r="D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D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D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D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D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1</v>
          </cell>
        </row>
        <row r="3531">
          <cell r="A3531" t="str">
            <v>BJ102</v>
          </cell>
          <cell r="B3531" t="str">
            <v>MARSHWOOD PURCOMBE FARM</v>
          </cell>
          <cell r="C3531">
            <v>1</v>
          </cell>
        </row>
        <row r="3532">
          <cell r="A3532" t="str">
            <v>BJ103</v>
          </cell>
          <cell r="B3532" t="str">
            <v>PIDDLETRENTHIDE MAIN REP</v>
          </cell>
          <cell r="C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1</v>
          </cell>
        </row>
        <row r="3535">
          <cell r="A3535" t="str">
            <v>BJ106</v>
          </cell>
          <cell r="B3535" t="str">
            <v>DINTON FIR HILL RESERVIOR</v>
          </cell>
          <cell r="D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D3539">
            <v>1</v>
          </cell>
        </row>
        <row r="3540">
          <cell r="A3540" t="str">
            <v>BJ111</v>
          </cell>
          <cell r="B3540" t="str">
            <v>FRENCH WEIR PIPE BRIDGE</v>
          </cell>
          <cell r="D3540">
            <v>1</v>
          </cell>
        </row>
        <row r="3541">
          <cell r="A3541" t="str">
            <v>BJ112</v>
          </cell>
          <cell r="B3541" t="str">
            <v>DORCHESTER SUPPLY OFFICE</v>
          </cell>
          <cell r="D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1</v>
          </cell>
        </row>
        <row r="3543">
          <cell r="A3543" t="str">
            <v>BJ114</v>
          </cell>
          <cell r="B3543" t="str">
            <v>KINGSDOWN DG2 SCHEME</v>
          </cell>
          <cell r="C3543">
            <v>1</v>
          </cell>
        </row>
        <row r="3544">
          <cell r="A3544" t="str">
            <v>BJ115</v>
          </cell>
          <cell r="B3544" t="str">
            <v>SYMONSBURY RYEBERRY HILL</v>
          </cell>
          <cell r="C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1</v>
          </cell>
        </row>
        <row r="3546">
          <cell r="A3546" t="str">
            <v>BJ120</v>
          </cell>
          <cell r="B3546" t="str">
            <v>PRODUCTION EQUIPMENT</v>
          </cell>
          <cell r="D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D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1</v>
          </cell>
        </row>
        <row r="3550">
          <cell r="A3550" t="str">
            <v>BJ124</v>
          </cell>
          <cell r="B3550" t="str">
            <v>MARTINSDOWN LITTON CHENEY</v>
          </cell>
          <cell r="D3550">
            <v>1</v>
          </cell>
        </row>
        <row r="3551">
          <cell r="A3551" t="str">
            <v>BJ125</v>
          </cell>
          <cell r="B3551" t="str">
            <v>RESERVOIR REDUNDANT MAINS</v>
          </cell>
          <cell r="C3551">
            <v>1</v>
          </cell>
        </row>
        <row r="3552">
          <cell r="A3552" t="str">
            <v>BJ126</v>
          </cell>
          <cell r="B3552" t="str">
            <v>UPTON NEWTOWN MAINS REP</v>
          </cell>
          <cell r="C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D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D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D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D3559">
            <v>1</v>
          </cell>
        </row>
        <row r="3560">
          <cell r="A3560" t="str">
            <v>BJ135</v>
          </cell>
          <cell r="B3560" t="str">
            <v>BROADWOOD SOURCE DUNSTER</v>
          </cell>
          <cell r="D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D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D3562">
            <v>1</v>
          </cell>
        </row>
        <row r="3563">
          <cell r="A3563" t="str">
            <v>BJ139</v>
          </cell>
          <cell r="B3563" t="str">
            <v>SUTTON POYNTZ PS PHASE 2</v>
          </cell>
          <cell r="D3563">
            <v>1</v>
          </cell>
        </row>
        <row r="3564">
          <cell r="A3564" t="str">
            <v>BJ140</v>
          </cell>
          <cell r="B3564" t="str">
            <v>SANDHILL TANK OUTLET</v>
          </cell>
          <cell r="C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D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D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0.17</v>
          </cell>
          <cell r="D3567">
            <v>0.83</v>
          </cell>
        </row>
        <row r="3568">
          <cell r="A3568" t="str">
            <v>BJ144</v>
          </cell>
          <cell r="B3568" t="str">
            <v>SOMERSET DG2 LOW PRESSURE AREA</v>
          </cell>
          <cell r="D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D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D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D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D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D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D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D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D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D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D3579">
            <v>1</v>
          </cell>
        </row>
        <row r="3580">
          <cell r="A3580" t="str">
            <v>BJ156</v>
          </cell>
          <cell r="B3580" t="str">
            <v>PUMP EFFICIENCY TESTING</v>
          </cell>
          <cell r="D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D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D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D3609">
            <v>1</v>
          </cell>
        </row>
        <row r="3610">
          <cell r="A3610" t="str">
            <v>BJ186</v>
          </cell>
          <cell r="B3610" t="str">
            <v>Bathford Res Abandonment</v>
          </cell>
          <cell r="D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D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D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D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D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D3615">
            <v>1</v>
          </cell>
        </row>
        <row r="3616">
          <cell r="A3616" t="str">
            <v>BJ192</v>
          </cell>
          <cell r="B3616" t="str">
            <v>Fonthill Bishop WTw</v>
          </cell>
          <cell r="D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D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D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D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D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D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D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D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D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D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D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D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D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D3629">
            <v>1</v>
          </cell>
        </row>
        <row r="3630">
          <cell r="A3630" t="str">
            <v>BJ206</v>
          </cell>
          <cell r="B3630" t="str">
            <v>Leakage 16/17 - PR Costs</v>
          </cell>
          <cell r="D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D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D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D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D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D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D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D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D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D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D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D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D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D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D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D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D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D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D3648">
            <v>1</v>
          </cell>
        </row>
        <row r="3649">
          <cell r="A3649" t="str">
            <v>BJ225</v>
          </cell>
          <cell r="B3649" t="str">
            <v>Northern Stop Taps 16/17</v>
          </cell>
          <cell r="D3649">
            <v>1</v>
          </cell>
        </row>
        <row r="3650">
          <cell r="A3650" t="str">
            <v>BJ226</v>
          </cell>
          <cell r="B3650" t="str">
            <v>Southern Stop Taps 16/17</v>
          </cell>
          <cell r="D3650">
            <v>1</v>
          </cell>
        </row>
        <row r="3651">
          <cell r="A3651" t="str">
            <v>BJ227</v>
          </cell>
          <cell r="B3651" t="str">
            <v>Western Stop Taps 16/17</v>
          </cell>
          <cell r="D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D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D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D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D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D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D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D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D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D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D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D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D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D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D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D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D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D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D3675">
            <v>1</v>
          </cell>
        </row>
        <row r="3676">
          <cell r="A3676" t="str">
            <v>BJ252</v>
          </cell>
          <cell r="B3676" t="str">
            <v>Cattistock Phase 2</v>
          </cell>
          <cell r="C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D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D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D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D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D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D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D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D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D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D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D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D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D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D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D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D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D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D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D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D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D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D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D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D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D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D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D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D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D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D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D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D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D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D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D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D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D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D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D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D3733">
            <v>1</v>
          </cell>
        </row>
        <row r="3734">
          <cell r="A3734" t="str">
            <v>BJ310</v>
          </cell>
          <cell r="B3734" t="str">
            <v>Temporary Air Valves</v>
          </cell>
          <cell r="D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D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D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D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D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D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D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D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D3743">
            <v>1</v>
          </cell>
        </row>
        <row r="3744">
          <cell r="A3744" t="str">
            <v>BK001</v>
          </cell>
          <cell r="B3744" t="str">
            <v>A &amp; W PRODUCTION 2001</v>
          </cell>
          <cell r="D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1</v>
          </cell>
        </row>
        <row r="3746">
          <cell r="A3746" t="str">
            <v>BK003</v>
          </cell>
          <cell r="B3746" t="str">
            <v>DORSET PRODUCTION 2001</v>
          </cell>
          <cell r="D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D3747">
            <v>1</v>
          </cell>
        </row>
        <row r="3748">
          <cell r="A3748" t="str">
            <v>BK005</v>
          </cell>
          <cell r="B3748" t="str">
            <v>DORSET DISTRIBUTION 2001</v>
          </cell>
          <cell r="C3748">
            <v>1</v>
          </cell>
        </row>
        <row r="3749">
          <cell r="A3749" t="str">
            <v>BK006</v>
          </cell>
          <cell r="B3749" t="str">
            <v>SOMERSET PRODUCTION 2001</v>
          </cell>
          <cell r="D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D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D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1</v>
          </cell>
        </row>
        <row r="3757">
          <cell r="A3757" t="str">
            <v>BK014</v>
          </cell>
          <cell r="B3757" t="str">
            <v>TYNING RD NEW SUPPLY MAIN</v>
          </cell>
          <cell r="C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D3758">
            <v>1</v>
          </cell>
        </row>
        <row r="3759">
          <cell r="A3759" t="str">
            <v>BK016</v>
          </cell>
          <cell r="B3759" t="str">
            <v>SOMERSET STOP TAPS 2001</v>
          </cell>
          <cell r="D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D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D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D3764">
            <v>1</v>
          </cell>
        </row>
        <row r="3765">
          <cell r="A3765" t="str">
            <v>BK022</v>
          </cell>
          <cell r="B3765" t="str">
            <v>EASTFIELD AVENUE</v>
          </cell>
          <cell r="C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D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1</v>
          </cell>
        </row>
        <row r="3769">
          <cell r="A3769" t="str">
            <v>BK026</v>
          </cell>
          <cell r="B3769" t="str">
            <v>A &amp; W STOP TAPS 2001</v>
          </cell>
          <cell r="D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D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D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D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D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D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1</v>
          </cell>
        </row>
        <row r="3784">
          <cell r="A3784" t="str">
            <v>BK041</v>
          </cell>
          <cell r="B3784" t="str">
            <v>REGIONAL RADIATOR SAFETY</v>
          </cell>
          <cell r="D3784">
            <v>1</v>
          </cell>
        </row>
        <row r="3785">
          <cell r="A3785" t="str">
            <v>BK042</v>
          </cell>
          <cell r="B3785" t="str">
            <v>MAUNDOWN TELEMTRY LINK</v>
          </cell>
          <cell r="D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D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D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D3788">
            <v>1</v>
          </cell>
        </row>
        <row r="3789">
          <cell r="A3789" t="str">
            <v>BK046</v>
          </cell>
          <cell r="B3789" t="str">
            <v>OPS ASSET TEAM BUDGETS</v>
          </cell>
          <cell r="D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D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D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D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D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D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D3800">
            <v>1</v>
          </cell>
        </row>
        <row r="3801">
          <cell r="A3801" t="str">
            <v>BK059</v>
          </cell>
          <cell r="B3801" t="str">
            <v>CLEVELAND BATHS</v>
          </cell>
          <cell r="C3801">
            <v>1</v>
          </cell>
        </row>
        <row r="3802">
          <cell r="A3802" t="str">
            <v>BK060</v>
          </cell>
          <cell r="B3802" t="str">
            <v>JERSEY HILL PS DEMOLITION</v>
          </cell>
          <cell r="D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D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D3804">
            <v>1</v>
          </cell>
        </row>
        <row r="3805">
          <cell r="A3805" t="str">
            <v>BK063</v>
          </cell>
          <cell r="B3805" t="str">
            <v>GRANBY DEPOT WEYMOUTH</v>
          </cell>
          <cell r="D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0.45</v>
          </cell>
          <cell r="D3806">
            <v>0.55000000000000004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D3810">
            <v>1</v>
          </cell>
        </row>
        <row r="3811">
          <cell r="A3811" t="str">
            <v>BK069</v>
          </cell>
          <cell r="B3811" t="str">
            <v>CODFORD WTW</v>
          </cell>
          <cell r="D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D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D3813">
            <v>1</v>
          </cell>
        </row>
        <row r="3814">
          <cell r="A3814" t="str">
            <v>BK072</v>
          </cell>
          <cell r="B3814" t="str">
            <v>DISTRIBUTION ROLLOUT</v>
          </cell>
          <cell r="D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1</v>
          </cell>
        </row>
        <row r="3817">
          <cell r="A3817" t="str">
            <v>BK075</v>
          </cell>
          <cell r="B3817" t="str">
            <v>YARNBROOK 315PE MAIN</v>
          </cell>
          <cell r="C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D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D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D3820">
            <v>1</v>
          </cell>
        </row>
        <row r="3821">
          <cell r="A3821" t="str">
            <v>BK079</v>
          </cell>
          <cell r="B3821" t="str">
            <v>LILSTOCK FARM, STOGURSEY</v>
          </cell>
          <cell r="C3821">
            <v>1</v>
          </cell>
        </row>
        <row r="3822">
          <cell r="A3822" t="str">
            <v>BK080</v>
          </cell>
          <cell r="B3822" t="str">
            <v>BUSHFIELD ROAD, CREWKERNE</v>
          </cell>
          <cell r="D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D3823">
            <v>1</v>
          </cell>
        </row>
        <row r="3824">
          <cell r="A3824" t="str">
            <v>BK082</v>
          </cell>
          <cell r="B3824" t="str">
            <v>WEST BAGBOROUGH - BOOSTER</v>
          </cell>
          <cell r="D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1</v>
          </cell>
        </row>
        <row r="3826">
          <cell r="A3826" t="str">
            <v>BK084</v>
          </cell>
          <cell r="B3826" t="str">
            <v>BLANDFORD (PHASE2)</v>
          </cell>
          <cell r="D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D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D3829">
            <v>1</v>
          </cell>
        </row>
        <row r="3830">
          <cell r="A3830" t="str">
            <v>BK088</v>
          </cell>
          <cell r="B3830" t="str">
            <v>ASHFORD WTW - GAC FILTERS</v>
          </cell>
          <cell r="D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D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D3832">
            <v>1</v>
          </cell>
        </row>
        <row r="3833">
          <cell r="A3833" t="str">
            <v>BK091</v>
          </cell>
          <cell r="B3833" t="str">
            <v>WIMBLEBALL RESERVOIR</v>
          </cell>
          <cell r="C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D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D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D3840">
            <v>1</v>
          </cell>
        </row>
        <row r="3841">
          <cell r="A3841" t="str">
            <v>BK099</v>
          </cell>
          <cell r="B3841" t="str">
            <v>DURLEIGH SAILING CLUB</v>
          </cell>
          <cell r="D3841">
            <v>1</v>
          </cell>
        </row>
        <row r="3842">
          <cell r="A3842" t="str">
            <v>BK100</v>
          </cell>
          <cell r="B3842" t="str">
            <v>DIVISIONAL SCANNING</v>
          </cell>
          <cell r="D3842">
            <v>1</v>
          </cell>
        </row>
        <row r="3843">
          <cell r="A3843" t="str">
            <v>BK101</v>
          </cell>
          <cell r="B3843" t="str">
            <v>LUDGERSHALL ROAD</v>
          </cell>
          <cell r="C3843">
            <v>1</v>
          </cell>
        </row>
        <row r="3844">
          <cell r="A3844" t="str">
            <v>BK102</v>
          </cell>
          <cell r="B3844" t="str">
            <v>MIDFORD WALL</v>
          </cell>
          <cell r="D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D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D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1</v>
          </cell>
        </row>
        <row r="3848">
          <cell r="A3848" t="str">
            <v>BK107</v>
          </cell>
          <cell r="B3848" t="str">
            <v>DORSET NRSWA NOTICES 2001</v>
          </cell>
          <cell r="C3848">
            <v>1</v>
          </cell>
        </row>
        <row r="3849">
          <cell r="A3849" t="str">
            <v>BK108</v>
          </cell>
          <cell r="B3849" t="str">
            <v>GAS TIGHT SAFETY SUITS</v>
          </cell>
          <cell r="D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D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D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D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D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D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D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D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D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D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D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D3864">
            <v>1</v>
          </cell>
        </row>
        <row r="3865">
          <cell r="A3865" t="str">
            <v>BK124</v>
          </cell>
          <cell r="B3865" t="str">
            <v>WINTERSLOW RES FENCING</v>
          </cell>
          <cell r="D3865">
            <v>1</v>
          </cell>
        </row>
        <row r="3866">
          <cell r="A3866" t="str">
            <v>BK125</v>
          </cell>
          <cell r="B3866" t="str">
            <v>WEST ASHTON</v>
          </cell>
          <cell r="D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D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D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D3869">
            <v>1</v>
          </cell>
        </row>
        <row r="3870">
          <cell r="A3870" t="str">
            <v>BK999</v>
          </cell>
          <cell r="B3870" t="str">
            <v>TEST PROJECT ONLY</v>
          </cell>
          <cell r="C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D3871">
            <v>1</v>
          </cell>
        </row>
        <row r="3872">
          <cell r="A3872" t="str">
            <v>BL002</v>
          </cell>
          <cell r="B3872" t="str">
            <v>SUPPLY NETWORK MODELLING</v>
          </cell>
          <cell r="C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C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D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D3875">
            <v>1</v>
          </cell>
        </row>
        <row r="3876">
          <cell r="A3876" t="str">
            <v>BL006</v>
          </cell>
          <cell r="B3876" t="str">
            <v>DURLEIGH MONITORS</v>
          </cell>
          <cell r="D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D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D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D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D3880">
            <v>1</v>
          </cell>
        </row>
        <row r="3881">
          <cell r="A3881" t="str">
            <v>BL011</v>
          </cell>
          <cell r="B3881" t="str">
            <v>BATH ROAD BOOSTER</v>
          </cell>
          <cell r="D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D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C3883">
            <v>1</v>
          </cell>
        </row>
        <row r="3884">
          <cell r="A3884" t="str">
            <v>BL014</v>
          </cell>
          <cell r="B3884" t="str">
            <v>WEST BAY EAST</v>
          </cell>
          <cell r="C3884">
            <v>1</v>
          </cell>
        </row>
        <row r="3885">
          <cell r="A3885" t="str">
            <v>BL015</v>
          </cell>
          <cell r="B3885" t="str">
            <v>HIGHFIELD RD AMESBURY</v>
          </cell>
          <cell r="C3885">
            <v>1</v>
          </cell>
        </row>
        <row r="3886">
          <cell r="A3886" t="str">
            <v>BL016</v>
          </cell>
          <cell r="B3886" t="str">
            <v>WESTERN STOP TAPS 2002</v>
          </cell>
          <cell r="C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C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C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C3889">
            <v>1</v>
          </cell>
        </row>
        <row r="3890">
          <cell r="A3890" t="str">
            <v>BL020</v>
          </cell>
          <cell r="B3890" t="str">
            <v>NORTHERN NRSWA 2002</v>
          </cell>
          <cell r="C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C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C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C3893">
            <v>1</v>
          </cell>
        </row>
        <row r="3894">
          <cell r="A3894" t="str">
            <v>BL026</v>
          </cell>
          <cell r="B3894" t="str">
            <v>NORTHERN STOP TAPS 2002</v>
          </cell>
          <cell r="C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C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C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D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C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C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C3900">
            <v>1</v>
          </cell>
        </row>
        <row r="3901">
          <cell r="A3901" t="str">
            <v>BL033</v>
          </cell>
          <cell r="B3901" t="str">
            <v>SOUTHERN STOP TAPS 2002</v>
          </cell>
          <cell r="D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D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D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C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C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C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D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C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C3909">
            <v>1</v>
          </cell>
        </row>
        <row r="3910">
          <cell r="A3910" t="str">
            <v>BL042</v>
          </cell>
          <cell r="B3910" t="str">
            <v>POOLE NETWORK MODELLING</v>
          </cell>
          <cell r="C3910">
            <v>1</v>
          </cell>
        </row>
        <row r="3911">
          <cell r="A3911" t="str">
            <v>BL043</v>
          </cell>
          <cell r="B3911" t="str">
            <v>ST SWITHINS STREET</v>
          </cell>
          <cell r="C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C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C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C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C3915">
            <v>1</v>
          </cell>
        </row>
        <row r="3916">
          <cell r="A3916" t="str">
            <v>BL048</v>
          </cell>
          <cell r="B3916" t="str">
            <v>THORNHILL-STALBRIDGE</v>
          </cell>
          <cell r="C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D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D3918">
            <v>1</v>
          </cell>
        </row>
        <row r="3919">
          <cell r="A3919" t="str">
            <v>BL051</v>
          </cell>
          <cell r="B3919" t="str">
            <v>BRIANTSPUDDLE RELIFT PUMP</v>
          </cell>
          <cell r="D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D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D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D3922">
            <v>1</v>
          </cell>
        </row>
        <row r="3923">
          <cell r="A3923" t="str">
            <v>BL055</v>
          </cell>
          <cell r="B3923" t="str">
            <v>PORTLAND BOOSTER STATION</v>
          </cell>
          <cell r="D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D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D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D3926">
            <v>1</v>
          </cell>
        </row>
        <row r="3927">
          <cell r="A3927" t="str">
            <v>BL059</v>
          </cell>
          <cell r="B3927" t="str">
            <v>LITTON 4 NO RELIFT PUMPS</v>
          </cell>
          <cell r="D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D3928">
            <v>1</v>
          </cell>
        </row>
        <row r="3929">
          <cell r="A3929" t="str">
            <v>BL061</v>
          </cell>
          <cell r="B3929" t="str">
            <v>DEWLISH 4 NO RELIFT PUMPS</v>
          </cell>
          <cell r="D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C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C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C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C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C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D3935">
            <v>1</v>
          </cell>
        </row>
        <row r="3936">
          <cell r="A3936" t="str">
            <v>BL069</v>
          </cell>
          <cell r="B3936" t="str">
            <v>CUCKLINGTON PHASE 2</v>
          </cell>
          <cell r="C3936">
            <v>1</v>
          </cell>
        </row>
        <row r="3937">
          <cell r="A3937" t="str">
            <v>BL070</v>
          </cell>
          <cell r="B3937" t="str">
            <v>NORTH HILL, MINEHEAD</v>
          </cell>
          <cell r="C3937">
            <v>1</v>
          </cell>
        </row>
        <row r="3938">
          <cell r="A3938" t="str">
            <v>BL071</v>
          </cell>
          <cell r="B3938" t="str">
            <v>TRULL ROAD, TAUNTON</v>
          </cell>
          <cell r="C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C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D3940">
            <v>1</v>
          </cell>
        </row>
        <row r="3941">
          <cell r="A3941" t="str">
            <v>BL074</v>
          </cell>
          <cell r="B3941" t="str">
            <v>CHERRY GROVE</v>
          </cell>
          <cell r="C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D3942">
            <v>1</v>
          </cell>
        </row>
        <row r="3943">
          <cell r="A3943" t="str">
            <v>BL076</v>
          </cell>
          <cell r="B3943" t="str">
            <v>OVERCOMBE, TEMPLECOMBE</v>
          </cell>
          <cell r="C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C3944">
            <v>1</v>
          </cell>
        </row>
        <row r="3945">
          <cell r="A3945" t="str">
            <v>BL078</v>
          </cell>
          <cell r="B3945" t="str">
            <v>CHARD HYDROSTAT</v>
          </cell>
          <cell r="C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C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D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C3948">
            <v>1</v>
          </cell>
        </row>
        <row r="3949">
          <cell r="A3949" t="str">
            <v>BL082</v>
          </cell>
          <cell r="B3949" t="str">
            <v>LAKE SOURCE SURGE VESSEL</v>
          </cell>
          <cell r="D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D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D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C3952">
            <v>1</v>
          </cell>
        </row>
        <row r="3953">
          <cell r="A3953" t="str">
            <v>BL086</v>
          </cell>
          <cell r="B3953" t="str">
            <v>BOWDEN CRESCENT MELKSHAM</v>
          </cell>
          <cell r="C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C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C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C3956">
            <v>1</v>
          </cell>
        </row>
        <row r="3957">
          <cell r="A3957" t="str">
            <v>BL090</v>
          </cell>
          <cell r="B3957" t="str">
            <v>BATH HOMEBASE PVC MAIN</v>
          </cell>
          <cell r="C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C3958">
            <v>1</v>
          </cell>
        </row>
        <row r="3959">
          <cell r="A3959" t="str">
            <v>BL092</v>
          </cell>
          <cell r="B3959" t="str">
            <v>CAMDEN SPRINGS</v>
          </cell>
          <cell r="C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C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C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C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D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D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D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C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C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C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C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C3970">
            <v>1</v>
          </cell>
        </row>
        <row r="3971">
          <cell r="A3971" t="str">
            <v>BL104</v>
          </cell>
          <cell r="B3971" t="str">
            <v>CODFORD CONTROL PANEL</v>
          </cell>
          <cell r="D3971">
            <v>1</v>
          </cell>
        </row>
        <row r="3972">
          <cell r="A3972" t="str">
            <v>BL105</v>
          </cell>
          <cell r="B3972" t="str">
            <v>RODBOURNE CHLORINATION</v>
          </cell>
          <cell r="D3972">
            <v>1</v>
          </cell>
        </row>
        <row r="3973">
          <cell r="A3973" t="str">
            <v>BL106</v>
          </cell>
          <cell r="B3973" t="str">
            <v>CODFORD SILICATE DOSING</v>
          </cell>
          <cell r="D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D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D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C3976">
            <v>1</v>
          </cell>
        </row>
        <row r="3977">
          <cell r="A3977" t="str">
            <v>BL110</v>
          </cell>
          <cell r="B3977" t="str">
            <v>TOLLARD ROYAL RESERVOIR</v>
          </cell>
          <cell r="D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D3978">
            <v>1</v>
          </cell>
        </row>
        <row r="3979">
          <cell r="A3979" t="str">
            <v>BL112</v>
          </cell>
          <cell r="B3979" t="str">
            <v>BLASHFORD WTW, SCADA</v>
          </cell>
          <cell r="D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C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D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D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D3983">
            <v>1</v>
          </cell>
        </row>
        <row r="3984">
          <cell r="A3984" t="str">
            <v>BL123</v>
          </cell>
          <cell r="B3984" t="str">
            <v>MARKET LAVINGTON WTW</v>
          </cell>
          <cell r="D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C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D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D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D3988">
            <v>1</v>
          </cell>
        </row>
        <row r="3989">
          <cell r="A3989" t="str">
            <v>BL128</v>
          </cell>
          <cell r="B3989" t="str">
            <v>CLEVANCY RESERVOIR</v>
          </cell>
          <cell r="D3989">
            <v>1</v>
          </cell>
        </row>
        <row r="3990">
          <cell r="A3990" t="str">
            <v>BL129</v>
          </cell>
          <cell r="B3990" t="str">
            <v>CHARMYDOWN LEVEL CONTROL</v>
          </cell>
          <cell r="D3990">
            <v>1</v>
          </cell>
        </row>
        <row r="3991">
          <cell r="A3991" t="str">
            <v>BL130</v>
          </cell>
          <cell r="B3991" t="str">
            <v>BETHEL ROAD, MAIN RENEWAL</v>
          </cell>
          <cell r="C3991">
            <v>1</v>
          </cell>
        </row>
        <row r="3992">
          <cell r="A3992" t="str">
            <v>BL132</v>
          </cell>
          <cell r="B3992" t="str">
            <v>CLARENDON PUMPING STATION</v>
          </cell>
          <cell r="D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D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C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D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D3996">
            <v>1</v>
          </cell>
        </row>
        <row r="3997">
          <cell r="A3997" t="str">
            <v>BL137</v>
          </cell>
          <cell r="B3997" t="str">
            <v>CLARENDON WTW COMMS LINK</v>
          </cell>
          <cell r="D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C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C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D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D4001">
            <v>1</v>
          </cell>
        </row>
        <row r="4002">
          <cell r="A4002" t="str">
            <v>BL148</v>
          </cell>
          <cell r="B4002" t="str">
            <v>PRV TAPPING POINTS</v>
          </cell>
          <cell r="C4002">
            <v>1</v>
          </cell>
        </row>
        <row r="4003">
          <cell r="A4003" t="str">
            <v>BL149</v>
          </cell>
          <cell r="B4003" t="str">
            <v>UNKNOWN</v>
          </cell>
          <cell r="D4003">
            <v>1</v>
          </cell>
        </row>
        <row r="4004">
          <cell r="A4004" t="str">
            <v>BL150</v>
          </cell>
          <cell r="B4004" t="str">
            <v>WEST BAGBOROUGH, RED POST</v>
          </cell>
          <cell r="C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D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D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D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C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C4009">
            <v>1</v>
          </cell>
        </row>
        <row r="4010">
          <cell r="A4010" t="str">
            <v>BL160</v>
          </cell>
          <cell r="B4010" t="str">
            <v>RECHARGABLE WORKS NORTH</v>
          </cell>
          <cell r="C4010">
            <v>1</v>
          </cell>
        </row>
        <row r="4011">
          <cell r="A4011" t="str">
            <v>BL161</v>
          </cell>
          <cell r="B4011" t="str">
            <v>RECHARGABLE WORKS SOUTH</v>
          </cell>
          <cell r="D4011">
            <v>1</v>
          </cell>
        </row>
        <row r="4012">
          <cell r="A4012" t="str">
            <v>BL162</v>
          </cell>
          <cell r="B4012" t="str">
            <v>RECHARGABLE WORKS WEST</v>
          </cell>
          <cell r="D4012">
            <v>1</v>
          </cell>
        </row>
        <row r="4013">
          <cell r="A4013" t="str">
            <v>BL163</v>
          </cell>
          <cell r="B4013" t="str">
            <v>BRISTOL ROAD FILTERS</v>
          </cell>
          <cell r="D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D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D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D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D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C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C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C4020">
            <v>1</v>
          </cell>
        </row>
        <row r="4021">
          <cell r="A4021" t="str">
            <v>BL171</v>
          </cell>
          <cell r="B4021" t="str">
            <v>FORSTON C &amp; I PANEL</v>
          </cell>
          <cell r="D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D4022">
            <v>1</v>
          </cell>
        </row>
        <row r="4023">
          <cell r="A4023" t="str">
            <v>BL173</v>
          </cell>
          <cell r="B4023" t="str">
            <v>BROADSTONE TOWER BOOSTER</v>
          </cell>
          <cell r="D4023">
            <v>1</v>
          </cell>
        </row>
        <row r="4024">
          <cell r="A4024" t="str">
            <v>BL174</v>
          </cell>
          <cell r="B4024" t="str">
            <v>HAWKRIDGE, SALISBURY</v>
          </cell>
          <cell r="D4024">
            <v>1</v>
          </cell>
        </row>
        <row r="4025">
          <cell r="A4025" t="str">
            <v>BL175</v>
          </cell>
          <cell r="B4025" t="str">
            <v>HOMEFIELD, SHAFTESBURY</v>
          </cell>
          <cell r="C4025">
            <v>1</v>
          </cell>
        </row>
        <row r="4026">
          <cell r="A4026" t="str">
            <v>BL176</v>
          </cell>
          <cell r="B4026" t="str">
            <v>WATTON LANE, BRIDPORT</v>
          </cell>
          <cell r="C4026">
            <v>1</v>
          </cell>
        </row>
        <row r="4027">
          <cell r="A4027" t="str">
            <v>BL177</v>
          </cell>
          <cell r="B4027" t="str">
            <v>WEST BAY EAST</v>
          </cell>
          <cell r="C4027">
            <v>1</v>
          </cell>
        </row>
        <row r="4028">
          <cell r="A4028" t="str">
            <v>BL178</v>
          </cell>
          <cell r="B4028" t="str">
            <v>GLENDALE ROAD, DURRINGTON</v>
          </cell>
          <cell r="C4028">
            <v>1</v>
          </cell>
        </row>
        <row r="4029">
          <cell r="A4029" t="str">
            <v>BL179</v>
          </cell>
          <cell r="B4029" t="str">
            <v>ROOKS NEST BOOSTER</v>
          </cell>
          <cell r="D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D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C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C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D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D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C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D4036">
            <v>1</v>
          </cell>
        </row>
        <row r="4037">
          <cell r="A4037" t="str">
            <v>BL192</v>
          </cell>
          <cell r="B4037" t="str">
            <v>PRESTON RD, DEPOT REFURB</v>
          </cell>
          <cell r="D4037">
            <v>1</v>
          </cell>
        </row>
        <row r="4038">
          <cell r="A4038" t="str">
            <v>BL193</v>
          </cell>
          <cell r="B4038" t="str">
            <v>MINEHEAD DEPOT REFURB</v>
          </cell>
          <cell r="D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D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C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D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D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C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C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C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C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D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C4048">
            <v>1</v>
          </cell>
        </row>
        <row r="4049">
          <cell r="A4049" t="str">
            <v>BL209</v>
          </cell>
          <cell r="B4049" t="str">
            <v>WUC SOUTHERN: TRIAL HOLES</v>
          </cell>
          <cell r="C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D4050">
            <v>1</v>
          </cell>
        </row>
        <row r="4051">
          <cell r="A4051" t="str">
            <v>BL211</v>
          </cell>
          <cell r="B4051" t="str">
            <v>WUC SOUTHERN: SECTION 81</v>
          </cell>
          <cell r="C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D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D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C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C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C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C4057">
            <v>1</v>
          </cell>
        </row>
        <row r="4058">
          <cell r="A4058" t="str">
            <v>BL218</v>
          </cell>
          <cell r="B4058" t="str">
            <v>WUC SOUTHERN: SECTION 71</v>
          </cell>
          <cell r="C4058">
            <v>1</v>
          </cell>
        </row>
        <row r="4059">
          <cell r="A4059" t="str">
            <v>BL219</v>
          </cell>
          <cell r="B4059" t="str">
            <v>WUC SOUTHERN: SECTION 74</v>
          </cell>
          <cell r="C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C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D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D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C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C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C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C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D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C4068">
            <v>1</v>
          </cell>
        </row>
        <row r="4069">
          <cell r="A4069" t="str">
            <v>BL229</v>
          </cell>
          <cell r="B4069" t="str">
            <v>WUC NORTHERN: TRIAL HOLES</v>
          </cell>
          <cell r="C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D4070">
            <v>1</v>
          </cell>
        </row>
        <row r="4071">
          <cell r="A4071" t="str">
            <v>BL231</v>
          </cell>
          <cell r="B4071" t="str">
            <v>WUC NORTHERN: SECTION 81</v>
          </cell>
          <cell r="C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D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D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C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C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C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C4077">
            <v>1</v>
          </cell>
        </row>
        <row r="4078">
          <cell r="A4078" t="str">
            <v>BL238</v>
          </cell>
          <cell r="B4078" t="str">
            <v>WUC NORTHERN: SECTION 71</v>
          </cell>
          <cell r="C4078">
            <v>1</v>
          </cell>
        </row>
        <row r="4079">
          <cell r="A4079" t="str">
            <v>BL239</v>
          </cell>
          <cell r="B4079" t="str">
            <v>WUC NORTHERN: SECTION 74</v>
          </cell>
          <cell r="C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C4080">
            <v>1</v>
          </cell>
        </row>
        <row r="4081">
          <cell r="A4081" t="str">
            <v>BL241</v>
          </cell>
          <cell r="B4081" t="str">
            <v>WUC WESTERN: RESITE METER</v>
          </cell>
          <cell r="D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D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C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C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C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C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D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C4088">
            <v>1</v>
          </cell>
        </row>
        <row r="4089">
          <cell r="A4089" t="str">
            <v>BL249</v>
          </cell>
          <cell r="B4089" t="str">
            <v>WUC WESTERN: TRIAL HOLES</v>
          </cell>
          <cell r="C4089">
            <v>1</v>
          </cell>
        </row>
        <row r="4090">
          <cell r="A4090" t="str">
            <v>BL250</v>
          </cell>
          <cell r="B4090" t="str">
            <v>WUC WESTERN: METER OPTION</v>
          </cell>
          <cell r="D4090">
            <v>1</v>
          </cell>
        </row>
        <row r="4091">
          <cell r="A4091" t="str">
            <v>BL251</v>
          </cell>
          <cell r="B4091" t="str">
            <v>WUC WESTERN: SECTION 81</v>
          </cell>
          <cell r="C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D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D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C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C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C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C4097">
            <v>1</v>
          </cell>
        </row>
        <row r="4098">
          <cell r="A4098" t="str">
            <v>BL258</v>
          </cell>
          <cell r="B4098" t="str">
            <v>WUC WESTERN: SECTION 71</v>
          </cell>
          <cell r="C4098">
            <v>1</v>
          </cell>
        </row>
        <row r="4099">
          <cell r="A4099" t="str">
            <v>BL259</v>
          </cell>
          <cell r="B4099" t="str">
            <v>WUC WESTERN: SECTION 74</v>
          </cell>
          <cell r="C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C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C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C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C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C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D4105">
            <v>1</v>
          </cell>
        </row>
        <row r="4106">
          <cell r="A4106" t="str">
            <v>BL266</v>
          </cell>
          <cell r="B4106" t="str">
            <v>WUC NORTHERN: BOWSER WORK</v>
          </cell>
          <cell r="C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C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C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D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D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C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C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D4113">
            <v>1</v>
          </cell>
        </row>
        <row r="4114">
          <cell r="A4114" t="str">
            <v>BL274</v>
          </cell>
          <cell r="B4114" t="str">
            <v>WUC SOUTHERN: BOWSER WORK</v>
          </cell>
          <cell r="C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C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C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C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D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C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C4120">
            <v>1</v>
          </cell>
        </row>
        <row r="4121">
          <cell r="A4121" t="str">
            <v>BL281</v>
          </cell>
          <cell r="B4121" t="str">
            <v>WUC WESTERN: DEPOT DUTIES</v>
          </cell>
          <cell r="D4121">
            <v>1</v>
          </cell>
        </row>
        <row r="4122">
          <cell r="A4122" t="str">
            <v>BL282</v>
          </cell>
          <cell r="B4122" t="str">
            <v>WUC WESTERN: BOWSER WORK</v>
          </cell>
          <cell r="C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C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C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C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D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D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C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D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C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C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C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C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D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C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D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C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C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C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C4140">
            <v>1</v>
          </cell>
        </row>
        <row r="4141">
          <cell r="A4141" t="str">
            <v>BL301</v>
          </cell>
          <cell r="B4141" t="str">
            <v>WUC WESTERN: CHANGE METER</v>
          </cell>
          <cell r="D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C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D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C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C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C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C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C4148">
            <v>1</v>
          </cell>
        </row>
        <row r="4149">
          <cell r="A4149" t="str">
            <v>BM002</v>
          </cell>
          <cell r="B4149" t="str">
            <v>CLAREMONT LANE COMPLEX</v>
          </cell>
          <cell r="C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D4150">
            <v>1</v>
          </cell>
        </row>
        <row r="4151">
          <cell r="A4151" t="str">
            <v>BM004</v>
          </cell>
          <cell r="B4151" t="str">
            <v>PLAIN POND WIVELISCOMBE</v>
          </cell>
          <cell r="C4151">
            <v>1</v>
          </cell>
        </row>
        <row r="4152">
          <cell r="A4152" t="str">
            <v>BM005</v>
          </cell>
          <cell r="B4152" t="str">
            <v>CHILSOM GOMMON</v>
          </cell>
          <cell r="C4152">
            <v>1</v>
          </cell>
        </row>
        <row r="4153">
          <cell r="A4153" t="str">
            <v>BM006</v>
          </cell>
          <cell r="B4153" t="str">
            <v>LEIGH COMMON, WINCANTON</v>
          </cell>
          <cell r="C4153">
            <v>1</v>
          </cell>
        </row>
        <row r="4154">
          <cell r="A4154" t="str">
            <v>BM007</v>
          </cell>
          <cell r="B4154" t="str">
            <v>SANDHILLS HOLWELL</v>
          </cell>
          <cell r="C4154">
            <v>1</v>
          </cell>
        </row>
        <row r="4155">
          <cell r="A4155" t="str">
            <v>BM008</v>
          </cell>
          <cell r="B4155" t="str">
            <v>SOUTH PERTHERTON 5"C</v>
          </cell>
          <cell r="C4155">
            <v>1</v>
          </cell>
        </row>
        <row r="4156">
          <cell r="A4156" t="str">
            <v>BM009</v>
          </cell>
          <cell r="B4156" t="str">
            <v>BOOSTER STATION SURVEYS</v>
          </cell>
          <cell r="D4156">
            <v>1</v>
          </cell>
        </row>
        <row r="4157">
          <cell r="A4157" t="str">
            <v>BM010</v>
          </cell>
          <cell r="B4157" t="str">
            <v>STOCKWOOD BOOSTER REFURB</v>
          </cell>
          <cell r="D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D4158">
            <v>1</v>
          </cell>
        </row>
        <row r="4159">
          <cell r="A4159" t="str">
            <v>BM012</v>
          </cell>
          <cell r="B4159" t="str">
            <v>HERMITAGE BOOSTER</v>
          </cell>
          <cell r="D4159">
            <v>1</v>
          </cell>
        </row>
        <row r="4160">
          <cell r="A4160" t="str">
            <v>BM013</v>
          </cell>
          <cell r="B4160" t="str">
            <v>ROCKWELL GREEN</v>
          </cell>
          <cell r="D4160">
            <v>1</v>
          </cell>
        </row>
        <row r="4161">
          <cell r="A4161" t="str">
            <v>BM014</v>
          </cell>
          <cell r="B4161" t="str">
            <v>HESTRIDGE BOOSTER</v>
          </cell>
          <cell r="D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D4162">
            <v>1</v>
          </cell>
        </row>
        <row r="4163">
          <cell r="A4163" t="str">
            <v>BM016</v>
          </cell>
          <cell r="B4163" t="str">
            <v>POYNTINGTON BOOSTER</v>
          </cell>
          <cell r="D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D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D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D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D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D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D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D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C4171">
            <v>1</v>
          </cell>
        </row>
        <row r="4172">
          <cell r="A4172" t="str">
            <v>BM027</v>
          </cell>
          <cell r="B4172" t="str">
            <v>ABLINGTON</v>
          </cell>
          <cell r="C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C4173">
            <v>1</v>
          </cell>
        </row>
        <row r="4174">
          <cell r="A4174" t="str">
            <v>BM029</v>
          </cell>
          <cell r="B4174" t="str">
            <v>HORDERS FARM, W. MELBURY</v>
          </cell>
          <cell r="C4174">
            <v>1</v>
          </cell>
        </row>
        <row r="4175">
          <cell r="A4175" t="str">
            <v>BM030</v>
          </cell>
          <cell r="B4175" t="str">
            <v>CUTTY STUBBS</v>
          </cell>
          <cell r="C4175">
            <v>1</v>
          </cell>
        </row>
        <row r="4176">
          <cell r="A4176" t="str">
            <v>BM032</v>
          </cell>
          <cell r="B4176" t="str">
            <v>NEWLEAZE FARM, E. KNOYLE</v>
          </cell>
          <cell r="C4176">
            <v>1</v>
          </cell>
        </row>
        <row r="4177">
          <cell r="A4177" t="str">
            <v>BM033</v>
          </cell>
          <cell r="B4177" t="str">
            <v>WESLEY CLOSE, CHARMOUTH</v>
          </cell>
          <cell r="C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C4178">
            <v>1</v>
          </cell>
        </row>
        <row r="4179">
          <cell r="A4179" t="str">
            <v>BM035</v>
          </cell>
          <cell r="B4179" t="str">
            <v>DEWLISH MCC</v>
          </cell>
          <cell r="D4179">
            <v>1</v>
          </cell>
        </row>
        <row r="4180">
          <cell r="A4180" t="str">
            <v>BM036</v>
          </cell>
          <cell r="B4180" t="str">
            <v>WYLYE BH1 REINSTATE</v>
          </cell>
          <cell r="D4180">
            <v>1</v>
          </cell>
        </row>
        <row r="4181">
          <cell r="A4181" t="str">
            <v>BM038</v>
          </cell>
          <cell r="B4181" t="str">
            <v>SHAPWICK MCC</v>
          </cell>
          <cell r="D4181">
            <v>1</v>
          </cell>
        </row>
        <row r="4182">
          <cell r="A4182" t="str">
            <v>BM039</v>
          </cell>
          <cell r="B4182" t="str">
            <v>FERN HILL BOOSTER</v>
          </cell>
          <cell r="D4182">
            <v>1</v>
          </cell>
        </row>
        <row r="4183">
          <cell r="A4183" t="str">
            <v>BM040</v>
          </cell>
          <cell r="B4183" t="str">
            <v>MORECOMBELAKE BOOSTER</v>
          </cell>
          <cell r="D4183">
            <v>1</v>
          </cell>
        </row>
        <row r="4184">
          <cell r="A4184" t="str">
            <v>BM041</v>
          </cell>
          <cell r="B4184" t="str">
            <v>BOWDEN BOOSTER</v>
          </cell>
          <cell r="D4184">
            <v>1</v>
          </cell>
        </row>
        <row r="4185">
          <cell r="A4185" t="str">
            <v>BM042</v>
          </cell>
          <cell r="B4185" t="str">
            <v>CHARMOUTH BOOSTER</v>
          </cell>
          <cell r="D4185">
            <v>1</v>
          </cell>
        </row>
        <row r="4186">
          <cell r="A4186" t="str">
            <v>BM043</v>
          </cell>
          <cell r="B4186" t="str">
            <v>CHARMOUTH MIDDLE BOOSTER</v>
          </cell>
          <cell r="D4186">
            <v>1</v>
          </cell>
        </row>
        <row r="4187">
          <cell r="A4187" t="str">
            <v>BM076</v>
          </cell>
          <cell r="B4187" t="str">
            <v>Dummy</v>
          </cell>
          <cell r="C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C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D4189">
            <v>1</v>
          </cell>
        </row>
        <row r="4190">
          <cell r="A4190" t="str">
            <v>BM079</v>
          </cell>
          <cell r="B4190" t="str">
            <v>Maundown Heaters</v>
          </cell>
          <cell r="D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D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D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C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D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C4195">
            <v>1</v>
          </cell>
        </row>
        <row r="4196">
          <cell r="A4196" t="str">
            <v>BM085</v>
          </cell>
          <cell r="B4196" t="str">
            <v>Maundown Security</v>
          </cell>
          <cell r="D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D4197">
            <v>1</v>
          </cell>
        </row>
        <row r="4198">
          <cell r="A4198" t="str">
            <v>BM087</v>
          </cell>
          <cell r="B4198" t="str">
            <v>Western Stop Taps 03/04</v>
          </cell>
          <cell r="D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C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C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C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C4202">
            <v>1</v>
          </cell>
        </row>
        <row r="4203">
          <cell r="A4203" t="str">
            <v>BM092</v>
          </cell>
          <cell r="B4203" t="str">
            <v>Northern Stop Taps 03/04</v>
          </cell>
          <cell r="D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C4204">
            <v>1</v>
          </cell>
        </row>
        <row r="4205">
          <cell r="A4205" t="str">
            <v>BM094</v>
          </cell>
          <cell r="B4205" t="str">
            <v>Southern Stop Taps 03/04</v>
          </cell>
          <cell r="D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C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D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D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D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D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D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D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D4213">
            <v>1</v>
          </cell>
        </row>
        <row r="4214">
          <cell r="A4214" t="str">
            <v>BM103</v>
          </cell>
          <cell r="B4214" t="str">
            <v>Supply network modelling</v>
          </cell>
          <cell r="C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D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C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D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D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C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C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C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C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C4223">
            <v>1</v>
          </cell>
        </row>
        <row r="4224">
          <cell r="A4224" t="str">
            <v>BM114</v>
          </cell>
          <cell r="B4224" t="str">
            <v>Hardington, Moor Lane</v>
          </cell>
          <cell r="C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C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D4226">
            <v>1</v>
          </cell>
        </row>
        <row r="4227">
          <cell r="A4227" t="str">
            <v>BM117</v>
          </cell>
          <cell r="B4227" t="str">
            <v>Shapwick Booster</v>
          </cell>
          <cell r="D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D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D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D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D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D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D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D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C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C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C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C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C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C4240">
            <v>1</v>
          </cell>
        </row>
        <row r="4241">
          <cell r="A4241" t="str">
            <v>BM131</v>
          </cell>
          <cell r="B4241" t="str">
            <v>Stourton Main Replacement</v>
          </cell>
          <cell r="C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C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C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C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C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C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C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C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C4249">
            <v>1</v>
          </cell>
        </row>
        <row r="4250">
          <cell r="A4250" t="str">
            <v>BM140</v>
          </cell>
          <cell r="B4250" t="str">
            <v>Lake WTW Improvements</v>
          </cell>
          <cell r="D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D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C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C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C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D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C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C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D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D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D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D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D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D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D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D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D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D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C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C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C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C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C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C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C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C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C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D4277">
            <v>1</v>
          </cell>
        </row>
        <row r="4278">
          <cell r="A4278" t="str">
            <v>BM168</v>
          </cell>
          <cell r="B4278" t="str">
            <v>Clatworthy Access Road</v>
          </cell>
          <cell r="D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D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D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D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C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D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D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D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D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C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C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D4289">
            <v>1</v>
          </cell>
        </row>
        <row r="4290">
          <cell r="A4290" t="str">
            <v>BM180</v>
          </cell>
          <cell r="B4290" t="str">
            <v>Cherhill Fencing</v>
          </cell>
          <cell r="D4290">
            <v>1</v>
          </cell>
        </row>
        <row r="4291">
          <cell r="A4291" t="str">
            <v>BM181</v>
          </cell>
          <cell r="B4291" t="str">
            <v>Yatesbury Security Fence</v>
          </cell>
          <cell r="D4291">
            <v>1</v>
          </cell>
        </row>
        <row r="4292">
          <cell r="A4292" t="str">
            <v>BM182</v>
          </cell>
          <cell r="B4292" t="str">
            <v>Allington Surge Vessel</v>
          </cell>
          <cell r="D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D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D4294">
            <v>1</v>
          </cell>
        </row>
        <row r="4295">
          <cell r="A4295" t="str">
            <v>BM185</v>
          </cell>
          <cell r="B4295" t="str">
            <v>Ashford Coagulant control</v>
          </cell>
          <cell r="D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C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D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D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D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D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D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C4302">
            <v>1</v>
          </cell>
        </row>
        <row r="4303">
          <cell r="A4303" t="str">
            <v>BM193</v>
          </cell>
          <cell r="B4303" t="str">
            <v>Henstridge Boosters</v>
          </cell>
          <cell r="D4303">
            <v>1</v>
          </cell>
        </row>
        <row r="4304">
          <cell r="A4304" t="str">
            <v>BM194</v>
          </cell>
          <cell r="B4304" t="str">
            <v>Hurcott Booster Station</v>
          </cell>
          <cell r="D4304">
            <v>1</v>
          </cell>
        </row>
        <row r="4305">
          <cell r="A4305" t="str">
            <v>BM195</v>
          </cell>
          <cell r="B4305" t="str">
            <v>Woodford Res Booster</v>
          </cell>
          <cell r="D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D4306">
            <v>1</v>
          </cell>
        </row>
        <row r="4307">
          <cell r="A4307" t="str">
            <v>BM197</v>
          </cell>
          <cell r="B4307" t="str">
            <v>Tuthill Res Abandonment</v>
          </cell>
          <cell r="D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C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D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D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C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D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D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D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D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D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D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D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D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D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D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D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D4323">
            <v>1</v>
          </cell>
        </row>
        <row r="4324">
          <cell r="A4324" t="str">
            <v>BM214</v>
          </cell>
          <cell r="B4324" t="str">
            <v>goodshill instrumentation</v>
          </cell>
          <cell r="D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D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D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D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C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D4329">
            <v>1</v>
          </cell>
        </row>
        <row r="4330">
          <cell r="A4330" t="str">
            <v>BM220</v>
          </cell>
          <cell r="B4330" t="str">
            <v>Maundown WTW GAC</v>
          </cell>
          <cell r="D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D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D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D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D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D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D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D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D4338">
            <v>1</v>
          </cell>
        </row>
        <row r="4339">
          <cell r="A4339" t="str">
            <v>BM229</v>
          </cell>
          <cell r="B4339" t="str">
            <v>Larcombes, Chipstable</v>
          </cell>
          <cell r="C4339">
            <v>1</v>
          </cell>
        </row>
        <row r="4340">
          <cell r="A4340" t="str">
            <v>BM230</v>
          </cell>
          <cell r="B4340" t="str">
            <v>Maundown GAC installation</v>
          </cell>
          <cell r="D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D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D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D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D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C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D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C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C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C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D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C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C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C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C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C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C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C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D4358">
            <v>1</v>
          </cell>
        </row>
        <row r="4359">
          <cell r="A4359" t="str">
            <v>BN013</v>
          </cell>
          <cell r="B4359" t="str">
            <v>Northern Stop Taps 04/05</v>
          </cell>
          <cell r="D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C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C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D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D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D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D4365">
            <v>1</v>
          </cell>
        </row>
        <row r="4366">
          <cell r="A4366" t="str">
            <v>BN020</v>
          </cell>
          <cell r="B4366" t="str">
            <v>Southern Stop Taps 04/05</v>
          </cell>
          <cell r="D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C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C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D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D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D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D4372">
            <v>1</v>
          </cell>
        </row>
        <row r="4373">
          <cell r="A4373" t="str">
            <v>BN027</v>
          </cell>
          <cell r="B4373" t="str">
            <v>Western Stop Taps 04/05</v>
          </cell>
          <cell r="D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C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C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D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D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D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C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D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D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C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C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C4384">
            <v>1</v>
          </cell>
        </row>
        <row r="4385">
          <cell r="A4385" t="str">
            <v>BN039</v>
          </cell>
          <cell r="B4385" t="str">
            <v>Oathe Mains Relay</v>
          </cell>
          <cell r="C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C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C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C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C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C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C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C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C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C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C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C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C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C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C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C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C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C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C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C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C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D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D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D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D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C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D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C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C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C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C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D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C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D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C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C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C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C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C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C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D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C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D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D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D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C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D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D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D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D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D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D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D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D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D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C4440">
            <v>1</v>
          </cell>
        </row>
        <row r="4441">
          <cell r="A4441" t="str">
            <v>BN095</v>
          </cell>
          <cell r="B4441" t="str">
            <v>Allington MCC Replacement</v>
          </cell>
          <cell r="D4441">
            <v>1</v>
          </cell>
        </row>
        <row r="4442">
          <cell r="A4442" t="str">
            <v>BN096</v>
          </cell>
          <cell r="B4442" t="str">
            <v>Rudloe DG2 Improvements</v>
          </cell>
          <cell r="D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D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D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D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D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D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D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D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D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D4451">
            <v>1</v>
          </cell>
        </row>
        <row r="4452">
          <cell r="A4452" t="str">
            <v>BN106</v>
          </cell>
          <cell r="B4452" t="str">
            <v>Yatesbury PS Inverter</v>
          </cell>
          <cell r="D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D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C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C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C4456">
            <v>1</v>
          </cell>
        </row>
        <row r="4457">
          <cell r="A4457" t="str">
            <v>BN111</v>
          </cell>
          <cell r="B4457" t="str">
            <v>Horningsham Mains</v>
          </cell>
          <cell r="C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C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D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C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D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C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D4463">
            <v>1</v>
          </cell>
        </row>
        <row r="4464">
          <cell r="A4464" t="str">
            <v>BN118</v>
          </cell>
          <cell r="B4464" t="str">
            <v>Barton Hill WTW Treatment</v>
          </cell>
          <cell r="D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D4465">
            <v>1</v>
          </cell>
        </row>
        <row r="4466">
          <cell r="A4466" t="str">
            <v>BN120</v>
          </cell>
          <cell r="B4466" t="str">
            <v>Black Lane WTW BH2 Kiosk</v>
          </cell>
          <cell r="D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D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D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D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C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D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D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C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D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D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C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C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D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C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C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D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D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D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D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D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D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D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D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D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D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D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D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D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D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D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D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D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D4498">
            <v>1</v>
          </cell>
        </row>
        <row r="4499">
          <cell r="A4499" t="str">
            <v>BN153</v>
          </cell>
          <cell r="B4499" t="str">
            <v>Dummy - do not use</v>
          </cell>
          <cell r="D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C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D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D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D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D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D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D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D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D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D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D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D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D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C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C4514">
            <v>1</v>
          </cell>
        </row>
        <row r="4515">
          <cell r="A4515" t="str">
            <v>BN169</v>
          </cell>
          <cell r="B4515" t="str">
            <v>Wheddon Cross Reservoir</v>
          </cell>
          <cell r="D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D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C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D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D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D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D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D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D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D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D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D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D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D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D4529">
            <v>1</v>
          </cell>
        </row>
        <row r="4530">
          <cell r="A4530" t="str">
            <v>BN184</v>
          </cell>
          <cell r="B4530" t="str">
            <v>Wimbleball Pump No.5</v>
          </cell>
          <cell r="D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C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C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C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C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C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C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C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C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C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C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C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C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C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C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D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C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C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D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D4549">
            <v>1</v>
          </cell>
        </row>
        <row r="4550">
          <cell r="A4550" t="str">
            <v>BN204</v>
          </cell>
          <cell r="B4550" t="str">
            <v>Compton WTW Surge Vessel</v>
          </cell>
          <cell r="D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D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D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D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D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D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D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D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D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D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D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C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C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C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D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D4565">
            <v>1</v>
          </cell>
        </row>
        <row r="4566">
          <cell r="A4566" t="str">
            <v>BN220</v>
          </cell>
          <cell r="B4566" t="str">
            <v>Holt WTW ACB Replacement</v>
          </cell>
          <cell r="D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D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D4568">
            <v>1</v>
          </cell>
        </row>
        <row r="4569">
          <cell r="A4569" t="str">
            <v>BN223</v>
          </cell>
          <cell r="B4569" t="str">
            <v>Holt WTW MCC Replacement</v>
          </cell>
          <cell r="D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D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D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D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C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D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D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D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D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D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D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D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D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D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D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D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D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D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D4587">
            <v>1</v>
          </cell>
        </row>
        <row r="4588">
          <cell r="A4588" t="str">
            <v>BP001</v>
          </cell>
          <cell r="B4588" t="str">
            <v>Northern Stop Taps 05/06</v>
          </cell>
          <cell r="D4588">
            <v>1</v>
          </cell>
        </row>
        <row r="4589">
          <cell r="A4589" t="str">
            <v>BP002</v>
          </cell>
          <cell r="B4589" t="str">
            <v>Southern Stop Taps 05/06</v>
          </cell>
          <cell r="D4589">
            <v>1</v>
          </cell>
        </row>
        <row r="4590">
          <cell r="A4590" t="str">
            <v>BP003</v>
          </cell>
          <cell r="B4590" t="str">
            <v>Western Stop Taps 05/06</v>
          </cell>
          <cell r="D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D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D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D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C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C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C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C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C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C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D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D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D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C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C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D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C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C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C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C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D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C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C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C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D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D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D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D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D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C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C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D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D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D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D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D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D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D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D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D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D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D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D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D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D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D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D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D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D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D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D4640">
            <v>1</v>
          </cell>
        </row>
        <row r="4641">
          <cell r="A4641" t="str">
            <v>BP054</v>
          </cell>
          <cell r="B4641" t="str">
            <v>Porlock WTW Site Drainage</v>
          </cell>
          <cell r="D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D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D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D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D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D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D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D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C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C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D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D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C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D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D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D4656">
            <v>1</v>
          </cell>
        </row>
        <row r="4657">
          <cell r="A4657" t="str">
            <v>BP070</v>
          </cell>
          <cell r="B4657" t="str">
            <v>Bratton Booster Pacs Link</v>
          </cell>
          <cell r="D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D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D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D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D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C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D4663">
            <v>1</v>
          </cell>
        </row>
        <row r="4664">
          <cell r="A4664" t="str">
            <v>BP077</v>
          </cell>
          <cell r="B4664" t="str">
            <v>Bratton Seymour Booster</v>
          </cell>
          <cell r="D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D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D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D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C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D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D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C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C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D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D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C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C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D4677">
            <v>1</v>
          </cell>
        </row>
        <row r="4678">
          <cell r="A4678" t="str">
            <v>BP091</v>
          </cell>
          <cell r="B4678" t="str">
            <v>Regional Standpipes</v>
          </cell>
          <cell r="D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D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C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D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D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C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D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D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D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D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D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D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D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D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C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C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C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C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C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C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C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C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C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C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C4702">
            <v>1</v>
          </cell>
        </row>
        <row r="4703">
          <cell r="A4703" t="str">
            <v>BQ011</v>
          </cell>
          <cell r="B4703" t="str">
            <v>Northern Stop Taps 06/07</v>
          </cell>
          <cell r="D4703">
            <v>1</v>
          </cell>
        </row>
        <row r="4704">
          <cell r="A4704" t="str">
            <v>BQ012</v>
          </cell>
          <cell r="B4704" t="str">
            <v>Southern Stop Taps 06/07</v>
          </cell>
          <cell r="D4704">
            <v>1</v>
          </cell>
        </row>
        <row r="4705">
          <cell r="A4705" t="str">
            <v>BQ013</v>
          </cell>
          <cell r="B4705" t="str">
            <v>Western Stop Taps 06/07</v>
          </cell>
          <cell r="D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D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D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D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C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C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C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C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C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C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D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D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D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C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C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C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D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D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D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D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D4725">
            <v>1</v>
          </cell>
        </row>
        <row r="4726">
          <cell r="A4726" t="str">
            <v>BQ034</v>
          </cell>
          <cell r="B4726" t="str">
            <v>Blackmoor Booster Upgrade</v>
          </cell>
          <cell r="D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D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C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C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C4730">
            <v>1</v>
          </cell>
        </row>
        <row r="4731">
          <cell r="A4731" t="str">
            <v>BQ039</v>
          </cell>
          <cell r="B4731" t="str">
            <v>Holt WTW Water Quality Lock-Out Modules</v>
          </cell>
          <cell r="D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D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C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C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C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C4736">
            <v>1</v>
          </cell>
        </row>
        <row r="4737">
          <cell r="A4737" t="str">
            <v>BQ045</v>
          </cell>
          <cell r="B4737" t="str">
            <v>Bath Network model</v>
          </cell>
          <cell r="C4737">
            <v>1</v>
          </cell>
        </row>
        <row r="4738">
          <cell r="A4738" t="str">
            <v>BQ046</v>
          </cell>
          <cell r="B4738" t="str">
            <v>Taunton Network Model</v>
          </cell>
          <cell r="C4738">
            <v>1</v>
          </cell>
        </row>
        <row r="4739">
          <cell r="A4739" t="str">
            <v>BQ047</v>
          </cell>
          <cell r="B4739" t="str">
            <v>Weymouth Network Model</v>
          </cell>
          <cell r="C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D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D4741">
            <v>1</v>
          </cell>
        </row>
        <row r="4742">
          <cell r="A4742" t="str">
            <v>BQ050</v>
          </cell>
          <cell r="B4742" t="str">
            <v>Shrewton WTW Flow Meter</v>
          </cell>
          <cell r="D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D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D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D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D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D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D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D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D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D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D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D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D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D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D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D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C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D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D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D4761">
            <v>1</v>
          </cell>
        </row>
        <row r="4762">
          <cell r="A4762" t="str">
            <v>BQ070</v>
          </cell>
          <cell r="B4762" t="str">
            <v>SRC Borehole Pump Spares</v>
          </cell>
          <cell r="D4762">
            <v>1</v>
          </cell>
        </row>
        <row r="4763">
          <cell r="A4763" t="str">
            <v>BQ071</v>
          </cell>
          <cell r="B4763" t="str">
            <v>Borehole pump monitors</v>
          </cell>
          <cell r="D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D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C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D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D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C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C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C4770">
            <v>1</v>
          </cell>
        </row>
        <row r="4771">
          <cell r="A4771" t="str">
            <v>BQ079</v>
          </cell>
          <cell r="B4771" t="str">
            <v>Crooked Oak Melplash</v>
          </cell>
          <cell r="C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D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D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C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D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D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C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D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C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C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D4781">
            <v>1</v>
          </cell>
        </row>
        <row r="4782">
          <cell r="A4782" t="str">
            <v>BQ090</v>
          </cell>
          <cell r="B4782" t="str">
            <v>Tarrant Keyneston Booster</v>
          </cell>
          <cell r="D4782">
            <v>1</v>
          </cell>
        </row>
        <row r="4783">
          <cell r="A4783" t="str">
            <v>BQ091</v>
          </cell>
          <cell r="B4783" t="str">
            <v>North Warren Hill Washout</v>
          </cell>
          <cell r="C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D4784">
            <v>1</v>
          </cell>
        </row>
        <row r="4785">
          <cell r="A4785" t="str">
            <v>BQ093</v>
          </cell>
          <cell r="B4785" t="str">
            <v>Knowle Hill Res Repairs</v>
          </cell>
          <cell r="D4785">
            <v>1</v>
          </cell>
        </row>
        <row r="4786">
          <cell r="A4786" t="str">
            <v>BQ094</v>
          </cell>
          <cell r="B4786" t="str">
            <v>Maundown no 2 Res Repairs</v>
          </cell>
          <cell r="D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D4787">
            <v>1</v>
          </cell>
        </row>
        <row r="4788">
          <cell r="A4788" t="str">
            <v>BQ096</v>
          </cell>
          <cell r="B4788" t="str">
            <v>Honeycombe Res Repairs</v>
          </cell>
          <cell r="D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D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D4790">
            <v>1</v>
          </cell>
        </row>
        <row r="4791">
          <cell r="A4791" t="str">
            <v>BQ099</v>
          </cell>
          <cell r="B4791" t="str">
            <v>Mere A303 Crossing</v>
          </cell>
          <cell r="C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D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C4793">
            <v>1</v>
          </cell>
        </row>
        <row r="4794">
          <cell r="A4794" t="str">
            <v>BQ102</v>
          </cell>
          <cell r="B4794" t="str">
            <v>Bathford Res Repair</v>
          </cell>
          <cell r="D4794">
            <v>1</v>
          </cell>
        </row>
        <row r="4795">
          <cell r="A4795" t="str">
            <v>BQ103</v>
          </cell>
          <cell r="B4795" t="str">
            <v>Sigwells Res Repairs</v>
          </cell>
          <cell r="D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C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D4797">
            <v>1</v>
          </cell>
        </row>
        <row r="4798">
          <cell r="A4798" t="str">
            <v>BQ106</v>
          </cell>
          <cell r="B4798" t="str">
            <v>Kingcombe Booster</v>
          </cell>
          <cell r="D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D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D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D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D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C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D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D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D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D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D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D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D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D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D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D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C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D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D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D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D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D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C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D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D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D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D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D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D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D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D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D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D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D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D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D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D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D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D4836">
            <v>1</v>
          </cell>
        </row>
        <row r="4837">
          <cell r="A4837" t="str">
            <v>BQ145</v>
          </cell>
          <cell r="B4837" t="str">
            <v>Midford Spring survey</v>
          </cell>
          <cell r="D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D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D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D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D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D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D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D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D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D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D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D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D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D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D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D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D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D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D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C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C4857">
            <v>1</v>
          </cell>
        </row>
        <row r="4858">
          <cell r="A4858" t="str">
            <v>BQ166</v>
          </cell>
          <cell r="B4858" t="str">
            <v>Tollard Royal DG2 Booster</v>
          </cell>
          <cell r="D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C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C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D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D4862">
            <v>1</v>
          </cell>
        </row>
        <row r="4863">
          <cell r="A4863" t="str">
            <v>BQ171</v>
          </cell>
          <cell r="B4863" t="str">
            <v>Reservoir Flood Plans</v>
          </cell>
          <cell r="C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D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D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D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D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D4868">
            <v>1</v>
          </cell>
        </row>
        <row r="4869">
          <cell r="A4869" t="str">
            <v>BQ177</v>
          </cell>
          <cell r="B4869" t="str">
            <v>Salisbury Network Model</v>
          </cell>
          <cell r="C4869">
            <v>1</v>
          </cell>
        </row>
        <row r="4870">
          <cell r="A4870" t="str">
            <v>BQ178</v>
          </cell>
          <cell r="B4870" t="str">
            <v>Trowbridge Network Model</v>
          </cell>
          <cell r="C4870">
            <v>1</v>
          </cell>
        </row>
        <row r="4871">
          <cell r="A4871" t="str">
            <v>BQ179</v>
          </cell>
          <cell r="B4871" t="str">
            <v>Poole Network Model</v>
          </cell>
          <cell r="C4871">
            <v>1</v>
          </cell>
        </row>
        <row r="4872">
          <cell r="A4872" t="str">
            <v>BQ180</v>
          </cell>
          <cell r="B4872" t="str">
            <v>West Dorset Network Model</v>
          </cell>
          <cell r="C4872">
            <v>1</v>
          </cell>
        </row>
        <row r="4873">
          <cell r="A4873" t="str">
            <v>BQ181</v>
          </cell>
          <cell r="B4873" t="str">
            <v>Chippenham Network Model</v>
          </cell>
          <cell r="C4873">
            <v>1</v>
          </cell>
        </row>
        <row r="4874">
          <cell r="A4874" t="str">
            <v>BQ182</v>
          </cell>
          <cell r="B4874" t="str">
            <v>Pewsey Network Model</v>
          </cell>
          <cell r="C4874">
            <v>1</v>
          </cell>
        </row>
        <row r="4875">
          <cell r="A4875" t="str">
            <v>BQ183</v>
          </cell>
          <cell r="B4875" t="str">
            <v>Sherborne Network Model</v>
          </cell>
          <cell r="C4875">
            <v>1</v>
          </cell>
        </row>
        <row r="4876">
          <cell r="A4876" t="str">
            <v>BQ184</v>
          </cell>
          <cell r="B4876" t="str">
            <v>Warminster Network Model</v>
          </cell>
          <cell r="C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C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D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D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C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C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D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D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D4884">
            <v>1</v>
          </cell>
        </row>
        <row r="4885">
          <cell r="A4885" t="str">
            <v>BQ193</v>
          </cell>
          <cell r="B4885" t="str">
            <v>Bunded Chloros Tank</v>
          </cell>
          <cell r="D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D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D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D4888">
            <v>1</v>
          </cell>
        </row>
        <row r="4889">
          <cell r="A4889" t="str">
            <v>BQ197</v>
          </cell>
          <cell r="B4889" t="str">
            <v>Fiddington Leak Repair</v>
          </cell>
          <cell r="C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D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C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D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D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D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C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C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C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C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C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C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C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C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C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C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C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C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C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C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C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C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C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C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C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C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C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C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C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C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D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D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D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D4922">
            <v>1</v>
          </cell>
        </row>
        <row r="4923">
          <cell r="A4923" t="str">
            <v>BR029</v>
          </cell>
          <cell r="B4923" t="str">
            <v>Leakage 07/08 - PR Costs</v>
          </cell>
          <cell r="C4923">
            <v>1</v>
          </cell>
        </row>
        <row r="4924">
          <cell r="A4924" t="str">
            <v>BR030</v>
          </cell>
          <cell r="B4924" t="str">
            <v>Northern Stop Taps 07/08</v>
          </cell>
          <cell r="D4924">
            <v>1</v>
          </cell>
        </row>
        <row r="4925">
          <cell r="A4925" t="str">
            <v>BR031</v>
          </cell>
          <cell r="B4925" t="str">
            <v>Southern Stop Taps 07/08</v>
          </cell>
          <cell r="D4925">
            <v>1</v>
          </cell>
        </row>
        <row r="4926">
          <cell r="A4926" t="str">
            <v>BR032</v>
          </cell>
          <cell r="B4926" t="str">
            <v>Western Stop Taps 07/08</v>
          </cell>
          <cell r="D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D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D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D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C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C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C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C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C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C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D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D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D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D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D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D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D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C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C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D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C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C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C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C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D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C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C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D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D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D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C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D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D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D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C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D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D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C4963">
            <v>1</v>
          </cell>
        </row>
        <row r="4964">
          <cell r="A4964" t="str">
            <v>BR070</v>
          </cell>
          <cell r="B4964" t="str">
            <v>Ham STW Main Replacement</v>
          </cell>
          <cell r="C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C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C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C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C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C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D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D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D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D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D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D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D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D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D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D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D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D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D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D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D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D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D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D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D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D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D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D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D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D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C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D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D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C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D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D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D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D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D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D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D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D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D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C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C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C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C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C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C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C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C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C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C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C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C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C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C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C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C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C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C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C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C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C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C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C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C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D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C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D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D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D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D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D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D5038">
            <v>1</v>
          </cell>
        </row>
        <row r="5039">
          <cell r="A5039" t="str">
            <v>BR145</v>
          </cell>
          <cell r="B5039" t="str">
            <v>Booster Station Review</v>
          </cell>
          <cell r="D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D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D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D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D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D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D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D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D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D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D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D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D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D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D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D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D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C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C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D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D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D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D5061">
            <v>1</v>
          </cell>
        </row>
        <row r="5062">
          <cell r="A5062" t="str">
            <v>BR168</v>
          </cell>
          <cell r="B5062" t="str">
            <v>Maundown Temporary PAC</v>
          </cell>
          <cell r="D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D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D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C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D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D5067">
            <v>1</v>
          </cell>
        </row>
        <row r="5068">
          <cell r="A5068" t="str">
            <v>BR174</v>
          </cell>
          <cell r="B5068" t="str">
            <v>Amesbury Network Model</v>
          </cell>
          <cell r="C5068">
            <v>1</v>
          </cell>
        </row>
        <row r="5069">
          <cell r="A5069" t="str">
            <v>BR175</v>
          </cell>
          <cell r="B5069" t="str">
            <v>Blandford Network Model</v>
          </cell>
          <cell r="C5069">
            <v>1</v>
          </cell>
        </row>
        <row r="5070">
          <cell r="A5070" t="str">
            <v>BR176</v>
          </cell>
          <cell r="B5070" t="str">
            <v>Dorchester Network Model</v>
          </cell>
          <cell r="C5070">
            <v>1</v>
          </cell>
        </row>
        <row r="5071">
          <cell r="A5071" t="str">
            <v>BR177</v>
          </cell>
          <cell r="B5071" t="str">
            <v>Gillingham Network Model</v>
          </cell>
          <cell r="C5071">
            <v>1</v>
          </cell>
        </row>
        <row r="5072">
          <cell r="A5072" t="str">
            <v>BR178</v>
          </cell>
          <cell r="B5072" t="str">
            <v>Purbeck Network Model</v>
          </cell>
          <cell r="C5072">
            <v>1</v>
          </cell>
        </row>
        <row r="5073">
          <cell r="A5073" t="str">
            <v>BR179</v>
          </cell>
          <cell r="B5073" t="str">
            <v>Shaftesbury Network Model</v>
          </cell>
          <cell r="C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C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C5075">
            <v>1</v>
          </cell>
        </row>
        <row r="5076">
          <cell r="A5076" t="str">
            <v>BR182</v>
          </cell>
          <cell r="B5076" t="str">
            <v>Bridgwater Network Model</v>
          </cell>
          <cell r="C5076">
            <v>1</v>
          </cell>
        </row>
        <row r="5077">
          <cell r="A5077" t="str">
            <v>BR183</v>
          </cell>
          <cell r="B5077" t="str">
            <v>Chard Network Model</v>
          </cell>
          <cell r="C5077">
            <v>1</v>
          </cell>
        </row>
        <row r="5078">
          <cell r="A5078" t="str">
            <v>BR184</v>
          </cell>
          <cell r="B5078" t="str">
            <v>Exmoor Network Model</v>
          </cell>
          <cell r="C5078">
            <v>1</v>
          </cell>
        </row>
        <row r="5079">
          <cell r="A5079" t="str">
            <v>BR185</v>
          </cell>
          <cell r="B5079" t="str">
            <v>Minehead Network Model</v>
          </cell>
          <cell r="C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C5080">
            <v>1</v>
          </cell>
        </row>
        <row r="5081">
          <cell r="A5081" t="str">
            <v>BR187</v>
          </cell>
          <cell r="B5081" t="str">
            <v>Poldens Network Model</v>
          </cell>
          <cell r="C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C5082">
            <v>1</v>
          </cell>
        </row>
        <row r="5083">
          <cell r="A5083" t="str">
            <v>BR189</v>
          </cell>
          <cell r="B5083" t="str">
            <v>Wellington Network Model</v>
          </cell>
          <cell r="C5083">
            <v>1</v>
          </cell>
        </row>
        <row r="5084">
          <cell r="A5084" t="str">
            <v>BR190</v>
          </cell>
          <cell r="B5084" t="str">
            <v>Wincanton Network Model</v>
          </cell>
          <cell r="C5084">
            <v>1</v>
          </cell>
        </row>
        <row r="5085">
          <cell r="A5085" t="str">
            <v>BR191</v>
          </cell>
          <cell r="B5085" t="str">
            <v>Yeovil Network Model</v>
          </cell>
          <cell r="C5085">
            <v>1</v>
          </cell>
        </row>
        <row r="5086">
          <cell r="A5086" t="str">
            <v>BR192</v>
          </cell>
          <cell r="B5086" t="str">
            <v>Calne Network Model</v>
          </cell>
          <cell r="C5086">
            <v>1</v>
          </cell>
        </row>
        <row r="5087">
          <cell r="A5087" t="str">
            <v>BR193</v>
          </cell>
          <cell r="B5087" t="str">
            <v>Devizes Network Model</v>
          </cell>
          <cell r="C5087">
            <v>1</v>
          </cell>
        </row>
        <row r="5088">
          <cell r="A5088" t="str">
            <v>BR194</v>
          </cell>
          <cell r="B5088" t="str">
            <v>Malmesbury Network Model</v>
          </cell>
          <cell r="C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C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C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C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C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C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C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C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C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C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C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C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C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C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C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C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C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C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C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D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D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C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D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C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C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C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D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D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C5116">
            <v>0.35</v>
          </cell>
          <cell r="D5116">
            <v>0.65</v>
          </cell>
        </row>
        <row r="5117">
          <cell r="A5117" t="str">
            <v>BR223</v>
          </cell>
          <cell r="B5117" t="str">
            <v>Wimbleball Dam Remedial Works Investigations</v>
          </cell>
          <cell r="C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C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D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D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D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C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D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C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C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C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C5127">
            <v>1</v>
          </cell>
        </row>
        <row r="5128">
          <cell r="A5128" t="str">
            <v>BR234</v>
          </cell>
          <cell r="B5128" t="str">
            <v>Bryanston Flow Meter</v>
          </cell>
          <cell r="D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D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C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C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C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C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D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D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C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D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D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D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D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C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D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D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D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D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D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D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D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D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D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D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D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D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C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D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D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D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C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D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C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D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D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C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D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C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C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D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C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C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C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C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C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C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C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C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C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C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C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C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C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C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C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C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C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C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C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C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C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C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C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C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D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D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D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D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D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D5197">
            <v>1</v>
          </cell>
        </row>
        <row r="5198">
          <cell r="A5198" t="str">
            <v>BS029</v>
          </cell>
          <cell r="B5198" t="str">
            <v>Leakage 08/09 - PR Costs</v>
          </cell>
          <cell r="C5198">
            <v>1</v>
          </cell>
        </row>
        <row r="5199">
          <cell r="A5199" t="str">
            <v>BS030</v>
          </cell>
          <cell r="B5199" t="str">
            <v>Northern Stop Taps 08/09</v>
          </cell>
          <cell r="D5199">
            <v>1</v>
          </cell>
        </row>
        <row r="5200">
          <cell r="A5200" t="str">
            <v>BS031</v>
          </cell>
          <cell r="B5200" t="str">
            <v>Southern Stop Taps 08/09</v>
          </cell>
          <cell r="D5200">
            <v>1</v>
          </cell>
        </row>
        <row r="5201">
          <cell r="A5201" t="str">
            <v>BS032</v>
          </cell>
          <cell r="B5201" t="str">
            <v>Western Stop Taps 08/09</v>
          </cell>
          <cell r="D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D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D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D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C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C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C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C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C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C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D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D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D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D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D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D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D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C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C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D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D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D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D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D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D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C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C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D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D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C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C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C5232">
            <v>1</v>
          </cell>
        </row>
        <row r="5233">
          <cell r="A5233" t="str">
            <v>BS064</v>
          </cell>
          <cell r="B5233" t="str">
            <v>Pen Mill Boosters, Yeovil</v>
          </cell>
          <cell r="D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C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C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C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C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C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C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C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C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C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C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C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C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C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C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C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C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C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D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D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D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D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C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C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C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C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C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C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C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C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C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C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C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C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C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C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C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C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C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C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C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C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C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C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C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C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C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C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C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D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D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D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D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D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D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D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D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D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D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D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D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D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D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D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D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C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C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D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D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C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D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D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C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C5306">
            <v>0.5</v>
          </cell>
          <cell r="D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D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D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D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D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C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D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C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C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C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C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D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D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D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D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C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C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C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D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D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D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D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D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C5329">
            <v>1</v>
          </cell>
        </row>
        <row r="5330">
          <cell r="A5330" t="str">
            <v>BS161</v>
          </cell>
          <cell r="B5330" t="str">
            <v>Warminster, Newtown DG2</v>
          </cell>
          <cell r="C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C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C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C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D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D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D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D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D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D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C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C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D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D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D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D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D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C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D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C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D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C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D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C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C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C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D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D5358">
            <v>1</v>
          </cell>
        </row>
        <row r="5359">
          <cell r="A5359" t="str">
            <v>BS190</v>
          </cell>
          <cell r="B5359" t="str">
            <v>Ringwood Road Bath DG2</v>
          </cell>
          <cell r="C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C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C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C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C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C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C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C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C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D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C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D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D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C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D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D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C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C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D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D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D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C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C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D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D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D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D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C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C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D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C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C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C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C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D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D5394">
            <v>1</v>
          </cell>
        </row>
        <row r="5395">
          <cell r="A5395" t="str">
            <v>BT009</v>
          </cell>
          <cell r="B5395" t="str">
            <v>Leakage 09/10 - PR Costs</v>
          </cell>
          <cell r="C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C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D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D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D5399">
            <v>1</v>
          </cell>
        </row>
        <row r="5400">
          <cell r="A5400" t="str">
            <v>BT014</v>
          </cell>
          <cell r="B5400" t="str">
            <v>Northern Stop Taps 09/10</v>
          </cell>
          <cell r="D5400">
            <v>1</v>
          </cell>
        </row>
        <row r="5401">
          <cell r="A5401" t="str">
            <v>BT015</v>
          </cell>
          <cell r="B5401" t="str">
            <v>Southern Stop Taps 09/10</v>
          </cell>
          <cell r="D5401">
            <v>1</v>
          </cell>
        </row>
        <row r="5402">
          <cell r="A5402" t="str">
            <v>BT016</v>
          </cell>
          <cell r="B5402" t="str">
            <v>Western Stop Taps 09/10</v>
          </cell>
          <cell r="D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D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D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D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C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C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C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C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C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C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D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D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D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D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D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D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C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D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D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D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D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D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D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D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D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D5427">
            <v>1</v>
          </cell>
        </row>
        <row r="5428">
          <cell r="A5428" t="str">
            <v>BT042</v>
          </cell>
          <cell r="B5428" t="str">
            <v>Production H&amp;S 09/10</v>
          </cell>
          <cell r="D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D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D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D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C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D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D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D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C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C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C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C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C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C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D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D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D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D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D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D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D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D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C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D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D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C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D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D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D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D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D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D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C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D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D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D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D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D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D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D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D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D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D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C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C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D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D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D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D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D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D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D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D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D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D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D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D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C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C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D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D5488">
            <v>1</v>
          </cell>
        </row>
        <row r="5489">
          <cell r="A5489" t="str">
            <v>BU021</v>
          </cell>
          <cell r="B5489" t="str">
            <v>Northern Stop Taps 10/11</v>
          </cell>
          <cell r="C5489">
            <v>1</v>
          </cell>
        </row>
        <row r="5490">
          <cell r="A5490" t="str">
            <v>BU022</v>
          </cell>
          <cell r="B5490" t="str">
            <v>Southern Stop Taps 10/11</v>
          </cell>
          <cell r="C5490">
            <v>1</v>
          </cell>
        </row>
        <row r="5491">
          <cell r="A5491" t="str">
            <v>BU023</v>
          </cell>
          <cell r="B5491" t="str">
            <v>Western Stop Taps 10/11</v>
          </cell>
          <cell r="C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D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D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D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D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D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D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C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C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C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D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D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D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D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D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D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C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C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C5509">
            <v>1</v>
          </cell>
        </row>
        <row r="5510">
          <cell r="A5510" t="str">
            <v>BU042</v>
          </cell>
          <cell r="B5510" t="str">
            <v>Leakage 10/11 - PR Costs</v>
          </cell>
          <cell r="C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D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C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D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D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D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D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D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D5518">
            <v>1</v>
          </cell>
        </row>
        <row r="5519">
          <cell r="A5519" t="str">
            <v>BU051</v>
          </cell>
          <cell r="B5519" t="str">
            <v>Western Free Meters 10/11</v>
          </cell>
          <cell r="D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C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C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C5522">
            <v>1</v>
          </cell>
        </row>
        <row r="5523">
          <cell r="A5523" t="str">
            <v>BU055</v>
          </cell>
          <cell r="B5523" t="str">
            <v>Consumption Monitor 10/11</v>
          </cell>
          <cell r="D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D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C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D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D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C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C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C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C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C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C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C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C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C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C5537">
            <v>1</v>
          </cell>
        </row>
        <row r="5538">
          <cell r="A5538" t="str">
            <v>BU070</v>
          </cell>
          <cell r="B5538" t="str">
            <v>Park Lane Shaftesbury DG2</v>
          </cell>
          <cell r="C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D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D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D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D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D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D5544">
            <v>1</v>
          </cell>
        </row>
        <row r="5545">
          <cell r="A5545" t="str">
            <v>BU077</v>
          </cell>
          <cell r="B5545" t="str">
            <v>Production H&amp;S 10/11</v>
          </cell>
          <cell r="D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D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D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D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C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C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C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C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C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C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C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C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C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D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D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D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D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D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D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D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D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D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D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D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C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D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C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C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C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C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C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C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D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C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D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C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C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D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D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D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D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C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C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C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D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D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C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D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C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C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C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C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C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D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D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D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C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D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D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D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D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D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D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D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C5609">
            <v>1</v>
          </cell>
        </row>
        <row r="5610">
          <cell r="A5610" t="str">
            <v>BU142</v>
          </cell>
          <cell r="B5610" t="str">
            <v>Sutton Poyntz Turbine</v>
          </cell>
          <cell r="D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D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D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C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D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C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D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D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D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D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D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D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D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D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D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D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C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D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C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C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C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C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C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C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D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D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D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D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D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D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D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D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C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C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D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D5645">
            <v>1</v>
          </cell>
        </row>
        <row r="5646">
          <cell r="A5646" t="str">
            <v>BV021</v>
          </cell>
          <cell r="B5646" t="str">
            <v>Northern Stop Taps 11/12</v>
          </cell>
          <cell r="C5646">
            <v>1</v>
          </cell>
        </row>
        <row r="5647">
          <cell r="A5647" t="str">
            <v>BV022</v>
          </cell>
          <cell r="B5647" t="str">
            <v>Southern Stop Taps 11/12</v>
          </cell>
          <cell r="C5647">
            <v>1</v>
          </cell>
        </row>
        <row r="5648">
          <cell r="A5648" t="str">
            <v>BV023</v>
          </cell>
          <cell r="B5648" t="str">
            <v>Western Stop Taps 11/12</v>
          </cell>
          <cell r="C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D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D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D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D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D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D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C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C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C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D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D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D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D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D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D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C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C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C5666">
            <v>1</v>
          </cell>
        </row>
        <row r="5667">
          <cell r="A5667" t="str">
            <v>BV042</v>
          </cell>
          <cell r="B5667" t="str">
            <v>Leakage 11/12 - PR Costs</v>
          </cell>
          <cell r="C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D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D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C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C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D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D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D5674">
            <v>1</v>
          </cell>
        </row>
        <row r="5675">
          <cell r="A5675" t="str">
            <v>BV051</v>
          </cell>
          <cell r="B5675" t="str">
            <v>Western Free Meters 11/12</v>
          </cell>
          <cell r="D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C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C5677">
            <v>1</v>
          </cell>
        </row>
        <row r="5678">
          <cell r="A5678" t="str">
            <v>BV055</v>
          </cell>
          <cell r="B5678" t="str">
            <v>Consumption Monitor 11/12</v>
          </cell>
          <cell r="D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D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C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C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C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C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C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C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C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C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C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C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C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C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C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C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D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D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D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D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D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D5699">
            <v>1</v>
          </cell>
        </row>
        <row r="5700">
          <cell r="A5700" t="str">
            <v>BV077</v>
          </cell>
          <cell r="B5700" t="str">
            <v>Production H&amp;S 11/12</v>
          </cell>
          <cell r="D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D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D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D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C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C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D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D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D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D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D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D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D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D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D5714">
            <v>1</v>
          </cell>
        </row>
        <row r="5715">
          <cell r="A5715" t="str">
            <v>BV100</v>
          </cell>
          <cell r="B5715" t="str">
            <v>Boyne Reservoir Telemetry</v>
          </cell>
          <cell r="D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D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D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D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D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C5720">
            <v>0.5</v>
          </cell>
          <cell r="D5720">
            <v>0.5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C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C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D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D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C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D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D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C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C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C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C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C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D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D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D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D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C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D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D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D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D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C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C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C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C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D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D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D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C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C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C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C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C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C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C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C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C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C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C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C5760">
            <v>0.25</v>
          </cell>
          <cell r="D5760">
            <v>0.75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C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D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D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D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D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D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D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D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D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C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C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C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D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D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C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C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C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C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D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D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D5781">
            <v>1</v>
          </cell>
        </row>
        <row r="5782">
          <cell r="A5782" t="str">
            <v>BV167</v>
          </cell>
          <cell r="B5782" t="str">
            <v>Shilling Plot Reservoir.</v>
          </cell>
          <cell r="D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C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D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D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C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C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C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C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D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D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C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C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C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D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D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D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D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C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D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C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D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D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C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D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C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C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C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D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D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C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D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C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D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D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C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D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D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D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D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D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D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C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D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D5825">
            <v>1</v>
          </cell>
        </row>
        <row r="5826">
          <cell r="A5826" t="str">
            <v>BV211</v>
          </cell>
          <cell r="B5826" t="str">
            <v>Hungerford Farm, Washford</v>
          </cell>
          <cell r="C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C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C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D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D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D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D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D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D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D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D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D5837">
            <v>1</v>
          </cell>
        </row>
        <row r="5838">
          <cell r="A5838" t="str">
            <v>BW012</v>
          </cell>
          <cell r="B5838" t="str">
            <v>Production H&amp;S 12/13</v>
          </cell>
          <cell r="D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D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D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D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D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D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D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D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D5846">
            <v>1</v>
          </cell>
        </row>
        <row r="5847">
          <cell r="A5847" t="str">
            <v>BW021</v>
          </cell>
          <cell r="B5847" t="str">
            <v>Household Meter Location</v>
          </cell>
          <cell r="D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D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D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D5850">
            <v>1</v>
          </cell>
        </row>
        <row r="5851">
          <cell r="A5851" t="str">
            <v>BW025</v>
          </cell>
          <cell r="B5851" t="str">
            <v>Western Free Meters 12/13</v>
          </cell>
          <cell r="D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C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D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D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D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D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D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D5858">
            <v>1</v>
          </cell>
        </row>
        <row r="5859">
          <cell r="A5859" t="str">
            <v>BW033</v>
          </cell>
          <cell r="B5859" t="str">
            <v>Milborne WTW MCC</v>
          </cell>
          <cell r="D5859">
            <v>1</v>
          </cell>
        </row>
        <row r="5860">
          <cell r="A5860" t="str">
            <v>BW034</v>
          </cell>
          <cell r="B5860" t="str">
            <v>Charlton WTW Washouts</v>
          </cell>
          <cell r="D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D5861">
            <v>1</v>
          </cell>
        </row>
        <row r="5862">
          <cell r="A5862" t="str">
            <v>BW036</v>
          </cell>
          <cell r="B5862" t="str">
            <v>Maundown PAC Plant</v>
          </cell>
          <cell r="D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D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D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D5865">
            <v>1</v>
          </cell>
        </row>
        <row r="5866">
          <cell r="A5866" t="str">
            <v>BW040</v>
          </cell>
          <cell r="B5866" t="str">
            <v>Fulwood WTW - Refurb</v>
          </cell>
          <cell r="D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D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D5868">
            <v>1</v>
          </cell>
        </row>
        <row r="5869">
          <cell r="A5869" t="str">
            <v>BW043</v>
          </cell>
          <cell r="B5869" t="str">
            <v>Durleigh WTW Walkways</v>
          </cell>
          <cell r="D5869">
            <v>1</v>
          </cell>
        </row>
        <row r="5870">
          <cell r="A5870" t="str">
            <v>BW044</v>
          </cell>
          <cell r="B5870" t="str">
            <v>Fulwood WTW Walkways</v>
          </cell>
          <cell r="D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D5871">
            <v>1</v>
          </cell>
        </row>
        <row r="5872">
          <cell r="A5872" t="str">
            <v>BW046</v>
          </cell>
          <cell r="B5872" t="str">
            <v>Durleigh WTW GAC Filters</v>
          </cell>
          <cell r="D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D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D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D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D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D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D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D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D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D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D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D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C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D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D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D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C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C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C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D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D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D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C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D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D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D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D5898">
            <v>1</v>
          </cell>
        </row>
        <row r="5899">
          <cell r="A5899" t="str">
            <v>BW073</v>
          </cell>
          <cell r="B5899" t="str">
            <v>Northern Stop Taps 12/13</v>
          </cell>
          <cell r="C5899">
            <v>1</v>
          </cell>
        </row>
        <row r="5900">
          <cell r="A5900" t="str">
            <v>BW074</v>
          </cell>
          <cell r="B5900" t="str">
            <v>Southern Stop Taps 12/13</v>
          </cell>
          <cell r="C5900">
            <v>1</v>
          </cell>
        </row>
        <row r="5901">
          <cell r="A5901" t="str">
            <v>BW075</v>
          </cell>
          <cell r="B5901" t="str">
            <v>Western Stop Taps 12/13</v>
          </cell>
          <cell r="C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D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D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D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C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C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C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C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C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C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D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D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D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D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C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D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C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C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C5919">
            <v>1</v>
          </cell>
        </row>
        <row r="5920">
          <cell r="A5920" t="str">
            <v>BW094</v>
          </cell>
          <cell r="B5920" t="str">
            <v>Leakage 12/13 - PR Costs</v>
          </cell>
          <cell r="D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D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C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C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C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C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C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C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C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C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C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C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C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C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C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C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C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C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C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C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C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C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C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C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C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C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C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C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C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C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C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C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C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C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C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C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C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C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C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C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C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C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C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C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C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C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C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C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C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C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C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C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C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C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C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C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C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C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C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C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C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D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D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D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C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D5985">
            <v>1</v>
          </cell>
        </row>
        <row r="5986">
          <cell r="A5986" t="str">
            <v>BW160</v>
          </cell>
          <cell r="B5986" t="str">
            <v>Gillingham Booster Refurb</v>
          </cell>
          <cell r="D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D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D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D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D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D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D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D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C5994">
            <v>1</v>
          </cell>
        </row>
        <row r="5995">
          <cell r="A5995" t="str">
            <v>BW169</v>
          </cell>
          <cell r="B5995" t="str">
            <v>Consumption Monitor 12/13</v>
          </cell>
          <cell r="D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C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C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D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C5999">
            <v>1</v>
          </cell>
        </row>
        <row r="6000">
          <cell r="A6000" t="str">
            <v>BW174</v>
          </cell>
          <cell r="B6000" t="str">
            <v>Mere Investigation</v>
          </cell>
          <cell r="D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C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C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D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C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D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D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D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D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D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D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C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D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D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D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D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D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D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D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D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D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D6021">
            <v>1</v>
          </cell>
        </row>
        <row r="6022">
          <cell r="A6022" t="str">
            <v>BW196</v>
          </cell>
          <cell r="B6022" t="str">
            <v>Hardenhuish Inlet Control</v>
          </cell>
          <cell r="D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D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D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D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C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D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D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D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C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D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D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D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C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C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C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C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D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D6039">
            <v>1</v>
          </cell>
        </row>
        <row r="6040">
          <cell r="A6040" t="str">
            <v>BW214</v>
          </cell>
          <cell r="B6040" t="str">
            <v>Extend Chlorine Monitors</v>
          </cell>
          <cell r="D6040">
            <v>1</v>
          </cell>
        </row>
        <row r="6041">
          <cell r="A6041" t="str">
            <v>BW215</v>
          </cell>
          <cell r="B6041" t="str">
            <v>Extend Nitrate Meters</v>
          </cell>
          <cell r="D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D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D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D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D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D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D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D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D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D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C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D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D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D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D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D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D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C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D6059">
            <v>1</v>
          </cell>
        </row>
        <row r="6060">
          <cell r="A6060" t="str">
            <v>BW234</v>
          </cell>
          <cell r="B6060" t="str">
            <v>Empool BH2 Investigation</v>
          </cell>
          <cell r="D6060">
            <v>1</v>
          </cell>
        </row>
        <row r="6061">
          <cell r="A6061" t="str">
            <v>BW235</v>
          </cell>
          <cell r="B6061" t="str">
            <v>Halstock Booster Upgrade</v>
          </cell>
          <cell r="D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D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D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D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D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D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D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D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D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D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D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D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D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C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C6075">
            <v>1</v>
          </cell>
        </row>
        <row r="6076">
          <cell r="A6076" t="str">
            <v>BX011</v>
          </cell>
          <cell r="B6076" t="str">
            <v>CUFFS LANE TISBURY WILTS</v>
          </cell>
          <cell r="C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C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C6078">
            <v>1</v>
          </cell>
        </row>
        <row r="6079">
          <cell r="A6079" t="str">
            <v>BX015</v>
          </cell>
          <cell r="B6079" t="str">
            <v>SCHEME APPRAISAL - DORSET</v>
          </cell>
          <cell r="C6079">
            <v>1</v>
          </cell>
        </row>
        <row r="6080">
          <cell r="A6080" t="str">
            <v>BX021</v>
          </cell>
          <cell r="B6080" t="str">
            <v>CASTLE COOMBE</v>
          </cell>
          <cell r="C6080">
            <v>1</v>
          </cell>
        </row>
        <row r="6081">
          <cell r="A6081" t="str">
            <v>BX040</v>
          </cell>
          <cell r="B6081" t="str">
            <v>BISHOPDOWN FARM SAILSBURY</v>
          </cell>
          <cell r="C6081">
            <v>1</v>
          </cell>
        </row>
        <row r="6082">
          <cell r="A6082" t="str">
            <v>BX043</v>
          </cell>
          <cell r="B6082" t="str">
            <v>MELSTOCK AVE DORCHESTER</v>
          </cell>
          <cell r="C6082">
            <v>1</v>
          </cell>
        </row>
        <row r="6083">
          <cell r="A6083" t="str">
            <v>BX045</v>
          </cell>
          <cell r="B6083" t="str">
            <v>ZEALS GREEN WILTSHIRE</v>
          </cell>
          <cell r="C6083">
            <v>1</v>
          </cell>
        </row>
        <row r="6084">
          <cell r="A6084" t="str">
            <v>BX055</v>
          </cell>
          <cell r="B6084" t="str">
            <v>SOUTH WALKS BRIDPORT</v>
          </cell>
          <cell r="C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C6085">
            <v>1</v>
          </cell>
        </row>
        <row r="6086">
          <cell r="A6086" t="str">
            <v>BX062</v>
          </cell>
          <cell r="B6086" t="str">
            <v>CELLS A&amp;B CEPEN PARKS</v>
          </cell>
          <cell r="C6086">
            <v>1</v>
          </cell>
        </row>
        <row r="6087">
          <cell r="A6087" t="str">
            <v>BX070</v>
          </cell>
          <cell r="B6087" t="str">
            <v>MERLEY PARK RD, ASHINGTON</v>
          </cell>
          <cell r="C6087">
            <v>1</v>
          </cell>
        </row>
        <row r="6088">
          <cell r="A6088" t="str">
            <v>BX072</v>
          </cell>
          <cell r="B6088" t="str">
            <v>LITTLEMOOR RD, PRESTON PH</v>
          </cell>
          <cell r="C6088">
            <v>1</v>
          </cell>
        </row>
        <row r="6089">
          <cell r="A6089" t="str">
            <v>BX073</v>
          </cell>
          <cell r="B6089" t="str">
            <v>NEW STREET, PUDDLETOWN</v>
          </cell>
          <cell r="C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C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C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C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C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C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C6095">
            <v>1</v>
          </cell>
        </row>
        <row r="6096">
          <cell r="A6096" t="str">
            <v>BX094</v>
          </cell>
          <cell r="B6096" t="str">
            <v>TORBAY ROAD CASTLE CARY</v>
          </cell>
          <cell r="C6096">
            <v>1</v>
          </cell>
        </row>
        <row r="6097">
          <cell r="A6097" t="str">
            <v>BX095</v>
          </cell>
          <cell r="B6097" t="str">
            <v>ALFRED PLACE DORCHESTER</v>
          </cell>
          <cell r="C6097">
            <v>1</v>
          </cell>
        </row>
        <row r="6098">
          <cell r="A6098" t="str">
            <v>BX096</v>
          </cell>
          <cell r="B6098" t="str">
            <v>PH1 PINESPRING BROADSTONE</v>
          </cell>
          <cell r="C6098">
            <v>1</v>
          </cell>
        </row>
        <row r="6099">
          <cell r="A6099" t="str">
            <v>BX101</v>
          </cell>
          <cell r="B6099" t="str">
            <v>HAMMOND WAY TROWBRIDGE</v>
          </cell>
          <cell r="C6099">
            <v>1</v>
          </cell>
        </row>
        <row r="6100">
          <cell r="A6100" t="str">
            <v>BX102</v>
          </cell>
          <cell r="B6100" t="str">
            <v>GROVE AVENUE WEYMOUTH</v>
          </cell>
          <cell r="C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C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C6102">
            <v>1</v>
          </cell>
        </row>
        <row r="6103">
          <cell r="A6103" t="str">
            <v>BX126</v>
          </cell>
          <cell r="B6103" t="str">
            <v>WYKE HOUSE HOTEL WEYMOUTH</v>
          </cell>
          <cell r="C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C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C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C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C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C6108">
            <v>1</v>
          </cell>
        </row>
        <row r="6109">
          <cell r="A6109" t="str">
            <v>BX166</v>
          </cell>
          <cell r="B6109" t="str">
            <v>BISHOPDOWN FARM SALISBURY</v>
          </cell>
          <cell r="C6109">
            <v>1</v>
          </cell>
        </row>
        <row r="6110">
          <cell r="A6110" t="str">
            <v>BX168</v>
          </cell>
          <cell r="B6110" t="str">
            <v>SEAWARD RD SWANAGE</v>
          </cell>
          <cell r="C6110">
            <v>1</v>
          </cell>
        </row>
        <row r="6111">
          <cell r="A6111" t="str">
            <v>BX169</v>
          </cell>
          <cell r="B6111" t="str">
            <v>CHARD ST THORNCOMBE</v>
          </cell>
          <cell r="C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C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C6113">
            <v>1</v>
          </cell>
        </row>
        <row r="6114">
          <cell r="A6114" t="str">
            <v>BX180</v>
          </cell>
          <cell r="B6114" t="str">
            <v>OFF CROMWELL RD PARKSTONE</v>
          </cell>
          <cell r="C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C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C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C6117">
            <v>1</v>
          </cell>
        </row>
        <row r="6118">
          <cell r="A6118" t="str">
            <v>BX198</v>
          </cell>
          <cell r="B6118" t="str">
            <v>LONGFORTH FARM WELLINGTON</v>
          </cell>
          <cell r="C6118">
            <v>1</v>
          </cell>
        </row>
        <row r="6119">
          <cell r="A6119" t="str">
            <v>BX200</v>
          </cell>
          <cell r="B6119" t="str">
            <v>COUNTESS ROAD AMESBURY</v>
          </cell>
          <cell r="C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C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C6121">
            <v>1</v>
          </cell>
        </row>
        <row r="6122">
          <cell r="A6122" t="str">
            <v>BX206</v>
          </cell>
          <cell r="B6122" t="str">
            <v>OLD MARKET MARTOCK</v>
          </cell>
          <cell r="C6122">
            <v>1</v>
          </cell>
        </row>
        <row r="6123">
          <cell r="A6123" t="str">
            <v>BX207</v>
          </cell>
          <cell r="B6123" t="str">
            <v>BIRKDALE COURT BROADSTONE</v>
          </cell>
          <cell r="C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C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C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C6126">
            <v>1</v>
          </cell>
        </row>
        <row r="6127">
          <cell r="A6127" t="str">
            <v>BX213</v>
          </cell>
          <cell r="B6127" t="str">
            <v>FROGWELL CHIPPENHAM PH 10</v>
          </cell>
          <cell r="C6127">
            <v>1</v>
          </cell>
        </row>
        <row r="6128">
          <cell r="A6128" t="str">
            <v>BX216</v>
          </cell>
          <cell r="B6128" t="str">
            <v>LANDMARK HOUSE WILTON</v>
          </cell>
          <cell r="C6128">
            <v>1</v>
          </cell>
        </row>
        <row r="6129">
          <cell r="A6129" t="str">
            <v>BX217</v>
          </cell>
          <cell r="B6129" t="str">
            <v>SHAFTESBURY HSE PARKSTONE</v>
          </cell>
          <cell r="C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C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C6131">
            <v>1</v>
          </cell>
        </row>
        <row r="6132">
          <cell r="A6132" t="str">
            <v>BX222</v>
          </cell>
          <cell r="B6132" t="str">
            <v>WINTERBOURNE EARLS</v>
          </cell>
          <cell r="C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C6133">
            <v>1</v>
          </cell>
        </row>
        <row r="6134">
          <cell r="A6134" t="str">
            <v>BX226</v>
          </cell>
          <cell r="B6134" t="str">
            <v>BEARLEY BRIDGE MARTOCK</v>
          </cell>
          <cell r="C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C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C6136">
            <v>1</v>
          </cell>
        </row>
        <row r="6137">
          <cell r="A6137" t="str">
            <v>BX233</v>
          </cell>
          <cell r="B6137" t="str">
            <v>LE MARCHANT BARRACKS AREA</v>
          </cell>
          <cell r="C6137">
            <v>1</v>
          </cell>
        </row>
        <row r="6138">
          <cell r="A6138" t="str">
            <v>BX234</v>
          </cell>
          <cell r="B6138" t="str">
            <v>SALISBURY ROLLESTONE ST 2</v>
          </cell>
          <cell r="C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C6139">
            <v>1</v>
          </cell>
        </row>
        <row r="6140">
          <cell r="A6140" t="str">
            <v>BX239</v>
          </cell>
          <cell r="B6140" t="str">
            <v>OFF BREDY CL WEST CANFORD</v>
          </cell>
          <cell r="C6140">
            <v>1</v>
          </cell>
        </row>
        <row r="6141">
          <cell r="A6141" t="str">
            <v>BX241</v>
          </cell>
          <cell r="B6141" t="str">
            <v>FRENCH FARM UPTON POOLE</v>
          </cell>
          <cell r="C6141">
            <v>1</v>
          </cell>
        </row>
        <row r="6142">
          <cell r="A6142" t="str">
            <v>BX242</v>
          </cell>
          <cell r="B6142" t="str">
            <v>ASHCROFT PH 3 GILLINGHAM</v>
          </cell>
          <cell r="C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C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C6144">
            <v>1</v>
          </cell>
        </row>
        <row r="6145">
          <cell r="A6145" t="str">
            <v>BX247</v>
          </cell>
          <cell r="B6145" t="str">
            <v>CORFE MULLEN MULLOCK FARM</v>
          </cell>
          <cell r="C6145">
            <v>1</v>
          </cell>
        </row>
        <row r="6146">
          <cell r="A6146" t="str">
            <v>BX248</v>
          </cell>
          <cell r="B6146" t="str">
            <v>60-62 EAST ST BRIDPORT</v>
          </cell>
          <cell r="C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C6147">
            <v>1</v>
          </cell>
        </row>
        <row r="6148">
          <cell r="A6148" t="str">
            <v>BX250</v>
          </cell>
          <cell r="B6148" t="str">
            <v>KING GOERGE ROAD MINEHEAD</v>
          </cell>
          <cell r="C6148">
            <v>1</v>
          </cell>
        </row>
        <row r="6149">
          <cell r="A6149" t="str">
            <v>BX254</v>
          </cell>
          <cell r="B6149" t="str">
            <v>WYKE HOUSE HOTEL WEYMOUTH</v>
          </cell>
          <cell r="C6149">
            <v>1</v>
          </cell>
        </row>
        <row r="6150">
          <cell r="A6150" t="str">
            <v>BX255</v>
          </cell>
          <cell r="B6150" t="str">
            <v>BARTON HILL SHAFTESBURY</v>
          </cell>
          <cell r="C6150">
            <v>1</v>
          </cell>
        </row>
        <row r="6151">
          <cell r="A6151" t="str">
            <v>BX257</v>
          </cell>
          <cell r="B6151" t="str">
            <v>STATION ROAD DEVIZES</v>
          </cell>
          <cell r="C6151">
            <v>1</v>
          </cell>
        </row>
        <row r="6152">
          <cell r="A6152" t="str">
            <v>BX258</v>
          </cell>
          <cell r="B6152" t="str">
            <v>LODDEN BRIDGE GILLINGHAM</v>
          </cell>
          <cell r="C6152">
            <v>1</v>
          </cell>
        </row>
        <row r="6153">
          <cell r="A6153" t="str">
            <v>BX259</v>
          </cell>
          <cell r="B6153" t="str">
            <v>GRAVEL HILL POOLE</v>
          </cell>
          <cell r="C6153">
            <v>1</v>
          </cell>
        </row>
        <row r="6154">
          <cell r="A6154" t="str">
            <v>BX261</v>
          </cell>
          <cell r="B6154" t="str">
            <v>LONG LOAD SOMERSET</v>
          </cell>
          <cell r="C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C6155">
            <v>1</v>
          </cell>
        </row>
        <row r="6156">
          <cell r="A6156" t="str">
            <v>BX265</v>
          </cell>
          <cell r="B6156" t="str">
            <v>SALISBURY ROAD BLANDFORD</v>
          </cell>
          <cell r="C6156">
            <v>1</v>
          </cell>
        </row>
        <row r="6157">
          <cell r="A6157" t="str">
            <v>BX266</v>
          </cell>
          <cell r="B6157" t="str">
            <v>SOUTH STREET, WILTON</v>
          </cell>
          <cell r="C6157">
            <v>1</v>
          </cell>
        </row>
        <row r="6158">
          <cell r="A6158" t="str">
            <v>BX267</v>
          </cell>
          <cell r="B6158" t="str">
            <v>SOUTHAMPTON RD WHADDON</v>
          </cell>
          <cell r="C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C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C6160">
            <v>1</v>
          </cell>
        </row>
        <row r="6161">
          <cell r="A6161" t="str">
            <v>BX271</v>
          </cell>
          <cell r="B6161" t="str">
            <v>YARDE FARM PIMPERNE</v>
          </cell>
          <cell r="C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C6162">
            <v>1</v>
          </cell>
        </row>
        <row r="6163">
          <cell r="A6163" t="str">
            <v>BX275</v>
          </cell>
          <cell r="B6163" t="str">
            <v>HAMWORTHY ALDIS GARDENS P</v>
          </cell>
          <cell r="C6163">
            <v>1</v>
          </cell>
        </row>
        <row r="6164">
          <cell r="A6164" t="str">
            <v>BX276</v>
          </cell>
          <cell r="B6164" t="str">
            <v>BULKINGTON LAWN FARM</v>
          </cell>
          <cell r="C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C6165">
            <v>1</v>
          </cell>
        </row>
        <row r="6166">
          <cell r="A6166" t="str">
            <v>BX279</v>
          </cell>
          <cell r="B6166" t="str">
            <v>MILBORNE ST ANDREW MILTON</v>
          </cell>
          <cell r="C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C6167">
            <v>1</v>
          </cell>
        </row>
        <row r="6168">
          <cell r="A6168" t="str">
            <v>BX282</v>
          </cell>
          <cell r="B6168" t="str">
            <v>SOMERTON NORTHFIELD</v>
          </cell>
          <cell r="C6168">
            <v>1</v>
          </cell>
        </row>
        <row r="6169">
          <cell r="A6169" t="str">
            <v>BX283</v>
          </cell>
          <cell r="B6169" t="str">
            <v>BROADWAY TANYARDS MEADOW</v>
          </cell>
          <cell r="C6169">
            <v>1</v>
          </cell>
        </row>
        <row r="6170">
          <cell r="A6170" t="str">
            <v>BX284</v>
          </cell>
          <cell r="B6170" t="str">
            <v>UPTON DOUGLAS CLS PT 1/15</v>
          </cell>
          <cell r="C6170">
            <v>1</v>
          </cell>
        </row>
        <row r="6171">
          <cell r="A6171" t="str">
            <v>BX285</v>
          </cell>
          <cell r="B6171" t="str">
            <v>WARMINSTER COPHEAD LANE</v>
          </cell>
          <cell r="C6171">
            <v>1</v>
          </cell>
        </row>
        <row r="6172">
          <cell r="A6172" t="str">
            <v>BX286</v>
          </cell>
          <cell r="B6172" t="str">
            <v>WINTERSLOW WILTS</v>
          </cell>
          <cell r="C6172">
            <v>1</v>
          </cell>
        </row>
        <row r="6173">
          <cell r="A6173" t="str">
            <v>BX287</v>
          </cell>
          <cell r="B6173" t="str">
            <v>WESTBURY DANVERS WAY</v>
          </cell>
          <cell r="C6173">
            <v>1</v>
          </cell>
        </row>
        <row r="6174">
          <cell r="A6174" t="str">
            <v>BX288</v>
          </cell>
          <cell r="B6174" t="str">
            <v>BATH BATHAMPTON DOWN LANE</v>
          </cell>
          <cell r="C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C6175">
            <v>1</v>
          </cell>
        </row>
        <row r="6176">
          <cell r="A6176" t="str">
            <v>BX293</v>
          </cell>
          <cell r="B6176" t="str">
            <v>TISBURY WARDOUR CASTLE</v>
          </cell>
          <cell r="C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C6177">
            <v>1</v>
          </cell>
        </row>
        <row r="6178">
          <cell r="A6178" t="str">
            <v>BX295</v>
          </cell>
          <cell r="B6178" t="str">
            <v>BISHIPS CAUNDLE CURTIS CL</v>
          </cell>
          <cell r="C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C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C6180">
            <v>1</v>
          </cell>
        </row>
        <row r="6181">
          <cell r="A6181" t="str">
            <v>BX298</v>
          </cell>
          <cell r="B6181" t="str">
            <v>SOMERTON SUTTON ROAD</v>
          </cell>
          <cell r="C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C6182">
            <v>1</v>
          </cell>
        </row>
        <row r="6183">
          <cell r="A6183" t="str">
            <v>BX300</v>
          </cell>
          <cell r="B6183" t="str">
            <v>TROWBRIDGE ORCHARD ROAD</v>
          </cell>
          <cell r="C6183">
            <v>1</v>
          </cell>
        </row>
        <row r="6184">
          <cell r="A6184" t="str">
            <v>BX301</v>
          </cell>
          <cell r="B6184" t="str">
            <v>GILLINGHAM PH3 WYKE ROAD</v>
          </cell>
          <cell r="C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C6185">
            <v>1</v>
          </cell>
        </row>
        <row r="6186">
          <cell r="A6186" t="str">
            <v>BX304</v>
          </cell>
          <cell r="B6186" t="str">
            <v>CALNE LONDON ROAD</v>
          </cell>
          <cell r="C6186">
            <v>1</v>
          </cell>
        </row>
        <row r="6187">
          <cell r="A6187" t="str">
            <v>BX305</v>
          </cell>
          <cell r="B6187" t="str">
            <v>HILLSIDE DEVELOPMENT</v>
          </cell>
          <cell r="C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C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C6189">
            <v>1</v>
          </cell>
        </row>
        <row r="6190">
          <cell r="A6190" t="str">
            <v>BX314</v>
          </cell>
          <cell r="B6190" t="str">
            <v>MALMESBURY PARK ROAD</v>
          </cell>
          <cell r="C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C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C6192">
            <v>1</v>
          </cell>
        </row>
        <row r="6193">
          <cell r="A6193" t="str">
            <v>BX319</v>
          </cell>
          <cell r="B6193" t="str">
            <v>WOLLAVINGTON THE PADDOCK</v>
          </cell>
          <cell r="C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C6194">
            <v>1</v>
          </cell>
        </row>
        <row r="6195">
          <cell r="A6195" t="str">
            <v>BX323</v>
          </cell>
          <cell r="B6195" t="str">
            <v>MELKSHAM SPA ROAD</v>
          </cell>
          <cell r="C6195">
            <v>1</v>
          </cell>
        </row>
        <row r="6196">
          <cell r="A6196" t="str">
            <v>BX325</v>
          </cell>
          <cell r="B6196" t="str">
            <v>MOSTERTON MOSTERTON CROSS</v>
          </cell>
          <cell r="C6196">
            <v>1</v>
          </cell>
        </row>
        <row r="6197">
          <cell r="A6197" t="str">
            <v>BX328</v>
          </cell>
          <cell r="B6197" t="str">
            <v>HENSTRIDGE FURGE LANE</v>
          </cell>
          <cell r="C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C6198">
            <v>1</v>
          </cell>
        </row>
        <row r="6199">
          <cell r="A6199" t="str">
            <v>BX332</v>
          </cell>
          <cell r="B6199" t="str">
            <v>TAUNTON RIVERSIDE</v>
          </cell>
          <cell r="C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C6200">
            <v>1</v>
          </cell>
        </row>
        <row r="6201">
          <cell r="A6201" t="str">
            <v>BX334</v>
          </cell>
          <cell r="B6201" t="str">
            <v>SHERBORNE TINNEYS LANE</v>
          </cell>
          <cell r="C6201">
            <v>1</v>
          </cell>
        </row>
        <row r="6202">
          <cell r="A6202" t="str">
            <v>BX335</v>
          </cell>
          <cell r="B6202" t="str">
            <v>NORTH CURRY WHITE STREET</v>
          </cell>
          <cell r="C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C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C6204">
            <v>1</v>
          </cell>
        </row>
        <row r="6205">
          <cell r="A6205" t="str">
            <v>BX338</v>
          </cell>
          <cell r="B6205" t="str">
            <v>TAUNTON BISHOP FOXS SCHOO</v>
          </cell>
          <cell r="C6205">
            <v>1</v>
          </cell>
        </row>
        <row r="6206">
          <cell r="A6206" t="str">
            <v>BX339</v>
          </cell>
          <cell r="B6206" t="str">
            <v>CHILDE OKEFORD APPLECOURT</v>
          </cell>
          <cell r="C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C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C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C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C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C6211">
            <v>1</v>
          </cell>
        </row>
        <row r="6212">
          <cell r="A6212" t="str">
            <v>BX345</v>
          </cell>
          <cell r="B6212" t="str">
            <v>HIGHER LEWEL FARM</v>
          </cell>
          <cell r="C6212">
            <v>1</v>
          </cell>
        </row>
        <row r="6213">
          <cell r="A6213" t="str">
            <v>BX346</v>
          </cell>
          <cell r="B6213" t="str">
            <v>CALNE SANDS FARM</v>
          </cell>
          <cell r="C6213">
            <v>1</v>
          </cell>
        </row>
        <row r="6214">
          <cell r="A6214" t="str">
            <v>BX347</v>
          </cell>
          <cell r="B6214" t="str">
            <v>BROADSTONE OFF PLANTATION</v>
          </cell>
          <cell r="C6214">
            <v>1</v>
          </cell>
        </row>
        <row r="6215">
          <cell r="A6215" t="str">
            <v>BX348</v>
          </cell>
          <cell r="B6215" t="str">
            <v>UPPER CHUTE TIBBS MEADOW</v>
          </cell>
          <cell r="C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C6216">
            <v>1</v>
          </cell>
        </row>
        <row r="6217">
          <cell r="A6217" t="str">
            <v>BX351</v>
          </cell>
          <cell r="B6217" t="str">
            <v>SHOCKERWICK HOME FARM</v>
          </cell>
          <cell r="C6217">
            <v>1</v>
          </cell>
        </row>
        <row r="6218">
          <cell r="A6218" t="str">
            <v>BX352</v>
          </cell>
          <cell r="B6218" t="str">
            <v>MELKSHAM HURRICAN ROAD</v>
          </cell>
          <cell r="C6218">
            <v>1</v>
          </cell>
        </row>
        <row r="6219">
          <cell r="A6219" t="str">
            <v>BX353</v>
          </cell>
          <cell r="B6219" t="str">
            <v>MARTOCK OLD MARKET</v>
          </cell>
          <cell r="C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C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C6221">
            <v>1</v>
          </cell>
        </row>
        <row r="6222">
          <cell r="A6222" t="str">
            <v>BX356</v>
          </cell>
          <cell r="B6222" t="str">
            <v>CHARD DUCK LANE PHASE 3</v>
          </cell>
          <cell r="C6222">
            <v>1</v>
          </cell>
        </row>
        <row r="6223">
          <cell r="A6223" t="str">
            <v>BX357</v>
          </cell>
          <cell r="B6223" t="str">
            <v>TAUNTON CROSS KEYS</v>
          </cell>
          <cell r="C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C6224">
            <v>1</v>
          </cell>
        </row>
        <row r="6225">
          <cell r="A6225" t="str">
            <v>BX359</v>
          </cell>
          <cell r="B6225" t="str">
            <v>WINDSLEY HOSPITAL PH 3</v>
          </cell>
          <cell r="C6225">
            <v>1</v>
          </cell>
        </row>
        <row r="6226">
          <cell r="A6226" t="str">
            <v>BX360</v>
          </cell>
          <cell r="B6226" t="str">
            <v>CORSHAM BEECHFIELD HOUSE</v>
          </cell>
          <cell r="C6226">
            <v>1</v>
          </cell>
        </row>
        <row r="6227">
          <cell r="A6227" t="str">
            <v>BX361</v>
          </cell>
          <cell r="B6227" t="str">
            <v>TROWBRIDGE ADCROFT PLACE</v>
          </cell>
          <cell r="C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C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C6229">
            <v>1</v>
          </cell>
        </row>
        <row r="6230">
          <cell r="A6230" t="str">
            <v>BX364</v>
          </cell>
          <cell r="B6230" t="str">
            <v>TAUNTON WEIRFIELD SCHOOL</v>
          </cell>
          <cell r="C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C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C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C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C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C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C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C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C6238">
            <v>1</v>
          </cell>
        </row>
        <row r="6239">
          <cell r="A6239" t="str">
            <v>BX373</v>
          </cell>
          <cell r="B6239" t="str">
            <v>SALWAY ASH C G FRY</v>
          </cell>
          <cell r="C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C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C6241">
            <v>1</v>
          </cell>
        </row>
        <row r="6242">
          <cell r="A6242" t="str">
            <v>BX376</v>
          </cell>
          <cell r="B6242" t="str">
            <v>BURBAGE EASTCOURT ROAD</v>
          </cell>
          <cell r="C6242">
            <v>1</v>
          </cell>
        </row>
        <row r="6243">
          <cell r="A6243" t="str">
            <v>BX377</v>
          </cell>
          <cell r="B6243" t="str">
            <v>BRINKWORTH THE STREET</v>
          </cell>
          <cell r="C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C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C6245">
            <v>1</v>
          </cell>
        </row>
        <row r="6246">
          <cell r="A6246" t="str">
            <v>BX380</v>
          </cell>
          <cell r="B6246" t="str">
            <v>YEOVIL BEER STREET</v>
          </cell>
          <cell r="C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C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C6248">
            <v>1</v>
          </cell>
        </row>
        <row r="6249">
          <cell r="A6249" t="str">
            <v>BX384</v>
          </cell>
          <cell r="B6249" t="str">
            <v>SALISBURY HAMPTON PARK</v>
          </cell>
          <cell r="C6249">
            <v>1</v>
          </cell>
        </row>
        <row r="6250">
          <cell r="A6250" t="str">
            <v>BX385</v>
          </cell>
          <cell r="B6250" t="str">
            <v>YEOVIL BEECHWOOD</v>
          </cell>
          <cell r="C6250">
            <v>1</v>
          </cell>
        </row>
        <row r="6251">
          <cell r="A6251" t="str">
            <v>BX386</v>
          </cell>
          <cell r="B6251" t="str">
            <v>SALISBURY HAMPTON PARK</v>
          </cell>
          <cell r="C6251">
            <v>1</v>
          </cell>
        </row>
        <row r="6252">
          <cell r="A6252" t="str">
            <v>BX388</v>
          </cell>
          <cell r="B6252" t="str">
            <v>BLANDFORD ST MARY</v>
          </cell>
          <cell r="C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C6253">
            <v>1</v>
          </cell>
        </row>
        <row r="6254">
          <cell r="A6254" t="str">
            <v>BX390</v>
          </cell>
          <cell r="B6254" t="str">
            <v>UPAVON UPAVON FARM</v>
          </cell>
          <cell r="C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C6255">
            <v>1</v>
          </cell>
        </row>
        <row r="6256">
          <cell r="A6256" t="str">
            <v>BX392</v>
          </cell>
          <cell r="B6256" t="str">
            <v>NESTON MOOR GREEN</v>
          </cell>
          <cell r="C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C6257">
            <v>1</v>
          </cell>
        </row>
        <row r="6258">
          <cell r="A6258" t="str">
            <v>BX394</v>
          </cell>
          <cell r="B6258" t="str">
            <v>DORCHESTER LUBECKE WAY</v>
          </cell>
          <cell r="C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C6259">
            <v>1</v>
          </cell>
        </row>
        <row r="6260">
          <cell r="A6260" t="str">
            <v>BX396</v>
          </cell>
          <cell r="B6260" t="str">
            <v>BURBAGE EASTCOURT ROAD</v>
          </cell>
          <cell r="C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C6261">
            <v>1</v>
          </cell>
        </row>
        <row r="6262">
          <cell r="A6262" t="str">
            <v>BX398</v>
          </cell>
          <cell r="B6262" t="str">
            <v>HEDDINGTON SCOTTS CLOSE</v>
          </cell>
          <cell r="C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C6263">
            <v>1</v>
          </cell>
        </row>
        <row r="6264">
          <cell r="A6264" t="str">
            <v>BX400</v>
          </cell>
          <cell r="B6264" t="str">
            <v>CHIPPENHAM DERRIADS LANE</v>
          </cell>
          <cell r="C6264">
            <v>1</v>
          </cell>
        </row>
        <row r="6265">
          <cell r="A6265" t="str">
            <v>BX401</v>
          </cell>
          <cell r="B6265" t="str">
            <v>SALISBURY WESTWOOD GARAGE</v>
          </cell>
          <cell r="C6265">
            <v>1</v>
          </cell>
        </row>
        <row r="6266">
          <cell r="A6266" t="str">
            <v>BX402</v>
          </cell>
          <cell r="B6266" t="str">
            <v>MELKSHAM PHASE 3 SPA ROAD</v>
          </cell>
          <cell r="C6266">
            <v>1</v>
          </cell>
        </row>
        <row r="6267">
          <cell r="A6267" t="str">
            <v>BX403</v>
          </cell>
          <cell r="B6267" t="str">
            <v>MALMESBURY NORTH HILL HSE</v>
          </cell>
          <cell r="C6267">
            <v>1</v>
          </cell>
        </row>
        <row r="6268">
          <cell r="A6268" t="str">
            <v>BX404</v>
          </cell>
          <cell r="B6268" t="str">
            <v>SALISBURY HARVARD HOSP PH</v>
          </cell>
          <cell r="C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C6269">
            <v>1</v>
          </cell>
        </row>
        <row r="6270">
          <cell r="A6270" t="str">
            <v>BX406</v>
          </cell>
          <cell r="B6270" t="str">
            <v>TAUNTON LAMBROOK ROAD</v>
          </cell>
          <cell r="C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C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C6272">
            <v>1</v>
          </cell>
        </row>
        <row r="6273">
          <cell r="A6273" t="str">
            <v>BX409</v>
          </cell>
          <cell r="B6273" t="str">
            <v>CHIPPENHAM DERRY HILL</v>
          </cell>
          <cell r="C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C6274">
            <v>1</v>
          </cell>
        </row>
        <row r="6275">
          <cell r="A6275" t="str">
            <v>BX411</v>
          </cell>
          <cell r="B6275" t="str">
            <v>BINTON BUSINESS PARK</v>
          </cell>
          <cell r="C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C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C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C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C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C6280">
            <v>1</v>
          </cell>
        </row>
        <row r="6281">
          <cell r="A6281" t="str">
            <v>BX417</v>
          </cell>
          <cell r="B6281" t="str">
            <v>BLANDFORD EAST STREET</v>
          </cell>
          <cell r="C6281">
            <v>1</v>
          </cell>
        </row>
        <row r="6282">
          <cell r="A6282" t="str">
            <v>BX418</v>
          </cell>
          <cell r="B6282" t="str">
            <v>YEOVIL SHERBORNE ROAD</v>
          </cell>
          <cell r="C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C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C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C6285">
            <v>1</v>
          </cell>
        </row>
        <row r="6286">
          <cell r="A6286" t="str">
            <v>BX422</v>
          </cell>
          <cell r="B6286" t="str">
            <v>DILTON MARSH HIGH STREET</v>
          </cell>
          <cell r="C6286">
            <v>1</v>
          </cell>
        </row>
        <row r="6287">
          <cell r="A6287" t="str">
            <v>BX423</v>
          </cell>
          <cell r="B6287" t="str">
            <v>CALNE SANDY RIDGE</v>
          </cell>
          <cell r="C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C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C6289">
            <v>1</v>
          </cell>
        </row>
        <row r="6290">
          <cell r="A6290" t="str">
            <v>BX426</v>
          </cell>
          <cell r="B6290" t="str">
            <v>WATCHET FORMER COUNTY 1ST</v>
          </cell>
          <cell r="C6290">
            <v>1</v>
          </cell>
        </row>
        <row r="6291">
          <cell r="A6291" t="str">
            <v>BX427</v>
          </cell>
          <cell r="B6291" t="str">
            <v>BATH MILK STREET</v>
          </cell>
          <cell r="C6291">
            <v>1</v>
          </cell>
        </row>
        <row r="6292">
          <cell r="A6292" t="str">
            <v>BX428</v>
          </cell>
          <cell r="B6292" t="str">
            <v>CANNINGTON MILL LANE</v>
          </cell>
          <cell r="C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C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C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C6295">
            <v>1</v>
          </cell>
        </row>
        <row r="6296">
          <cell r="A6296" t="str">
            <v>BX432</v>
          </cell>
          <cell r="B6296" t="str">
            <v>OKEFORD FITZPAINE PHASE 3</v>
          </cell>
          <cell r="C6296">
            <v>1</v>
          </cell>
        </row>
        <row r="6297">
          <cell r="A6297" t="str">
            <v>BX433</v>
          </cell>
          <cell r="B6297" t="str">
            <v>BATH GAINSBOROUGH GARDENS</v>
          </cell>
          <cell r="C6297">
            <v>1</v>
          </cell>
        </row>
        <row r="6298">
          <cell r="A6298" t="str">
            <v>BX434</v>
          </cell>
          <cell r="B6298" t="str">
            <v>CURRY RIVEL CHATHAM PLACE</v>
          </cell>
          <cell r="C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C6299">
            <v>1</v>
          </cell>
        </row>
        <row r="6300">
          <cell r="A6300" t="str">
            <v>BX436</v>
          </cell>
          <cell r="B6300" t="str">
            <v>BOURTON ADJ RED LION</v>
          </cell>
          <cell r="C6300">
            <v>1</v>
          </cell>
        </row>
        <row r="6301">
          <cell r="A6301" t="str">
            <v>BX437</v>
          </cell>
          <cell r="B6301" t="str">
            <v>STEEPLE ASHTON TROWBRIDGE</v>
          </cell>
          <cell r="C6301">
            <v>1</v>
          </cell>
        </row>
        <row r="6302">
          <cell r="A6302" t="str">
            <v>BX438</v>
          </cell>
          <cell r="B6302" t="str">
            <v>WYLYE DINTON ROAD</v>
          </cell>
          <cell r="C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C6303">
            <v>1</v>
          </cell>
        </row>
        <row r="6304">
          <cell r="A6304" t="str">
            <v>BX440</v>
          </cell>
          <cell r="B6304" t="str">
            <v>WARMINSTER FOLLY LANE</v>
          </cell>
          <cell r="C6304">
            <v>1</v>
          </cell>
        </row>
        <row r="6305">
          <cell r="A6305" t="str">
            <v>BX441</v>
          </cell>
          <cell r="B6305" t="str">
            <v>CORSHAM BEECHFIELD HOUSE</v>
          </cell>
          <cell r="C6305">
            <v>1</v>
          </cell>
        </row>
        <row r="6306">
          <cell r="A6306" t="str">
            <v>BX442</v>
          </cell>
          <cell r="B6306" t="str">
            <v>PARKSTONE JACQUELINE ROAD</v>
          </cell>
          <cell r="C6306">
            <v>1</v>
          </cell>
        </row>
        <row r="6307">
          <cell r="A6307" t="str">
            <v>BX443</v>
          </cell>
          <cell r="B6307" t="str">
            <v>STAWELL CHRUCH FARM</v>
          </cell>
          <cell r="C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C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C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C6310">
            <v>1</v>
          </cell>
        </row>
        <row r="6311">
          <cell r="A6311" t="str">
            <v>BX447</v>
          </cell>
          <cell r="B6311" t="str">
            <v>LUDGERSHALL EMPRESS WAY</v>
          </cell>
          <cell r="C6311">
            <v>1</v>
          </cell>
        </row>
        <row r="6312">
          <cell r="A6312" t="str">
            <v>BX448</v>
          </cell>
          <cell r="B6312" t="str">
            <v>DEVIZES H2(E) LE MERCHANT</v>
          </cell>
          <cell r="C6312">
            <v>1</v>
          </cell>
        </row>
        <row r="6313">
          <cell r="A6313" t="str">
            <v>BX449</v>
          </cell>
          <cell r="B6313" t="str">
            <v>HOLTON RD UNITS B9 TO B16</v>
          </cell>
          <cell r="C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C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C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C6316">
            <v>1</v>
          </cell>
        </row>
        <row r="6317">
          <cell r="A6317" t="str">
            <v>BX453</v>
          </cell>
          <cell r="B6317" t="str">
            <v>YEOVIL DAWES PARK AREA S3</v>
          </cell>
          <cell r="C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C6318">
            <v>1</v>
          </cell>
        </row>
        <row r="6319">
          <cell r="A6319" t="str">
            <v>BX455</v>
          </cell>
          <cell r="B6319" t="str">
            <v>WEYMOUTH RANELAGH ROAD</v>
          </cell>
          <cell r="C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C6320">
            <v>1</v>
          </cell>
        </row>
        <row r="6321">
          <cell r="A6321" t="str">
            <v>BX457</v>
          </cell>
          <cell r="B6321" t="str">
            <v>WARMINSTER BOREHAM ROAD</v>
          </cell>
          <cell r="C6321">
            <v>1</v>
          </cell>
        </row>
        <row r="6322">
          <cell r="A6322" t="str">
            <v>BX458</v>
          </cell>
          <cell r="B6322" t="str">
            <v>STOBOROUGH MEADOW</v>
          </cell>
          <cell r="C6322">
            <v>1</v>
          </cell>
        </row>
        <row r="6323">
          <cell r="A6323" t="str">
            <v>BX459</v>
          </cell>
          <cell r="B6323" t="str">
            <v>YETMINSTER CHAPEL LANE</v>
          </cell>
          <cell r="C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C6324">
            <v>1</v>
          </cell>
        </row>
        <row r="6325">
          <cell r="A6325" t="str">
            <v>BX461</v>
          </cell>
          <cell r="B6325" t="str">
            <v>CALNE DERRY HILL PH 2</v>
          </cell>
          <cell r="C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C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C6327">
            <v>1</v>
          </cell>
        </row>
        <row r="6328">
          <cell r="A6328" t="str">
            <v>BX464</v>
          </cell>
          <cell r="B6328" t="str">
            <v>GORE CROSS BUSINESS PARK</v>
          </cell>
          <cell r="C6328">
            <v>1</v>
          </cell>
        </row>
        <row r="6329">
          <cell r="A6329" t="str">
            <v>BX465</v>
          </cell>
          <cell r="B6329" t="str">
            <v>LUDGERSHALL PRINCESS MARY</v>
          </cell>
          <cell r="C6329">
            <v>1</v>
          </cell>
        </row>
        <row r="6330">
          <cell r="A6330" t="str">
            <v>BX466</v>
          </cell>
          <cell r="B6330" t="str">
            <v>BLANDFORD 10 MARKET PLACE</v>
          </cell>
          <cell r="C6330">
            <v>1</v>
          </cell>
        </row>
        <row r="6331">
          <cell r="A6331" t="str">
            <v>BX467</v>
          </cell>
          <cell r="B6331" t="str">
            <v>POTTERNE ST MARYS CLOSE</v>
          </cell>
          <cell r="C6331">
            <v>1</v>
          </cell>
        </row>
        <row r="6332">
          <cell r="A6332" t="str">
            <v>BX468</v>
          </cell>
          <cell r="B6332" t="str">
            <v>MINEHEAD SEAWARD WAY PH 2</v>
          </cell>
          <cell r="C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C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C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C6335">
            <v>1</v>
          </cell>
        </row>
        <row r="6336">
          <cell r="A6336" t="str">
            <v>BX472</v>
          </cell>
          <cell r="B6336" t="str">
            <v>BRIDPORT BARRACK STREET</v>
          </cell>
          <cell r="C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C6337">
            <v>1</v>
          </cell>
        </row>
        <row r="6338">
          <cell r="A6338" t="str">
            <v>BX474</v>
          </cell>
          <cell r="B6338" t="str">
            <v>MERE MANOR ROAD</v>
          </cell>
          <cell r="C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C6339">
            <v>1</v>
          </cell>
        </row>
        <row r="6340">
          <cell r="A6340" t="str">
            <v>BX476</v>
          </cell>
          <cell r="B6340" t="str">
            <v>FOVANT MOOR HILL</v>
          </cell>
          <cell r="C6340">
            <v>1</v>
          </cell>
        </row>
        <row r="6341">
          <cell r="A6341" t="str">
            <v>BX477</v>
          </cell>
          <cell r="B6341" t="str">
            <v>OLMINSTER LISTER HILL</v>
          </cell>
          <cell r="C6341">
            <v>1</v>
          </cell>
        </row>
        <row r="6342">
          <cell r="A6342" t="str">
            <v>BX478</v>
          </cell>
          <cell r="B6342" t="str">
            <v>GILLINGHAM CHANTRY FIELDS</v>
          </cell>
          <cell r="C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C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C6344">
            <v>1</v>
          </cell>
        </row>
        <row r="6345">
          <cell r="A6345" t="str">
            <v>BX481</v>
          </cell>
          <cell r="B6345" t="str">
            <v>WATCHETT KINGSLAND</v>
          </cell>
          <cell r="C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C6346">
            <v>1</v>
          </cell>
        </row>
        <row r="6347">
          <cell r="A6347" t="str">
            <v>BX483</v>
          </cell>
          <cell r="B6347" t="str">
            <v>WAREHAM CHRISTMAS CLOSE</v>
          </cell>
          <cell r="C6347">
            <v>1</v>
          </cell>
        </row>
        <row r="6348">
          <cell r="A6348" t="str">
            <v>BX484</v>
          </cell>
          <cell r="B6348" t="str">
            <v>TILSHEAD IMBER PLACE</v>
          </cell>
          <cell r="C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C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C6350">
            <v>1</v>
          </cell>
        </row>
        <row r="6351">
          <cell r="A6351" t="str">
            <v>BX487</v>
          </cell>
          <cell r="B6351" t="str">
            <v>YEOVIL ALVINGTON TRIANGLE</v>
          </cell>
          <cell r="C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C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C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C6354">
            <v>1</v>
          </cell>
        </row>
        <row r="6355">
          <cell r="A6355" t="str">
            <v>BX491</v>
          </cell>
          <cell r="B6355" t="str">
            <v>HAMWORTHY MORICONIUM QUAY</v>
          </cell>
          <cell r="C6355">
            <v>1</v>
          </cell>
        </row>
        <row r="6356">
          <cell r="A6356" t="str">
            <v>BX492</v>
          </cell>
          <cell r="B6356" t="str">
            <v>BOURTON LILAC COTTAGES</v>
          </cell>
          <cell r="C6356">
            <v>1</v>
          </cell>
        </row>
        <row r="6357">
          <cell r="A6357" t="str">
            <v>BX493</v>
          </cell>
          <cell r="B6357" t="str">
            <v>BRUTON THE PLOX</v>
          </cell>
          <cell r="C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C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C6359">
            <v>1</v>
          </cell>
        </row>
        <row r="6360">
          <cell r="A6360" t="str">
            <v>BX496</v>
          </cell>
          <cell r="B6360" t="str">
            <v>WINCANTON WEST HILL</v>
          </cell>
          <cell r="C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C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C6362">
            <v>1</v>
          </cell>
        </row>
        <row r="6363">
          <cell r="A6363" t="str">
            <v>BX499</v>
          </cell>
          <cell r="B6363" t="str">
            <v>COLE NR BRUTON</v>
          </cell>
          <cell r="C6363">
            <v>1</v>
          </cell>
        </row>
        <row r="6364">
          <cell r="A6364" t="str">
            <v>BX500</v>
          </cell>
          <cell r="B6364" t="str">
            <v>WEYMOUTH CARLTON ROAD</v>
          </cell>
          <cell r="C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C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C6366">
            <v>1</v>
          </cell>
        </row>
        <row r="6367">
          <cell r="A6367" t="str">
            <v>BX503</v>
          </cell>
          <cell r="B6367" t="str">
            <v>BATH COOMBE HAY LANE</v>
          </cell>
          <cell r="C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C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C6369">
            <v>1</v>
          </cell>
        </row>
        <row r="6370">
          <cell r="A6370" t="str">
            <v>BX506</v>
          </cell>
          <cell r="B6370" t="str">
            <v>CHARD FURNHAM ROAD</v>
          </cell>
          <cell r="C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C6371">
            <v>1</v>
          </cell>
        </row>
        <row r="6372">
          <cell r="A6372" t="str">
            <v>BX508</v>
          </cell>
          <cell r="B6372" t="str">
            <v>CHARMOUTH HIGHER SEA LANE</v>
          </cell>
          <cell r="C6372">
            <v>1</v>
          </cell>
        </row>
        <row r="6373">
          <cell r="A6373" t="str">
            <v>BX509</v>
          </cell>
          <cell r="B6373" t="str">
            <v>BRIANTSPUDDLE DAIRY</v>
          </cell>
          <cell r="C6373">
            <v>1</v>
          </cell>
        </row>
        <row r="6374">
          <cell r="A6374" t="str">
            <v>BX510</v>
          </cell>
          <cell r="B6374" t="str">
            <v>BATH LOCKSBROOK ROAD</v>
          </cell>
          <cell r="C6374">
            <v>1</v>
          </cell>
        </row>
        <row r="6375">
          <cell r="A6375" t="str">
            <v>BX511</v>
          </cell>
          <cell r="B6375" t="str">
            <v>MARNHULL HAM LANE</v>
          </cell>
          <cell r="C6375">
            <v>1</v>
          </cell>
        </row>
        <row r="6376">
          <cell r="A6376" t="str">
            <v>BX512</v>
          </cell>
          <cell r="B6376" t="str">
            <v>YEOVIL ALVINGTON TRIANGLE</v>
          </cell>
          <cell r="C6376">
            <v>1</v>
          </cell>
        </row>
        <row r="6377">
          <cell r="A6377" t="str">
            <v>BX513</v>
          </cell>
          <cell r="B6377" t="str">
            <v>HAMWORTHY PLANTERS KEYS</v>
          </cell>
          <cell r="C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C6378">
            <v>1</v>
          </cell>
        </row>
        <row r="6379">
          <cell r="A6379" t="str">
            <v>BX515</v>
          </cell>
          <cell r="B6379" t="str">
            <v>LUDGERSHALL HEI LIN WAY</v>
          </cell>
          <cell r="C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C6380">
            <v>1</v>
          </cell>
        </row>
        <row r="6381">
          <cell r="A6381" t="str">
            <v>BX517</v>
          </cell>
          <cell r="B6381" t="str">
            <v>DORCHESTER NORTH SQUARE</v>
          </cell>
          <cell r="C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C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C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C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C6385">
            <v>1</v>
          </cell>
        </row>
        <row r="6386">
          <cell r="A6386" t="str">
            <v>BX522</v>
          </cell>
          <cell r="B6386" t="str">
            <v>GREAT SOMERFORD RIVERSIDE</v>
          </cell>
          <cell r="C6386">
            <v>1</v>
          </cell>
        </row>
        <row r="6387">
          <cell r="A6387" t="str">
            <v>BX523</v>
          </cell>
          <cell r="B6387" t="str">
            <v>CHIPPENHAM GOLDNEY AVENUE</v>
          </cell>
          <cell r="C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C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C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C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C6391">
            <v>1</v>
          </cell>
        </row>
        <row r="6392">
          <cell r="A6392" t="str">
            <v>BX528</v>
          </cell>
          <cell r="B6392" t="str">
            <v>BATH SWAINSWICK LANE</v>
          </cell>
          <cell r="C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C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C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C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C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C6397">
            <v>1</v>
          </cell>
        </row>
        <row r="6398">
          <cell r="A6398" t="str">
            <v>BX534</v>
          </cell>
          <cell r="B6398" t="str">
            <v>WILTON MAPLE CRES</v>
          </cell>
          <cell r="C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C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C6400">
            <v>1</v>
          </cell>
        </row>
        <row r="6401">
          <cell r="A6401" t="str">
            <v>BX537</v>
          </cell>
          <cell r="B6401" t="str">
            <v>WEYMOUTH HILLCREST ROAD</v>
          </cell>
          <cell r="C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C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C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C6404">
            <v>1</v>
          </cell>
        </row>
        <row r="6405">
          <cell r="A6405" t="str">
            <v>BX541</v>
          </cell>
          <cell r="B6405" t="str">
            <v>BRIDGWATER CROWPILL</v>
          </cell>
          <cell r="C6405">
            <v>1</v>
          </cell>
        </row>
        <row r="6406">
          <cell r="A6406" t="str">
            <v>BX542</v>
          </cell>
          <cell r="B6406" t="str">
            <v>BATH NEWTON ROAD</v>
          </cell>
          <cell r="C6406">
            <v>1</v>
          </cell>
        </row>
        <row r="6407">
          <cell r="A6407" t="str">
            <v>BX543</v>
          </cell>
          <cell r="B6407" t="str">
            <v>BATH COMBE HAY LANE PH 6</v>
          </cell>
          <cell r="C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C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C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C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C6411">
            <v>1</v>
          </cell>
        </row>
        <row r="6412">
          <cell r="A6412" t="str">
            <v>BX548</v>
          </cell>
          <cell r="B6412" t="str">
            <v>OWERMOIGNE CHURCH LANE</v>
          </cell>
          <cell r="C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C6413">
            <v>1</v>
          </cell>
        </row>
        <row r="6414">
          <cell r="A6414" t="str">
            <v>BX550</v>
          </cell>
          <cell r="B6414" t="str">
            <v>ILTON</v>
          </cell>
          <cell r="C6414">
            <v>1</v>
          </cell>
        </row>
        <row r="6415">
          <cell r="A6415" t="str">
            <v>BX551</v>
          </cell>
          <cell r="B6415" t="str">
            <v>BEAMINSTER BARNES LANE</v>
          </cell>
          <cell r="C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C6416">
            <v>1</v>
          </cell>
        </row>
        <row r="6417">
          <cell r="A6417" t="str">
            <v>BX553</v>
          </cell>
          <cell r="B6417" t="str">
            <v>BATH COMBE HAY LANE PH 3</v>
          </cell>
          <cell r="C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C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C6419">
            <v>1</v>
          </cell>
        </row>
        <row r="6420">
          <cell r="A6420" t="str">
            <v>BX556</v>
          </cell>
          <cell r="B6420" t="str">
            <v>CHIPPENHAM DERRIADS FARM</v>
          </cell>
          <cell r="C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C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C6422">
            <v>1</v>
          </cell>
        </row>
        <row r="6423">
          <cell r="A6423" t="str">
            <v>BX559</v>
          </cell>
          <cell r="B6423" t="str">
            <v>NORTH DORSET PULHAM</v>
          </cell>
          <cell r="C6423">
            <v>1</v>
          </cell>
        </row>
        <row r="6424">
          <cell r="A6424" t="str">
            <v>BX560</v>
          </cell>
          <cell r="B6424" t="str">
            <v>DEVIZES HILLWORTH ROAD</v>
          </cell>
          <cell r="C6424">
            <v>1</v>
          </cell>
        </row>
        <row r="6425">
          <cell r="A6425" t="str">
            <v>BX561</v>
          </cell>
          <cell r="B6425" t="str">
            <v>TAUNTON WEST BUCKLAND</v>
          </cell>
          <cell r="C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C6426">
            <v>1</v>
          </cell>
        </row>
        <row r="6427">
          <cell r="A6427" t="str">
            <v>BX563</v>
          </cell>
          <cell r="B6427" t="str">
            <v>SHERBORNE COLDHARBOUR</v>
          </cell>
          <cell r="C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C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C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C6430">
            <v>1</v>
          </cell>
        </row>
        <row r="6431">
          <cell r="A6431" t="str">
            <v>BX567</v>
          </cell>
          <cell r="B6431" t="str">
            <v>NORTH PETHERTON OLD ROAD</v>
          </cell>
          <cell r="C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C6432">
            <v>1</v>
          </cell>
        </row>
        <row r="6433">
          <cell r="A6433" t="str">
            <v>BX569</v>
          </cell>
          <cell r="B6433" t="str">
            <v>EAST STOUR HEAD LANE</v>
          </cell>
          <cell r="C6433">
            <v>1</v>
          </cell>
        </row>
        <row r="6434">
          <cell r="A6434" t="str">
            <v>BX570</v>
          </cell>
          <cell r="B6434" t="str">
            <v>BATH COMBE DOWN ROCK LANE</v>
          </cell>
          <cell r="C6434">
            <v>1</v>
          </cell>
        </row>
        <row r="6435">
          <cell r="A6435" t="str">
            <v>BX571</v>
          </cell>
          <cell r="B6435" t="str">
            <v>CODFORD WOOL HOUSE</v>
          </cell>
          <cell r="C6435">
            <v>1</v>
          </cell>
        </row>
        <row r="6436">
          <cell r="A6436" t="str">
            <v>BX572</v>
          </cell>
          <cell r="B6436" t="str">
            <v>AMESBURY BOSCOMBE ROAD</v>
          </cell>
          <cell r="C6436">
            <v>1</v>
          </cell>
        </row>
        <row r="6437">
          <cell r="A6437" t="str">
            <v>BX573</v>
          </cell>
          <cell r="B6437" t="str">
            <v>QUEEN CAMEL RECTORY FARM</v>
          </cell>
          <cell r="C6437">
            <v>1</v>
          </cell>
        </row>
        <row r="6438">
          <cell r="A6438" t="str">
            <v>BX574</v>
          </cell>
          <cell r="B6438" t="str">
            <v>TISBURY DUCK STREET</v>
          </cell>
          <cell r="C6438">
            <v>1</v>
          </cell>
        </row>
        <row r="6439">
          <cell r="A6439" t="str">
            <v>BX575</v>
          </cell>
          <cell r="B6439" t="str">
            <v>DEVIZES GREEN LANE</v>
          </cell>
          <cell r="C6439">
            <v>1</v>
          </cell>
        </row>
        <row r="6440">
          <cell r="A6440" t="str">
            <v>BX576</v>
          </cell>
          <cell r="B6440" t="str">
            <v>WINCANTON SOUTHGATE DRIVE</v>
          </cell>
          <cell r="C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C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C6442">
            <v>1</v>
          </cell>
        </row>
        <row r="6443">
          <cell r="A6443" t="str">
            <v>BX579</v>
          </cell>
          <cell r="B6443" t="str">
            <v>CROSSWAYS EGDON HEATH</v>
          </cell>
          <cell r="C6443">
            <v>1</v>
          </cell>
        </row>
        <row r="6444">
          <cell r="A6444" t="str">
            <v>BX580</v>
          </cell>
          <cell r="B6444" t="str">
            <v>SHERBORNE COLDHARBOUR</v>
          </cell>
          <cell r="C6444">
            <v>1</v>
          </cell>
        </row>
        <row r="6445">
          <cell r="A6445" t="str">
            <v>BX581</v>
          </cell>
          <cell r="B6445" t="str">
            <v>PODIMORE NR ILCHESTER</v>
          </cell>
          <cell r="C6445">
            <v>1</v>
          </cell>
        </row>
        <row r="6446">
          <cell r="A6446" t="str">
            <v>BX582</v>
          </cell>
          <cell r="B6446" t="str">
            <v>YEOVIL STERATFORD ROAD</v>
          </cell>
          <cell r="C6446">
            <v>1</v>
          </cell>
        </row>
        <row r="6447">
          <cell r="A6447" t="str">
            <v>BX583</v>
          </cell>
          <cell r="B6447" t="str">
            <v>GILLINGHAM ADDISON CLOSE</v>
          </cell>
          <cell r="C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C6448">
            <v>1</v>
          </cell>
        </row>
        <row r="6449">
          <cell r="A6449" t="str">
            <v>BX585</v>
          </cell>
          <cell r="B6449" t="str">
            <v>WARMINSTER 39 GEORGE STR</v>
          </cell>
          <cell r="C6449">
            <v>1</v>
          </cell>
        </row>
        <row r="6450">
          <cell r="A6450" t="str">
            <v>BX586</v>
          </cell>
          <cell r="B6450" t="str">
            <v>MELKSHAM BOWERHILL FARM</v>
          </cell>
          <cell r="C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C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C6452">
            <v>1</v>
          </cell>
        </row>
        <row r="6453">
          <cell r="A6453" t="str">
            <v>BX589</v>
          </cell>
          <cell r="B6453" t="str">
            <v>WEST COKER RUDDOCK WAY</v>
          </cell>
          <cell r="C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C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C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C6456">
            <v>1</v>
          </cell>
        </row>
        <row r="6457">
          <cell r="A6457" t="str">
            <v>BX593</v>
          </cell>
          <cell r="B6457" t="str">
            <v>SHAFTESBURY EINCOMBE LANE</v>
          </cell>
          <cell r="C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C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C6459">
            <v>1</v>
          </cell>
        </row>
        <row r="6460">
          <cell r="A6460" t="str">
            <v>BX596</v>
          </cell>
          <cell r="B6460" t="str">
            <v>BATH CAVENDISH LODGE</v>
          </cell>
          <cell r="C6460">
            <v>1</v>
          </cell>
        </row>
        <row r="6461">
          <cell r="A6461" t="str">
            <v>BX597</v>
          </cell>
          <cell r="B6461" t="str">
            <v>NETHERAVON THORNE ROAD</v>
          </cell>
          <cell r="C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C6462">
            <v>1</v>
          </cell>
        </row>
        <row r="6463">
          <cell r="A6463" t="str">
            <v>BX599</v>
          </cell>
          <cell r="B6463" t="str">
            <v>CRUDWELL THE RIDGEWAY</v>
          </cell>
          <cell r="C6463">
            <v>1</v>
          </cell>
        </row>
        <row r="6464">
          <cell r="A6464" t="str">
            <v>BX600</v>
          </cell>
          <cell r="B6464" t="str">
            <v>SALISBURY CRANEBRIDGE</v>
          </cell>
          <cell r="C6464">
            <v>1</v>
          </cell>
        </row>
        <row r="6465">
          <cell r="A6465" t="str">
            <v>BX601</v>
          </cell>
          <cell r="B6465" t="str">
            <v>UPTON WARBLER CLOSE</v>
          </cell>
          <cell r="C6465">
            <v>1</v>
          </cell>
        </row>
        <row r="6466">
          <cell r="A6466" t="str">
            <v>BX602</v>
          </cell>
          <cell r="B6466" t="str">
            <v>CHIPPENHAM BOROUGH PARADE</v>
          </cell>
          <cell r="C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C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C6468">
            <v>1</v>
          </cell>
        </row>
        <row r="6469">
          <cell r="A6469" t="str">
            <v>BX605</v>
          </cell>
          <cell r="B6469" t="str">
            <v>DULVERTON HOLLAM DRIVE</v>
          </cell>
          <cell r="C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C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C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C6472">
            <v>1</v>
          </cell>
        </row>
        <row r="6473">
          <cell r="A6473" t="str">
            <v>BX609</v>
          </cell>
          <cell r="B6473" t="str">
            <v>MELKSHAM SPA ROAD</v>
          </cell>
          <cell r="C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C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C6475">
            <v>1</v>
          </cell>
        </row>
        <row r="6476">
          <cell r="A6476" t="str">
            <v>BX612</v>
          </cell>
          <cell r="B6476" t="str">
            <v>UPWEY VICTORIA AVENUE 19</v>
          </cell>
          <cell r="C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C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C6478">
            <v>1</v>
          </cell>
        </row>
        <row r="6479">
          <cell r="A6479" t="str">
            <v>BX615</v>
          </cell>
          <cell r="B6479" t="str">
            <v>WIVELISCOMBE TAUNTON ROAD</v>
          </cell>
          <cell r="C6479">
            <v>1</v>
          </cell>
        </row>
        <row r="6480">
          <cell r="A6480" t="str">
            <v>BX616</v>
          </cell>
          <cell r="B6480" t="str">
            <v>TAUNTON LOWER HOLWAY FARM</v>
          </cell>
          <cell r="C6480">
            <v>1</v>
          </cell>
        </row>
        <row r="6481">
          <cell r="A6481" t="str">
            <v>BX617</v>
          </cell>
          <cell r="B6481" t="str">
            <v>DEVIZES CHURCH WALK</v>
          </cell>
          <cell r="C6481">
            <v>1</v>
          </cell>
        </row>
        <row r="6482">
          <cell r="A6482" t="str">
            <v>BX618</v>
          </cell>
          <cell r="B6482" t="str">
            <v>YEOVIL LARKHILL ROAD</v>
          </cell>
          <cell r="C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C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C6484">
            <v>1</v>
          </cell>
        </row>
        <row r="6485">
          <cell r="A6485" t="str">
            <v>BX621</v>
          </cell>
          <cell r="B6485" t="str">
            <v>MINEHEAD BIRCHAM ROAD</v>
          </cell>
          <cell r="C6485">
            <v>1</v>
          </cell>
        </row>
        <row r="6486">
          <cell r="A6486" t="str">
            <v>BX622</v>
          </cell>
          <cell r="B6486" t="str">
            <v>SOUTH PETHERTON MARE LANE</v>
          </cell>
          <cell r="C6486">
            <v>1</v>
          </cell>
        </row>
        <row r="6487">
          <cell r="A6487" t="str">
            <v>BX623</v>
          </cell>
          <cell r="B6487" t="str">
            <v>TROWBRIDGE PAXCROFT MEAD</v>
          </cell>
          <cell r="C6487">
            <v>1</v>
          </cell>
        </row>
        <row r="6488">
          <cell r="A6488" t="str">
            <v>BX624</v>
          </cell>
          <cell r="B6488" t="str">
            <v>TROWBRIDGE PAXCROFT ROAD</v>
          </cell>
          <cell r="C6488">
            <v>1</v>
          </cell>
        </row>
        <row r="6489">
          <cell r="A6489" t="str">
            <v>BX625</v>
          </cell>
          <cell r="B6489" t="str">
            <v>SHERBORNE LONG STREET</v>
          </cell>
          <cell r="C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C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C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C6492">
            <v>1</v>
          </cell>
        </row>
        <row r="6493">
          <cell r="A6493" t="str">
            <v>BX629</v>
          </cell>
          <cell r="B6493" t="str">
            <v>PORTLAND WAKEHAM EASTON</v>
          </cell>
          <cell r="C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C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C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C6496">
            <v>1</v>
          </cell>
        </row>
        <row r="6497">
          <cell r="A6497" t="str">
            <v>BX633</v>
          </cell>
          <cell r="B6497" t="str">
            <v>BATH ENTRY HILL</v>
          </cell>
          <cell r="C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C6498">
            <v>1</v>
          </cell>
        </row>
        <row r="6499">
          <cell r="A6499" t="str">
            <v>BX635</v>
          </cell>
          <cell r="B6499" t="str">
            <v>SALISBURY CATHEDRAL VIEW</v>
          </cell>
          <cell r="C6499">
            <v>1</v>
          </cell>
        </row>
        <row r="6500">
          <cell r="A6500" t="str">
            <v>BX636</v>
          </cell>
          <cell r="B6500" t="str">
            <v>MINEHEAD ST ANDREWS LANE</v>
          </cell>
          <cell r="C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C6501">
            <v>1</v>
          </cell>
        </row>
        <row r="6502">
          <cell r="A6502" t="str">
            <v>BX638</v>
          </cell>
          <cell r="B6502" t="str">
            <v>BRATTON LOWER ROAD</v>
          </cell>
          <cell r="C6502">
            <v>1</v>
          </cell>
        </row>
        <row r="6503">
          <cell r="A6503" t="str">
            <v>BX639</v>
          </cell>
          <cell r="B6503" t="str">
            <v>COMBWICK BROOKSIDE ROAD</v>
          </cell>
          <cell r="C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C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C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C6506">
            <v>1</v>
          </cell>
        </row>
        <row r="6507">
          <cell r="A6507" t="str">
            <v>BX643</v>
          </cell>
          <cell r="B6507" t="str">
            <v>WORTON WHATLEYS</v>
          </cell>
          <cell r="C6507">
            <v>1</v>
          </cell>
        </row>
        <row r="6508">
          <cell r="A6508" t="str">
            <v>BX644</v>
          </cell>
          <cell r="B6508" t="str">
            <v>TAUNTON HORTS FARM</v>
          </cell>
          <cell r="C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C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C6510">
            <v>1</v>
          </cell>
        </row>
        <row r="6511">
          <cell r="A6511" t="str">
            <v>BX647</v>
          </cell>
          <cell r="B6511" t="str">
            <v>CREWKERNE BINCOMBE DRIVE</v>
          </cell>
          <cell r="C6511">
            <v>1</v>
          </cell>
        </row>
        <row r="6512">
          <cell r="A6512" t="str">
            <v>BX648</v>
          </cell>
          <cell r="B6512" t="str">
            <v>CREWKERNE WADHAM SCHOOL</v>
          </cell>
          <cell r="C6512">
            <v>1</v>
          </cell>
        </row>
        <row r="6513">
          <cell r="A6513" t="str">
            <v>BX649</v>
          </cell>
          <cell r="B6513" t="str">
            <v>GILLINGHAM RILEY COURT</v>
          </cell>
          <cell r="C6513">
            <v>1</v>
          </cell>
        </row>
        <row r="6514">
          <cell r="A6514" t="str">
            <v>BX650</v>
          </cell>
          <cell r="B6514" t="str">
            <v>BRADPOLE GORE CROSS</v>
          </cell>
          <cell r="C6514">
            <v>1</v>
          </cell>
        </row>
        <row r="6515">
          <cell r="A6515" t="str">
            <v>BX651</v>
          </cell>
          <cell r="B6515" t="str">
            <v>BRIDGWATER QUANTOCK ROAD</v>
          </cell>
          <cell r="C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C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C6517">
            <v>1</v>
          </cell>
        </row>
        <row r="6518">
          <cell r="A6518" t="str">
            <v>BX654</v>
          </cell>
          <cell r="B6518" t="str">
            <v>DORCHESTER, LONDON ROAD</v>
          </cell>
          <cell r="C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C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C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C6521">
            <v>1</v>
          </cell>
        </row>
        <row r="6522">
          <cell r="A6522" t="str">
            <v>BX658</v>
          </cell>
          <cell r="B6522" t="str">
            <v>TINNEYS LANE - SHERBORNE</v>
          </cell>
          <cell r="C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C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C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C6525">
            <v>1</v>
          </cell>
        </row>
        <row r="6526">
          <cell r="A6526" t="str">
            <v>BX662</v>
          </cell>
          <cell r="B6526" t="str">
            <v>FREE STREET, ILCHESTER</v>
          </cell>
          <cell r="C6526">
            <v>1</v>
          </cell>
        </row>
        <row r="6527">
          <cell r="A6527" t="str">
            <v>BX663</v>
          </cell>
          <cell r="B6527" t="str">
            <v>BACK STREET, EAST STOUR</v>
          </cell>
          <cell r="C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C6528">
            <v>1</v>
          </cell>
        </row>
        <row r="6529">
          <cell r="A6529" t="str">
            <v>BX665</v>
          </cell>
          <cell r="B6529" t="str">
            <v>LAWN FARM, SHAPWICK</v>
          </cell>
          <cell r="C6529">
            <v>1</v>
          </cell>
        </row>
        <row r="6530">
          <cell r="A6530" t="str">
            <v>BX666</v>
          </cell>
          <cell r="B6530" t="str">
            <v>PROSPECT FARM, ATWORTH</v>
          </cell>
          <cell r="C6530">
            <v>1</v>
          </cell>
        </row>
        <row r="6531">
          <cell r="A6531" t="str">
            <v>BX667</v>
          </cell>
          <cell r="B6531" t="str">
            <v>STATION RD, STALBRIDGE</v>
          </cell>
          <cell r="C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C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C6533">
            <v>1</v>
          </cell>
        </row>
        <row r="6534">
          <cell r="A6534" t="str">
            <v>BX670</v>
          </cell>
          <cell r="B6534" t="str">
            <v>GOLD HILL CHILD OKEFORD</v>
          </cell>
          <cell r="C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C6535">
            <v>1</v>
          </cell>
        </row>
        <row r="6536">
          <cell r="A6536" t="str">
            <v>BX672</v>
          </cell>
          <cell r="B6536" t="str">
            <v>SCOTTS LANE, WELLINGTON</v>
          </cell>
          <cell r="C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C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C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C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C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C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C6542">
            <v>1</v>
          </cell>
        </row>
        <row r="6543">
          <cell r="A6543" t="str">
            <v>BX679</v>
          </cell>
          <cell r="B6543" t="str">
            <v>SALISBURY - WAITROSE SITE</v>
          </cell>
          <cell r="C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C6544">
            <v>1</v>
          </cell>
        </row>
        <row r="6545">
          <cell r="A6545" t="str">
            <v>BX681</v>
          </cell>
          <cell r="B6545" t="str">
            <v>THE HOLLOW, BATH</v>
          </cell>
          <cell r="C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C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C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C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C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C6550">
            <v>1</v>
          </cell>
        </row>
        <row r="6551">
          <cell r="A6551" t="str">
            <v>BX687</v>
          </cell>
          <cell r="B6551" t="str">
            <v>BOSCOMBE ROAD, AMESBURY</v>
          </cell>
          <cell r="C6551">
            <v>1</v>
          </cell>
        </row>
        <row r="6552">
          <cell r="A6552" t="str">
            <v>BX688</v>
          </cell>
          <cell r="B6552" t="str">
            <v>BOURTON, NR GILLINGHAM</v>
          </cell>
          <cell r="C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C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C6554">
            <v>1</v>
          </cell>
        </row>
        <row r="6555">
          <cell r="A6555" t="str">
            <v>BX691</v>
          </cell>
          <cell r="B6555" t="str">
            <v>CAREY ROAD, WAREHAM</v>
          </cell>
          <cell r="C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C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C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C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C6559">
            <v>1</v>
          </cell>
        </row>
        <row r="6560">
          <cell r="A6560" t="str">
            <v>BX696</v>
          </cell>
          <cell r="B6560" t="str">
            <v>BRADLEY ROAD, TROWBRIDGE</v>
          </cell>
          <cell r="C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C6561">
            <v>1</v>
          </cell>
        </row>
        <row r="6562">
          <cell r="A6562" t="str">
            <v>BX698</v>
          </cell>
          <cell r="B6562" t="str">
            <v>THE CAUSEWAY, MERE</v>
          </cell>
          <cell r="C6562">
            <v>1</v>
          </cell>
        </row>
        <row r="6563">
          <cell r="A6563" t="str">
            <v>BX699</v>
          </cell>
          <cell r="B6563" t="str">
            <v>WEST STREET, WILTON</v>
          </cell>
          <cell r="C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C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C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C6566">
            <v>1</v>
          </cell>
        </row>
        <row r="6567">
          <cell r="A6567" t="str">
            <v>BX703</v>
          </cell>
          <cell r="B6567" t="str">
            <v>METHUEN PARK, CHIPPENHAM</v>
          </cell>
          <cell r="C6567">
            <v>1</v>
          </cell>
        </row>
        <row r="6568">
          <cell r="A6568" t="str">
            <v>BX704</v>
          </cell>
          <cell r="B6568" t="str">
            <v>GREEN LANE, CODFORD</v>
          </cell>
          <cell r="C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C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C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C6571">
            <v>1</v>
          </cell>
        </row>
        <row r="6572">
          <cell r="A6572" t="str">
            <v>BX708</v>
          </cell>
          <cell r="B6572" t="str">
            <v>HIGH STREET, LUDGERSHALL</v>
          </cell>
          <cell r="C6572">
            <v>1</v>
          </cell>
        </row>
        <row r="6573">
          <cell r="A6573" t="str">
            <v>BX709</v>
          </cell>
          <cell r="B6573" t="str">
            <v>CARY ROAD, NORTH CADBURY</v>
          </cell>
          <cell r="C6573">
            <v>1</v>
          </cell>
        </row>
        <row r="6574">
          <cell r="A6574" t="str">
            <v>BX710</v>
          </cell>
          <cell r="B6574" t="str">
            <v>ASHILL, ILMINSTER</v>
          </cell>
          <cell r="C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C6575">
            <v>1</v>
          </cell>
        </row>
        <row r="6576">
          <cell r="A6576" t="str">
            <v>BX712</v>
          </cell>
          <cell r="B6576" t="str">
            <v>TINNEYS LANE, SHERBORNE</v>
          </cell>
          <cell r="C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C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C6578">
            <v>1</v>
          </cell>
        </row>
        <row r="6579">
          <cell r="A6579" t="str">
            <v>BX715</v>
          </cell>
          <cell r="B6579" t="str">
            <v>MANOR FARM, BISHOPSTONE</v>
          </cell>
          <cell r="C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C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C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C6582">
            <v>1</v>
          </cell>
        </row>
        <row r="6583">
          <cell r="A6583" t="str">
            <v>BX719</v>
          </cell>
          <cell r="B6583" t="str">
            <v>SHERBORNE ROAD, YEOVIL</v>
          </cell>
          <cell r="C6583">
            <v>1</v>
          </cell>
        </row>
        <row r="6584">
          <cell r="A6584" t="str">
            <v>BX720</v>
          </cell>
          <cell r="B6584" t="str">
            <v>GLASSESMEAD, TAUNTON</v>
          </cell>
          <cell r="C6584">
            <v>1</v>
          </cell>
        </row>
        <row r="6585">
          <cell r="A6585" t="str">
            <v>BX721</v>
          </cell>
          <cell r="B6585" t="str">
            <v>STATION ROAD, STALBRIDGE</v>
          </cell>
          <cell r="C6585">
            <v>1</v>
          </cell>
        </row>
        <row r="6586">
          <cell r="A6586" t="str">
            <v>BX722</v>
          </cell>
          <cell r="B6586" t="str">
            <v>BANCOMBE LANE, SOMERTON</v>
          </cell>
          <cell r="C6586">
            <v>1</v>
          </cell>
        </row>
        <row r="6587">
          <cell r="A6587" t="str">
            <v>BX723</v>
          </cell>
          <cell r="B6587" t="str">
            <v>HOPTON PARK, DEVIZES</v>
          </cell>
          <cell r="C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C6588">
            <v>1</v>
          </cell>
        </row>
        <row r="6589">
          <cell r="A6589" t="str">
            <v>BX725</v>
          </cell>
          <cell r="B6589" t="str">
            <v>LUDGERSHALL PHASE 3</v>
          </cell>
          <cell r="C6589">
            <v>1</v>
          </cell>
        </row>
        <row r="6590">
          <cell r="A6590" t="str">
            <v>BX726</v>
          </cell>
          <cell r="B6590" t="str">
            <v>ODSTOCK ROAD, SALISBURY</v>
          </cell>
          <cell r="C6590">
            <v>1</v>
          </cell>
        </row>
        <row r="6591">
          <cell r="A6591" t="str">
            <v>BX727</v>
          </cell>
          <cell r="B6591" t="str">
            <v>BRIDGWATER DOCKS NORTH</v>
          </cell>
          <cell r="C6591">
            <v>1</v>
          </cell>
        </row>
        <row r="6592">
          <cell r="A6592" t="str">
            <v>BX728</v>
          </cell>
          <cell r="B6592" t="str">
            <v>LAMPREYS LANE S PETHERTON</v>
          </cell>
          <cell r="C6592">
            <v>1</v>
          </cell>
        </row>
        <row r="6593">
          <cell r="A6593" t="str">
            <v>BX729</v>
          </cell>
          <cell r="B6593" t="str">
            <v>DALER BOARD SITE, WAREHAM</v>
          </cell>
          <cell r="C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C6594">
            <v>1</v>
          </cell>
        </row>
        <row r="6595">
          <cell r="A6595" t="str">
            <v>BX731</v>
          </cell>
          <cell r="B6595" t="str">
            <v>TAUNTON SOUTH STREET</v>
          </cell>
          <cell r="C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C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C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C6598">
            <v>1</v>
          </cell>
        </row>
        <row r="6599">
          <cell r="A6599" t="str">
            <v>BX735</v>
          </cell>
          <cell r="B6599" t="str">
            <v>HAMMONDS MEAD, CHARMOUTH</v>
          </cell>
          <cell r="C6599">
            <v>1</v>
          </cell>
        </row>
        <row r="6600">
          <cell r="A6600" t="str">
            <v>BX736</v>
          </cell>
          <cell r="B6600" t="str">
            <v>TOWNSEND CLOSE, MERE</v>
          </cell>
          <cell r="C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C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C6602">
            <v>1</v>
          </cell>
        </row>
        <row r="6603">
          <cell r="A6603" t="str">
            <v>BX739</v>
          </cell>
          <cell r="B6603" t="str">
            <v>VALES LANE, DEVIZES</v>
          </cell>
          <cell r="C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C6604">
            <v>1</v>
          </cell>
        </row>
        <row r="6605">
          <cell r="A6605" t="str">
            <v>BX742</v>
          </cell>
          <cell r="B6605" t="str">
            <v>HOD VIEW, STOURPAINE</v>
          </cell>
          <cell r="C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C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C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C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C6609">
            <v>1</v>
          </cell>
        </row>
        <row r="6610">
          <cell r="A6610" t="str">
            <v>BX747</v>
          </cell>
          <cell r="B6610" t="str">
            <v>COMBE HAY LANE, PHASE 7</v>
          </cell>
          <cell r="C6610">
            <v>1</v>
          </cell>
        </row>
        <row r="6611">
          <cell r="A6611" t="str">
            <v>BX748</v>
          </cell>
          <cell r="B6611" t="str">
            <v>ST CLEERS FARM, SOMERTON</v>
          </cell>
          <cell r="C6611">
            <v>1</v>
          </cell>
        </row>
        <row r="6612">
          <cell r="A6612" t="str">
            <v>BX749</v>
          </cell>
          <cell r="B6612" t="str">
            <v>FROGWELL HOSPITAL</v>
          </cell>
          <cell r="C6612">
            <v>1</v>
          </cell>
        </row>
        <row r="6613">
          <cell r="A6613" t="str">
            <v>BX750</v>
          </cell>
          <cell r="B6613" t="str">
            <v>QUEEN STREET, TAUNTON</v>
          </cell>
          <cell r="C6613">
            <v>1</v>
          </cell>
        </row>
        <row r="6614">
          <cell r="A6614" t="str">
            <v>BX751</v>
          </cell>
          <cell r="B6614" t="str">
            <v>AUDLEY ROAD, CHIPPENHAM</v>
          </cell>
          <cell r="C6614">
            <v>1</v>
          </cell>
        </row>
        <row r="6615">
          <cell r="A6615" t="str">
            <v>BX752</v>
          </cell>
          <cell r="B6615" t="str">
            <v>AMESBURY ALLINGTON WAY</v>
          </cell>
          <cell r="C6615">
            <v>1</v>
          </cell>
        </row>
        <row r="6616">
          <cell r="A6616" t="str">
            <v>BX753</v>
          </cell>
          <cell r="B6616" t="str">
            <v>WATCHET MARINERS WAY</v>
          </cell>
          <cell r="C6616">
            <v>1</v>
          </cell>
        </row>
        <row r="6617">
          <cell r="A6617" t="str">
            <v>BX754</v>
          </cell>
          <cell r="B6617" t="str">
            <v>BRIDGWATER WOLMER CLOSE</v>
          </cell>
          <cell r="C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C6618">
            <v>1</v>
          </cell>
        </row>
        <row r="6619">
          <cell r="A6619" t="str">
            <v>BX756</v>
          </cell>
          <cell r="B6619" t="str">
            <v>NORTON SUB HAMDON</v>
          </cell>
          <cell r="C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C6620">
            <v>1</v>
          </cell>
        </row>
        <row r="6621">
          <cell r="A6621" t="str">
            <v>BX758</v>
          </cell>
          <cell r="B6621" t="str">
            <v>YEOVIL BOUNDARY ROAD</v>
          </cell>
          <cell r="C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C6622">
            <v>1</v>
          </cell>
        </row>
        <row r="6623">
          <cell r="A6623" t="str">
            <v>BX760</v>
          </cell>
          <cell r="B6623" t="str">
            <v>WEYMOUTH BUXTON ROAD</v>
          </cell>
          <cell r="C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C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C6625">
            <v>1</v>
          </cell>
        </row>
        <row r="6626">
          <cell r="A6626" t="str">
            <v>BX764</v>
          </cell>
          <cell r="B6626" t="str">
            <v>DEVIZES OLD PARK FARM</v>
          </cell>
          <cell r="C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C6627">
            <v>1</v>
          </cell>
        </row>
        <row r="6628">
          <cell r="A6628" t="str">
            <v>BX766</v>
          </cell>
          <cell r="B6628" t="str">
            <v>ILCHESTER IVEL GARDENS</v>
          </cell>
          <cell r="C6628">
            <v>1</v>
          </cell>
        </row>
        <row r="6629">
          <cell r="A6629" t="str">
            <v>BX767</v>
          </cell>
          <cell r="B6629" t="str">
            <v>WEYMOUTH PORTLAND ROAD</v>
          </cell>
          <cell r="C6629">
            <v>1</v>
          </cell>
        </row>
        <row r="6630">
          <cell r="A6630" t="str">
            <v>BX768</v>
          </cell>
          <cell r="B6630" t="str">
            <v>POOLE JACKSON ROAD</v>
          </cell>
          <cell r="C6630">
            <v>1</v>
          </cell>
        </row>
        <row r="6631">
          <cell r="A6631" t="str">
            <v>BX769</v>
          </cell>
          <cell r="B6631" t="str">
            <v>OAKE OAKE BRIDGE</v>
          </cell>
          <cell r="C6631">
            <v>1</v>
          </cell>
        </row>
        <row r="6632">
          <cell r="A6632" t="str">
            <v>BX770</v>
          </cell>
          <cell r="B6632" t="str">
            <v>WARMINSTER WEST STREET</v>
          </cell>
          <cell r="C6632">
            <v>1</v>
          </cell>
        </row>
        <row r="6633">
          <cell r="A6633" t="str">
            <v>BX771</v>
          </cell>
          <cell r="B6633" t="str">
            <v>CHICKERELL PUTTON LANE</v>
          </cell>
          <cell r="C6633">
            <v>1</v>
          </cell>
        </row>
        <row r="6634">
          <cell r="A6634" t="str">
            <v>BX772</v>
          </cell>
          <cell r="B6634" t="str">
            <v>MOTCOMBE REDHOUSE FARM</v>
          </cell>
          <cell r="C6634">
            <v>1</v>
          </cell>
        </row>
        <row r="6635">
          <cell r="A6635" t="str">
            <v>BX773</v>
          </cell>
          <cell r="B6635" t="str">
            <v>NESTON PHASE 3</v>
          </cell>
          <cell r="C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C6636">
            <v>1</v>
          </cell>
        </row>
        <row r="6637">
          <cell r="A6637" t="str">
            <v>BX775</v>
          </cell>
          <cell r="B6637" t="str">
            <v>BATH RICHMOND HEIGHTS</v>
          </cell>
          <cell r="C6637">
            <v>1</v>
          </cell>
        </row>
        <row r="6638">
          <cell r="A6638" t="str">
            <v>BX776</v>
          </cell>
          <cell r="B6638" t="str">
            <v>MELKSHAM THE CRESCENT</v>
          </cell>
          <cell r="C6638">
            <v>1</v>
          </cell>
        </row>
        <row r="6639">
          <cell r="A6639" t="str">
            <v>BX777</v>
          </cell>
          <cell r="B6639" t="str">
            <v>PARKSTONE ROAEMARY ROAD</v>
          </cell>
          <cell r="C6639">
            <v>1</v>
          </cell>
        </row>
        <row r="6640">
          <cell r="A6640" t="str">
            <v>BX778</v>
          </cell>
          <cell r="B6640" t="str">
            <v>MELKSHAM AWDRY AVENUE</v>
          </cell>
          <cell r="C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C6641">
            <v>1</v>
          </cell>
        </row>
        <row r="6642">
          <cell r="A6642" t="str">
            <v>BX780</v>
          </cell>
          <cell r="B6642" t="str">
            <v>WATERMEAD TATWORTH</v>
          </cell>
          <cell r="C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C6643">
            <v>1</v>
          </cell>
        </row>
        <row r="6644">
          <cell r="A6644" t="str">
            <v>BX782</v>
          </cell>
          <cell r="B6644" t="str">
            <v>ANSTY MALTHOUSE</v>
          </cell>
          <cell r="C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C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C6646">
            <v>1</v>
          </cell>
        </row>
        <row r="6647">
          <cell r="A6647" t="str">
            <v>BX785</v>
          </cell>
          <cell r="B6647" t="str">
            <v>SHERBORNE JOHNSONS GARAGE</v>
          </cell>
          <cell r="C6647">
            <v>1</v>
          </cell>
        </row>
        <row r="6648">
          <cell r="A6648" t="str">
            <v>BX786</v>
          </cell>
          <cell r="B6648" t="str">
            <v>PEWSEY OVERBROW UPAVON</v>
          </cell>
          <cell r="C6648">
            <v>1</v>
          </cell>
        </row>
        <row r="6649">
          <cell r="A6649" t="str">
            <v>BX787</v>
          </cell>
          <cell r="B6649" t="str">
            <v>DEVIZES CASTLE LANE</v>
          </cell>
          <cell r="C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C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C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C6652">
            <v>1</v>
          </cell>
        </row>
        <row r="6653">
          <cell r="A6653" t="str">
            <v>BX801</v>
          </cell>
          <cell r="B6653" t="str">
            <v>TAUNTON TONE VALE VILLAGE</v>
          </cell>
          <cell r="C6653">
            <v>1</v>
          </cell>
        </row>
        <row r="6654">
          <cell r="A6654" t="str">
            <v>BX802</v>
          </cell>
          <cell r="B6654" t="str">
            <v>TAUNTON KILKENNY AVENUE</v>
          </cell>
          <cell r="C6654">
            <v>1</v>
          </cell>
        </row>
        <row r="6655">
          <cell r="A6655" t="str">
            <v>BX803</v>
          </cell>
          <cell r="B6655" t="str">
            <v>AMESBURY PHASE 2</v>
          </cell>
          <cell r="C6655">
            <v>1</v>
          </cell>
        </row>
        <row r="6656">
          <cell r="A6656" t="str">
            <v>BX804</v>
          </cell>
          <cell r="B6656" t="str">
            <v>SWANAGE BELL STREET</v>
          </cell>
          <cell r="C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C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C6658">
            <v>1</v>
          </cell>
        </row>
        <row r="6659">
          <cell r="A6659" t="str">
            <v>BX807</v>
          </cell>
          <cell r="B6659" t="str">
            <v>SOMERTON BELVEDERE GRANGE</v>
          </cell>
          <cell r="C6659">
            <v>1</v>
          </cell>
        </row>
        <row r="6660">
          <cell r="A6660" t="str">
            <v>BX808</v>
          </cell>
          <cell r="B6660" t="str">
            <v>MERRIOTT HITCHEN</v>
          </cell>
          <cell r="C6660">
            <v>1</v>
          </cell>
        </row>
        <row r="6661">
          <cell r="A6661" t="str">
            <v>BX809</v>
          </cell>
          <cell r="B6661" t="str">
            <v>BATH ODD DOWN</v>
          </cell>
          <cell r="C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C6662">
            <v>1</v>
          </cell>
        </row>
        <row r="6663">
          <cell r="A6663" t="str">
            <v>BX811</v>
          </cell>
          <cell r="B6663" t="str">
            <v>YEOVIL ALVINGTON TRIANGLE</v>
          </cell>
          <cell r="C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C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C6665">
            <v>1</v>
          </cell>
        </row>
        <row r="6666">
          <cell r="A6666" t="str">
            <v>BX814</v>
          </cell>
          <cell r="B6666" t="str">
            <v>YEOVIL ALVINGTON TRIANGLE</v>
          </cell>
          <cell r="C6666">
            <v>1</v>
          </cell>
        </row>
        <row r="6667">
          <cell r="A6667" t="str">
            <v>BX815</v>
          </cell>
          <cell r="B6667" t="str">
            <v>SALISBURY INFIRMARY</v>
          </cell>
          <cell r="C6667">
            <v>1</v>
          </cell>
        </row>
        <row r="6668">
          <cell r="A6668" t="str">
            <v>BX816</v>
          </cell>
          <cell r="B6668" t="str">
            <v>BROADSTONE BROOKDALE FARM</v>
          </cell>
          <cell r="C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C6669">
            <v>1</v>
          </cell>
        </row>
        <row r="6670">
          <cell r="A6670" t="str">
            <v>BX818</v>
          </cell>
          <cell r="B6670" t="str">
            <v>HAMWORTHY MANLEY WOOD</v>
          </cell>
          <cell r="C6670">
            <v>1</v>
          </cell>
        </row>
        <row r="6671">
          <cell r="A6671" t="str">
            <v>BX819</v>
          </cell>
          <cell r="B6671" t="str">
            <v>ATHWORTH BATH RD</v>
          </cell>
          <cell r="C6671">
            <v>1</v>
          </cell>
        </row>
        <row r="6672">
          <cell r="A6672" t="str">
            <v>BX820</v>
          </cell>
          <cell r="B6672" t="str">
            <v>SHERBORNE CASTLETOWN WAY</v>
          </cell>
          <cell r="C6672">
            <v>1</v>
          </cell>
        </row>
        <row r="6673">
          <cell r="A6673" t="str">
            <v>BX821</v>
          </cell>
          <cell r="B6673" t="str">
            <v>DURRINGTON PINKNEYS WAY</v>
          </cell>
          <cell r="C6673">
            <v>1</v>
          </cell>
        </row>
        <row r="6674">
          <cell r="A6674" t="str">
            <v>BX822</v>
          </cell>
          <cell r="B6674" t="str">
            <v>CHICKERELL EAST STREET</v>
          </cell>
          <cell r="C6674">
            <v>1</v>
          </cell>
        </row>
        <row r="6675">
          <cell r="A6675" t="str">
            <v>BX823</v>
          </cell>
          <cell r="B6675" t="str">
            <v>CHIPPENHAM WOOD LANE</v>
          </cell>
          <cell r="C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C6676">
            <v>1</v>
          </cell>
        </row>
        <row r="6677">
          <cell r="A6677" t="str">
            <v>BX825</v>
          </cell>
          <cell r="B6677" t="str">
            <v>AMESBURY BOSCOMBE ROAD</v>
          </cell>
          <cell r="C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C6678">
            <v>1</v>
          </cell>
        </row>
        <row r="6679">
          <cell r="A6679" t="str">
            <v>BX827</v>
          </cell>
          <cell r="B6679" t="str">
            <v>SALISBURY GIGANT STREET</v>
          </cell>
          <cell r="C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C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C6681">
            <v>1</v>
          </cell>
        </row>
        <row r="6682">
          <cell r="A6682" t="str">
            <v>BX830</v>
          </cell>
          <cell r="B6682" t="str">
            <v>YEOVIL BUNFORD</v>
          </cell>
          <cell r="C6682">
            <v>1</v>
          </cell>
        </row>
        <row r="6683">
          <cell r="A6683" t="str">
            <v>BX831</v>
          </cell>
          <cell r="B6683" t="str">
            <v>CALEN JOHN BENTLEY SCHOOL</v>
          </cell>
          <cell r="C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C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C6685">
            <v>1</v>
          </cell>
        </row>
        <row r="6686">
          <cell r="A6686" t="str">
            <v>BX834</v>
          </cell>
          <cell r="B6686" t="str">
            <v>PEWSEY HOSPITAL 21 HOUSES</v>
          </cell>
          <cell r="C6686">
            <v>1</v>
          </cell>
        </row>
        <row r="6687">
          <cell r="A6687" t="str">
            <v>BX835</v>
          </cell>
          <cell r="B6687" t="str">
            <v>DINTON TYNDALES MEADOW</v>
          </cell>
          <cell r="C6687">
            <v>1</v>
          </cell>
        </row>
        <row r="6688">
          <cell r="A6688" t="str">
            <v>BX836</v>
          </cell>
          <cell r="B6688" t="str">
            <v>BRIDGWATER HAMP BROOK WAY</v>
          </cell>
          <cell r="C6688">
            <v>1</v>
          </cell>
        </row>
        <row r="6689">
          <cell r="A6689" t="str">
            <v>BX837</v>
          </cell>
          <cell r="B6689" t="str">
            <v>DEVIZES COLSTON ROAD</v>
          </cell>
          <cell r="C6689">
            <v>1</v>
          </cell>
        </row>
        <row r="6690">
          <cell r="A6690" t="str">
            <v>BX838</v>
          </cell>
          <cell r="B6690" t="str">
            <v>GREAT CHEVERELL</v>
          </cell>
          <cell r="C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C6691">
            <v>1</v>
          </cell>
        </row>
        <row r="6692">
          <cell r="A6692" t="str">
            <v>BX840</v>
          </cell>
          <cell r="B6692" t="str">
            <v>BATH WESTGATE STREET</v>
          </cell>
          <cell r="C6692">
            <v>1</v>
          </cell>
        </row>
        <row r="6693">
          <cell r="A6693" t="str">
            <v>BX841</v>
          </cell>
          <cell r="B6693" t="str">
            <v>HAMWORTH ROYAL ROAD</v>
          </cell>
          <cell r="C6693">
            <v>1</v>
          </cell>
        </row>
        <row r="6694">
          <cell r="A6694" t="str">
            <v>BX842</v>
          </cell>
          <cell r="B6694" t="str">
            <v>PYMORE MILLS PHASE A</v>
          </cell>
          <cell r="C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C6695">
            <v>1</v>
          </cell>
        </row>
        <row r="6696">
          <cell r="A6696" t="str">
            <v>BX844</v>
          </cell>
          <cell r="B6696" t="str">
            <v>POUNDBURY DORCHESTER</v>
          </cell>
          <cell r="C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C6697">
            <v>1</v>
          </cell>
        </row>
        <row r="6698">
          <cell r="A6698" t="str">
            <v>BX846</v>
          </cell>
          <cell r="B6698" t="str">
            <v>WARMINSTER BRADLEY ROAD</v>
          </cell>
          <cell r="C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C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C6700">
            <v>1</v>
          </cell>
        </row>
        <row r="6701">
          <cell r="A6701" t="str">
            <v>BX849</v>
          </cell>
          <cell r="B6701" t="str">
            <v>EAST COKER HAVLES LANE</v>
          </cell>
          <cell r="C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C6702">
            <v>1</v>
          </cell>
        </row>
        <row r="6703">
          <cell r="A6703" t="str">
            <v>BX851</v>
          </cell>
          <cell r="B6703" t="str">
            <v>TROWBRIDGE PAXCROFT MEAD</v>
          </cell>
          <cell r="C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C6704">
            <v>1</v>
          </cell>
        </row>
        <row r="6705">
          <cell r="A6705" t="str">
            <v>BX853</v>
          </cell>
          <cell r="B6705" t="str">
            <v>BRIDPORT CONEYGAR HILL</v>
          </cell>
          <cell r="C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C6706">
            <v>1</v>
          </cell>
        </row>
        <row r="6707">
          <cell r="A6707" t="str">
            <v>BX855</v>
          </cell>
          <cell r="B6707" t="str">
            <v>SHAPWICK SHAPWICK HILL</v>
          </cell>
          <cell r="C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C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C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C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C6711">
            <v>1</v>
          </cell>
        </row>
        <row r="6712">
          <cell r="A6712" t="str">
            <v>BX860</v>
          </cell>
          <cell r="B6712" t="str">
            <v>SHREWTON PRIORY CLOSE</v>
          </cell>
          <cell r="C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C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C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C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C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C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C6718">
            <v>1</v>
          </cell>
        </row>
        <row r="6719">
          <cell r="A6719" t="str">
            <v>BX867</v>
          </cell>
          <cell r="B6719" t="str">
            <v>YEOVIL STIBY ROAD</v>
          </cell>
          <cell r="C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C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C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C6722">
            <v>1</v>
          </cell>
        </row>
        <row r="6723">
          <cell r="A6723" t="str">
            <v>BX871</v>
          </cell>
          <cell r="B6723" t="str">
            <v>TEMPLECOMBE VINE ST</v>
          </cell>
          <cell r="C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C6724">
            <v>1</v>
          </cell>
        </row>
        <row r="6725">
          <cell r="A6725" t="str">
            <v>BX873</v>
          </cell>
          <cell r="B6725" t="str">
            <v>CORSHAM LYPIATTS MEAD</v>
          </cell>
          <cell r="C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C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C6727">
            <v>1</v>
          </cell>
        </row>
        <row r="6728">
          <cell r="A6728" t="str">
            <v>BX876</v>
          </cell>
          <cell r="B6728" t="str">
            <v>ALL CANNINGS THE GLEBE</v>
          </cell>
          <cell r="C6728">
            <v>1</v>
          </cell>
        </row>
        <row r="6729">
          <cell r="A6729" t="str">
            <v>BX877</v>
          </cell>
          <cell r="B6729" t="str">
            <v>HULLAVINGTON WATTS LANE</v>
          </cell>
          <cell r="D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D6730">
            <v>1</v>
          </cell>
        </row>
        <row r="6731">
          <cell r="A6731" t="str">
            <v>BX879</v>
          </cell>
          <cell r="B6731" t="str">
            <v>BEARMINSTER YARN BARTON</v>
          </cell>
          <cell r="C6731">
            <v>1</v>
          </cell>
        </row>
        <row r="6732">
          <cell r="A6732" t="str">
            <v>BX880</v>
          </cell>
          <cell r="B6732" t="str">
            <v>LAVERSTOCK PROBUS GARDENS</v>
          </cell>
          <cell r="C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C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C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D6735">
            <v>1</v>
          </cell>
        </row>
        <row r="6736">
          <cell r="A6736" t="str">
            <v>BX884</v>
          </cell>
          <cell r="B6736" t="str">
            <v>YEOVIL ROMSEY ROAD</v>
          </cell>
          <cell r="D6736">
            <v>1</v>
          </cell>
        </row>
        <row r="6737">
          <cell r="A6737" t="str">
            <v>BX885</v>
          </cell>
          <cell r="B6737" t="str">
            <v>TROWBRIDGE PAXCROFT MEAD</v>
          </cell>
          <cell r="C6737">
            <v>1</v>
          </cell>
        </row>
        <row r="6738">
          <cell r="A6738" t="str">
            <v>BX886</v>
          </cell>
          <cell r="B6738" t="str">
            <v>BRUTON TOLBURY MILL</v>
          </cell>
          <cell r="C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C6739">
            <v>1</v>
          </cell>
        </row>
        <row r="6740">
          <cell r="A6740" t="str">
            <v>BX888</v>
          </cell>
          <cell r="B6740" t="str">
            <v>YEOVIL HORSEY LANE</v>
          </cell>
          <cell r="C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C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C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C6743">
            <v>1</v>
          </cell>
        </row>
        <row r="6744">
          <cell r="A6744" t="str">
            <v>BX892</v>
          </cell>
          <cell r="B6744" t="str">
            <v>BORTON ADJ THE B3092</v>
          </cell>
          <cell r="C6744">
            <v>1</v>
          </cell>
        </row>
        <row r="6745">
          <cell r="A6745" t="str">
            <v>BX893</v>
          </cell>
          <cell r="B6745" t="str">
            <v>DORCHERSTER THE FOUNDRY</v>
          </cell>
          <cell r="C6745">
            <v>1</v>
          </cell>
        </row>
        <row r="6746">
          <cell r="A6746" t="str">
            <v>BX894</v>
          </cell>
          <cell r="B6746" t="str">
            <v>WEYMOUTH HOPE SQ</v>
          </cell>
          <cell r="C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C6747">
            <v>1</v>
          </cell>
        </row>
        <row r="6748">
          <cell r="A6748" t="str">
            <v>BX896</v>
          </cell>
          <cell r="B6748" t="str">
            <v>WARMINSTER NEWPORT</v>
          </cell>
          <cell r="C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C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C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C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C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C6753">
            <v>1</v>
          </cell>
        </row>
        <row r="6754">
          <cell r="A6754" t="str">
            <v>BX902</v>
          </cell>
          <cell r="B6754" t="str">
            <v>DEVIZES ROUNDWAY HOSPITAL</v>
          </cell>
          <cell r="C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C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C6756">
            <v>1</v>
          </cell>
        </row>
        <row r="6757">
          <cell r="A6757" t="str">
            <v>BX905</v>
          </cell>
          <cell r="B6757" t="str">
            <v>NORTH CURRY WINDMILL HILL</v>
          </cell>
          <cell r="C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C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C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C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C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C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C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C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C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C6766">
            <v>1</v>
          </cell>
        </row>
        <row r="6767">
          <cell r="A6767" t="str">
            <v>BX915</v>
          </cell>
          <cell r="B6767" t="str">
            <v>SHREWTON, COAL YARD</v>
          </cell>
          <cell r="C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C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C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C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C6771">
            <v>1</v>
          </cell>
        </row>
        <row r="6772">
          <cell r="A6772" t="str">
            <v>BX920</v>
          </cell>
          <cell r="B6772" t="str">
            <v>WESTLANDS LANE BEANACRE</v>
          </cell>
          <cell r="C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C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C6774">
            <v>1</v>
          </cell>
        </row>
        <row r="6775">
          <cell r="A6775" t="str">
            <v>BX923</v>
          </cell>
          <cell r="B6775" t="str">
            <v>LYTCHET MATRAVERS PARKLEA</v>
          </cell>
          <cell r="C6775">
            <v>1</v>
          </cell>
        </row>
        <row r="6776">
          <cell r="A6776" t="str">
            <v>BX924</v>
          </cell>
          <cell r="B6776" t="str">
            <v>BRIDGWATRE BAILEY STREET</v>
          </cell>
          <cell r="C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C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C6778">
            <v>1</v>
          </cell>
        </row>
        <row r="6779">
          <cell r="A6779" t="str">
            <v>BX927</v>
          </cell>
          <cell r="B6779" t="str">
            <v>CALNE STOCKLEY LANE</v>
          </cell>
          <cell r="C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C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C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C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C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C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C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C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C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C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C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C6790">
            <v>1</v>
          </cell>
        </row>
        <row r="6791">
          <cell r="A6791" t="str">
            <v>BX939</v>
          </cell>
          <cell r="B6791" t="str">
            <v>HINTON CHARTERHOUSE</v>
          </cell>
          <cell r="C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C6792">
            <v>1</v>
          </cell>
        </row>
        <row r="6793">
          <cell r="A6793" t="str">
            <v>BX941</v>
          </cell>
          <cell r="B6793" t="str">
            <v>KILVE MILLANDS LANE</v>
          </cell>
          <cell r="C6793">
            <v>1</v>
          </cell>
        </row>
        <row r="6794">
          <cell r="A6794" t="str">
            <v>BX942</v>
          </cell>
          <cell r="B6794" t="str">
            <v>TROWBRIDGE STUDLEY GREEN</v>
          </cell>
          <cell r="C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C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C6796">
            <v>1</v>
          </cell>
        </row>
        <row r="6797">
          <cell r="A6797" t="str">
            <v>BX945</v>
          </cell>
          <cell r="B6797" t="str">
            <v>TAUNTON, HOLWAY AVENUE</v>
          </cell>
          <cell r="C6797">
            <v>1</v>
          </cell>
        </row>
        <row r="6798">
          <cell r="A6798" t="str">
            <v>BX946</v>
          </cell>
          <cell r="B6798" t="str">
            <v>CALNE, 297 QUEMERFORD</v>
          </cell>
          <cell r="C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C6799">
            <v>1</v>
          </cell>
        </row>
        <row r="6800">
          <cell r="A6800" t="str">
            <v>BX948</v>
          </cell>
          <cell r="B6800" t="str">
            <v>PARKSTONE, BLAIR AVENUE</v>
          </cell>
          <cell r="C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C6801">
            <v>1</v>
          </cell>
        </row>
        <row r="6802">
          <cell r="A6802" t="str">
            <v>BX950</v>
          </cell>
          <cell r="B6802" t="str">
            <v>FOREST ESTATE MELKSHAM</v>
          </cell>
          <cell r="C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C6803">
            <v>1</v>
          </cell>
        </row>
        <row r="6804">
          <cell r="A6804" t="str">
            <v>BX952</v>
          </cell>
          <cell r="B6804" t="str">
            <v>TAUNTON, KILKENNY AVENUE</v>
          </cell>
          <cell r="C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C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C6806">
            <v>1</v>
          </cell>
        </row>
        <row r="6807">
          <cell r="A6807" t="str">
            <v>BX955</v>
          </cell>
          <cell r="B6807" t="str">
            <v>PRIMROSE WOOD WARMINSTER</v>
          </cell>
          <cell r="C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C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C6809">
            <v>1</v>
          </cell>
        </row>
        <row r="6810">
          <cell r="A6810" t="str">
            <v>BX958</v>
          </cell>
          <cell r="B6810" t="str">
            <v>BRIDPORT, THE TANYARD</v>
          </cell>
          <cell r="C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C6811">
            <v>1</v>
          </cell>
        </row>
        <row r="6812">
          <cell r="A6812" t="str">
            <v>BX960</v>
          </cell>
          <cell r="B6812" t="str">
            <v>ROUNDWAY HOSPITAL DEVIZES</v>
          </cell>
          <cell r="C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C6813">
            <v>1</v>
          </cell>
        </row>
        <row r="6814">
          <cell r="A6814" t="str">
            <v>BX962</v>
          </cell>
          <cell r="B6814" t="str">
            <v>KINGTON MAGNA BACK LANE</v>
          </cell>
          <cell r="C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C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C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C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C6818">
            <v>1</v>
          </cell>
        </row>
        <row r="6819">
          <cell r="A6819" t="str">
            <v>BX967</v>
          </cell>
          <cell r="B6819" t="str">
            <v>MARTOCK, LAVERS OAK</v>
          </cell>
          <cell r="C6819">
            <v>1</v>
          </cell>
        </row>
        <row r="6820">
          <cell r="A6820" t="str">
            <v>BX968</v>
          </cell>
          <cell r="B6820" t="str">
            <v>DEVIZES LONGCROFT AVE</v>
          </cell>
          <cell r="C6820">
            <v>1</v>
          </cell>
        </row>
        <row r="6821">
          <cell r="A6821" t="str">
            <v>BX969</v>
          </cell>
          <cell r="B6821" t="str">
            <v>AMESBURY LONDON ROAD</v>
          </cell>
          <cell r="C6821">
            <v>1</v>
          </cell>
        </row>
        <row r="6822">
          <cell r="A6822" t="str">
            <v>BX970</v>
          </cell>
          <cell r="B6822" t="str">
            <v>TISBURY UNION ROAD</v>
          </cell>
          <cell r="C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C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C6824">
            <v>1</v>
          </cell>
        </row>
        <row r="6825">
          <cell r="A6825" t="str">
            <v>BX973</v>
          </cell>
          <cell r="B6825" t="str">
            <v>ROUNDWAY HOSPITAL DEVIZES</v>
          </cell>
          <cell r="C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C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C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C6828">
            <v>1</v>
          </cell>
        </row>
        <row r="6829">
          <cell r="A6829" t="str">
            <v>BX978</v>
          </cell>
          <cell r="B6829" t="str">
            <v>TISBURY CHURCHILL ESTATE</v>
          </cell>
          <cell r="C6829">
            <v>1</v>
          </cell>
        </row>
        <row r="6830">
          <cell r="A6830" t="str">
            <v>BX979</v>
          </cell>
          <cell r="B6830" t="str">
            <v>ARLINGTON CLOSE, YEOVIL</v>
          </cell>
          <cell r="C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C6831">
            <v>1</v>
          </cell>
        </row>
        <row r="6832">
          <cell r="A6832" t="str">
            <v>BX981</v>
          </cell>
          <cell r="B6832" t="str">
            <v>BRIDGWATER 46 JOHN ST</v>
          </cell>
          <cell r="C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C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C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C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C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C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C6838">
            <v>1</v>
          </cell>
        </row>
        <row r="6839">
          <cell r="A6839" t="str">
            <v>BX989</v>
          </cell>
          <cell r="B6839" t="str">
            <v>SOMERSET S41 APP 1998/9</v>
          </cell>
          <cell r="C6839">
            <v>1</v>
          </cell>
        </row>
        <row r="6840">
          <cell r="A6840" t="str">
            <v>BX990</v>
          </cell>
          <cell r="B6840" t="str">
            <v>TAUNTON NERROLS FARM</v>
          </cell>
          <cell r="C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C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C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C6843">
            <v>1</v>
          </cell>
        </row>
        <row r="6844">
          <cell r="A6844" t="str">
            <v>BX994</v>
          </cell>
          <cell r="B6844" t="str">
            <v>TAUNTON MAIDEN BROOK FARM</v>
          </cell>
          <cell r="C6844">
            <v>1</v>
          </cell>
        </row>
        <row r="6845">
          <cell r="A6845" t="str">
            <v>BX995</v>
          </cell>
          <cell r="B6845" t="str">
            <v>RETENTIONS HOLDING A/C</v>
          </cell>
          <cell r="C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C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C6847">
            <v>1</v>
          </cell>
        </row>
        <row r="6848">
          <cell r="A6848" t="str">
            <v>BX998</v>
          </cell>
          <cell r="B6848" t="str">
            <v>DORSET NETWORK MODELLING</v>
          </cell>
          <cell r="C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D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D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D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D6852">
            <v>1</v>
          </cell>
        </row>
        <row r="6853">
          <cell r="A6853" t="str">
            <v>BY005</v>
          </cell>
          <cell r="B6853" t="str">
            <v>DANESBOROUGH PUMPS</v>
          </cell>
          <cell r="D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D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D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C6856">
            <v>1</v>
          </cell>
        </row>
        <row r="6857">
          <cell r="A6857" t="str">
            <v>BY101</v>
          </cell>
          <cell r="B6857" t="str">
            <v>WESTBURY LEIGH PH 1</v>
          </cell>
          <cell r="C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C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C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C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C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C6862">
            <v>1</v>
          </cell>
        </row>
        <row r="6863">
          <cell r="A6863" t="str">
            <v>BY107</v>
          </cell>
          <cell r="B6863" t="str">
            <v>WEYMOUTH WEYVIEW CRESCENT</v>
          </cell>
          <cell r="C6863">
            <v>1</v>
          </cell>
        </row>
        <row r="6864">
          <cell r="A6864" t="str">
            <v>BY108</v>
          </cell>
          <cell r="B6864" t="str">
            <v>TISBURY CUFFS LANE</v>
          </cell>
          <cell r="C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C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C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C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C6868">
            <v>1</v>
          </cell>
        </row>
        <row r="6869">
          <cell r="A6869" t="str">
            <v>BY113</v>
          </cell>
          <cell r="B6869" t="str">
            <v>CALNE CURZON STREET</v>
          </cell>
          <cell r="C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C6870">
            <v>1</v>
          </cell>
        </row>
        <row r="6871">
          <cell r="A6871" t="str">
            <v>BY115</v>
          </cell>
          <cell r="B6871" t="str">
            <v>MINEHEAD MALLARD ROAD</v>
          </cell>
          <cell r="C6871">
            <v>1</v>
          </cell>
        </row>
        <row r="6872">
          <cell r="A6872" t="str">
            <v>BY116</v>
          </cell>
          <cell r="B6872" t="str">
            <v>KNOLE BINEHAM FARM</v>
          </cell>
          <cell r="C6872">
            <v>1</v>
          </cell>
        </row>
        <row r="6873">
          <cell r="A6873" t="str">
            <v>BY117</v>
          </cell>
          <cell r="B6873" t="str">
            <v>ILCHESTER SOMERSET</v>
          </cell>
          <cell r="C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C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C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C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C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C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C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C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C6881">
            <v>1</v>
          </cell>
        </row>
        <row r="6882">
          <cell r="A6882" t="str">
            <v>BY126</v>
          </cell>
          <cell r="B6882" t="str">
            <v>WAREHAM NORTH CAUSEWAY</v>
          </cell>
          <cell r="C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C6883">
            <v>1</v>
          </cell>
        </row>
        <row r="6884">
          <cell r="A6884" t="str">
            <v>BY128</v>
          </cell>
          <cell r="B6884" t="str">
            <v>JUBILEE RETAIL PARK</v>
          </cell>
          <cell r="C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C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C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C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C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C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C6890">
            <v>1</v>
          </cell>
        </row>
        <row r="6891">
          <cell r="A6891" t="str">
            <v>BY135</v>
          </cell>
          <cell r="B6891" t="str">
            <v>MERE OLD CLAY KNAPP</v>
          </cell>
          <cell r="C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C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C6893">
            <v>1</v>
          </cell>
        </row>
        <row r="6894">
          <cell r="A6894" t="str">
            <v>BY138</v>
          </cell>
          <cell r="B6894" t="str">
            <v>TROWBRIDGE, 5 FROME ROAD</v>
          </cell>
          <cell r="C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C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C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C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C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C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C6900">
            <v>1</v>
          </cell>
        </row>
        <row r="6901">
          <cell r="A6901" t="str">
            <v>BY146</v>
          </cell>
          <cell r="B6901" t="str">
            <v>AMESBURY BOSCOMBE DOWN</v>
          </cell>
          <cell r="C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C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C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C6904">
            <v>1</v>
          </cell>
        </row>
        <row r="6905">
          <cell r="A6905" t="str">
            <v>BY150</v>
          </cell>
          <cell r="B6905" t="str">
            <v>TAUNTON HILLYFIELDS</v>
          </cell>
          <cell r="C6905">
            <v>1</v>
          </cell>
        </row>
        <row r="6906">
          <cell r="A6906" t="str">
            <v>BY151</v>
          </cell>
          <cell r="B6906" t="str">
            <v>BRIDGWATER MOUNT ST FLATS</v>
          </cell>
          <cell r="C6906">
            <v>1</v>
          </cell>
        </row>
        <row r="6907">
          <cell r="A6907" t="str">
            <v>BY152</v>
          </cell>
          <cell r="B6907" t="str">
            <v>WYKE REGIS DONCASTER ROAD</v>
          </cell>
          <cell r="C6907">
            <v>1</v>
          </cell>
        </row>
        <row r="6908">
          <cell r="A6908" t="str">
            <v>BY153</v>
          </cell>
          <cell r="B6908" t="str">
            <v>CHICKERELL PUTTON LANE</v>
          </cell>
          <cell r="C6908">
            <v>1</v>
          </cell>
        </row>
        <row r="6909">
          <cell r="A6909" t="str">
            <v>BY154</v>
          </cell>
          <cell r="B6909" t="str">
            <v>SALISBURY PARTRIDGE WAY</v>
          </cell>
          <cell r="C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C6910">
            <v>1</v>
          </cell>
        </row>
        <row r="6911">
          <cell r="A6911" t="str">
            <v>BY156</v>
          </cell>
          <cell r="B6911" t="str">
            <v>BLANDFORD SALISBURY ROAD</v>
          </cell>
          <cell r="C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C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C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C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C6915">
            <v>1</v>
          </cell>
        </row>
        <row r="6916">
          <cell r="A6916" t="str">
            <v>BY161</v>
          </cell>
          <cell r="B6916" t="str">
            <v>WESTBURY LEIGH AREA R5A</v>
          </cell>
          <cell r="C6916">
            <v>1</v>
          </cell>
        </row>
        <row r="6917">
          <cell r="A6917" t="str">
            <v>BY162</v>
          </cell>
          <cell r="B6917" t="str">
            <v>TRULL STAPLEHAY LODGE</v>
          </cell>
          <cell r="C6917">
            <v>1</v>
          </cell>
        </row>
        <row r="6918">
          <cell r="A6918" t="str">
            <v>BY163</v>
          </cell>
          <cell r="B6918" t="str">
            <v>YEOVIL WESTMINSTER</v>
          </cell>
          <cell r="C6918">
            <v>1</v>
          </cell>
        </row>
        <row r="6919">
          <cell r="A6919" t="str">
            <v>BY164</v>
          </cell>
          <cell r="B6919" t="str">
            <v>MERRIOTT 69 LOWER STREET</v>
          </cell>
          <cell r="C6919">
            <v>1</v>
          </cell>
        </row>
        <row r="6920">
          <cell r="A6920" t="str">
            <v>BY165</v>
          </cell>
          <cell r="B6920" t="str">
            <v>MINEHEAD ALEXANDRA ROAD</v>
          </cell>
          <cell r="C6920">
            <v>1</v>
          </cell>
        </row>
        <row r="6921">
          <cell r="A6921" t="str">
            <v>BY166</v>
          </cell>
          <cell r="B6921" t="str">
            <v>TROWBRIDGE COCK HILL FARM</v>
          </cell>
          <cell r="C6921">
            <v>1</v>
          </cell>
        </row>
        <row r="6922">
          <cell r="A6922" t="str">
            <v>BY167</v>
          </cell>
          <cell r="B6922" t="str">
            <v>BATH CIRCUS MEWS</v>
          </cell>
          <cell r="C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C6923">
            <v>1</v>
          </cell>
        </row>
        <row r="6924">
          <cell r="A6924" t="str">
            <v>BY169</v>
          </cell>
          <cell r="B6924" t="str">
            <v>DURLEIGH POUND FARMROAD</v>
          </cell>
          <cell r="C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C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C6926">
            <v>1</v>
          </cell>
        </row>
        <row r="6927">
          <cell r="A6927" t="str">
            <v>BY172</v>
          </cell>
          <cell r="B6927" t="str">
            <v>YEOVIL SOUTHWAY DRIVE</v>
          </cell>
          <cell r="C6927">
            <v>1</v>
          </cell>
        </row>
        <row r="6928">
          <cell r="A6928" t="str">
            <v>BY173</v>
          </cell>
          <cell r="B6928" t="str">
            <v>YEOVIL WEST HENDFORD</v>
          </cell>
          <cell r="C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C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C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C6931">
            <v>1</v>
          </cell>
        </row>
        <row r="6932">
          <cell r="A6932" t="str">
            <v>BY177</v>
          </cell>
          <cell r="B6932" t="str">
            <v>WELLINGTON COURT DRIVE</v>
          </cell>
          <cell r="C6932">
            <v>1</v>
          </cell>
        </row>
        <row r="6933">
          <cell r="A6933" t="str">
            <v>BY178</v>
          </cell>
          <cell r="B6933" t="str">
            <v>CHERHILL BELL FARM</v>
          </cell>
          <cell r="C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C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C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C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C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C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C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C6940">
            <v>1</v>
          </cell>
        </row>
        <row r="6941">
          <cell r="A6941" t="str">
            <v>BY186</v>
          </cell>
          <cell r="B6941" t="str">
            <v>SALISBURY DOWNTON ROAD</v>
          </cell>
          <cell r="C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C6942">
            <v>1</v>
          </cell>
        </row>
        <row r="6943">
          <cell r="A6943" t="str">
            <v>BY188</v>
          </cell>
          <cell r="B6943" t="str">
            <v>WEYMOUTH LOUVIERS ROAD</v>
          </cell>
          <cell r="C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C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C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C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C6947">
            <v>1</v>
          </cell>
        </row>
        <row r="6948">
          <cell r="A6948" t="str">
            <v>BY193</v>
          </cell>
          <cell r="B6948" t="str">
            <v>UPTON WARBLER CLOSE</v>
          </cell>
          <cell r="C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C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C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C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C6952">
            <v>1</v>
          </cell>
        </row>
        <row r="6953">
          <cell r="A6953" t="str">
            <v>BY198</v>
          </cell>
          <cell r="B6953" t="str">
            <v>WAREHAM NORTH STREET</v>
          </cell>
          <cell r="C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C6954">
            <v>1</v>
          </cell>
        </row>
        <row r="6955">
          <cell r="A6955" t="str">
            <v>BY200</v>
          </cell>
          <cell r="B6955" t="str">
            <v>STRATTON DORCHESTER ROAD</v>
          </cell>
          <cell r="C6955">
            <v>1</v>
          </cell>
        </row>
        <row r="6956">
          <cell r="A6956" t="str">
            <v>BY201</v>
          </cell>
          <cell r="B6956" t="str">
            <v>SHERBORNE CASTLETOWN WAY</v>
          </cell>
          <cell r="C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C6957">
            <v>1</v>
          </cell>
        </row>
        <row r="6958">
          <cell r="A6958" t="str">
            <v>BY203</v>
          </cell>
          <cell r="B6958" t="str">
            <v>TAUNTON MAIDENBROOK FARM</v>
          </cell>
          <cell r="C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C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C6960">
            <v>1</v>
          </cell>
        </row>
        <row r="6961">
          <cell r="A6961" t="str">
            <v>BY206</v>
          </cell>
          <cell r="B6961" t="str">
            <v>YEOVIL HOUNDSTONE CORNER</v>
          </cell>
          <cell r="C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C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C6963">
            <v>1</v>
          </cell>
        </row>
        <row r="6964">
          <cell r="A6964" t="str">
            <v>BY209</v>
          </cell>
          <cell r="B6964" t="str">
            <v>WELLINGTON CHAMPFORD LANE</v>
          </cell>
          <cell r="C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C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C6966">
            <v>1</v>
          </cell>
        </row>
        <row r="6967">
          <cell r="A6967" t="str">
            <v>BY212</v>
          </cell>
          <cell r="B6967" t="str">
            <v>TROWBRIDGE HAMMOND WAY</v>
          </cell>
          <cell r="C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C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C6969">
            <v>1</v>
          </cell>
        </row>
        <row r="6970">
          <cell r="A6970" t="str">
            <v>BY215</v>
          </cell>
          <cell r="B6970" t="str">
            <v>BOVINGTON MORRIS ROAD</v>
          </cell>
          <cell r="C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C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C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C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C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C6975">
            <v>1</v>
          </cell>
        </row>
        <row r="6976">
          <cell r="A6976" t="str">
            <v>BY221</v>
          </cell>
          <cell r="B6976" t="str">
            <v>STOKE-SUB-HAMBDON</v>
          </cell>
          <cell r="C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C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C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C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C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C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C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C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C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C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C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C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C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C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C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C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C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C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C6994">
            <v>1</v>
          </cell>
        </row>
        <row r="6995">
          <cell r="A6995" t="str">
            <v>BY240</v>
          </cell>
          <cell r="B6995" t="str">
            <v>WELLINGTON DRAKES PARK</v>
          </cell>
          <cell r="C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C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C6997">
            <v>1</v>
          </cell>
        </row>
        <row r="6998">
          <cell r="A6998" t="str">
            <v>BY243</v>
          </cell>
          <cell r="B6998" t="str">
            <v>DURWESTON CHURCH ROAD</v>
          </cell>
          <cell r="C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C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C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C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C7002">
            <v>1</v>
          </cell>
        </row>
        <row r="7003">
          <cell r="A7003" t="str">
            <v>BY248</v>
          </cell>
          <cell r="B7003" t="str">
            <v>WARMINSTER CRUSADER PARK</v>
          </cell>
          <cell r="C7003">
            <v>1</v>
          </cell>
        </row>
        <row r="7004">
          <cell r="A7004" t="str">
            <v>BY249</v>
          </cell>
          <cell r="B7004" t="str">
            <v>TAUNTON TONE VALE PHASE 2</v>
          </cell>
          <cell r="C7004">
            <v>1</v>
          </cell>
        </row>
        <row r="7005">
          <cell r="A7005" t="str">
            <v>BY250</v>
          </cell>
          <cell r="B7005" t="str">
            <v>WILLITON BRIDGE STREET</v>
          </cell>
          <cell r="C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C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C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C7008">
            <v>1</v>
          </cell>
        </row>
        <row r="7009">
          <cell r="A7009" t="str">
            <v>BY254</v>
          </cell>
          <cell r="B7009" t="str">
            <v>DILTON MARSH THE BREACH</v>
          </cell>
          <cell r="C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C7010">
            <v>1</v>
          </cell>
        </row>
        <row r="7011">
          <cell r="A7011" t="str">
            <v>BY256</v>
          </cell>
          <cell r="B7011" t="str">
            <v>DEVIZES WAYSIDE FARM</v>
          </cell>
          <cell r="C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C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C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C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C7015">
            <v>1</v>
          </cell>
        </row>
        <row r="7016">
          <cell r="A7016" t="str">
            <v>BY262</v>
          </cell>
          <cell r="B7016" t="str">
            <v>YEOVIL NETHERTON ROAD</v>
          </cell>
          <cell r="C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C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C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C7019">
            <v>1</v>
          </cell>
        </row>
        <row r="7020">
          <cell r="A7020" t="str">
            <v>BY266</v>
          </cell>
          <cell r="B7020" t="str">
            <v>SUTTON BENGER, 58 HIGH ST</v>
          </cell>
          <cell r="C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C7021">
            <v>1</v>
          </cell>
        </row>
        <row r="7022">
          <cell r="A7022" t="str">
            <v>BY268</v>
          </cell>
          <cell r="B7022" t="str">
            <v>MINEHEAD, IRNHAM ROAD</v>
          </cell>
          <cell r="C7022">
            <v>1</v>
          </cell>
        </row>
        <row r="7023">
          <cell r="A7023" t="str">
            <v>BY269</v>
          </cell>
          <cell r="B7023" t="str">
            <v>ILMINSTER HIGHFIELD</v>
          </cell>
          <cell r="C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C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C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C7026">
            <v>1</v>
          </cell>
        </row>
        <row r="7027">
          <cell r="A7027" t="str">
            <v>BY273</v>
          </cell>
          <cell r="B7027" t="str">
            <v>BATH, ST SWITHINS YARD</v>
          </cell>
          <cell r="C7027">
            <v>1</v>
          </cell>
        </row>
        <row r="7028">
          <cell r="A7028" t="str">
            <v>BY274</v>
          </cell>
          <cell r="B7028" t="str">
            <v>TAUNTON, PLAZA CINEMA</v>
          </cell>
          <cell r="C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C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C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C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C7032">
            <v>1</v>
          </cell>
        </row>
        <row r="7033">
          <cell r="A7033" t="str">
            <v>BY279</v>
          </cell>
          <cell r="B7033" t="str">
            <v>BRIDGWATER, 98A BATH ROAD</v>
          </cell>
          <cell r="C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C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C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C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C7037">
            <v>1</v>
          </cell>
        </row>
        <row r="7038">
          <cell r="A7038" t="str">
            <v>BY284</v>
          </cell>
          <cell r="B7038" t="str">
            <v>TROWBRIDGE, WYKE ROAD</v>
          </cell>
          <cell r="C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C7039">
            <v>1</v>
          </cell>
        </row>
        <row r="7040">
          <cell r="A7040" t="str">
            <v>BY286</v>
          </cell>
          <cell r="B7040" t="str">
            <v>WINCANTON, THE THYTHINGS</v>
          </cell>
          <cell r="C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C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C7042">
            <v>1</v>
          </cell>
        </row>
        <row r="7043">
          <cell r="A7043" t="str">
            <v>BY289</v>
          </cell>
          <cell r="B7043" t="str">
            <v>BATH WARLEIGH MANOR</v>
          </cell>
          <cell r="C7043">
            <v>1</v>
          </cell>
        </row>
        <row r="7044">
          <cell r="A7044" t="str">
            <v>BY290</v>
          </cell>
          <cell r="B7044" t="str">
            <v>WARMINSTER, VICTORIA RD</v>
          </cell>
          <cell r="C7044">
            <v>1</v>
          </cell>
        </row>
        <row r="7045">
          <cell r="A7045" t="str">
            <v>BY291</v>
          </cell>
          <cell r="B7045" t="str">
            <v>TAUNTON, BEEHIVE SCHOOL</v>
          </cell>
          <cell r="C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C7046">
            <v>1</v>
          </cell>
        </row>
        <row r="7047">
          <cell r="A7047" t="str">
            <v>BY293</v>
          </cell>
          <cell r="B7047" t="str">
            <v>SANDFORD, ST MARTINS ROAD</v>
          </cell>
          <cell r="C7047">
            <v>1</v>
          </cell>
        </row>
        <row r="7048">
          <cell r="A7048" t="str">
            <v>BY294</v>
          </cell>
          <cell r="B7048" t="str">
            <v>BLANDFORD ST MARY PHASE 1</v>
          </cell>
          <cell r="C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C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C7050">
            <v>1</v>
          </cell>
        </row>
        <row r="7051">
          <cell r="A7051" t="str">
            <v>BY297</v>
          </cell>
          <cell r="B7051" t="str">
            <v>MERE WHITE ROAD</v>
          </cell>
          <cell r="C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C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C7053">
            <v>1</v>
          </cell>
        </row>
        <row r="7054">
          <cell r="A7054" t="str">
            <v>BY300</v>
          </cell>
          <cell r="B7054" t="str">
            <v>COMPTON DUNDON IVYTHORNE</v>
          </cell>
          <cell r="C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C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C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C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C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C7059">
            <v>1</v>
          </cell>
        </row>
        <row r="7060">
          <cell r="A7060" t="str">
            <v>BY306</v>
          </cell>
          <cell r="B7060" t="str">
            <v>TROWBRIDGE CLARENDON ROAD</v>
          </cell>
          <cell r="C7060">
            <v>1</v>
          </cell>
        </row>
        <row r="7061">
          <cell r="A7061" t="str">
            <v>BY307</v>
          </cell>
          <cell r="B7061" t="str">
            <v>ASHILL WYJAC</v>
          </cell>
          <cell r="C7061">
            <v>1</v>
          </cell>
        </row>
        <row r="7062">
          <cell r="A7062" t="str">
            <v>BY308</v>
          </cell>
          <cell r="B7062" t="str">
            <v>BLANDFORD ST MARY PH 2</v>
          </cell>
          <cell r="C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C7063">
            <v>1</v>
          </cell>
        </row>
        <row r="7064">
          <cell r="A7064" t="str">
            <v>BY310</v>
          </cell>
          <cell r="B7064" t="str">
            <v>STALBRIDGE, GROVE LANE</v>
          </cell>
          <cell r="C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C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C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C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C7068">
            <v>1</v>
          </cell>
        </row>
        <row r="7069">
          <cell r="A7069" t="str">
            <v>BY315</v>
          </cell>
          <cell r="B7069" t="str">
            <v>BRINKWORTH THE STREET</v>
          </cell>
          <cell r="C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C7070">
            <v>1</v>
          </cell>
        </row>
        <row r="7071">
          <cell r="A7071" t="str">
            <v>BY317</v>
          </cell>
          <cell r="B7071" t="str">
            <v>TAUNTON, TONE VALE PH 3</v>
          </cell>
          <cell r="C7071">
            <v>1</v>
          </cell>
        </row>
        <row r="7072">
          <cell r="A7072" t="str">
            <v>BY318</v>
          </cell>
          <cell r="B7072" t="str">
            <v>DEVIZES, MARKET PLACE</v>
          </cell>
          <cell r="C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C7073">
            <v>1</v>
          </cell>
        </row>
        <row r="7074">
          <cell r="A7074" t="str">
            <v>BY320</v>
          </cell>
          <cell r="B7074" t="str">
            <v>POOLE, CABOT LANE</v>
          </cell>
          <cell r="C7074">
            <v>1</v>
          </cell>
        </row>
        <row r="7075">
          <cell r="A7075" t="str">
            <v>BY321</v>
          </cell>
          <cell r="B7075" t="str">
            <v>YEOVIL, LARKHILL ROAD</v>
          </cell>
          <cell r="C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C7076">
            <v>1</v>
          </cell>
        </row>
        <row r="7077">
          <cell r="A7077" t="str">
            <v>BY323</v>
          </cell>
          <cell r="B7077" t="str">
            <v>TAUNTON, CHEDDON ROAD</v>
          </cell>
          <cell r="C7077">
            <v>1</v>
          </cell>
        </row>
        <row r="7078">
          <cell r="A7078" t="str">
            <v>BY324</v>
          </cell>
          <cell r="B7078" t="str">
            <v>CALNE, LAVENDER FIELDS</v>
          </cell>
          <cell r="C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C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C7080">
            <v>1</v>
          </cell>
        </row>
        <row r="7081">
          <cell r="A7081" t="str">
            <v>BY327</v>
          </cell>
          <cell r="B7081" t="str">
            <v>BRIDGWATER, 94 ST JOHN ST</v>
          </cell>
          <cell r="C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C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C7083">
            <v>1</v>
          </cell>
        </row>
        <row r="7084">
          <cell r="A7084" t="str">
            <v>BY330</v>
          </cell>
          <cell r="B7084" t="str">
            <v>ILCHESTER, TARANTO HILL</v>
          </cell>
          <cell r="C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C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C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C7087">
            <v>1</v>
          </cell>
        </row>
        <row r="7088">
          <cell r="A7088" t="str">
            <v>BY334</v>
          </cell>
          <cell r="B7088" t="str">
            <v>TIDWORTH, GASON HILL</v>
          </cell>
          <cell r="C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C7089">
            <v>1</v>
          </cell>
        </row>
        <row r="7090">
          <cell r="A7090" t="str">
            <v>BY336</v>
          </cell>
          <cell r="B7090" t="str">
            <v>BRIDGWATER, THE PRIORY</v>
          </cell>
          <cell r="C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C7091">
            <v>1</v>
          </cell>
        </row>
        <row r="7092">
          <cell r="A7092" t="str">
            <v>BY338</v>
          </cell>
          <cell r="B7092" t="str">
            <v>CHARD, HOLYROOD ST</v>
          </cell>
          <cell r="C7092">
            <v>1</v>
          </cell>
        </row>
        <row r="7093">
          <cell r="A7093" t="str">
            <v>BY339</v>
          </cell>
          <cell r="B7093" t="str">
            <v>MILBORNE PORT, DAVLEN</v>
          </cell>
          <cell r="C7093">
            <v>1</v>
          </cell>
        </row>
        <row r="7094">
          <cell r="A7094" t="str">
            <v>BY340</v>
          </cell>
          <cell r="B7094" t="str">
            <v>GILLINGHAM, PEACEMARSH</v>
          </cell>
          <cell r="C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C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C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C7097">
            <v>1</v>
          </cell>
        </row>
        <row r="7098">
          <cell r="A7098" t="str">
            <v>BY344</v>
          </cell>
          <cell r="B7098" t="str">
            <v>NORTH PETHERTON, FORE ST</v>
          </cell>
          <cell r="C7098">
            <v>1</v>
          </cell>
        </row>
        <row r="7099">
          <cell r="A7099" t="str">
            <v>BY345</v>
          </cell>
          <cell r="B7099" t="str">
            <v>TUNNEL ROAD, BEAMINSTER</v>
          </cell>
          <cell r="C7099">
            <v>1</v>
          </cell>
        </row>
        <row r="7100">
          <cell r="A7100" t="str">
            <v>BY346</v>
          </cell>
          <cell r="B7100" t="str">
            <v>13 GREEN HILL</v>
          </cell>
          <cell r="C7100">
            <v>1</v>
          </cell>
        </row>
        <row r="7101">
          <cell r="A7101" t="str">
            <v>BY347</v>
          </cell>
          <cell r="B7101" t="str">
            <v>WESTBURY LEIGH AREA R7.2</v>
          </cell>
          <cell r="C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C7102">
            <v>1</v>
          </cell>
        </row>
        <row r="7103">
          <cell r="A7103" t="str">
            <v>BY349</v>
          </cell>
          <cell r="B7103" t="str">
            <v>WESTBURY LEIGH AREA R7</v>
          </cell>
          <cell r="C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C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C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C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C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C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C7109">
            <v>1</v>
          </cell>
        </row>
        <row r="7110">
          <cell r="A7110" t="str">
            <v>BY356</v>
          </cell>
          <cell r="B7110" t="str">
            <v>ILLMINSTER, TOWNSEND FARM</v>
          </cell>
          <cell r="C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C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C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C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C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C7115">
            <v>1</v>
          </cell>
        </row>
        <row r="7116">
          <cell r="A7116" t="str">
            <v>BY362</v>
          </cell>
          <cell r="B7116" t="str">
            <v>WEST ALLINGTON (MCCONNEL)</v>
          </cell>
          <cell r="C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C7117">
            <v>1</v>
          </cell>
        </row>
        <row r="7118">
          <cell r="A7118" t="str">
            <v>BY364</v>
          </cell>
          <cell r="B7118" t="str">
            <v>COMMERCIAL RD</v>
          </cell>
          <cell r="C7118">
            <v>1</v>
          </cell>
        </row>
        <row r="7119">
          <cell r="A7119" t="str">
            <v>BY365</v>
          </cell>
          <cell r="B7119" t="str">
            <v>POUNDBURY PHASE 2</v>
          </cell>
          <cell r="C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C7120">
            <v>1</v>
          </cell>
        </row>
        <row r="7121">
          <cell r="A7121" t="str">
            <v>BY367</v>
          </cell>
          <cell r="B7121" t="str">
            <v>SIMONDS ROAD, LUDGERSHALL</v>
          </cell>
          <cell r="C7121">
            <v>1</v>
          </cell>
        </row>
        <row r="7122">
          <cell r="A7122" t="str">
            <v>BY368</v>
          </cell>
          <cell r="B7122" t="str">
            <v>PADDOCK WOOD, DURRINGTON</v>
          </cell>
          <cell r="C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C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C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C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C7126">
            <v>1</v>
          </cell>
        </row>
        <row r="7127">
          <cell r="A7127" t="str">
            <v>BY373</v>
          </cell>
          <cell r="B7127" t="str">
            <v>WELLINGTON, PHOENIX PARK</v>
          </cell>
          <cell r="C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C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C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C7130">
            <v>1</v>
          </cell>
        </row>
        <row r="7131">
          <cell r="A7131" t="str">
            <v>BY377</v>
          </cell>
          <cell r="B7131" t="str">
            <v>KEWSTOKE ROAD, WESTON</v>
          </cell>
          <cell r="C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C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C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C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C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C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C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C7138">
            <v>1</v>
          </cell>
        </row>
        <row r="7139">
          <cell r="A7139" t="str">
            <v>BY385</v>
          </cell>
          <cell r="B7139" t="str">
            <v>TAUNTON TONE VALE AREA B1</v>
          </cell>
          <cell r="C7139">
            <v>1</v>
          </cell>
        </row>
        <row r="7140">
          <cell r="A7140" t="str">
            <v>BY386</v>
          </cell>
          <cell r="B7140" t="str">
            <v>WEYMOUTH, POLICE HQ</v>
          </cell>
          <cell r="C7140">
            <v>1</v>
          </cell>
        </row>
        <row r="7141">
          <cell r="A7141" t="str">
            <v>BY387</v>
          </cell>
          <cell r="B7141" t="str">
            <v>BRIDPORT, PYMORE PHASE II</v>
          </cell>
          <cell r="C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C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C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C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C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C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C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C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C7149">
            <v>1</v>
          </cell>
        </row>
        <row r="7150">
          <cell r="A7150" t="str">
            <v>BY396</v>
          </cell>
          <cell r="B7150" t="str">
            <v>MIDDLEZOY, MAIN ROAD</v>
          </cell>
          <cell r="C7150">
            <v>1</v>
          </cell>
        </row>
        <row r="7151">
          <cell r="A7151" t="str">
            <v>BY397</v>
          </cell>
          <cell r="B7151" t="str">
            <v>HERRISON HOSPITAL PHASE 3</v>
          </cell>
          <cell r="C7151">
            <v>1</v>
          </cell>
        </row>
        <row r="7152">
          <cell r="A7152" t="str">
            <v>BY398</v>
          </cell>
          <cell r="B7152" t="str">
            <v>SALISBURY NADDER COURT</v>
          </cell>
          <cell r="C7152">
            <v>1</v>
          </cell>
        </row>
        <row r="7153">
          <cell r="A7153" t="str">
            <v>BY399</v>
          </cell>
          <cell r="B7153" t="str">
            <v>BLANDFORD LARKSMEAD</v>
          </cell>
          <cell r="C7153">
            <v>1</v>
          </cell>
        </row>
        <row r="7154">
          <cell r="A7154" t="str">
            <v>BY400</v>
          </cell>
          <cell r="B7154" t="str">
            <v>CALNE NORTH AREA R9</v>
          </cell>
          <cell r="C7154">
            <v>1</v>
          </cell>
        </row>
        <row r="7155">
          <cell r="A7155" t="str">
            <v>BY401</v>
          </cell>
          <cell r="B7155" t="str">
            <v>TAUNTON WHIRLIGIG LANE</v>
          </cell>
          <cell r="C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C7156">
            <v>1</v>
          </cell>
        </row>
        <row r="7157">
          <cell r="A7157" t="str">
            <v>BY403</v>
          </cell>
          <cell r="B7157" t="str">
            <v>MINEHEAD WATERY LANE</v>
          </cell>
          <cell r="C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C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C7159">
            <v>1</v>
          </cell>
        </row>
        <row r="7160">
          <cell r="A7160" t="str">
            <v>BY406</v>
          </cell>
          <cell r="B7160" t="str">
            <v>HENSTRIDGE VALE VIEW</v>
          </cell>
          <cell r="C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C7161">
            <v>1</v>
          </cell>
        </row>
        <row r="7162">
          <cell r="A7162" t="str">
            <v>BY408</v>
          </cell>
          <cell r="B7162" t="str">
            <v>TROWBRIDGE SHAILS LANE</v>
          </cell>
          <cell r="C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C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C7164">
            <v>1</v>
          </cell>
        </row>
        <row r="7165">
          <cell r="A7165" t="str">
            <v>BY411</v>
          </cell>
          <cell r="B7165" t="str">
            <v>TAUNTON, MAGDALENE STREET</v>
          </cell>
          <cell r="C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C7166">
            <v>1</v>
          </cell>
        </row>
        <row r="7167">
          <cell r="A7167" t="str">
            <v>BY413</v>
          </cell>
          <cell r="B7167" t="str">
            <v>BURTON BRADSTOCK WYCHSIDE</v>
          </cell>
          <cell r="C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C7168">
            <v>1</v>
          </cell>
        </row>
        <row r="7169">
          <cell r="A7169" t="str">
            <v>BY415</v>
          </cell>
          <cell r="B7169" t="str">
            <v>CALNE TOWN CENTRE</v>
          </cell>
          <cell r="C7169">
            <v>1</v>
          </cell>
        </row>
        <row r="7170">
          <cell r="A7170" t="str">
            <v>BY416</v>
          </cell>
          <cell r="B7170" t="str">
            <v>CHARD ELIZABETH WAY</v>
          </cell>
          <cell r="C7170">
            <v>1</v>
          </cell>
        </row>
        <row r="7171">
          <cell r="A7171" t="str">
            <v>BY417</v>
          </cell>
          <cell r="B7171" t="str">
            <v>SALISBURY ENDLESS STREET</v>
          </cell>
          <cell r="C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C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C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C7174">
            <v>1</v>
          </cell>
        </row>
        <row r="7175">
          <cell r="A7175" t="str">
            <v>BY421</v>
          </cell>
          <cell r="B7175" t="str">
            <v>BATH THORNBANK GARDENS</v>
          </cell>
          <cell r="C7175">
            <v>1</v>
          </cell>
        </row>
        <row r="7176">
          <cell r="A7176" t="str">
            <v>BY422</v>
          </cell>
          <cell r="B7176" t="str">
            <v>WINCANTON COMMON ROAD</v>
          </cell>
          <cell r="C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C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C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C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C7180">
            <v>1</v>
          </cell>
        </row>
        <row r="7181">
          <cell r="A7181" t="str">
            <v>BY427</v>
          </cell>
          <cell r="B7181" t="str">
            <v>HOLT HAWCROFT</v>
          </cell>
          <cell r="C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C7182">
            <v>1</v>
          </cell>
        </row>
        <row r="7183">
          <cell r="A7183" t="str">
            <v>BY429</v>
          </cell>
          <cell r="B7183" t="str">
            <v>DEVIZES NURSTEED FARM</v>
          </cell>
          <cell r="C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C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C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C7186">
            <v>1</v>
          </cell>
        </row>
        <row r="7187">
          <cell r="A7187" t="str">
            <v>BY433</v>
          </cell>
          <cell r="B7187" t="str">
            <v>POOLE UPTON ROAD</v>
          </cell>
          <cell r="C7187">
            <v>1</v>
          </cell>
        </row>
        <row r="7188">
          <cell r="A7188" t="str">
            <v>BY434</v>
          </cell>
          <cell r="B7188" t="str">
            <v>CHILMARK SALISBURY ROAD</v>
          </cell>
          <cell r="C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C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C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C7191">
            <v>1</v>
          </cell>
        </row>
        <row r="7192">
          <cell r="A7192" t="str">
            <v>BY438</v>
          </cell>
          <cell r="B7192" t="str">
            <v>MELKSHAM LONSDALE FARM</v>
          </cell>
          <cell r="C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C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C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C7195">
            <v>1</v>
          </cell>
        </row>
        <row r="7196">
          <cell r="A7196" t="str">
            <v>BY442</v>
          </cell>
          <cell r="B7196" t="str">
            <v>HALSTOCK BRANSFORD</v>
          </cell>
          <cell r="C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C7197">
            <v>1</v>
          </cell>
        </row>
        <row r="7198">
          <cell r="A7198" t="str">
            <v>BY444</v>
          </cell>
          <cell r="B7198" t="str">
            <v>CERNE ABBAS, ALTON LANE</v>
          </cell>
          <cell r="C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C7199">
            <v>1</v>
          </cell>
        </row>
        <row r="7200">
          <cell r="A7200" t="str">
            <v>BY446</v>
          </cell>
          <cell r="B7200" t="str">
            <v>BRIDPORT WESTBAY ROAD PH3</v>
          </cell>
          <cell r="C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C7201">
            <v>1</v>
          </cell>
        </row>
        <row r="7202">
          <cell r="A7202" t="str">
            <v>BY448</v>
          </cell>
          <cell r="B7202" t="str">
            <v>THE MEADOWS DRIMPTON</v>
          </cell>
          <cell r="C7202">
            <v>1</v>
          </cell>
        </row>
        <row r="7203">
          <cell r="A7203" t="str">
            <v>BY449</v>
          </cell>
          <cell r="B7203" t="str">
            <v>PUDDLETOWN THOMPSON CLOSE</v>
          </cell>
          <cell r="C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C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C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C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C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C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C7209">
            <v>1</v>
          </cell>
        </row>
        <row r="7210">
          <cell r="A7210" t="str">
            <v>BY456</v>
          </cell>
          <cell r="B7210" t="str">
            <v>PORTLAND, FANCY'S GARAGE</v>
          </cell>
          <cell r="C7210">
            <v>1</v>
          </cell>
        </row>
        <row r="7211">
          <cell r="A7211" t="str">
            <v>BY457</v>
          </cell>
          <cell r="B7211" t="str">
            <v>SHREWTON CHALK HILL</v>
          </cell>
          <cell r="C7211">
            <v>1</v>
          </cell>
        </row>
        <row r="7212">
          <cell r="A7212" t="str">
            <v>BY458</v>
          </cell>
          <cell r="B7212" t="str">
            <v>OAKE THE SPINNEY PHASE 2</v>
          </cell>
          <cell r="C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C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C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C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C7216">
            <v>1</v>
          </cell>
        </row>
        <row r="7217">
          <cell r="A7217" t="str">
            <v>BY463</v>
          </cell>
          <cell r="B7217" t="str">
            <v>YEOVIL MAYFIELD ROAD</v>
          </cell>
          <cell r="C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C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C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C7220">
            <v>1</v>
          </cell>
        </row>
        <row r="7221">
          <cell r="A7221" t="str">
            <v>BY467</v>
          </cell>
          <cell r="B7221" t="str">
            <v>SEMMINGTON ST.GEORGES RD</v>
          </cell>
          <cell r="C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C7222">
            <v>1</v>
          </cell>
        </row>
        <row r="7223">
          <cell r="A7223" t="str">
            <v>BY469</v>
          </cell>
          <cell r="B7223" t="str">
            <v>YEOVIL GRASS ROYAL</v>
          </cell>
          <cell r="C7223">
            <v>1</v>
          </cell>
        </row>
        <row r="7224">
          <cell r="A7224" t="str">
            <v>BY470</v>
          </cell>
          <cell r="B7224" t="str">
            <v>BRIDPORT 32 SOUTH STREET</v>
          </cell>
          <cell r="C7224">
            <v>1</v>
          </cell>
        </row>
        <row r="7225">
          <cell r="A7225" t="str">
            <v>BY471</v>
          </cell>
          <cell r="B7225" t="str">
            <v>ILMINSTER STATION RD IND</v>
          </cell>
          <cell r="C7225">
            <v>1</v>
          </cell>
        </row>
        <row r="7226">
          <cell r="A7226" t="str">
            <v>BY472</v>
          </cell>
          <cell r="B7226" t="str">
            <v>MARTOCK 101 NORTH STREET</v>
          </cell>
          <cell r="C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C7227">
            <v>1</v>
          </cell>
        </row>
        <row r="7228">
          <cell r="A7228" t="str">
            <v>BY474</v>
          </cell>
          <cell r="B7228" t="str">
            <v>CHIPPENHAM METHUEN PK</v>
          </cell>
          <cell r="C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C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C7230">
            <v>1</v>
          </cell>
        </row>
        <row r="7231">
          <cell r="A7231" t="str">
            <v>BY477</v>
          </cell>
          <cell r="B7231" t="str">
            <v>TROWBRIDGE PAXCROFT MEAD</v>
          </cell>
          <cell r="C7231">
            <v>1</v>
          </cell>
        </row>
        <row r="7232">
          <cell r="A7232" t="str">
            <v>BY478</v>
          </cell>
          <cell r="B7232" t="str">
            <v>BRIDPORT CROCK LANE</v>
          </cell>
          <cell r="C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C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C7234">
            <v>1</v>
          </cell>
        </row>
        <row r="7235">
          <cell r="A7235" t="str">
            <v>BY481</v>
          </cell>
          <cell r="B7235" t="str">
            <v>TROWBRIDGE LAMBROK RD</v>
          </cell>
          <cell r="C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C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C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C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C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C7240">
            <v>1</v>
          </cell>
        </row>
        <row r="7241">
          <cell r="A7241" t="str">
            <v>BY487</v>
          </cell>
          <cell r="B7241" t="str">
            <v>HERRISON HSE HOSPTL DORCH</v>
          </cell>
          <cell r="C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C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C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C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C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C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C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C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C7249">
            <v>1</v>
          </cell>
        </row>
        <row r="7250">
          <cell r="A7250" t="str">
            <v>BY496</v>
          </cell>
          <cell r="B7250" t="str">
            <v>TROWBRIDGE YEOMANS WAY</v>
          </cell>
          <cell r="C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C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C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C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C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C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C7256">
            <v>1</v>
          </cell>
        </row>
        <row r="7257">
          <cell r="A7257" t="str">
            <v>BY503</v>
          </cell>
          <cell r="B7257" t="str">
            <v>CASTLE CARY ALFORD FARM</v>
          </cell>
          <cell r="C7257">
            <v>1</v>
          </cell>
        </row>
        <row r="7258">
          <cell r="A7258" t="str">
            <v>BY504</v>
          </cell>
          <cell r="B7258" t="str">
            <v>BRIDGEWATER CLARKES ROAD</v>
          </cell>
          <cell r="C7258">
            <v>1</v>
          </cell>
        </row>
        <row r="7259">
          <cell r="A7259" t="str">
            <v>BY505</v>
          </cell>
          <cell r="B7259" t="str">
            <v>BATH NEWBRIDGE RD</v>
          </cell>
          <cell r="C7259">
            <v>1</v>
          </cell>
        </row>
        <row r="7260">
          <cell r="A7260" t="str">
            <v>BY506</v>
          </cell>
          <cell r="B7260" t="str">
            <v>MINEHEAD WARREN RD LIDO</v>
          </cell>
          <cell r="C7260">
            <v>1</v>
          </cell>
        </row>
        <row r="7261">
          <cell r="A7261" t="str">
            <v>BY507</v>
          </cell>
          <cell r="B7261" t="str">
            <v>WATCHET OLD NURSERIES</v>
          </cell>
          <cell r="C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C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C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C7264">
            <v>1</v>
          </cell>
        </row>
        <row r="7265">
          <cell r="A7265" t="str">
            <v>BY511</v>
          </cell>
          <cell r="B7265" t="str">
            <v>PORTLAND OLD FIRE STATION</v>
          </cell>
          <cell r="C7265">
            <v>1</v>
          </cell>
        </row>
        <row r="7266">
          <cell r="A7266" t="str">
            <v>BY512</v>
          </cell>
          <cell r="B7266" t="str">
            <v>WALKER CRES WEYMOUTH</v>
          </cell>
          <cell r="C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C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C7268">
            <v>1</v>
          </cell>
        </row>
        <row r="7269">
          <cell r="A7269" t="str">
            <v>BY515</v>
          </cell>
          <cell r="B7269" t="str">
            <v>AWDRY AVE MELKSHAM</v>
          </cell>
          <cell r="C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C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C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C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C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C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C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C7276">
            <v>1</v>
          </cell>
        </row>
        <row r="7277">
          <cell r="A7277" t="str">
            <v>BY523</v>
          </cell>
          <cell r="B7277" t="str">
            <v>YEOVIL, STRATFORD ROAD</v>
          </cell>
          <cell r="C7277">
            <v>1</v>
          </cell>
        </row>
        <row r="7278">
          <cell r="A7278" t="str">
            <v>BY524</v>
          </cell>
          <cell r="B7278" t="str">
            <v>BIBBERNE ROW, LOWER ROAD,</v>
          </cell>
          <cell r="C7278">
            <v>1</v>
          </cell>
        </row>
        <row r="7279">
          <cell r="A7279" t="str">
            <v>BY525</v>
          </cell>
          <cell r="B7279" t="str">
            <v>BOWERHILL LODGE FARM</v>
          </cell>
          <cell r="C7279">
            <v>1</v>
          </cell>
        </row>
        <row r="7280">
          <cell r="A7280" t="str">
            <v>BY526</v>
          </cell>
          <cell r="B7280" t="str">
            <v>AREA R7B, WESTBURY LEIGH</v>
          </cell>
          <cell r="C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C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C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C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C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C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C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C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C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C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C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C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C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C7293">
            <v>1</v>
          </cell>
        </row>
        <row r="7294">
          <cell r="A7294" t="str">
            <v>BY540</v>
          </cell>
          <cell r="B7294" t="str">
            <v>AVONVALE ROAD, BATH</v>
          </cell>
          <cell r="C7294">
            <v>1</v>
          </cell>
        </row>
        <row r="7295">
          <cell r="A7295" t="str">
            <v>BY541</v>
          </cell>
          <cell r="B7295" t="str">
            <v>WITNEY ROAD, POOLE</v>
          </cell>
          <cell r="C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C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C7297">
            <v>1</v>
          </cell>
        </row>
        <row r="7298">
          <cell r="A7298" t="str">
            <v>BY544</v>
          </cell>
          <cell r="B7298" t="str">
            <v>DORCHESTER ROAD, FRAMPTON</v>
          </cell>
          <cell r="C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C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C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C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C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C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C7304">
            <v>1</v>
          </cell>
        </row>
        <row r="7305">
          <cell r="A7305" t="str">
            <v>BY551</v>
          </cell>
          <cell r="B7305" t="str">
            <v>BUMPERS FARM, CHIPPENHAM</v>
          </cell>
          <cell r="C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C7306">
            <v>1</v>
          </cell>
        </row>
        <row r="7307">
          <cell r="A7307" t="str">
            <v>BY553</v>
          </cell>
          <cell r="B7307" t="str">
            <v>SHAFTESBURY ROAD, WILTON</v>
          </cell>
          <cell r="C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C7308">
            <v>1</v>
          </cell>
        </row>
        <row r="7309">
          <cell r="A7309" t="str">
            <v>BY555</v>
          </cell>
          <cell r="B7309" t="str">
            <v>BRISTOL ROAD MALMESBURY</v>
          </cell>
          <cell r="C7309">
            <v>1</v>
          </cell>
        </row>
        <row r="7310">
          <cell r="A7310" t="str">
            <v>BY556</v>
          </cell>
          <cell r="B7310" t="str">
            <v>AREA R4 WESTBURY LEIGH</v>
          </cell>
          <cell r="C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C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C7312">
            <v>1</v>
          </cell>
        </row>
        <row r="7313">
          <cell r="A7313" t="str">
            <v>BY559</v>
          </cell>
          <cell r="B7313" t="str">
            <v>HORSEBROOK FARM, CALNE</v>
          </cell>
          <cell r="C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C7314">
            <v>1</v>
          </cell>
        </row>
        <row r="7315">
          <cell r="A7315" t="str">
            <v>BY561</v>
          </cell>
          <cell r="B7315" t="str">
            <v>BEMERTON FARM, SALISBURY</v>
          </cell>
          <cell r="C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C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C7317">
            <v>1</v>
          </cell>
        </row>
        <row r="7318">
          <cell r="A7318" t="str">
            <v>BY564</v>
          </cell>
          <cell r="B7318" t="str">
            <v>STOKES CROFT, CALNE</v>
          </cell>
          <cell r="C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C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C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C7321">
            <v>1</v>
          </cell>
        </row>
        <row r="7322">
          <cell r="A7322" t="str">
            <v>BY568</v>
          </cell>
          <cell r="B7322" t="str">
            <v>BELL COURT MELKSHAM 37890</v>
          </cell>
          <cell r="C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C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C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C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C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C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C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C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C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C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C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C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C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C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C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C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C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C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C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C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C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C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C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C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C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C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C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C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C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C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C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C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C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C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C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C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C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C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C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C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C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C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C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C7365">
            <v>1</v>
          </cell>
        </row>
        <row r="7366">
          <cell r="A7366" t="str">
            <v>BY612</v>
          </cell>
          <cell r="B7366" t="str">
            <v>THE HAM, WESTBURY, 37838</v>
          </cell>
          <cell r="C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C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C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C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C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C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C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C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C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C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C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C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C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C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C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C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C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C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C7384">
            <v>1</v>
          </cell>
        </row>
        <row r="7385">
          <cell r="A7385" t="str">
            <v>BY631</v>
          </cell>
          <cell r="B7385" t="str">
            <v>HIGH STREET, CHARD</v>
          </cell>
          <cell r="C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C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C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C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C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C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C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C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C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C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C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C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C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C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C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C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C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C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C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C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C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C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C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C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C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C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C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C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C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C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C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C7416">
            <v>1</v>
          </cell>
        </row>
        <row r="7417">
          <cell r="A7417" t="str">
            <v>BY663</v>
          </cell>
          <cell r="B7417" t="str">
            <v>MARIE CLOSE, POOLE, 52879</v>
          </cell>
          <cell r="C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C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C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C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C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C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C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C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C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C7426">
            <v>1</v>
          </cell>
        </row>
        <row r="7427">
          <cell r="A7427" t="str">
            <v>BY673</v>
          </cell>
          <cell r="B7427" t="str">
            <v>TOWN FARM, NORTH CURRY</v>
          </cell>
          <cell r="C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C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C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C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C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C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C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C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C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C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C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C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C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C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C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C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C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C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C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C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C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C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C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C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C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C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C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C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C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C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C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C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C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C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C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C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C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C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C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C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C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C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C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C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C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C7472">
            <v>1</v>
          </cell>
        </row>
        <row r="7473">
          <cell r="A7473" t="str">
            <v>BY719</v>
          </cell>
          <cell r="B7473" t="str">
            <v>PYMORE VILLAGE PHASE 3</v>
          </cell>
          <cell r="C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C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C7475">
            <v>1</v>
          </cell>
        </row>
        <row r="7476">
          <cell r="A7476" t="str">
            <v>BY722</v>
          </cell>
          <cell r="B7476" t="str">
            <v>Marnhull, Butts Close</v>
          </cell>
          <cell r="C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C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C7478">
            <v>1</v>
          </cell>
        </row>
        <row r="7479">
          <cell r="A7479" t="str">
            <v>BY725</v>
          </cell>
          <cell r="B7479" t="str">
            <v>Wincanton, Balsam Park</v>
          </cell>
          <cell r="C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C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C7481">
            <v>1</v>
          </cell>
        </row>
        <row r="7482">
          <cell r="A7482" t="str">
            <v>BY728</v>
          </cell>
          <cell r="B7482" t="str">
            <v>Poole, 210 Wimborne Road</v>
          </cell>
          <cell r="C7482">
            <v>1</v>
          </cell>
        </row>
        <row r="7483">
          <cell r="A7483" t="str">
            <v>BY729</v>
          </cell>
          <cell r="B7483" t="str">
            <v>Pewsey Hospital</v>
          </cell>
          <cell r="C7483">
            <v>1</v>
          </cell>
        </row>
        <row r="7484">
          <cell r="A7484" t="str">
            <v>BY730</v>
          </cell>
          <cell r="B7484" t="str">
            <v>Salisbury, Dews Road</v>
          </cell>
          <cell r="C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C7485">
            <v>1</v>
          </cell>
        </row>
        <row r="7486">
          <cell r="A7486" t="str">
            <v>BY732</v>
          </cell>
          <cell r="B7486" t="str">
            <v>Poole, 333 Wimborne Road</v>
          </cell>
          <cell r="C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C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C7488">
            <v>1</v>
          </cell>
        </row>
        <row r="7489">
          <cell r="A7489" t="str">
            <v>BY735</v>
          </cell>
          <cell r="B7489" t="str">
            <v>Bridport, Slape Mill</v>
          </cell>
          <cell r="C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C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C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C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C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C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C7495">
            <v>1</v>
          </cell>
        </row>
        <row r="7496">
          <cell r="A7496" t="str">
            <v>BY742</v>
          </cell>
          <cell r="B7496" t="str">
            <v>Othery, Elm Farm</v>
          </cell>
          <cell r="C7496">
            <v>1</v>
          </cell>
        </row>
        <row r="7497">
          <cell r="A7497" t="str">
            <v>BY743</v>
          </cell>
          <cell r="B7497" t="str">
            <v>Yeovil, Clarence Street</v>
          </cell>
          <cell r="C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C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C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C7500">
            <v>1</v>
          </cell>
        </row>
        <row r="7501">
          <cell r="A7501" t="str">
            <v>BY747</v>
          </cell>
          <cell r="B7501" t="str">
            <v>Yeovil, Watercombe Lane</v>
          </cell>
          <cell r="C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C7502">
            <v>1</v>
          </cell>
        </row>
        <row r="7503">
          <cell r="A7503" t="str">
            <v>BY749</v>
          </cell>
          <cell r="B7503" t="str">
            <v>Poole, Sterte Avenue West</v>
          </cell>
          <cell r="C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C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C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C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C7507">
            <v>1</v>
          </cell>
        </row>
        <row r="7508">
          <cell r="A7508" t="str">
            <v>BY754</v>
          </cell>
          <cell r="B7508" t="str">
            <v>Portland, Reap Lane</v>
          </cell>
          <cell r="C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C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C7510">
            <v>1</v>
          </cell>
        </row>
        <row r="7511">
          <cell r="A7511" t="str">
            <v>BY757</v>
          </cell>
          <cell r="B7511" t="str">
            <v>Weymouth, Weston Road</v>
          </cell>
          <cell r="C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C7512">
            <v>1</v>
          </cell>
        </row>
        <row r="7513">
          <cell r="A7513" t="str">
            <v>BY759</v>
          </cell>
          <cell r="B7513" t="str">
            <v>Ilminster, Minster Park</v>
          </cell>
          <cell r="C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C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C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C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C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C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C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C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C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C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C7523">
            <v>1</v>
          </cell>
        </row>
        <row r="7524">
          <cell r="A7524" t="str">
            <v>BY770</v>
          </cell>
          <cell r="B7524" t="str">
            <v>Bridport, Copplestone</v>
          </cell>
          <cell r="C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C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C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C7527">
            <v>1</v>
          </cell>
        </row>
        <row r="7528">
          <cell r="A7528" t="str">
            <v>BY774</v>
          </cell>
          <cell r="B7528" t="str">
            <v>Portland, Sweethill Road</v>
          </cell>
          <cell r="C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C7529">
            <v>1</v>
          </cell>
        </row>
        <row r="7530">
          <cell r="A7530" t="str">
            <v>BY776</v>
          </cell>
          <cell r="B7530" t="str">
            <v>Wellington, Tonedale Mill</v>
          </cell>
          <cell r="C7530">
            <v>1</v>
          </cell>
        </row>
        <row r="7531">
          <cell r="A7531" t="str">
            <v>BY777</v>
          </cell>
          <cell r="B7531" t="str">
            <v>Urchfont, Cuckoo Farm</v>
          </cell>
          <cell r="C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C7532">
            <v>1</v>
          </cell>
        </row>
        <row r="7533">
          <cell r="A7533" t="str">
            <v>BY779</v>
          </cell>
          <cell r="B7533" t="str">
            <v>Iwerne Minster, Home Farm</v>
          </cell>
          <cell r="C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C7534">
            <v>1</v>
          </cell>
        </row>
        <row r="7535">
          <cell r="A7535" t="str">
            <v>BY781</v>
          </cell>
          <cell r="B7535" t="str">
            <v>Minehead, Silvermead</v>
          </cell>
          <cell r="C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C7536">
            <v>1</v>
          </cell>
        </row>
        <row r="7537">
          <cell r="A7537" t="str">
            <v>BY783</v>
          </cell>
          <cell r="B7537" t="str">
            <v>Blandford, Wimborne Road</v>
          </cell>
          <cell r="C7537">
            <v>1</v>
          </cell>
        </row>
        <row r="7538">
          <cell r="A7538" t="str">
            <v>BY784</v>
          </cell>
          <cell r="B7538" t="str">
            <v>Poole, Witney Road</v>
          </cell>
          <cell r="C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C7539">
            <v>1</v>
          </cell>
        </row>
        <row r="7540">
          <cell r="A7540" t="str">
            <v>BY786</v>
          </cell>
          <cell r="B7540" t="str">
            <v>Salisbury, Telford Road</v>
          </cell>
          <cell r="C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C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C7542">
            <v>1</v>
          </cell>
        </row>
        <row r="7543">
          <cell r="A7543" t="str">
            <v>BY789</v>
          </cell>
          <cell r="B7543" t="str">
            <v>Blandford, Percy Gardens</v>
          </cell>
          <cell r="C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C7544">
            <v>1</v>
          </cell>
        </row>
        <row r="7545">
          <cell r="A7545" t="str">
            <v>BY791</v>
          </cell>
          <cell r="B7545" t="str">
            <v>Yeovil, Watercombe Lane</v>
          </cell>
          <cell r="C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C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C7547">
            <v>1</v>
          </cell>
        </row>
        <row r="7548">
          <cell r="A7548" t="str">
            <v>BY794</v>
          </cell>
          <cell r="B7548" t="str">
            <v>WEYMOUTH COLLEGE, PHASE 3</v>
          </cell>
          <cell r="C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C7549">
            <v>1</v>
          </cell>
        </row>
        <row r="7550">
          <cell r="A7550" t="str">
            <v>BY796</v>
          </cell>
          <cell r="B7550" t="str">
            <v>Malmesbury, Arches Farm</v>
          </cell>
          <cell r="C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C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C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C7553">
            <v>1</v>
          </cell>
        </row>
        <row r="7554">
          <cell r="A7554" t="str">
            <v>BY800</v>
          </cell>
          <cell r="B7554" t="str">
            <v>Heddington, Stockley Road</v>
          </cell>
          <cell r="C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C7555">
            <v>1</v>
          </cell>
        </row>
        <row r="7556">
          <cell r="A7556" t="str">
            <v>BY802</v>
          </cell>
          <cell r="B7556" t="str">
            <v>Wiveliscombe, Ford Road</v>
          </cell>
          <cell r="C7556">
            <v>1</v>
          </cell>
        </row>
        <row r="7557">
          <cell r="A7557" t="str">
            <v>BY803</v>
          </cell>
          <cell r="B7557" t="str">
            <v>Chippenham, Phoenix Works</v>
          </cell>
          <cell r="C7557">
            <v>1</v>
          </cell>
        </row>
        <row r="7558">
          <cell r="A7558" t="str">
            <v>BY804</v>
          </cell>
          <cell r="B7558" t="str">
            <v>Westbury, The West Ham</v>
          </cell>
          <cell r="C7558">
            <v>1</v>
          </cell>
        </row>
        <row r="7559">
          <cell r="A7559" t="str">
            <v>BY805</v>
          </cell>
          <cell r="B7559" t="str">
            <v>Trowbridge, Shail's Lane</v>
          </cell>
          <cell r="C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C7560">
            <v>1</v>
          </cell>
        </row>
        <row r="7561">
          <cell r="A7561" t="str">
            <v>BY807</v>
          </cell>
          <cell r="B7561" t="str">
            <v>Williton, Long Street</v>
          </cell>
          <cell r="C7561">
            <v>1</v>
          </cell>
        </row>
        <row r="7562">
          <cell r="A7562" t="str">
            <v>BY808</v>
          </cell>
          <cell r="B7562" t="str">
            <v>Warminster, Crusader Park</v>
          </cell>
          <cell r="C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C7563">
            <v>1</v>
          </cell>
        </row>
        <row r="7564">
          <cell r="A7564" t="str">
            <v>BY810</v>
          </cell>
          <cell r="B7564" t="str">
            <v>Ludgershall, Simonds Road</v>
          </cell>
          <cell r="C7564">
            <v>1</v>
          </cell>
        </row>
        <row r="7565">
          <cell r="A7565" t="str">
            <v>BY811</v>
          </cell>
          <cell r="B7565" t="str">
            <v>Portland Hospital</v>
          </cell>
          <cell r="C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C7566">
            <v>1</v>
          </cell>
        </row>
        <row r="7567">
          <cell r="A7567" t="str">
            <v>BY813</v>
          </cell>
          <cell r="B7567" t="str">
            <v>North Calne Phase 7A</v>
          </cell>
          <cell r="C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C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C7569">
            <v>1</v>
          </cell>
        </row>
        <row r="7570">
          <cell r="A7570" t="str">
            <v>BY816</v>
          </cell>
          <cell r="B7570" t="str">
            <v>Pimperne, Manor Farm</v>
          </cell>
          <cell r="C7570">
            <v>1</v>
          </cell>
        </row>
        <row r="7571">
          <cell r="A7571" t="str">
            <v>BY817</v>
          </cell>
          <cell r="B7571" t="str">
            <v>Poole, Rossmore Parade</v>
          </cell>
          <cell r="C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C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C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C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C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C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C7577">
            <v>1</v>
          </cell>
        </row>
        <row r="7578">
          <cell r="A7578" t="str">
            <v>BY824</v>
          </cell>
          <cell r="B7578" t="str">
            <v>Huntworth Hotel</v>
          </cell>
          <cell r="C7578">
            <v>1</v>
          </cell>
        </row>
        <row r="7579">
          <cell r="A7579" t="str">
            <v>BY825</v>
          </cell>
          <cell r="B7579" t="str">
            <v>Ilminster, Shudrick Lane</v>
          </cell>
          <cell r="C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C7580">
            <v>1</v>
          </cell>
        </row>
        <row r="7581">
          <cell r="A7581" t="str">
            <v>BY827</v>
          </cell>
          <cell r="B7581" t="str">
            <v>Wincanton, Station Road</v>
          </cell>
          <cell r="C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C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C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C7584">
            <v>1</v>
          </cell>
        </row>
        <row r="7585">
          <cell r="A7585" t="str">
            <v>BY831</v>
          </cell>
          <cell r="B7585" t="str">
            <v>Taunton, Fons George Road</v>
          </cell>
          <cell r="C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C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C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C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C7589">
            <v>1</v>
          </cell>
        </row>
        <row r="7590">
          <cell r="A7590" t="str">
            <v>BY836</v>
          </cell>
          <cell r="B7590" t="str">
            <v>Child Okeford, Gold Hill</v>
          </cell>
          <cell r="C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C7591">
            <v>1</v>
          </cell>
        </row>
        <row r="7592">
          <cell r="A7592" t="str">
            <v>BY838</v>
          </cell>
          <cell r="B7592" t="str">
            <v>Devizes, Forty Acres Road</v>
          </cell>
          <cell r="C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C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C7594">
            <v>1</v>
          </cell>
        </row>
        <row r="7595">
          <cell r="A7595" t="str">
            <v>BY841</v>
          </cell>
          <cell r="B7595" t="str">
            <v>Castle Cary, South Street</v>
          </cell>
          <cell r="C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C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C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C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C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C7600">
            <v>1</v>
          </cell>
        </row>
        <row r="7601">
          <cell r="A7601" t="str">
            <v>BY847</v>
          </cell>
          <cell r="B7601" t="str">
            <v>Bromham, High Street</v>
          </cell>
          <cell r="C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C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C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C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C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C7606">
            <v>1</v>
          </cell>
        </row>
        <row r="7607">
          <cell r="A7607" t="str">
            <v>BY853</v>
          </cell>
          <cell r="B7607" t="str">
            <v>Martock, Bearley Bridge</v>
          </cell>
          <cell r="C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C7608">
            <v>1</v>
          </cell>
        </row>
        <row r="7609">
          <cell r="A7609" t="str">
            <v>BY855</v>
          </cell>
          <cell r="B7609" t="str">
            <v>Rowde, Springfield Road</v>
          </cell>
          <cell r="C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C7610">
            <v>1</v>
          </cell>
        </row>
        <row r="7611">
          <cell r="A7611" t="str">
            <v>BY857</v>
          </cell>
          <cell r="B7611" t="str">
            <v>Bourton, Breach Close</v>
          </cell>
          <cell r="C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C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C7613">
            <v>1</v>
          </cell>
        </row>
        <row r="7614">
          <cell r="A7614" t="str">
            <v>BY860</v>
          </cell>
          <cell r="B7614" t="str">
            <v>Westbury, Edward Street</v>
          </cell>
          <cell r="C7614">
            <v>1</v>
          </cell>
        </row>
        <row r="7615">
          <cell r="A7615" t="str">
            <v>BY861</v>
          </cell>
          <cell r="B7615" t="str">
            <v>North Calne Phase 6A</v>
          </cell>
          <cell r="C7615">
            <v>1</v>
          </cell>
        </row>
        <row r="7616">
          <cell r="A7616" t="str">
            <v>BY862</v>
          </cell>
          <cell r="B7616" t="str">
            <v>Bath, 3 Bailbrook Lane</v>
          </cell>
          <cell r="C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C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C7618">
            <v>1</v>
          </cell>
        </row>
        <row r="7619">
          <cell r="A7619" t="str">
            <v>BY865</v>
          </cell>
          <cell r="B7619" t="str">
            <v>Castle Cary, St Andrews</v>
          </cell>
          <cell r="C7619">
            <v>1</v>
          </cell>
        </row>
        <row r="7620">
          <cell r="A7620" t="str">
            <v>BY866</v>
          </cell>
          <cell r="B7620" t="str">
            <v>Bradford on Avon, Poulton</v>
          </cell>
          <cell r="C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C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C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C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C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C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C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C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C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C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C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C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C7632">
            <v>1</v>
          </cell>
        </row>
        <row r="7633">
          <cell r="A7633" t="str">
            <v>BY879</v>
          </cell>
          <cell r="B7633" t="str">
            <v>Crewkerne, Middlehill</v>
          </cell>
          <cell r="C7633">
            <v>1</v>
          </cell>
        </row>
        <row r="7634">
          <cell r="A7634" t="str">
            <v>BY880</v>
          </cell>
          <cell r="B7634" t="str">
            <v>Westbury Leigh Area R1C</v>
          </cell>
          <cell r="C7634">
            <v>1</v>
          </cell>
        </row>
        <row r="7635">
          <cell r="A7635" t="str">
            <v>BY881</v>
          </cell>
          <cell r="B7635" t="str">
            <v>Crossways, Woodsford Road</v>
          </cell>
          <cell r="C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C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C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C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C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C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C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C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C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C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C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C7646">
            <v>1</v>
          </cell>
        </row>
        <row r="7647">
          <cell r="A7647" t="str">
            <v>BY893</v>
          </cell>
          <cell r="B7647" t="str">
            <v>Netheravon House</v>
          </cell>
          <cell r="C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C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C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C7650">
            <v>1</v>
          </cell>
        </row>
        <row r="7651">
          <cell r="A7651" t="str">
            <v>BY897</v>
          </cell>
          <cell r="B7651" t="str">
            <v>North Calne Phase 10</v>
          </cell>
          <cell r="C7651">
            <v>1</v>
          </cell>
        </row>
        <row r="7652">
          <cell r="A7652" t="str">
            <v>BY898</v>
          </cell>
          <cell r="B7652" t="str">
            <v>North Calne Phase 9</v>
          </cell>
          <cell r="C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C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C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C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C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C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C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C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C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C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C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C7663">
            <v>1</v>
          </cell>
        </row>
        <row r="7664">
          <cell r="A7664" t="str">
            <v>BY910</v>
          </cell>
          <cell r="B7664" t="str">
            <v>SOUTHERN S41 APP 2002</v>
          </cell>
          <cell r="C7664">
            <v>1</v>
          </cell>
        </row>
        <row r="7665">
          <cell r="A7665" t="str">
            <v>BY911</v>
          </cell>
          <cell r="B7665" t="str">
            <v>SOMERSET S41 APP 2002</v>
          </cell>
          <cell r="C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C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C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C7668">
            <v>1</v>
          </cell>
        </row>
        <row r="7669">
          <cell r="A7669" t="str">
            <v>BY915</v>
          </cell>
          <cell r="B7669" t="str">
            <v>Oaksey, Lowfield Farm</v>
          </cell>
          <cell r="C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C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C7671">
            <v>1</v>
          </cell>
        </row>
        <row r="7672">
          <cell r="A7672" t="str">
            <v>BY918</v>
          </cell>
          <cell r="B7672" t="str">
            <v>Somerton, Polham Lane</v>
          </cell>
          <cell r="C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C7673">
            <v>1</v>
          </cell>
        </row>
        <row r="7674">
          <cell r="A7674" t="str">
            <v>BY920</v>
          </cell>
          <cell r="B7674" t="str">
            <v>Mere, Clements Lane</v>
          </cell>
          <cell r="C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C7675">
            <v>1</v>
          </cell>
        </row>
        <row r="7676">
          <cell r="A7676" t="str">
            <v>BY922</v>
          </cell>
          <cell r="B7676" t="str">
            <v>Melksham, Union Street</v>
          </cell>
          <cell r="C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C7677">
            <v>1</v>
          </cell>
        </row>
        <row r="7678">
          <cell r="A7678" t="str">
            <v>BY924</v>
          </cell>
          <cell r="B7678" t="str">
            <v>West Bay, Harbour Garage</v>
          </cell>
          <cell r="C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C7679">
            <v>1</v>
          </cell>
        </row>
        <row r="7680">
          <cell r="A7680" t="str">
            <v>BY926</v>
          </cell>
          <cell r="B7680" t="str">
            <v>Minety, Silver Street</v>
          </cell>
          <cell r="C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C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C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C7683">
            <v>1</v>
          </cell>
        </row>
        <row r="7684">
          <cell r="A7684" t="str">
            <v>BY930</v>
          </cell>
          <cell r="B7684" t="str">
            <v>Poole, Seldown</v>
          </cell>
          <cell r="C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C7685">
            <v>1</v>
          </cell>
        </row>
        <row r="7686">
          <cell r="A7686" t="str">
            <v>BY932</v>
          </cell>
          <cell r="B7686" t="str">
            <v>Williton, North Street</v>
          </cell>
          <cell r="C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C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C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C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C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C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C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C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C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C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C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C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C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C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C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C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C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C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C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C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C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C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C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C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C7710">
            <v>1</v>
          </cell>
        </row>
        <row r="7711">
          <cell r="A7711" t="str">
            <v>BY957</v>
          </cell>
          <cell r="B7711" t="str">
            <v>North Calne, Local Centre</v>
          </cell>
          <cell r="C7711">
            <v>1</v>
          </cell>
        </row>
        <row r="7712">
          <cell r="A7712" t="str">
            <v>BY958</v>
          </cell>
          <cell r="B7712" t="str">
            <v>Gillingham, Station Road</v>
          </cell>
          <cell r="C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C7713">
            <v>1</v>
          </cell>
        </row>
        <row r="7714">
          <cell r="A7714" t="str">
            <v>BY960</v>
          </cell>
          <cell r="B7714" t="str">
            <v>Bridgwater, Pollard Road</v>
          </cell>
          <cell r="C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C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C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C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C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C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C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C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C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C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C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C7725">
            <v>1</v>
          </cell>
        </row>
        <row r="7726">
          <cell r="A7726" t="str">
            <v>BY972</v>
          </cell>
          <cell r="B7726" t="str">
            <v>North Calne Phase 12</v>
          </cell>
          <cell r="C7726">
            <v>1</v>
          </cell>
        </row>
        <row r="7727">
          <cell r="A7727" t="str">
            <v>BY973</v>
          </cell>
          <cell r="B7727" t="str">
            <v>Yeovil, 165 Goldcroft</v>
          </cell>
          <cell r="C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C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C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C7730">
            <v>1</v>
          </cell>
        </row>
        <row r="7731">
          <cell r="A7731" t="str">
            <v>BY977</v>
          </cell>
          <cell r="B7731" t="str">
            <v>Yeovil, Victoria Road</v>
          </cell>
          <cell r="C7731">
            <v>1</v>
          </cell>
        </row>
        <row r="7732">
          <cell r="A7732" t="str">
            <v>BY978</v>
          </cell>
          <cell r="B7732" t="str">
            <v>Bourton, East View Farm</v>
          </cell>
          <cell r="C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C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C7734">
            <v>1</v>
          </cell>
        </row>
        <row r="7735">
          <cell r="A7735" t="str">
            <v>BY981</v>
          </cell>
          <cell r="B7735" t="str">
            <v>Bath, Upper Shockerwick</v>
          </cell>
          <cell r="C7735">
            <v>1</v>
          </cell>
        </row>
        <row r="7736">
          <cell r="A7736" t="str">
            <v>BY982</v>
          </cell>
          <cell r="B7736" t="str">
            <v>Bath, Newton Road</v>
          </cell>
          <cell r="C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C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C7738">
            <v>1</v>
          </cell>
        </row>
        <row r="7739">
          <cell r="A7739" t="str">
            <v>BY985</v>
          </cell>
          <cell r="B7739" t="str">
            <v>Corfe Castle, West Street</v>
          </cell>
          <cell r="C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C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C7741">
            <v>1</v>
          </cell>
        </row>
        <row r="7742">
          <cell r="A7742" t="str">
            <v>BY988</v>
          </cell>
          <cell r="B7742" t="str">
            <v>Poole, Newfoundland Drive</v>
          </cell>
          <cell r="C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C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C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C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C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C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C7748">
            <v>1</v>
          </cell>
        </row>
        <row r="7749">
          <cell r="A7749" t="str">
            <v>BY995</v>
          </cell>
          <cell r="B7749" t="str">
            <v>Sparkford, Ainstey Drive</v>
          </cell>
          <cell r="C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C7750">
            <v>1</v>
          </cell>
        </row>
        <row r="7751">
          <cell r="A7751" t="str">
            <v>BY997</v>
          </cell>
          <cell r="B7751" t="str">
            <v>Hilperton, Marsh Road</v>
          </cell>
          <cell r="C7751">
            <v>1</v>
          </cell>
        </row>
        <row r="7752">
          <cell r="A7752" t="str">
            <v>BY998</v>
          </cell>
          <cell r="B7752" t="str">
            <v>Martock, Coat Road</v>
          </cell>
          <cell r="C7752">
            <v>1</v>
          </cell>
        </row>
        <row r="7753">
          <cell r="A7753" t="str">
            <v>BY999</v>
          </cell>
          <cell r="B7753" t="str">
            <v>Trowbridge, County Way</v>
          </cell>
          <cell r="C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C7754">
            <v>1</v>
          </cell>
        </row>
        <row r="7755">
          <cell r="A7755" t="str">
            <v>BZ002</v>
          </cell>
          <cell r="B7755" t="str">
            <v>Henstridge, Summerfields</v>
          </cell>
          <cell r="C7755">
            <v>1</v>
          </cell>
        </row>
        <row r="7756">
          <cell r="A7756" t="str">
            <v>BZ003</v>
          </cell>
          <cell r="B7756" t="str">
            <v>Bath, Haycombe Drive</v>
          </cell>
          <cell r="C7756">
            <v>1</v>
          </cell>
        </row>
        <row r="7757">
          <cell r="A7757" t="str">
            <v>BZ004</v>
          </cell>
          <cell r="B7757" t="str">
            <v>Poole, 68-70 Langdon Road</v>
          </cell>
          <cell r="C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C7758">
            <v>1</v>
          </cell>
        </row>
        <row r="7759">
          <cell r="A7759" t="str">
            <v>BZ006</v>
          </cell>
          <cell r="B7759" t="str">
            <v>Upton, 73 Poole Road</v>
          </cell>
          <cell r="C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C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C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C7762">
            <v>1</v>
          </cell>
        </row>
        <row r="7763">
          <cell r="A7763" t="str">
            <v>BZ010</v>
          </cell>
          <cell r="B7763" t="str">
            <v>Semley, Chaldicotts Farm</v>
          </cell>
          <cell r="C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C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C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C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C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C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C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C7770">
            <v>1</v>
          </cell>
        </row>
        <row r="7771">
          <cell r="A7771" t="str">
            <v>BZ018</v>
          </cell>
          <cell r="B7771" t="str">
            <v>Melksham, Stratton's Walk</v>
          </cell>
          <cell r="C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C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C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C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C7775">
            <v>1</v>
          </cell>
        </row>
        <row r="7776">
          <cell r="A7776" t="str">
            <v>BZ023</v>
          </cell>
          <cell r="B7776" t="str">
            <v>Bath, Wedmore Park</v>
          </cell>
          <cell r="C7776">
            <v>1</v>
          </cell>
        </row>
        <row r="7777">
          <cell r="A7777" t="str">
            <v>BZ024</v>
          </cell>
          <cell r="B7777" t="str">
            <v>Bath, Woodhouse Road</v>
          </cell>
          <cell r="C7777">
            <v>1</v>
          </cell>
        </row>
        <row r="7778">
          <cell r="A7778" t="str">
            <v>BZ025</v>
          </cell>
          <cell r="B7778" t="str">
            <v>Chard, Jubilee Close</v>
          </cell>
          <cell r="C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C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C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C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C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C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C7784">
            <v>1</v>
          </cell>
        </row>
        <row r="7785">
          <cell r="A7785" t="str">
            <v>BZ032</v>
          </cell>
          <cell r="B7785" t="str">
            <v>Langport, Somerton Road</v>
          </cell>
          <cell r="C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C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C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C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C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C7790">
            <v>1</v>
          </cell>
        </row>
        <row r="7791">
          <cell r="A7791" t="str">
            <v>BZ038</v>
          </cell>
          <cell r="B7791" t="str">
            <v>Bath, 1-9 Moorfields Road</v>
          </cell>
          <cell r="C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C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C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C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C7795">
            <v>1</v>
          </cell>
        </row>
        <row r="7796">
          <cell r="A7796" t="str">
            <v>BZ043</v>
          </cell>
          <cell r="B7796" t="str">
            <v>Westbury Leigh Area R1S</v>
          </cell>
          <cell r="C7796">
            <v>1</v>
          </cell>
        </row>
        <row r="7797">
          <cell r="A7797" t="str">
            <v>BZ044</v>
          </cell>
          <cell r="B7797" t="str">
            <v>Mere, Angel Lane</v>
          </cell>
          <cell r="C7797">
            <v>1</v>
          </cell>
        </row>
        <row r="7798">
          <cell r="A7798" t="str">
            <v>BZ045</v>
          </cell>
          <cell r="B7798" t="str">
            <v>Watchet, Severn Terrace</v>
          </cell>
          <cell r="C7798">
            <v>1</v>
          </cell>
        </row>
        <row r="7799">
          <cell r="A7799" t="str">
            <v>BZ046</v>
          </cell>
          <cell r="B7799" t="str">
            <v>North Calne Phase 11</v>
          </cell>
          <cell r="C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C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C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C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C7803">
            <v>1</v>
          </cell>
        </row>
        <row r="7804">
          <cell r="A7804" t="str">
            <v>BZ051</v>
          </cell>
          <cell r="B7804" t="str">
            <v>Corsham, Bradford Road</v>
          </cell>
          <cell r="C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C7805">
            <v>1</v>
          </cell>
        </row>
        <row r="7806">
          <cell r="A7806" t="str">
            <v>BZ053</v>
          </cell>
          <cell r="B7806" t="str">
            <v>Melksham, Bowerhill Farm</v>
          </cell>
          <cell r="C7806">
            <v>1</v>
          </cell>
        </row>
        <row r="7807">
          <cell r="A7807" t="str">
            <v>BZ054</v>
          </cell>
          <cell r="B7807" t="str">
            <v>Poole, Beaconsfield Road</v>
          </cell>
          <cell r="C7807">
            <v>1</v>
          </cell>
        </row>
        <row r="7808">
          <cell r="A7808" t="str">
            <v>BZ055</v>
          </cell>
          <cell r="B7808" t="str">
            <v>Poole, 80 Cynthia Road</v>
          </cell>
          <cell r="C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C7809">
            <v>1</v>
          </cell>
        </row>
        <row r="7810">
          <cell r="A7810" t="str">
            <v>BZ057</v>
          </cell>
          <cell r="B7810" t="str">
            <v>Chard, Lower Touches</v>
          </cell>
          <cell r="C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C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C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C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C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C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C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C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C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C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C7820">
            <v>1</v>
          </cell>
        </row>
        <row r="7821">
          <cell r="A7821" t="str">
            <v>BZ068</v>
          </cell>
          <cell r="B7821" t="str">
            <v>Yeovil, Watercombe Park</v>
          </cell>
          <cell r="C7821">
            <v>1</v>
          </cell>
        </row>
        <row r="7822">
          <cell r="A7822" t="str">
            <v>BZ069</v>
          </cell>
          <cell r="B7822" t="str">
            <v>Yeovil, Larkhill Road</v>
          </cell>
          <cell r="C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C7823">
            <v>1</v>
          </cell>
        </row>
        <row r="7824">
          <cell r="A7824" t="str">
            <v>BZ071</v>
          </cell>
          <cell r="B7824" t="str">
            <v>Yeovil, Dodham Crescent</v>
          </cell>
          <cell r="C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C7825">
            <v>1</v>
          </cell>
        </row>
        <row r="7826">
          <cell r="A7826" t="str">
            <v>BZ073</v>
          </cell>
          <cell r="B7826" t="str">
            <v>Cerne Abbas, Barton Lodge</v>
          </cell>
          <cell r="C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C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C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C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C7830">
            <v>1</v>
          </cell>
        </row>
        <row r="7831">
          <cell r="A7831" t="str">
            <v>BZ078</v>
          </cell>
          <cell r="B7831" t="str">
            <v>Taunton, Wood Street</v>
          </cell>
          <cell r="C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C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C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C7834">
            <v>1</v>
          </cell>
        </row>
        <row r="7835">
          <cell r="A7835" t="str">
            <v>BZ082</v>
          </cell>
          <cell r="B7835" t="str">
            <v>Bath, St Martin's Court</v>
          </cell>
          <cell r="C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C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C7837">
            <v>1</v>
          </cell>
        </row>
        <row r="7838">
          <cell r="A7838" t="str">
            <v>BZ085</v>
          </cell>
          <cell r="B7838" t="str">
            <v>Bawdrip, Grange Cottage</v>
          </cell>
          <cell r="C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C7839">
            <v>1</v>
          </cell>
        </row>
        <row r="7840">
          <cell r="A7840" t="str">
            <v>BZ087</v>
          </cell>
          <cell r="B7840" t="str">
            <v>North Calne Phase 13</v>
          </cell>
          <cell r="C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C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C7842">
            <v>1</v>
          </cell>
        </row>
        <row r="7843">
          <cell r="A7843" t="str">
            <v>BZ090</v>
          </cell>
          <cell r="B7843" t="str">
            <v>Poole, Sandy Lane</v>
          </cell>
          <cell r="C7843">
            <v>1</v>
          </cell>
        </row>
        <row r="7844">
          <cell r="A7844" t="str">
            <v>BZ091</v>
          </cell>
          <cell r="B7844" t="str">
            <v>Upper Wraxall, Home Farm</v>
          </cell>
          <cell r="C7844">
            <v>1</v>
          </cell>
        </row>
        <row r="7845">
          <cell r="A7845" t="str">
            <v>BZ092</v>
          </cell>
          <cell r="B7845" t="str">
            <v>Poole, Symes Road</v>
          </cell>
          <cell r="C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C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C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C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C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C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C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C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C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C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C7855">
            <v>1</v>
          </cell>
        </row>
        <row r="7856">
          <cell r="A7856" t="str">
            <v>BZ103</v>
          </cell>
          <cell r="B7856" t="str">
            <v>Poole, 526 Blandford Road</v>
          </cell>
          <cell r="C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C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C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C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C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C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C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C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C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C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C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C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C7868">
            <v>1</v>
          </cell>
        </row>
        <row r="7869">
          <cell r="A7869" t="str">
            <v>BZ116</v>
          </cell>
          <cell r="B7869" t="str">
            <v>Melksham, Beanacre Park</v>
          </cell>
          <cell r="C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C7870">
            <v>1</v>
          </cell>
        </row>
        <row r="7871">
          <cell r="A7871" t="str">
            <v>BZ118</v>
          </cell>
          <cell r="B7871" t="str">
            <v>Poole, 315 Ringwood Road</v>
          </cell>
          <cell r="C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C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C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C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C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C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C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C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C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C7880">
            <v>1</v>
          </cell>
        </row>
        <row r="7881">
          <cell r="A7881" t="str">
            <v>BZ128</v>
          </cell>
          <cell r="B7881" t="str">
            <v>Swanage, Kings Road West</v>
          </cell>
          <cell r="C7881">
            <v>1</v>
          </cell>
        </row>
        <row r="7882">
          <cell r="A7882" t="str">
            <v>BZ129</v>
          </cell>
          <cell r="B7882" t="str">
            <v>Potterne, St Mary's House</v>
          </cell>
          <cell r="C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C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C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C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C7886">
            <v>1</v>
          </cell>
        </row>
        <row r="7887">
          <cell r="A7887" t="str">
            <v>BZ134</v>
          </cell>
          <cell r="B7887" t="str">
            <v>Devizes, Folly Road</v>
          </cell>
          <cell r="C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C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C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C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C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C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C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C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C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C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C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C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C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C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C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C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C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C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C7905">
            <v>1</v>
          </cell>
        </row>
        <row r="7906">
          <cell r="A7906" t="str">
            <v>BZ153</v>
          </cell>
          <cell r="B7906" t="str">
            <v>North Cadbury, Home Farm</v>
          </cell>
          <cell r="C7906">
            <v>1</v>
          </cell>
        </row>
        <row r="7907">
          <cell r="A7907" t="str">
            <v>BZ154</v>
          </cell>
          <cell r="B7907" t="str">
            <v>Dulverton, Pixton Way</v>
          </cell>
          <cell r="C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C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C7909">
            <v>1</v>
          </cell>
        </row>
        <row r="7910">
          <cell r="A7910" t="str">
            <v>BZ157</v>
          </cell>
          <cell r="B7910" t="str">
            <v>Upton, 91 Dorchester Road</v>
          </cell>
          <cell r="C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C7911">
            <v>1</v>
          </cell>
        </row>
        <row r="7912">
          <cell r="A7912" t="str">
            <v>BZ159</v>
          </cell>
          <cell r="B7912" t="str">
            <v>Taunton, Tancred Street</v>
          </cell>
          <cell r="C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C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C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C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C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C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C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C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C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C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C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C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C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C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C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C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C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C7929">
            <v>1</v>
          </cell>
        </row>
        <row r="7930">
          <cell r="A7930" t="str">
            <v>BZ177</v>
          </cell>
          <cell r="B7930" t="str">
            <v>Poole, 5-9 Longfleet Road</v>
          </cell>
          <cell r="C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C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C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C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C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C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C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C7937">
            <v>1</v>
          </cell>
        </row>
        <row r="7938">
          <cell r="A7938" t="str">
            <v>BZ185</v>
          </cell>
          <cell r="B7938" t="str">
            <v>Bath, Manor Road</v>
          </cell>
          <cell r="C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C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C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C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C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C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C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C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C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C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C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C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C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C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C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C7953">
            <v>1</v>
          </cell>
        </row>
        <row r="7954">
          <cell r="A7954" t="str">
            <v>BZ201</v>
          </cell>
          <cell r="B7954" t="str">
            <v>Tisbury, Church Street</v>
          </cell>
          <cell r="C7954">
            <v>1</v>
          </cell>
        </row>
        <row r="7955">
          <cell r="A7955" t="str">
            <v>BZ202</v>
          </cell>
          <cell r="B7955" t="str">
            <v>Poole, 262 Wimborne Road</v>
          </cell>
          <cell r="C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C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C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C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C7959">
            <v>1</v>
          </cell>
        </row>
        <row r="7960">
          <cell r="A7960" t="str">
            <v>BZ207</v>
          </cell>
          <cell r="B7960" t="str">
            <v>Wool, Dorchester Road</v>
          </cell>
          <cell r="C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C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C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C7963">
            <v>1</v>
          </cell>
        </row>
        <row r="7964">
          <cell r="A7964" t="str">
            <v>BZ211</v>
          </cell>
          <cell r="B7964" t="str">
            <v>Chippenham, Wessex Road</v>
          </cell>
          <cell r="C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C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C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C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C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C7969">
            <v>1</v>
          </cell>
        </row>
        <row r="7970">
          <cell r="A7970" t="str">
            <v>BZ217</v>
          </cell>
          <cell r="B7970" t="str">
            <v>Chippenham, Allington Way</v>
          </cell>
          <cell r="C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C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C7972">
            <v>1</v>
          </cell>
        </row>
        <row r="7973">
          <cell r="A7973" t="str">
            <v>BZ220</v>
          </cell>
          <cell r="B7973" t="str">
            <v>Henstridge, Church Farm</v>
          </cell>
          <cell r="C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C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C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C7976">
            <v>1</v>
          </cell>
        </row>
        <row r="7977">
          <cell r="A7977" t="str">
            <v>BZ224</v>
          </cell>
          <cell r="B7977" t="str">
            <v>Organford, Pikes Farm</v>
          </cell>
          <cell r="C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C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C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C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C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C7982">
            <v>1</v>
          </cell>
        </row>
        <row r="7983">
          <cell r="A7983" t="str">
            <v>BZ230</v>
          </cell>
          <cell r="B7983" t="str">
            <v>Taunton, 40 Bindon Road</v>
          </cell>
          <cell r="C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C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C7985">
            <v>1</v>
          </cell>
        </row>
        <row r="7986">
          <cell r="A7986" t="str">
            <v>BZ233</v>
          </cell>
          <cell r="B7986" t="str">
            <v>Ludgershall, Crown Lane</v>
          </cell>
          <cell r="C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C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C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C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C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C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C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C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C7994">
            <v>1</v>
          </cell>
        </row>
        <row r="7995">
          <cell r="A7995" t="str">
            <v>BZ242</v>
          </cell>
          <cell r="B7995" t="str">
            <v>Poole, Sark Road</v>
          </cell>
          <cell r="C7995">
            <v>1</v>
          </cell>
        </row>
        <row r="7996">
          <cell r="A7996" t="str">
            <v>BZ243</v>
          </cell>
          <cell r="B7996" t="str">
            <v>Taunton, 22a South Street</v>
          </cell>
          <cell r="C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C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C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C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C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C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C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C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C8004">
            <v>1</v>
          </cell>
        </row>
        <row r="8005">
          <cell r="A8005" t="str">
            <v>BZ252</v>
          </cell>
          <cell r="B8005" t="str">
            <v>Chippenham, The Oaks</v>
          </cell>
          <cell r="C8005">
            <v>1</v>
          </cell>
        </row>
        <row r="8006">
          <cell r="A8006" t="str">
            <v>BZ253</v>
          </cell>
          <cell r="B8006" t="str">
            <v>Sherborne, McCreery Road</v>
          </cell>
          <cell r="C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C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C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C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C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C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C8012">
            <v>1</v>
          </cell>
        </row>
        <row r="8013">
          <cell r="A8013" t="str">
            <v>BZ260</v>
          </cell>
          <cell r="B8013" t="str">
            <v>Nether Stowey, South Lane</v>
          </cell>
          <cell r="C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C8014">
            <v>1</v>
          </cell>
        </row>
        <row r="8015">
          <cell r="A8015" t="str">
            <v>BZ262</v>
          </cell>
          <cell r="B8015" t="str">
            <v>Erlestoke, The Park</v>
          </cell>
          <cell r="C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C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C8017">
            <v>1</v>
          </cell>
        </row>
        <row r="8018">
          <cell r="A8018" t="str">
            <v>BZ265</v>
          </cell>
          <cell r="B8018" t="str">
            <v>Shrewton, Trinity Road</v>
          </cell>
          <cell r="C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C8019">
            <v>1</v>
          </cell>
        </row>
        <row r="8020">
          <cell r="A8020" t="str">
            <v>BZ267</v>
          </cell>
          <cell r="B8020" t="str">
            <v>Wiveliscombe, Plain Pond</v>
          </cell>
          <cell r="C8020">
            <v>1</v>
          </cell>
        </row>
        <row r="8021">
          <cell r="A8021" t="str">
            <v>BZ268</v>
          </cell>
          <cell r="B8021" t="str">
            <v>Wilton, 35 West Street</v>
          </cell>
          <cell r="C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C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C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C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C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C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C8027">
            <v>1</v>
          </cell>
        </row>
        <row r="8028">
          <cell r="A8028" t="str">
            <v>BZ275</v>
          </cell>
          <cell r="B8028" t="str">
            <v>Stogursey, Church Road</v>
          </cell>
          <cell r="C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C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C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C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C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C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C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C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C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C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C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C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C8040">
            <v>1</v>
          </cell>
        </row>
        <row r="8041">
          <cell r="A8041" t="str">
            <v>BZ288</v>
          </cell>
          <cell r="B8041" t="str">
            <v>Portland, Moorfield Road</v>
          </cell>
          <cell r="C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C8042">
            <v>1</v>
          </cell>
        </row>
        <row r="8043">
          <cell r="A8043" t="str">
            <v>BZ290</v>
          </cell>
          <cell r="B8043" t="str">
            <v>Ludgershall, Short Street</v>
          </cell>
          <cell r="C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C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C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C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C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C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C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C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C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C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C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C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C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C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C8057">
            <v>0.25</v>
          </cell>
          <cell r="D8057">
            <v>0.75</v>
          </cell>
        </row>
        <row r="8058">
          <cell r="A8058" t="str">
            <v>BZ305</v>
          </cell>
          <cell r="B8058" t="str">
            <v>Chilmark, Frickers Paddock</v>
          </cell>
          <cell r="C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C8059">
            <v>1</v>
          </cell>
        </row>
        <row r="8060">
          <cell r="A8060" t="str">
            <v>BZ307</v>
          </cell>
          <cell r="B8060" t="str">
            <v>Williton, Yarde</v>
          </cell>
          <cell r="C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C8061">
            <v>1</v>
          </cell>
        </row>
        <row r="8062">
          <cell r="A8062" t="str">
            <v>BZ309</v>
          </cell>
          <cell r="B8062" t="str">
            <v>Wool, East Burton Road</v>
          </cell>
          <cell r="C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C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C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C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C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C8067">
            <v>1</v>
          </cell>
        </row>
        <row r="8068">
          <cell r="A8068" t="str">
            <v>BZ315</v>
          </cell>
          <cell r="B8068" t="str">
            <v>Corsham, Park Lane</v>
          </cell>
          <cell r="C8068">
            <v>1</v>
          </cell>
        </row>
        <row r="8069">
          <cell r="A8069" t="str">
            <v>BZ316</v>
          </cell>
          <cell r="B8069" t="str">
            <v>Stockmoor Village Area 3</v>
          </cell>
          <cell r="C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C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C8071">
            <v>1</v>
          </cell>
        </row>
        <row r="8072">
          <cell r="A8072" t="str">
            <v>BZ319</v>
          </cell>
          <cell r="B8072" t="str">
            <v>Bath, Bruton Avenue</v>
          </cell>
          <cell r="C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C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C8074">
            <v>1</v>
          </cell>
        </row>
        <row r="8075">
          <cell r="A8075" t="str">
            <v>BZ322</v>
          </cell>
          <cell r="B8075" t="str">
            <v>North Curry, White Street</v>
          </cell>
          <cell r="C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C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C8077">
            <v>1</v>
          </cell>
        </row>
        <row r="8078">
          <cell r="A8078" t="str">
            <v>BZ325</v>
          </cell>
          <cell r="B8078" t="str">
            <v>Yeovil, Goldcroft</v>
          </cell>
          <cell r="C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C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C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C8081">
            <v>1</v>
          </cell>
        </row>
        <row r="8082">
          <cell r="A8082" t="str">
            <v>BZ329</v>
          </cell>
          <cell r="B8082" t="str">
            <v>Southwick, Goose Street</v>
          </cell>
          <cell r="C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C8083">
            <v>1</v>
          </cell>
        </row>
        <row r="8084">
          <cell r="A8084" t="str">
            <v>BZ331</v>
          </cell>
          <cell r="B8084" t="str">
            <v>Yeovil, Lowther Road</v>
          </cell>
          <cell r="C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C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C8086">
            <v>1</v>
          </cell>
        </row>
        <row r="8087">
          <cell r="A8087" t="str">
            <v>BZ334</v>
          </cell>
          <cell r="B8087" t="str">
            <v>Bere Regis, North Street</v>
          </cell>
          <cell r="C8087">
            <v>1</v>
          </cell>
        </row>
        <row r="8088">
          <cell r="A8088" t="str">
            <v>BZ335</v>
          </cell>
          <cell r="B8088" t="str">
            <v>Taunton, Eastleigh Road</v>
          </cell>
          <cell r="C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C8089">
            <v>1</v>
          </cell>
        </row>
        <row r="8090">
          <cell r="A8090" t="str">
            <v>BZ337</v>
          </cell>
          <cell r="B8090" t="str">
            <v>Taunton, Staplegrove Road</v>
          </cell>
          <cell r="C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C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C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C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C8094">
            <v>1</v>
          </cell>
        </row>
        <row r="8095">
          <cell r="A8095" t="str">
            <v>BZ342</v>
          </cell>
          <cell r="B8095" t="str">
            <v>Calne, Bentley Grove</v>
          </cell>
          <cell r="C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C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C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C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C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C8100">
            <v>1</v>
          </cell>
        </row>
        <row r="8101">
          <cell r="A8101" t="str">
            <v>BZ348</v>
          </cell>
          <cell r="B8101" t="str">
            <v>Poundbury, Sector 3.02B</v>
          </cell>
          <cell r="C8101">
            <v>1</v>
          </cell>
        </row>
        <row r="8102">
          <cell r="A8102" t="str">
            <v>BZ349</v>
          </cell>
          <cell r="B8102" t="str">
            <v>Longburton, Whistle Water</v>
          </cell>
          <cell r="C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C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C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C8105">
            <v>1</v>
          </cell>
        </row>
        <row r="8106">
          <cell r="A8106" t="str">
            <v>BZ353</v>
          </cell>
          <cell r="B8106" t="str">
            <v>Poundbury, Jubilee Court</v>
          </cell>
          <cell r="C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C8107">
            <v>1</v>
          </cell>
        </row>
        <row r="8108">
          <cell r="A8108" t="str">
            <v>BZ355</v>
          </cell>
          <cell r="B8108" t="str">
            <v>Stalbridge, Barrow Hill</v>
          </cell>
          <cell r="C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C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C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C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C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C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C8114">
            <v>1</v>
          </cell>
        </row>
        <row r="8115">
          <cell r="A8115" t="str">
            <v>BZ362</v>
          </cell>
          <cell r="B8115" t="str">
            <v>Weymouth, Louviers Road</v>
          </cell>
          <cell r="C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C8116">
            <v>1</v>
          </cell>
        </row>
        <row r="8117">
          <cell r="A8117" t="str">
            <v>BZ364</v>
          </cell>
          <cell r="B8117" t="str">
            <v>Yeovil, North Lane</v>
          </cell>
          <cell r="C8117">
            <v>1</v>
          </cell>
        </row>
        <row r="8118">
          <cell r="A8118" t="str">
            <v>BZ365</v>
          </cell>
          <cell r="B8118" t="str">
            <v>Ilminster, Shudrick Lane</v>
          </cell>
          <cell r="C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C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C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C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C8122">
            <v>1</v>
          </cell>
        </row>
        <row r="8123">
          <cell r="A8123" t="str">
            <v>BZ370</v>
          </cell>
          <cell r="B8123" t="str">
            <v>Taunton, Richmond Road</v>
          </cell>
          <cell r="C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C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C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C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C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C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C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C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C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C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C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C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C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C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C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C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C8139">
            <v>1</v>
          </cell>
        </row>
        <row r="8140">
          <cell r="A8140" t="str">
            <v>BZ387</v>
          </cell>
          <cell r="B8140" t="str">
            <v>Yeovil, Queensway Place</v>
          </cell>
          <cell r="C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C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C8142">
            <v>1</v>
          </cell>
        </row>
        <row r="8143">
          <cell r="A8143" t="str">
            <v>BZ390</v>
          </cell>
          <cell r="B8143" t="str">
            <v>Devizes, Naughton Avenue</v>
          </cell>
          <cell r="C8143">
            <v>1</v>
          </cell>
        </row>
        <row r="8144">
          <cell r="A8144" t="str">
            <v>BZ391</v>
          </cell>
          <cell r="B8144" t="str">
            <v>Dorchester, Edward Road</v>
          </cell>
          <cell r="C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C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C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C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C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C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C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C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C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C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C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C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C8156">
            <v>1</v>
          </cell>
        </row>
        <row r="8157">
          <cell r="A8157" t="str">
            <v>BZ404</v>
          </cell>
          <cell r="B8157" t="str">
            <v>Yeovil, St Johns Road</v>
          </cell>
          <cell r="C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C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C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C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C8161">
            <v>1</v>
          </cell>
        </row>
        <row r="8162">
          <cell r="A8162" t="str">
            <v>BZ409</v>
          </cell>
          <cell r="B8162" t="str">
            <v>Taunton, Compass Hill</v>
          </cell>
          <cell r="C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C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C8164">
            <v>1</v>
          </cell>
        </row>
        <row r="8165">
          <cell r="A8165" t="str">
            <v>BZ412</v>
          </cell>
          <cell r="B8165" t="str">
            <v>Dinton, Pembroke Terrace</v>
          </cell>
          <cell r="C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C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C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C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C8169">
            <v>1</v>
          </cell>
        </row>
        <row r="8170">
          <cell r="A8170" t="str">
            <v>BZ417</v>
          </cell>
          <cell r="B8170" t="str">
            <v>Tisbury, Lady Down View</v>
          </cell>
          <cell r="C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C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C8172">
            <v>1</v>
          </cell>
        </row>
        <row r="8173">
          <cell r="A8173" t="str">
            <v>BZ420</v>
          </cell>
          <cell r="B8173" t="str">
            <v>Burton Bradstock, The Cot</v>
          </cell>
          <cell r="C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C8174">
            <v>1</v>
          </cell>
        </row>
        <row r="8175">
          <cell r="A8175" t="str">
            <v>BZ422</v>
          </cell>
          <cell r="B8175" t="str">
            <v>Taunton, Wilton Street</v>
          </cell>
          <cell r="C8175">
            <v>1</v>
          </cell>
        </row>
        <row r="8176">
          <cell r="A8176" t="str">
            <v>BZ423</v>
          </cell>
          <cell r="B8176" t="str">
            <v>Bath, Lymore Avenue</v>
          </cell>
          <cell r="C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C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C8178">
            <v>1</v>
          </cell>
        </row>
        <row r="8179">
          <cell r="A8179" t="str">
            <v>BZ426</v>
          </cell>
          <cell r="B8179" t="str">
            <v>Poundbury, Plot 4.00b</v>
          </cell>
          <cell r="C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C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C8181">
            <v>1</v>
          </cell>
        </row>
        <row r="8182">
          <cell r="A8182" t="str">
            <v>BZ429</v>
          </cell>
          <cell r="B8182" t="str">
            <v>Beaminster, Clay Lane</v>
          </cell>
          <cell r="C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C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C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C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C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C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C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C8189">
            <v>1</v>
          </cell>
        </row>
        <row r="8190">
          <cell r="A8190" t="str">
            <v>BZ437</v>
          </cell>
          <cell r="B8190" t="str">
            <v>Henstridge, Woodhayes</v>
          </cell>
          <cell r="C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C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C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C8193">
            <v>1</v>
          </cell>
        </row>
        <row r="8194">
          <cell r="A8194" t="str">
            <v>BZ441</v>
          </cell>
          <cell r="B8194" t="str">
            <v>Calne, Phelps Parade</v>
          </cell>
          <cell r="C8194">
            <v>1</v>
          </cell>
        </row>
        <row r="8195">
          <cell r="A8195" t="str">
            <v>BZ442</v>
          </cell>
          <cell r="B8195" t="str">
            <v>Poundbury, Parkway Farm</v>
          </cell>
          <cell r="C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C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C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C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C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C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C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C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C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C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C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C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C8207">
            <v>1</v>
          </cell>
        </row>
        <row r="8208">
          <cell r="A8208" t="str">
            <v>BZ455</v>
          </cell>
          <cell r="B8208" t="str">
            <v>Cattistock, South Drive</v>
          </cell>
          <cell r="C8208">
            <v>1</v>
          </cell>
        </row>
        <row r="8209">
          <cell r="A8209" t="str">
            <v>BZ456</v>
          </cell>
          <cell r="B8209" t="str">
            <v>Westbury, Queens Road</v>
          </cell>
          <cell r="C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C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C8211">
            <v>1</v>
          </cell>
        </row>
        <row r="8212">
          <cell r="A8212" t="str">
            <v>BZ459</v>
          </cell>
          <cell r="B8212" t="str">
            <v>Trowbridge, Lambrok Road</v>
          </cell>
          <cell r="C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C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C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C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C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C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C8218">
            <v>1</v>
          </cell>
        </row>
        <row r="8219">
          <cell r="A8219" t="str">
            <v>BZ466</v>
          </cell>
          <cell r="B8219" t="str">
            <v>Melksham, Sandridge Road</v>
          </cell>
          <cell r="C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C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C8221">
            <v>1</v>
          </cell>
        </row>
        <row r="8222">
          <cell r="A8222" t="str">
            <v>BZ469</v>
          </cell>
          <cell r="B8222" t="str">
            <v>Yeovil, St Thomas Cross</v>
          </cell>
          <cell r="C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C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C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C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C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C8227">
            <v>1</v>
          </cell>
        </row>
        <row r="8228">
          <cell r="A8228" t="str">
            <v>BZ475</v>
          </cell>
          <cell r="B8228" t="str">
            <v>Upton, 23 Dorchester Road</v>
          </cell>
          <cell r="C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C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C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C8231">
            <v>1</v>
          </cell>
        </row>
        <row r="8232">
          <cell r="A8232" t="str">
            <v>BZ479</v>
          </cell>
          <cell r="B8232" t="str">
            <v>Bruton, Frome Road</v>
          </cell>
          <cell r="C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C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C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C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C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C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C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C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C8240">
            <v>1</v>
          </cell>
        </row>
        <row r="8241">
          <cell r="A8241" t="str">
            <v>BZ488</v>
          </cell>
          <cell r="B8241" t="str">
            <v>Malmesbury Primary School</v>
          </cell>
          <cell r="C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C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C8243">
            <v>1</v>
          </cell>
        </row>
        <row r="8244">
          <cell r="A8244" t="str">
            <v>BZ491</v>
          </cell>
          <cell r="B8244" t="str">
            <v>Chard, Bradfield Way</v>
          </cell>
          <cell r="C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C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C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C8247">
            <v>1</v>
          </cell>
        </row>
        <row r="8248">
          <cell r="A8248" t="str">
            <v>BZ495</v>
          </cell>
          <cell r="B8248" t="str">
            <v>Hazelbury Bryan, Pidney</v>
          </cell>
          <cell r="C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C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C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C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C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C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C8254">
            <v>1</v>
          </cell>
        </row>
        <row r="8255">
          <cell r="A8255" t="str">
            <v>BZ502</v>
          </cell>
          <cell r="B8255" t="str">
            <v>Poundbury, Section 3.11</v>
          </cell>
          <cell r="C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C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C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C8258">
            <v>1</v>
          </cell>
        </row>
        <row r="8259">
          <cell r="A8259" t="str">
            <v>BZ506</v>
          </cell>
          <cell r="B8259" t="str">
            <v>Chard Recycling Centre</v>
          </cell>
          <cell r="C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C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C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C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C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C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C8265">
            <v>1</v>
          </cell>
        </row>
        <row r="8266">
          <cell r="A8266" t="str">
            <v>BZ513</v>
          </cell>
          <cell r="B8266" t="str">
            <v>Weymouth, Putton Lane</v>
          </cell>
          <cell r="C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C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C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C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C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C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C8272">
            <v>1</v>
          </cell>
        </row>
        <row r="8273">
          <cell r="A8273" t="str">
            <v>BZ520</v>
          </cell>
          <cell r="B8273" t="str">
            <v>Trowbridge, Bradford Road</v>
          </cell>
          <cell r="C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C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C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C8276">
            <v>1</v>
          </cell>
        </row>
        <row r="8277">
          <cell r="A8277" t="str">
            <v>BZ524</v>
          </cell>
          <cell r="B8277" t="str">
            <v>Pewsey, Swan Corner</v>
          </cell>
          <cell r="C8277">
            <v>1</v>
          </cell>
        </row>
        <row r="8278">
          <cell r="A8278" t="str">
            <v>BZ525</v>
          </cell>
          <cell r="B8278" t="str">
            <v>Ilton, Copse Lane</v>
          </cell>
          <cell r="C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C8279">
            <v>1</v>
          </cell>
        </row>
        <row r="8280">
          <cell r="A8280" t="str">
            <v>BZ527</v>
          </cell>
          <cell r="B8280" t="str">
            <v>Curry Rivel, Westfield</v>
          </cell>
          <cell r="C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C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C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C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C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C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C8286">
            <v>1</v>
          </cell>
        </row>
        <row r="8287">
          <cell r="A8287" t="str">
            <v>BZ534</v>
          </cell>
          <cell r="B8287" t="str">
            <v>Bath, Hawarden Terrace</v>
          </cell>
          <cell r="C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C8288">
            <v>1</v>
          </cell>
        </row>
        <row r="8289">
          <cell r="A8289" t="str">
            <v>BZ536</v>
          </cell>
          <cell r="B8289" t="str">
            <v>Bridport, Priory Gardens</v>
          </cell>
          <cell r="C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C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C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C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C8293">
            <v>1</v>
          </cell>
        </row>
        <row r="8294">
          <cell r="A8294" t="str">
            <v>BZ541</v>
          </cell>
          <cell r="B8294" t="str">
            <v>Wincanton, New Barns Farm</v>
          </cell>
          <cell r="C8294">
            <v>1</v>
          </cell>
        </row>
        <row r="8295">
          <cell r="A8295" t="str">
            <v>BZ542</v>
          </cell>
          <cell r="B8295" t="str">
            <v>Semington Turnpike</v>
          </cell>
          <cell r="C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C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C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C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C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C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C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C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C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C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C8305">
            <v>1</v>
          </cell>
        </row>
        <row r="8306">
          <cell r="A8306" t="str">
            <v>BZ553</v>
          </cell>
          <cell r="B8306" t="str">
            <v>Yeovil, Milford Road</v>
          </cell>
          <cell r="C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C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C8308">
            <v>1</v>
          </cell>
        </row>
        <row r="8309">
          <cell r="A8309" t="str">
            <v>BZ556</v>
          </cell>
          <cell r="B8309" t="str">
            <v>Watchet, Churchill Way</v>
          </cell>
          <cell r="C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C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C8311">
            <v>1</v>
          </cell>
        </row>
        <row r="8312">
          <cell r="A8312" t="str">
            <v>BZ559</v>
          </cell>
          <cell r="B8312" t="str">
            <v>Devizes, Horton Road</v>
          </cell>
          <cell r="C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C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C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C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C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C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C8318">
            <v>1</v>
          </cell>
        </row>
        <row r="8319">
          <cell r="A8319" t="str">
            <v>BZ566</v>
          </cell>
          <cell r="B8319" t="str">
            <v>Wareham, 22 West Walls</v>
          </cell>
          <cell r="C8319">
            <v>1</v>
          </cell>
        </row>
        <row r="8320">
          <cell r="A8320" t="str">
            <v>BZ567</v>
          </cell>
          <cell r="B8320" t="str">
            <v>Cossington, Middle Road</v>
          </cell>
          <cell r="C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C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C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C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C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C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C8326">
            <v>1</v>
          </cell>
        </row>
        <row r="8327">
          <cell r="A8327" t="str">
            <v>BZ574</v>
          </cell>
          <cell r="B8327" t="str">
            <v>Chard, Cedar Close</v>
          </cell>
          <cell r="C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C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C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C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C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C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C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C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C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C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C8337">
            <v>1</v>
          </cell>
        </row>
        <row r="8338">
          <cell r="A8338" t="str">
            <v>BZ585</v>
          </cell>
          <cell r="B8338" t="str">
            <v>Bath, Southbourne Gardens</v>
          </cell>
          <cell r="C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C8339">
            <v>1</v>
          </cell>
        </row>
        <row r="8340">
          <cell r="A8340" t="str">
            <v>BZ587</v>
          </cell>
          <cell r="B8340" t="str">
            <v>Salisbury, Chatham Close</v>
          </cell>
          <cell r="C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C8341">
            <v>1</v>
          </cell>
        </row>
        <row r="8342">
          <cell r="A8342" t="str">
            <v>BZ589</v>
          </cell>
          <cell r="B8342" t="str">
            <v>Corsham, Pound Mead</v>
          </cell>
          <cell r="C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C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C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C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C8346">
            <v>1</v>
          </cell>
        </row>
        <row r="8347">
          <cell r="A8347" t="str">
            <v>BZ594</v>
          </cell>
          <cell r="B8347" t="str">
            <v>Taunton, Poplar Road</v>
          </cell>
          <cell r="C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C8348">
            <v>1</v>
          </cell>
        </row>
        <row r="8349">
          <cell r="A8349" t="str">
            <v>BZ596</v>
          </cell>
          <cell r="B8349" t="str">
            <v>Hilperton, 303 Marsh Road</v>
          </cell>
          <cell r="C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C8350">
            <v>1</v>
          </cell>
        </row>
        <row r="8351">
          <cell r="A8351" t="str">
            <v>BZ598</v>
          </cell>
          <cell r="B8351" t="str">
            <v>Yeovil, Heather Road</v>
          </cell>
          <cell r="C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C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C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C8354">
            <v>1</v>
          </cell>
        </row>
        <row r="8355">
          <cell r="A8355" t="str">
            <v>BZ602</v>
          </cell>
          <cell r="B8355" t="str">
            <v>Southwick, Church Street</v>
          </cell>
          <cell r="C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C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C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C8358">
            <v>1</v>
          </cell>
        </row>
        <row r="8359">
          <cell r="A8359" t="str">
            <v>BZ606</v>
          </cell>
          <cell r="B8359" t="str">
            <v>Malmesbury, Parklands</v>
          </cell>
          <cell r="C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C8360">
            <v>1</v>
          </cell>
        </row>
        <row r="8361">
          <cell r="A8361" t="str">
            <v>BZ608</v>
          </cell>
          <cell r="B8361" t="str">
            <v>Bulford, Canadian Estate</v>
          </cell>
          <cell r="C8361">
            <v>1</v>
          </cell>
        </row>
        <row r="8362">
          <cell r="A8362" t="str">
            <v>BZ609</v>
          </cell>
          <cell r="B8362" t="str">
            <v>Dulverton, Barnes Close</v>
          </cell>
          <cell r="C8362">
            <v>1</v>
          </cell>
        </row>
        <row r="8363">
          <cell r="A8363" t="str">
            <v>BZ610</v>
          </cell>
          <cell r="B8363" t="str">
            <v>Taunton, Wordsworth Drive</v>
          </cell>
          <cell r="C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C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C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C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C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C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C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C8370">
            <v>1</v>
          </cell>
        </row>
        <row r="8371">
          <cell r="A8371" t="str">
            <v>BZ618</v>
          </cell>
          <cell r="B8371" t="str">
            <v>Amesbury, The White Land</v>
          </cell>
          <cell r="C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C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C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C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C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C8376">
            <v>1</v>
          </cell>
        </row>
        <row r="8377">
          <cell r="A8377" t="str">
            <v>BZ624</v>
          </cell>
          <cell r="B8377" t="str">
            <v>Dorchester, Kings Road</v>
          </cell>
          <cell r="C8377">
            <v>1</v>
          </cell>
        </row>
        <row r="8378">
          <cell r="A8378" t="str">
            <v>BZ625</v>
          </cell>
          <cell r="B8378" t="str">
            <v>Yeovil, St Georges Avenue</v>
          </cell>
          <cell r="C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C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C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C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C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C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C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C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C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C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C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C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C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C8391">
            <v>1</v>
          </cell>
        </row>
        <row r="8392">
          <cell r="A8392" t="str">
            <v>BZ639</v>
          </cell>
          <cell r="B8392" t="str">
            <v>Taunton, Silk Mills Lane</v>
          </cell>
          <cell r="C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C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C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C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C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C8397">
            <v>1</v>
          </cell>
        </row>
        <row r="8398">
          <cell r="A8398" t="str">
            <v>BZ645</v>
          </cell>
          <cell r="B8398" t="str">
            <v>Trowbridge, College Road</v>
          </cell>
          <cell r="C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C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C8400">
            <v>1</v>
          </cell>
        </row>
        <row r="8401">
          <cell r="A8401" t="str">
            <v>BZ648</v>
          </cell>
          <cell r="B8401" t="str">
            <v>Sherborne, Coldharbour</v>
          </cell>
          <cell r="C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C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C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C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C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C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C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C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C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C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C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C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C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C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C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C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C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C8418">
            <v>1</v>
          </cell>
        </row>
        <row r="8419">
          <cell r="A8419" t="str">
            <v>BZ666</v>
          </cell>
          <cell r="B8419" t="str">
            <v>Chard, Ken Close</v>
          </cell>
          <cell r="C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C8420">
            <v>1</v>
          </cell>
        </row>
        <row r="8421">
          <cell r="A8421" t="str">
            <v>BZ668</v>
          </cell>
          <cell r="B8421" t="str">
            <v>Trowbridge, Biss Farm</v>
          </cell>
          <cell r="C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C8422">
            <v>1</v>
          </cell>
        </row>
        <row r="8423">
          <cell r="A8423" t="str">
            <v>BZ670</v>
          </cell>
          <cell r="B8423" t="str">
            <v>Blandford, Black Lane</v>
          </cell>
          <cell r="C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C8424">
            <v>1</v>
          </cell>
        </row>
        <row r="8425">
          <cell r="A8425" t="str">
            <v>BZ672</v>
          </cell>
          <cell r="B8425" t="str">
            <v>Pewsey, Brunkards Lane</v>
          </cell>
          <cell r="C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C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C8427">
            <v>1</v>
          </cell>
        </row>
        <row r="8428">
          <cell r="A8428" t="str">
            <v>BZ675</v>
          </cell>
          <cell r="B8428" t="str">
            <v>Tisbury, Hindon Lane</v>
          </cell>
          <cell r="C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C8429">
            <v>1</v>
          </cell>
        </row>
        <row r="8430">
          <cell r="A8430" t="str">
            <v>BZ677</v>
          </cell>
          <cell r="B8430" t="str">
            <v>Westbury Leigh, Mane Way</v>
          </cell>
          <cell r="C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C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C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C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C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C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C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C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C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C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C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C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C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C8443">
            <v>1</v>
          </cell>
        </row>
        <row r="8444">
          <cell r="A8444" t="str">
            <v>BZ691</v>
          </cell>
          <cell r="B8444" t="str">
            <v>Box Wharf (Self Lay)</v>
          </cell>
          <cell r="C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C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C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C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C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C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C8450">
            <v>1</v>
          </cell>
        </row>
        <row r="8451">
          <cell r="A8451" t="str">
            <v>BZ698</v>
          </cell>
          <cell r="B8451" t="str">
            <v>Pewsey, Broomcroft Road</v>
          </cell>
          <cell r="C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C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C8453">
            <v>1</v>
          </cell>
        </row>
        <row r="8454">
          <cell r="A8454" t="str">
            <v>BZ701</v>
          </cell>
          <cell r="B8454" t="str">
            <v>Poole, 291 Ringwood Road</v>
          </cell>
          <cell r="C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C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C8456">
            <v>1</v>
          </cell>
        </row>
        <row r="8457">
          <cell r="A8457" t="str">
            <v>BZ704</v>
          </cell>
          <cell r="B8457" t="str">
            <v>Cannington, Withiel Farm</v>
          </cell>
          <cell r="C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C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C8459">
            <v>1</v>
          </cell>
        </row>
        <row r="8460">
          <cell r="A8460" t="str">
            <v>BZ707</v>
          </cell>
          <cell r="B8460" t="str">
            <v>Yeovil, 13 Primrose Lane</v>
          </cell>
          <cell r="C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C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C8462">
            <v>1</v>
          </cell>
        </row>
        <row r="8463">
          <cell r="A8463" t="str">
            <v>BZ710</v>
          </cell>
          <cell r="B8463" t="str">
            <v>Chard, Great Western Road</v>
          </cell>
          <cell r="C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C8464">
            <v>1</v>
          </cell>
        </row>
        <row r="8465">
          <cell r="A8465" t="str">
            <v>BZ712</v>
          </cell>
          <cell r="B8465" t="str">
            <v>Wareham, Mistover Road</v>
          </cell>
          <cell r="C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C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C8467">
            <v>1</v>
          </cell>
        </row>
        <row r="8468">
          <cell r="A8468" t="str">
            <v>BZ715</v>
          </cell>
          <cell r="B8468" t="str">
            <v>Porlock, Villes Lane</v>
          </cell>
          <cell r="C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C8469">
            <v>1</v>
          </cell>
        </row>
        <row r="8470">
          <cell r="A8470" t="str">
            <v>BZ717</v>
          </cell>
          <cell r="B8470" t="str">
            <v>Langport, Newtown Park</v>
          </cell>
          <cell r="C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C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C8472">
            <v>1</v>
          </cell>
        </row>
        <row r="8473">
          <cell r="A8473" t="str">
            <v>BZ720</v>
          </cell>
          <cell r="B8473" t="str">
            <v>Weymouth, Lorton Gardens</v>
          </cell>
          <cell r="C8473">
            <v>1</v>
          </cell>
        </row>
        <row r="8474">
          <cell r="A8474" t="str">
            <v>BZ721</v>
          </cell>
          <cell r="B8474" t="str">
            <v>Taunton, Plais Street</v>
          </cell>
          <cell r="C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C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C8476">
            <v>1</v>
          </cell>
        </row>
        <row r="8477">
          <cell r="A8477" t="str">
            <v>BZ724</v>
          </cell>
          <cell r="B8477" t="str">
            <v>Milverton, Butts Way</v>
          </cell>
          <cell r="C8477">
            <v>1</v>
          </cell>
        </row>
        <row r="8478">
          <cell r="A8478" t="str">
            <v>BZ725</v>
          </cell>
          <cell r="B8478" t="str">
            <v>Puriton, Downend Farm</v>
          </cell>
          <cell r="C8478">
            <v>1</v>
          </cell>
        </row>
        <row r="8479">
          <cell r="A8479" t="str">
            <v>BZ726</v>
          </cell>
          <cell r="B8479" t="str">
            <v>Trowbridge, Yeoman Way</v>
          </cell>
          <cell r="C8479">
            <v>1</v>
          </cell>
        </row>
        <row r="8480">
          <cell r="A8480" t="str">
            <v>BZ727</v>
          </cell>
          <cell r="B8480" t="str">
            <v>Devizes, Victoria Road</v>
          </cell>
          <cell r="C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C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C8482">
            <v>1</v>
          </cell>
        </row>
        <row r="8483">
          <cell r="A8483" t="str">
            <v>BZ730</v>
          </cell>
          <cell r="B8483" t="str">
            <v>Chard, Mitchell Gardens</v>
          </cell>
          <cell r="C8483">
            <v>1</v>
          </cell>
        </row>
        <row r="8484">
          <cell r="A8484" t="str">
            <v>BZ731</v>
          </cell>
          <cell r="B8484" t="str">
            <v>Minehead, Silvermead</v>
          </cell>
          <cell r="C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C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C8486">
            <v>1</v>
          </cell>
        </row>
        <row r="8487">
          <cell r="A8487" t="str">
            <v>BZ734</v>
          </cell>
          <cell r="B8487" t="str">
            <v>Amesbury, Southmills Road</v>
          </cell>
          <cell r="C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C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C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C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C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C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C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C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C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C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C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C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C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C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C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C8502">
            <v>1</v>
          </cell>
        </row>
        <row r="8503">
          <cell r="A8503" t="str">
            <v>BZ750</v>
          </cell>
          <cell r="B8503" t="str">
            <v>Calne, Station Road</v>
          </cell>
          <cell r="C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C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C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C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C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C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C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C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C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C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C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C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C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C8516">
            <v>1</v>
          </cell>
        </row>
        <row r="8517">
          <cell r="A8517" t="str">
            <v>BZ764</v>
          </cell>
          <cell r="B8517" t="str">
            <v>Poole, Parkside Road</v>
          </cell>
          <cell r="C8517">
            <v>1</v>
          </cell>
        </row>
        <row r="8518">
          <cell r="A8518" t="str">
            <v>BZ765</v>
          </cell>
          <cell r="B8518" t="str">
            <v>Pewsey, Avon Square</v>
          </cell>
          <cell r="C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C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C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C8521">
            <v>1</v>
          </cell>
        </row>
        <row r="8522">
          <cell r="A8522" t="str">
            <v>BZ769</v>
          </cell>
          <cell r="B8522" t="str">
            <v>Crowcombe, Higil</v>
          </cell>
          <cell r="C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C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C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C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C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C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C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C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C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C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C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C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C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C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C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C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C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C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C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C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C8542">
            <v>1</v>
          </cell>
        </row>
        <row r="8543">
          <cell r="A8543" t="str">
            <v>BZ790</v>
          </cell>
          <cell r="B8543" t="str">
            <v>Trowbridge Rugby Club</v>
          </cell>
          <cell r="C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C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C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C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C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C8548">
            <v>1</v>
          </cell>
        </row>
        <row r="8549">
          <cell r="A8549" t="str">
            <v>BZ796</v>
          </cell>
          <cell r="B8549" t="str">
            <v>Weymouth, Radipole Court</v>
          </cell>
          <cell r="C8549">
            <v>1</v>
          </cell>
        </row>
        <row r="8550">
          <cell r="A8550" t="str">
            <v>BZ797</v>
          </cell>
          <cell r="B8550" t="str">
            <v>Sparkford, The Coal Yard</v>
          </cell>
          <cell r="C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C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C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C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C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C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C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C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C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C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C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C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C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C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C8564">
            <v>1</v>
          </cell>
        </row>
        <row r="8565">
          <cell r="A8565" t="str">
            <v>BZ812</v>
          </cell>
          <cell r="B8565" t="str">
            <v>Charmouth, Devonedge Lane</v>
          </cell>
          <cell r="C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C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C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C8568">
            <v>1</v>
          </cell>
        </row>
        <row r="8569">
          <cell r="A8569" t="str">
            <v>BZ816</v>
          </cell>
          <cell r="B8569" t="str">
            <v>Chideock, Ridwood Estate</v>
          </cell>
          <cell r="C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C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C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C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C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C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C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C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C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C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C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C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C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C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C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C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C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C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C8587">
            <v>1</v>
          </cell>
        </row>
        <row r="8588">
          <cell r="A8588" t="str">
            <v>BZ835</v>
          </cell>
          <cell r="B8588" t="str">
            <v>Carhampton, Townsend Farm</v>
          </cell>
          <cell r="C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C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C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C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C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C8593">
            <v>1</v>
          </cell>
        </row>
        <row r="8594">
          <cell r="A8594" t="str">
            <v>BZ841</v>
          </cell>
          <cell r="B8594" t="str">
            <v>Taunton, Normandy Drive</v>
          </cell>
          <cell r="C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C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C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C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C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C8599">
            <v>1</v>
          </cell>
        </row>
        <row r="8600">
          <cell r="A8600" t="str">
            <v>BZ847</v>
          </cell>
          <cell r="B8600" t="str">
            <v>Urchfont, Manor Farm</v>
          </cell>
          <cell r="C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C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C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C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C8604">
            <v>1</v>
          </cell>
        </row>
        <row r="8605">
          <cell r="A8605" t="str">
            <v>BZ852</v>
          </cell>
          <cell r="B8605" t="str">
            <v>Upton, 17 Dorchester Road</v>
          </cell>
          <cell r="C8605">
            <v>1</v>
          </cell>
        </row>
        <row r="8606">
          <cell r="A8606" t="str">
            <v>BZ853</v>
          </cell>
          <cell r="B8606" t="str">
            <v>Wilton, Erskine Barracks</v>
          </cell>
          <cell r="C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C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C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C8609">
            <v>1</v>
          </cell>
        </row>
        <row r="8610">
          <cell r="A8610" t="str">
            <v>BZ857</v>
          </cell>
          <cell r="B8610" t="str">
            <v>Bridgwater, Durleigh Road</v>
          </cell>
          <cell r="C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C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C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C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C8614">
            <v>1</v>
          </cell>
        </row>
        <row r="8615">
          <cell r="A8615" t="str">
            <v>BZ862</v>
          </cell>
          <cell r="B8615" t="str">
            <v>Trull, Ambard Lane</v>
          </cell>
          <cell r="C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C8616">
            <v>1</v>
          </cell>
        </row>
        <row r="8617">
          <cell r="A8617" t="str">
            <v>BZ864</v>
          </cell>
          <cell r="B8617" t="str">
            <v>Corfe, Corfe Farm</v>
          </cell>
          <cell r="C8617">
            <v>1</v>
          </cell>
        </row>
        <row r="8618">
          <cell r="A8618" t="str">
            <v>BZ865</v>
          </cell>
          <cell r="B8618" t="str">
            <v>Merriott, Broadway Farm</v>
          </cell>
          <cell r="C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C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C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C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C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C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C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C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C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C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C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C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C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C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C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C8633">
            <v>1</v>
          </cell>
        </row>
        <row r="8634">
          <cell r="A8634" t="str">
            <v>BZ881</v>
          </cell>
          <cell r="B8634" t="str">
            <v>Warminster, Damask Way</v>
          </cell>
          <cell r="C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C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C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C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C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C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C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C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C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C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C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C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C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C8647">
            <v>1</v>
          </cell>
        </row>
        <row r="8648">
          <cell r="A8648" t="str">
            <v>BZ895</v>
          </cell>
          <cell r="B8648" t="str">
            <v>Poole, Lifeboat Quay</v>
          </cell>
          <cell r="C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C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C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C8651">
            <v>0.73</v>
          </cell>
          <cell r="D8651">
            <v>0.27</v>
          </cell>
        </row>
        <row r="8652">
          <cell r="A8652" t="str">
            <v>BZ899</v>
          </cell>
          <cell r="B8652" t="str">
            <v>Bridgwater, Kingsdown (Self Lay)</v>
          </cell>
          <cell r="C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C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C8654">
            <v>1</v>
          </cell>
        </row>
        <row r="8655">
          <cell r="A8655" t="str">
            <v>BZ902</v>
          </cell>
          <cell r="B8655" t="str">
            <v>Pewsey, River Street</v>
          </cell>
          <cell r="C8655">
            <v>1</v>
          </cell>
        </row>
        <row r="8656">
          <cell r="A8656" t="str">
            <v>BZ903</v>
          </cell>
          <cell r="B8656" t="str">
            <v>Chard, Touches Lane</v>
          </cell>
          <cell r="C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C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C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C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C8660">
            <v>1</v>
          </cell>
        </row>
        <row r="8661">
          <cell r="A8661" t="str">
            <v>BZ908</v>
          </cell>
          <cell r="B8661" t="str">
            <v>Pawlett, Chapel Road</v>
          </cell>
          <cell r="C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C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C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D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C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C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C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C8668">
            <v>1</v>
          </cell>
        </row>
        <row r="8669">
          <cell r="A8669" t="str">
            <v>BZ916</v>
          </cell>
          <cell r="B8669" t="str">
            <v>Poundbury Sector 4.04</v>
          </cell>
          <cell r="C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C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C8671">
            <v>1</v>
          </cell>
        </row>
        <row r="8672">
          <cell r="A8672" t="str">
            <v>BZ919</v>
          </cell>
          <cell r="B8672" t="str">
            <v>Yeovil, Lyde Road Phase 3</v>
          </cell>
          <cell r="C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C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C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C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C8676">
            <v>1</v>
          </cell>
        </row>
        <row r="8677">
          <cell r="A8677" t="str">
            <v>BZ924</v>
          </cell>
          <cell r="B8677" t="str">
            <v>Westbury, Station Road</v>
          </cell>
          <cell r="C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C8678">
            <v>1</v>
          </cell>
        </row>
        <row r="8679">
          <cell r="A8679" t="str">
            <v>BZ926</v>
          </cell>
          <cell r="B8679" t="str">
            <v>Henlade, Stoke Road</v>
          </cell>
          <cell r="C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C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C8681">
            <v>1</v>
          </cell>
        </row>
        <row r="8682">
          <cell r="A8682" t="str">
            <v>BZ929</v>
          </cell>
          <cell r="B8682" t="str">
            <v>Yeovil, 16 Goldcroft</v>
          </cell>
          <cell r="C8682">
            <v>1</v>
          </cell>
        </row>
        <row r="8683">
          <cell r="A8683" t="str">
            <v>BZ930</v>
          </cell>
          <cell r="B8683" t="str">
            <v>Merriott, Tail Mill Lane</v>
          </cell>
          <cell r="C8683">
            <v>1</v>
          </cell>
        </row>
        <row r="8684">
          <cell r="A8684" t="str">
            <v>BZ931</v>
          </cell>
          <cell r="B8684" t="str">
            <v>Devizes, Green Lane</v>
          </cell>
          <cell r="C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C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C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C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C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C8689">
            <v>1</v>
          </cell>
        </row>
        <row r="8690">
          <cell r="A8690" t="str">
            <v>BZ937</v>
          </cell>
          <cell r="B8690" t="str">
            <v>Roadwater, Somerset</v>
          </cell>
          <cell r="C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C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C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C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C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C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C8696">
            <v>1</v>
          </cell>
        </row>
        <row r="8697">
          <cell r="A8697" t="str">
            <v>BZ944</v>
          </cell>
          <cell r="B8697" t="str">
            <v>Malmesbury, Filands Farm</v>
          </cell>
          <cell r="C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C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C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C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C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C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C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C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C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C8706">
            <v>1</v>
          </cell>
        </row>
        <row r="8707">
          <cell r="A8707" t="str">
            <v>BZ954</v>
          </cell>
          <cell r="B8707" t="str">
            <v>Pawlett, Chapel Road</v>
          </cell>
          <cell r="C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C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C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C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C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C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C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C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C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C8716">
            <v>1</v>
          </cell>
        </row>
        <row r="8717">
          <cell r="A8717" t="str">
            <v>BZ964</v>
          </cell>
          <cell r="B8717" t="str">
            <v>Martock, Water Street</v>
          </cell>
          <cell r="C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C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C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C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C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C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C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C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C8725">
            <v>1</v>
          </cell>
        </row>
        <row r="8726">
          <cell r="A8726" t="str">
            <v>BZ973</v>
          </cell>
          <cell r="B8726" t="str">
            <v>Watchet, Doniford Road</v>
          </cell>
          <cell r="C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C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C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C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C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C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C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C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C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C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C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C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C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C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C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C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C8742">
            <v>1</v>
          </cell>
        </row>
        <row r="8743">
          <cell r="A8743" t="str">
            <v>C0011</v>
          </cell>
          <cell r="B8743" t="str">
            <v>CCTV TERM CONTRACT 93/94</v>
          </cell>
          <cell r="C8743">
            <v>1</v>
          </cell>
        </row>
        <row r="8744">
          <cell r="A8744" t="str">
            <v>C0012</v>
          </cell>
          <cell r="B8744" t="str">
            <v>CCTV TERM CONTRACT 95/6</v>
          </cell>
          <cell r="C8744">
            <v>1</v>
          </cell>
        </row>
        <row r="8745">
          <cell r="A8745" t="str">
            <v>C0013</v>
          </cell>
          <cell r="B8745" t="str">
            <v>CCTV TERM CONTRACT 96/7</v>
          </cell>
          <cell r="C8745">
            <v>1</v>
          </cell>
        </row>
        <row r="8746">
          <cell r="A8746" t="str">
            <v>C0014</v>
          </cell>
          <cell r="B8746" t="str">
            <v>CCTV - 1997/98</v>
          </cell>
          <cell r="C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C8747">
            <v>1</v>
          </cell>
        </row>
        <row r="8748">
          <cell r="A8748" t="str">
            <v>C0016</v>
          </cell>
          <cell r="B8748" t="str">
            <v>CCTV 98/99</v>
          </cell>
          <cell r="C8748">
            <v>1</v>
          </cell>
        </row>
        <row r="8749">
          <cell r="A8749" t="str">
            <v>C0100</v>
          </cell>
          <cell r="B8749" t="str">
            <v>INFRASTRUCTURE CHARGES</v>
          </cell>
          <cell r="C8749">
            <v>0.9</v>
          </cell>
          <cell r="D8749">
            <v>0.1</v>
          </cell>
        </row>
        <row r="8750">
          <cell r="A8750" t="str">
            <v>C0304</v>
          </cell>
          <cell r="B8750" t="str">
            <v>ANNUAL DATA ENTRY CONTRACT</v>
          </cell>
          <cell r="C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C8751">
            <v>1</v>
          </cell>
        </row>
        <row r="8752">
          <cell r="A8752" t="str">
            <v>C0311</v>
          </cell>
          <cell r="B8752" t="str">
            <v>BATHEASTON SEWER RECORDS</v>
          </cell>
          <cell r="C8752">
            <v>1</v>
          </cell>
        </row>
        <row r="8753">
          <cell r="A8753" t="str">
            <v>C0316</v>
          </cell>
          <cell r="B8753" t="str">
            <v>WELLINGTON_SEWER RECORDS</v>
          </cell>
          <cell r="C8753">
            <v>1</v>
          </cell>
        </row>
        <row r="8754">
          <cell r="A8754" t="str">
            <v>C0320</v>
          </cell>
          <cell r="B8754" t="str">
            <v>WILTON_SEWER RECORDS</v>
          </cell>
          <cell r="C8754">
            <v>1</v>
          </cell>
        </row>
        <row r="8755">
          <cell r="A8755" t="str">
            <v>C0321</v>
          </cell>
          <cell r="B8755" t="str">
            <v>CHIPPENHAM SEWER RECORDS</v>
          </cell>
          <cell r="C8755">
            <v>1</v>
          </cell>
        </row>
        <row r="8756">
          <cell r="A8756" t="str">
            <v>C0322</v>
          </cell>
          <cell r="B8756" t="str">
            <v>FROME SEWER RECORDS</v>
          </cell>
          <cell r="C8756">
            <v>1</v>
          </cell>
        </row>
        <row r="8757">
          <cell r="A8757" t="str">
            <v>C0324</v>
          </cell>
          <cell r="B8757" t="str">
            <v>SEWER RECORD STATUS</v>
          </cell>
          <cell r="C8757">
            <v>1</v>
          </cell>
        </row>
        <row r="8758">
          <cell r="A8758" t="str">
            <v>C0326</v>
          </cell>
          <cell r="B8758" t="str">
            <v>PURBECK DC AREA</v>
          </cell>
          <cell r="C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C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C8760">
            <v>1</v>
          </cell>
        </row>
        <row r="8761">
          <cell r="A8761" t="str">
            <v>C0334</v>
          </cell>
          <cell r="B8761" t="str">
            <v>STROUD DC AREA</v>
          </cell>
          <cell r="C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C8762">
            <v>1</v>
          </cell>
        </row>
        <row r="8763">
          <cell r="A8763" t="str">
            <v>C0337</v>
          </cell>
          <cell r="B8763" t="str">
            <v>FILTON AND BRADLEY STOKE</v>
          </cell>
          <cell r="C8763">
            <v>1</v>
          </cell>
        </row>
        <row r="8764">
          <cell r="A8764" t="str">
            <v>C0338</v>
          </cell>
          <cell r="B8764" t="str">
            <v>OLDLAND_SEWER RECORDS</v>
          </cell>
          <cell r="C8764">
            <v>1</v>
          </cell>
        </row>
        <row r="8765">
          <cell r="A8765" t="str">
            <v>C0340</v>
          </cell>
          <cell r="B8765" t="str">
            <v>DEVIZES SEWER RECORDS</v>
          </cell>
          <cell r="C8765">
            <v>1</v>
          </cell>
        </row>
        <row r="8766">
          <cell r="A8766" t="str">
            <v>C0343</v>
          </cell>
          <cell r="B8766" t="str">
            <v>WARMINSTER SEWER RECORDS</v>
          </cell>
          <cell r="C8766">
            <v>1</v>
          </cell>
        </row>
        <row r="8767">
          <cell r="A8767" t="str">
            <v>C0348</v>
          </cell>
          <cell r="B8767" t="str">
            <v>SODBURY SEWER RECORDS</v>
          </cell>
          <cell r="C8767">
            <v>1</v>
          </cell>
        </row>
        <row r="8768">
          <cell r="A8768" t="str">
            <v>C0350</v>
          </cell>
          <cell r="B8768" t="str">
            <v>SEWER RECORDS</v>
          </cell>
          <cell r="C8768">
            <v>1</v>
          </cell>
        </row>
        <row r="8769">
          <cell r="A8769" t="str">
            <v>C0355</v>
          </cell>
          <cell r="B8769" t="str">
            <v>WESTBURY SEWER RECORDS</v>
          </cell>
          <cell r="C8769">
            <v>1</v>
          </cell>
        </row>
        <row r="8770">
          <cell r="A8770" t="str">
            <v>C0356</v>
          </cell>
          <cell r="B8770" t="str">
            <v>BRISTOL CITY COUNCIL GIS</v>
          </cell>
          <cell r="C8770">
            <v>1</v>
          </cell>
        </row>
        <row r="8771">
          <cell r="A8771" t="str">
            <v>C0358</v>
          </cell>
          <cell r="B8771" t="str">
            <v>BACKWELL &amp; WRINGTON</v>
          </cell>
          <cell r="C8771">
            <v>1</v>
          </cell>
        </row>
        <row r="8772">
          <cell r="A8772" t="str">
            <v>C0359</v>
          </cell>
          <cell r="B8772" t="str">
            <v>CONGRESBURY &amp; YATTON</v>
          </cell>
          <cell r="C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C8773">
            <v>1</v>
          </cell>
        </row>
        <row r="8774">
          <cell r="A8774" t="str">
            <v>C0361</v>
          </cell>
          <cell r="B8774" t="str">
            <v>SEDGEMOOR DC</v>
          </cell>
          <cell r="C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C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C8776">
            <v>1</v>
          </cell>
        </row>
        <row r="8777">
          <cell r="A8777" t="str">
            <v>C0365</v>
          </cell>
          <cell r="B8777" t="str">
            <v>EAST DORSET RECORDS</v>
          </cell>
          <cell r="C8777">
            <v>1</v>
          </cell>
        </row>
        <row r="8778">
          <cell r="A8778" t="str">
            <v>C0366</v>
          </cell>
          <cell r="B8778" t="str">
            <v>LANGPORT SEWER RECORDS</v>
          </cell>
          <cell r="C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C8779">
            <v>1</v>
          </cell>
        </row>
        <row r="8780">
          <cell r="A8780" t="str">
            <v>C0369</v>
          </cell>
          <cell r="B8780" t="str">
            <v>LYNEHAM SEWER RECORDS</v>
          </cell>
          <cell r="C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C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C8782">
            <v>1</v>
          </cell>
        </row>
        <row r="8783">
          <cell r="A8783" t="str">
            <v>C0372</v>
          </cell>
          <cell r="B8783" t="str">
            <v>PUCKLECHURCH AND WICK</v>
          </cell>
          <cell r="C8783">
            <v>1</v>
          </cell>
        </row>
        <row r="8784">
          <cell r="A8784" t="str">
            <v>C0373</v>
          </cell>
          <cell r="B8784" t="str">
            <v>GILLINGHAM / SHAFTESBURY</v>
          </cell>
          <cell r="C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C8785">
            <v>1</v>
          </cell>
        </row>
        <row r="8786">
          <cell r="A8786" t="str">
            <v>C0375</v>
          </cell>
          <cell r="B8786" t="str">
            <v>STATUS REVIEW - SOMERSET</v>
          </cell>
          <cell r="C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C8787">
            <v>1</v>
          </cell>
        </row>
        <row r="8788">
          <cell r="A8788" t="str">
            <v>C0377</v>
          </cell>
          <cell r="B8788" t="str">
            <v>STATUS REVIEW - DORSET</v>
          </cell>
          <cell r="C8788">
            <v>1</v>
          </cell>
        </row>
        <row r="8789">
          <cell r="A8789" t="str">
            <v>C0378</v>
          </cell>
          <cell r="B8789" t="str">
            <v>STATUS REVIEW - KENNET</v>
          </cell>
          <cell r="C8789">
            <v>1</v>
          </cell>
        </row>
        <row r="8790">
          <cell r="A8790" t="str">
            <v>C0379</v>
          </cell>
          <cell r="B8790" t="str">
            <v>STATUS REVIEW - WANSDYKE</v>
          </cell>
          <cell r="C8790">
            <v>1</v>
          </cell>
        </row>
        <row r="8791">
          <cell r="A8791" t="str">
            <v>C0380</v>
          </cell>
          <cell r="B8791" t="str">
            <v>WESTON SUPER MARE RECORDS</v>
          </cell>
          <cell r="C8791">
            <v>1</v>
          </cell>
        </row>
        <row r="8792">
          <cell r="A8792" t="str">
            <v>C0381</v>
          </cell>
          <cell r="B8792" t="str">
            <v>WANSDYKE DC RURAL RECORDS</v>
          </cell>
          <cell r="C8792">
            <v>1</v>
          </cell>
        </row>
        <row r="8793">
          <cell r="A8793" t="str">
            <v>C0382</v>
          </cell>
          <cell r="B8793" t="str">
            <v>1995/6 SEWER RECORDS</v>
          </cell>
          <cell r="C8793">
            <v>1</v>
          </cell>
        </row>
        <row r="8794">
          <cell r="A8794" t="str">
            <v>C0383</v>
          </cell>
          <cell r="B8794" t="str">
            <v>PEWSEY SEWER RECORDS</v>
          </cell>
          <cell r="C8794">
            <v>1</v>
          </cell>
        </row>
        <row r="8795">
          <cell r="A8795" t="str">
            <v>C0384</v>
          </cell>
          <cell r="B8795" t="str">
            <v>PILNING SEWER RECORDS</v>
          </cell>
          <cell r="C8795">
            <v>1</v>
          </cell>
        </row>
        <row r="8796">
          <cell r="A8796" t="str">
            <v>C0385</v>
          </cell>
          <cell r="B8796" t="str">
            <v>DORCHESTER SEWER RECORDS</v>
          </cell>
          <cell r="C8796">
            <v>1</v>
          </cell>
        </row>
        <row r="8797">
          <cell r="A8797" t="str">
            <v>C0386</v>
          </cell>
          <cell r="B8797" t="str">
            <v>WEYMOUTH SEWER RECORDS</v>
          </cell>
          <cell r="C8797">
            <v>1</v>
          </cell>
        </row>
        <row r="8798">
          <cell r="A8798" t="str">
            <v>C0387</v>
          </cell>
          <cell r="B8798" t="str">
            <v>YEO VALLEY SEWER RECORDS</v>
          </cell>
          <cell r="C8798">
            <v>1</v>
          </cell>
        </row>
        <row r="8799">
          <cell r="A8799" t="str">
            <v>C0388</v>
          </cell>
          <cell r="B8799" t="str">
            <v>WELLS SEWER RECORDS</v>
          </cell>
          <cell r="C8799">
            <v>1</v>
          </cell>
        </row>
        <row r="8800">
          <cell r="A8800" t="str">
            <v>C0389</v>
          </cell>
          <cell r="B8800" t="str">
            <v>MINEHEAD SEWER RECORDS</v>
          </cell>
          <cell r="C8800">
            <v>1</v>
          </cell>
        </row>
        <row r="8801">
          <cell r="A8801" t="str">
            <v>C0390</v>
          </cell>
          <cell r="B8801" t="str">
            <v>CLEVEDON SEWER RECORDS</v>
          </cell>
          <cell r="C8801">
            <v>1</v>
          </cell>
        </row>
        <row r="8802">
          <cell r="A8802" t="str">
            <v>C0391</v>
          </cell>
          <cell r="B8802" t="str">
            <v>CLEVEDON SEWER SURVEY</v>
          </cell>
          <cell r="C8802">
            <v>1</v>
          </cell>
        </row>
        <row r="8803">
          <cell r="A8803" t="str">
            <v>C0392</v>
          </cell>
          <cell r="B8803" t="str">
            <v>WINSLEY/WESTWOOD</v>
          </cell>
          <cell r="C8803">
            <v>1</v>
          </cell>
        </row>
        <row r="8804">
          <cell r="A8804" t="str">
            <v>C0393</v>
          </cell>
          <cell r="B8804" t="str">
            <v>THORNFORD / BROADMAYNE</v>
          </cell>
          <cell r="C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C8805">
            <v>1</v>
          </cell>
        </row>
        <row r="8806">
          <cell r="A8806" t="str">
            <v>C0395</v>
          </cell>
          <cell r="B8806" t="str">
            <v>CREWKERNE SEWER RECORDS</v>
          </cell>
          <cell r="C8806">
            <v>1</v>
          </cell>
        </row>
        <row r="8807">
          <cell r="A8807" t="str">
            <v>C0396</v>
          </cell>
          <cell r="B8807" t="str">
            <v>DORSET INFILL SURVEY</v>
          </cell>
          <cell r="C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C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C8809">
            <v>1</v>
          </cell>
        </row>
        <row r="8810">
          <cell r="A8810" t="str">
            <v>C0399</v>
          </cell>
          <cell r="B8810" t="str">
            <v>BRIDGWATER SEWER RECORDS</v>
          </cell>
          <cell r="C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C8811">
            <v>1</v>
          </cell>
        </row>
        <row r="8812">
          <cell r="A8812" t="str">
            <v>C0401</v>
          </cell>
          <cell r="B8812" t="str">
            <v>BRISTOL S 24 SEWERS</v>
          </cell>
          <cell r="C8812">
            <v>1</v>
          </cell>
        </row>
        <row r="8813">
          <cell r="A8813" t="str">
            <v>C0402</v>
          </cell>
          <cell r="B8813" t="str">
            <v>POOLE S. 24 SEWERS</v>
          </cell>
          <cell r="C8813">
            <v>1</v>
          </cell>
        </row>
        <row r="8814">
          <cell r="A8814" t="str">
            <v>C0403</v>
          </cell>
          <cell r="B8814" t="str">
            <v>PORLOCK SEWER RECORDS</v>
          </cell>
          <cell r="C8814">
            <v>1</v>
          </cell>
        </row>
        <row r="8815">
          <cell r="A8815" t="str">
            <v>C0404</v>
          </cell>
          <cell r="B8815" t="str">
            <v>YEOVIL SEWER RECORDS</v>
          </cell>
          <cell r="C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C8816">
            <v>1</v>
          </cell>
        </row>
        <row r="8817">
          <cell r="A8817" t="str">
            <v>C0406</v>
          </cell>
          <cell r="B8817" t="str">
            <v>SEWER RECORD GENERAL</v>
          </cell>
          <cell r="C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C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C8819">
            <v>1</v>
          </cell>
        </row>
        <row r="8820">
          <cell r="A8820" t="str">
            <v>C0409</v>
          </cell>
          <cell r="B8820" t="str">
            <v>DORSET SEC 104 SEWERS</v>
          </cell>
          <cell r="C8820">
            <v>1</v>
          </cell>
        </row>
        <row r="8821">
          <cell r="A8821" t="str">
            <v>C0410</v>
          </cell>
          <cell r="B8821" t="str">
            <v>CHIPPENHAM INFILL RECORDS</v>
          </cell>
          <cell r="C8821">
            <v>1</v>
          </cell>
        </row>
        <row r="8822">
          <cell r="A8822" t="str">
            <v>C0411</v>
          </cell>
          <cell r="B8822" t="str">
            <v>NORTH WILTS RURAL RECORDS</v>
          </cell>
          <cell r="C8822">
            <v>1</v>
          </cell>
        </row>
        <row r="8823">
          <cell r="A8823" t="str">
            <v>C0412</v>
          </cell>
          <cell r="B8823" t="str">
            <v>WEST WILTS RURAL RECORDS</v>
          </cell>
          <cell r="C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C8824">
            <v>1</v>
          </cell>
        </row>
        <row r="8825">
          <cell r="A8825" t="str">
            <v>C0414</v>
          </cell>
          <cell r="B8825" t="str">
            <v>MENDIP RURAL RECORDS</v>
          </cell>
          <cell r="C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C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C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C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C8829">
            <v>1</v>
          </cell>
        </row>
        <row r="8830">
          <cell r="A8830" t="str">
            <v>C0419</v>
          </cell>
          <cell r="B8830" t="str">
            <v>DORSET STATUS COMPLETION</v>
          </cell>
          <cell r="C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C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C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C8833">
            <v>1</v>
          </cell>
        </row>
        <row r="8834">
          <cell r="A8834" t="str">
            <v>C0423</v>
          </cell>
          <cell r="B8834" t="str">
            <v>BATH RECORDS COMPLETION</v>
          </cell>
          <cell r="C8834">
            <v>1</v>
          </cell>
        </row>
        <row r="8835">
          <cell r="A8835" t="str">
            <v>C0424</v>
          </cell>
          <cell r="B8835" t="str">
            <v>GLASTONBURY SEWER RECORDS</v>
          </cell>
          <cell r="C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C8836">
            <v>1</v>
          </cell>
        </row>
        <row r="8837">
          <cell r="A8837" t="str">
            <v>C0426</v>
          </cell>
          <cell r="B8837" t="str">
            <v>BROADMAYNE SPS - RM</v>
          </cell>
          <cell r="C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D8838">
            <v>1</v>
          </cell>
        </row>
        <row r="8839">
          <cell r="A8839" t="str">
            <v>C1000</v>
          </cell>
          <cell r="B8839" t="str">
            <v>BATHEASTON TRUNK SEWER</v>
          </cell>
          <cell r="C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C8840">
            <v>1</v>
          </cell>
        </row>
        <row r="8841">
          <cell r="A8841" t="str">
            <v>C1002</v>
          </cell>
          <cell r="B8841" t="str">
            <v>LYMPSHAM S101A</v>
          </cell>
          <cell r="C8841">
            <v>0.64</v>
          </cell>
          <cell r="D8841">
            <v>0.36</v>
          </cell>
        </row>
        <row r="8842">
          <cell r="A8842" t="str">
            <v>C1003</v>
          </cell>
          <cell r="B8842" t="str">
            <v>MILBORNE POR SEWERAGE</v>
          </cell>
          <cell r="C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C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C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C8845">
            <v>1</v>
          </cell>
        </row>
        <row r="8846">
          <cell r="A8846" t="str">
            <v>C1009</v>
          </cell>
          <cell r="B8846" t="str">
            <v>STAWELL S101A</v>
          </cell>
          <cell r="C8846">
            <v>0.42</v>
          </cell>
          <cell r="D8846">
            <v>0.57999999999999996</v>
          </cell>
        </row>
        <row r="8847">
          <cell r="A8847" t="str">
            <v>C1012</v>
          </cell>
          <cell r="B8847" t="str">
            <v>SALISBURY FUGGLESTONE RED DEV</v>
          </cell>
          <cell r="C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C8848">
            <v>0.85</v>
          </cell>
          <cell r="D8848">
            <v>0.15</v>
          </cell>
        </row>
        <row r="8849">
          <cell r="A8849" t="str">
            <v>C1016</v>
          </cell>
          <cell r="B8849" t="str">
            <v>COX'S GREEN S101A</v>
          </cell>
          <cell r="C8849">
            <v>1</v>
          </cell>
        </row>
        <row r="8850">
          <cell r="A8850" t="str">
            <v>C1017</v>
          </cell>
          <cell r="B8850" t="str">
            <v>BATH POLLUTION PREV</v>
          </cell>
          <cell r="C8850">
            <v>0.91</v>
          </cell>
          <cell r="D8850">
            <v>0.09</v>
          </cell>
        </row>
        <row r="8851">
          <cell r="A8851" t="str">
            <v>C1018</v>
          </cell>
          <cell r="B8851" t="str">
            <v>BOURNEMOUTH INTERNATION AIRPOR</v>
          </cell>
          <cell r="C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C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C8853">
            <v>1</v>
          </cell>
        </row>
        <row r="8854">
          <cell r="A8854" t="str">
            <v>C1025</v>
          </cell>
          <cell r="B8854" t="str">
            <v>BATH DAP SOUTH</v>
          </cell>
          <cell r="C8854">
            <v>1</v>
          </cell>
        </row>
        <row r="8855">
          <cell r="A8855" t="str">
            <v>C1026</v>
          </cell>
          <cell r="B8855" t="str">
            <v>BATH RENOVATION PH 2</v>
          </cell>
          <cell r="C8855">
            <v>1</v>
          </cell>
        </row>
        <row r="8856">
          <cell r="A8856" t="str">
            <v>C1027</v>
          </cell>
          <cell r="B8856" t="str">
            <v>BATH FLOOD PREVENTION</v>
          </cell>
          <cell r="C8856">
            <v>0.91</v>
          </cell>
          <cell r="D8856">
            <v>0.09</v>
          </cell>
        </row>
        <row r="8857">
          <cell r="A8857" t="str">
            <v>C1028</v>
          </cell>
          <cell r="B8857" t="str">
            <v>YEOVIL LINGFIELD AVE FLOOD PRE</v>
          </cell>
          <cell r="C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C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C8859">
            <v>1</v>
          </cell>
        </row>
        <row r="8860">
          <cell r="A8860" t="str">
            <v>C1031</v>
          </cell>
          <cell r="B8860" t="str">
            <v>BOVINGTON RISING MAIN</v>
          </cell>
          <cell r="C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C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C8862">
            <v>1</v>
          </cell>
        </row>
        <row r="8863">
          <cell r="A8863" t="str">
            <v>C1034</v>
          </cell>
          <cell r="B8863" t="str">
            <v>RADIPOLE SEWAGE PS IMPS</v>
          </cell>
          <cell r="D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C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D8865">
            <v>1</v>
          </cell>
        </row>
        <row r="8866">
          <cell r="A8866" t="str">
            <v>C1037</v>
          </cell>
          <cell r="B8866" t="str">
            <v>WIVELISCOMBE</v>
          </cell>
          <cell r="C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C8867">
            <v>1</v>
          </cell>
        </row>
        <row r="8868">
          <cell r="A8868" t="str">
            <v>C1039</v>
          </cell>
          <cell r="B8868" t="str">
            <v>MANNINGFORD FTS</v>
          </cell>
          <cell r="C8868">
            <v>0.99</v>
          </cell>
          <cell r="D8868">
            <v>0.01</v>
          </cell>
        </row>
        <row r="8869">
          <cell r="A8869" t="str">
            <v>C1040</v>
          </cell>
          <cell r="B8869" t="str">
            <v>WICK ST LAWRENCE MOOR LN RS MN</v>
          </cell>
          <cell r="C8869">
            <v>0.71</v>
          </cell>
          <cell r="D8869">
            <v>0.28999999999999998</v>
          </cell>
        </row>
        <row r="8870">
          <cell r="A8870" t="str">
            <v>C1041</v>
          </cell>
          <cell r="B8870" t="str">
            <v>MINETY CHAPEL LANE SEWERAGE</v>
          </cell>
          <cell r="C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C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C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C8873">
            <v>1</v>
          </cell>
        </row>
        <row r="8874">
          <cell r="A8874" t="str">
            <v>C1050</v>
          </cell>
          <cell r="B8874" t="str">
            <v>TRYM - STOKE LANE</v>
          </cell>
          <cell r="C8874">
            <v>1</v>
          </cell>
        </row>
        <row r="8875">
          <cell r="A8875" t="str">
            <v>C1051</v>
          </cell>
          <cell r="B8875" t="str">
            <v>TRYM - HENLEAZE ROAD CSO</v>
          </cell>
          <cell r="C8875">
            <v>1</v>
          </cell>
        </row>
        <row r="8876">
          <cell r="A8876" t="str">
            <v>C1052</v>
          </cell>
          <cell r="B8876" t="str">
            <v>WELLINGTON HILL WEST REN</v>
          </cell>
          <cell r="C8876">
            <v>1</v>
          </cell>
        </row>
        <row r="8877">
          <cell r="A8877" t="str">
            <v>C1053</v>
          </cell>
          <cell r="B8877" t="str">
            <v>TRYM - STOKE HILL AREA</v>
          </cell>
          <cell r="C8877">
            <v>1</v>
          </cell>
        </row>
        <row r="8878">
          <cell r="A8878" t="str">
            <v>C1054</v>
          </cell>
          <cell r="B8878" t="str">
            <v>TRYM - HENBURY ROAD AREA</v>
          </cell>
          <cell r="C8878">
            <v>1</v>
          </cell>
        </row>
        <row r="8879">
          <cell r="A8879" t="str">
            <v>C1055</v>
          </cell>
          <cell r="B8879" t="str">
            <v>TRYM - A5S RENOVATION</v>
          </cell>
          <cell r="C8879">
            <v>1</v>
          </cell>
        </row>
        <row r="8880">
          <cell r="A8880" t="str">
            <v>C1056</v>
          </cell>
          <cell r="B8880" t="str">
            <v>TRYM - GRITTLETON ROAD</v>
          </cell>
          <cell r="C8880">
            <v>1</v>
          </cell>
        </row>
        <row r="8881">
          <cell r="A8881" t="str">
            <v>C1057</v>
          </cell>
          <cell r="B8881" t="str">
            <v>TRYM - WESTBURY LANE</v>
          </cell>
          <cell r="C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C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C8883">
            <v>1</v>
          </cell>
        </row>
        <row r="8884">
          <cell r="A8884" t="str">
            <v>C1060</v>
          </cell>
          <cell r="B8884" t="str">
            <v>TRYM - SEA MILLS AREA CSO</v>
          </cell>
          <cell r="C8884">
            <v>1</v>
          </cell>
        </row>
        <row r="8885">
          <cell r="A8885" t="str">
            <v>C1061</v>
          </cell>
          <cell r="B8885" t="str">
            <v>TRYM - RAYLEIGH ROAD</v>
          </cell>
          <cell r="C8885">
            <v>1</v>
          </cell>
        </row>
        <row r="8886">
          <cell r="A8886" t="str">
            <v>C1062</v>
          </cell>
          <cell r="B8886" t="str">
            <v>ST PAULS WORDSWORTH RD</v>
          </cell>
          <cell r="C8886">
            <v>1</v>
          </cell>
        </row>
        <row r="8887">
          <cell r="A8887" t="str">
            <v>C1063</v>
          </cell>
          <cell r="B8887" t="str">
            <v>ST PAULS SEFTON PK RD</v>
          </cell>
          <cell r="C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C8888">
            <v>1</v>
          </cell>
        </row>
        <row r="8889">
          <cell r="A8889" t="str">
            <v>C1065</v>
          </cell>
          <cell r="B8889" t="str">
            <v>ST PAULS TORONTO RD</v>
          </cell>
          <cell r="C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C8890">
            <v>1</v>
          </cell>
        </row>
        <row r="8891">
          <cell r="A8891" t="str">
            <v>C1067</v>
          </cell>
          <cell r="B8891" t="str">
            <v>REDLAND ST JOHNS RD</v>
          </cell>
          <cell r="C8891">
            <v>1</v>
          </cell>
        </row>
        <row r="8892">
          <cell r="A8892" t="str">
            <v>C1068</v>
          </cell>
          <cell r="B8892" t="str">
            <v>ST PAULS DRUMMOND ROAD</v>
          </cell>
          <cell r="C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C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C8894">
            <v>1</v>
          </cell>
        </row>
        <row r="8895">
          <cell r="A8895" t="str">
            <v>C1071</v>
          </cell>
          <cell r="B8895" t="str">
            <v>AVON VALLEY FLAP VALVES</v>
          </cell>
          <cell r="C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C8896">
            <v>1</v>
          </cell>
        </row>
        <row r="8897">
          <cell r="A8897" t="str">
            <v>C1073</v>
          </cell>
          <cell r="B8897" t="str">
            <v>BRISTOL DEEP SEWER SHAFTS</v>
          </cell>
          <cell r="C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C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C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C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C8901">
            <v>1</v>
          </cell>
        </row>
        <row r="8902">
          <cell r="A8902" t="str">
            <v>C1078</v>
          </cell>
          <cell r="B8902" t="str">
            <v>COOMBE BROOK POLLUTION</v>
          </cell>
          <cell r="C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C8903">
            <v>1</v>
          </cell>
        </row>
        <row r="8904">
          <cell r="A8904" t="str">
            <v>C1080</v>
          </cell>
          <cell r="B8904" t="str">
            <v>EASTVILLE PARK POLLUTION</v>
          </cell>
          <cell r="C8904">
            <v>1</v>
          </cell>
        </row>
        <row r="8905">
          <cell r="A8905" t="str">
            <v>C1081</v>
          </cell>
          <cell r="B8905" t="str">
            <v>FISHPONDS BROOK POLLUTION</v>
          </cell>
          <cell r="C8905">
            <v>1</v>
          </cell>
        </row>
        <row r="8906">
          <cell r="A8906" t="str">
            <v>C1082</v>
          </cell>
          <cell r="B8906" t="str">
            <v>WICK ROAD LANDSLIP</v>
          </cell>
          <cell r="C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C8907">
            <v>1</v>
          </cell>
        </row>
        <row r="8908">
          <cell r="A8908" t="str">
            <v>C1084</v>
          </cell>
          <cell r="B8908" t="str">
            <v>BRISTOL TRUNK SEWER MODEL</v>
          </cell>
          <cell r="C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C8909">
            <v>1</v>
          </cell>
        </row>
        <row r="8910">
          <cell r="A8910" t="str">
            <v>C1086</v>
          </cell>
          <cell r="B8910" t="str">
            <v>FILTON SOUTH DAP</v>
          </cell>
          <cell r="C8910">
            <v>1</v>
          </cell>
        </row>
        <row r="8911">
          <cell r="A8911" t="str">
            <v>C1087</v>
          </cell>
          <cell r="B8911" t="str">
            <v>MAGDALENE PLACE CSO</v>
          </cell>
          <cell r="C8911">
            <v>1</v>
          </cell>
        </row>
        <row r="8912">
          <cell r="A8912" t="str">
            <v>C1088</v>
          </cell>
          <cell r="B8912" t="str">
            <v>BROMLEY ROAD RELIEF</v>
          </cell>
          <cell r="C8912">
            <v>1</v>
          </cell>
        </row>
        <row r="8913">
          <cell r="A8913" t="str">
            <v>C1089</v>
          </cell>
          <cell r="B8913" t="str">
            <v>ST PAULS DUAL MANHOLES</v>
          </cell>
          <cell r="C8913">
            <v>1</v>
          </cell>
        </row>
        <row r="8914">
          <cell r="A8914" t="str">
            <v>C1090</v>
          </cell>
          <cell r="B8914" t="str">
            <v>SHALDON ROAD RELIEF</v>
          </cell>
          <cell r="C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C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D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C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C8918">
            <v>1</v>
          </cell>
        </row>
        <row r="8919">
          <cell r="A8919" t="str">
            <v>C1095</v>
          </cell>
          <cell r="B8919" t="str">
            <v>COOMBE LANE CSO TRYM</v>
          </cell>
          <cell r="C8919">
            <v>1</v>
          </cell>
        </row>
        <row r="8920">
          <cell r="A8920" t="str">
            <v>C1096</v>
          </cell>
          <cell r="B8920" t="str">
            <v>SEA MILLS CSO TRYM</v>
          </cell>
          <cell r="C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C8921">
            <v>1</v>
          </cell>
        </row>
        <row r="8922">
          <cell r="A8922" t="str">
            <v>C1098</v>
          </cell>
          <cell r="B8922" t="str">
            <v>MALAGO CATCHMENT</v>
          </cell>
          <cell r="C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C8923">
            <v>1</v>
          </cell>
        </row>
        <row r="8924">
          <cell r="A8924" t="str">
            <v>C1100</v>
          </cell>
          <cell r="B8924" t="str">
            <v>SOUTHMEAD ROAD POLLUTION</v>
          </cell>
          <cell r="C8924">
            <v>1</v>
          </cell>
        </row>
        <row r="8925">
          <cell r="A8925" t="str">
            <v>C1102</v>
          </cell>
          <cell r="B8925" t="str">
            <v>MALAGO MANOR WOOD CSO</v>
          </cell>
          <cell r="C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C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C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C8928">
            <v>1</v>
          </cell>
        </row>
        <row r="8929">
          <cell r="A8929" t="str">
            <v>C1107</v>
          </cell>
          <cell r="B8929" t="str">
            <v>MALAGO  ASHTON DRIVE</v>
          </cell>
          <cell r="C8929">
            <v>1</v>
          </cell>
        </row>
        <row r="8930">
          <cell r="A8930" t="str">
            <v>C1108</v>
          </cell>
          <cell r="B8930" t="str">
            <v>BRISTO DUAL MANHOLES</v>
          </cell>
          <cell r="C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C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C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C8933">
            <v>1</v>
          </cell>
        </row>
        <row r="8934">
          <cell r="A8934" t="str">
            <v>C1116</v>
          </cell>
          <cell r="B8934" t="str">
            <v>MALAGO LOWER KNOWLE</v>
          </cell>
          <cell r="C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C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C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C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C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C8939">
            <v>1</v>
          </cell>
        </row>
        <row r="8940">
          <cell r="A8940" t="str">
            <v>C1126</v>
          </cell>
          <cell r="B8940" t="str">
            <v>AVONMOUTH VILLAGE CSO</v>
          </cell>
          <cell r="C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C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C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C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C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C8945">
            <v>0.85</v>
          </cell>
          <cell r="D8945">
            <v>0.15</v>
          </cell>
        </row>
        <row r="8946">
          <cell r="A8946" t="str">
            <v>C1132</v>
          </cell>
          <cell r="B8946" t="str">
            <v>ST PAULS WORDSWORTH RD FLOODING</v>
          </cell>
          <cell r="C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C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C8948">
            <v>1</v>
          </cell>
        </row>
        <row r="8949">
          <cell r="A8949" t="str">
            <v>C1135</v>
          </cell>
          <cell r="B8949" t="str">
            <v>AVONMOUTH 4 PS</v>
          </cell>
          <cell r="C8949">
            <v>0.15</v>
          </cell>
          <cell r="D8949">
            <v>0.85</v>
          </cell>
        </row>
        <row r="8950">
          <cell r="A8950" t="str">
            <v>C1136</v>
          </cell>
          <cell r="B8950" t="str">
            <v>CRANBROOK SEWERAGE</v>
          </cell>
          <cell r="C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C8951">
            <v>1</v>
          </cell>
        </row>
        <row r="8952">
          <cell r="A8952" t="str">
            <v>C1138</v>
          </cell>
          <cell r="B8952" t="str">
            <v>AVONMOUTH DUAL MANHOLES</v>
          </cell>
          <cell r="C8952">
            <v>1</v>
          </cell>
        </row>
        <row r="8953">
          <cell r="A8953" t="str">
            <v>C1139</v>
          </cell>
          <cell r="B8953" t="str">
            <v>MALAGO CSO CONSENT WORKS</v>
          </cell>
          <cell r="C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C8954">
            <v>1</v>
          </cell>
        </row>
        <row r="8955">
          <cell r="A8955" t="str">
            <v>C1141</v>
          </cell>
          <cell r="B8955" t="str">
            <v>CRANBROOK SEWERAGE</v>
          </cell>
          <cell r="C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C8956">
            <v>1</v>
          </cell>
        </row>
        <row r="8957">
          <cell r="A8957" t="str">
            <v>C1143</v>
          </cell>
          <cell r="B8957" t="str">
            <v>BRISTOL TRUNK SEWER CSO</v>
          </cell>
          <cell r="C8957">
            <v>1</v>
          </cell>
        </row>
        <row r="8958">
          <cell r="A8958" t="str">
            <v>C1144</v>
          </cell>
          <cell r="B8958" t="str">
            <v>BRISTOL REDLAND CATCHMENT CSO</v>
          </cell>
          <cell r="C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C8959">
            <v>1</v>
          </cell>
        </row>
        <row r="8960">
          <cell r="A8960" t="str">
            <v>C1147</v>
          </cell>
          <cell r="B8960" t="str">
            <v>BRISTOL BRISLINGTON CSO</v>
          </cell>
          <cell r="C8960">
            <v>1</v>
          </cell>
        </row>
        <row r="8961">
          <cell r="A8961" t="str">
            <v>C1149</v>
          </cell>
          <cell r="B8961" t="str">
            <v>AVONMOUTH CATCHMENT CSO</v>
          </cell>
          <cell r="C8961">
            <v>0.44</v>
          </cell>
          <cell r="D8961">
            <v>0.56000000000000005</v>
          </cell>
        </row>
        <row r="8962">
          <cell r="A8962" t="str">
            <v>C1150</v>
          </cell>
          <cell r="B8962" t="str">
            <v>BRISTOL ASHTON VALE RD FLOOD</v>
          </cell>
          <cell r="C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C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C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C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C8966">
            <v>1</v>
          </cell>
        </row>
        <row r="8967">
          <cell r="A8967" t="str">
            <v>C1157</v>
          </cell>
          <cell r="B8967" t="str">
            <v>WHITELADIES ROAD</v>
          </cell>
          <cell r="C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C8968">
            <v>1</v>
          </cell>
        </row>
        <row r="8969">
          <cell r="A8969" t="str">
            <v>C1182</v>
          </cell>
          <cell r="B8969" t="str">
            <v>SEWER RENOVATION 89/90</v>
          </cell>
          <cell r="C8969">
            <v>1</v>
          </cell>
        </row>
        <row r="8970">
          <cell r="A8970" t="str">
            <v>C1193</v>
          </cell>
          <cell r="B8970" t="str">
            <v>AVONMOUTH DAP</v>
          </cell>
          <cell r="C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C8971">
            <v>1</v>
          </cell>
        </row>
        <row r="8972">
          <cell r="A8972" t="str">
            <v>C1195</v>
          </cell>
          <cell r="B8972" t="str">
            <v>BRISLINGTON D.A.P.</v>
          </cell>
          <cell r="C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C8973">
            <v>1</v>
          </cell>
        </row>
        <row r="8974">
          <cell r="A8974" t="str">
            <v>C1197</v>
          </cell>
          <cell r="B8974" t="str">
            <v>CENTRAL AREA DAP</v>
          </cell>
          <cell r="C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C8975">
            <v>1</v>
          </cell>
        </row>
        <row r="8976">
          <cell r="A8976" t="str">
            <v>C1199</v>
          </cell>
          <cell r="B8976" t="str">
            <v>FROME DAP BRISTOL</v>
          </cell>
          <cell r="C8976">
            <v>1</v>
          </cell>
        </row>
        <row r="8977">
          <cell r="A8977" t="str">
            <v>C1200</v>
          </cell>
          <cell r="B8977" t="str">
            <v>MALAGO DAP</v>
          </cell>
          <cell r="C8977">
            <v>1</v>
          </cell>
        </row>
        <row r="8978">
          <cell r="A8978" t="str">
            <v>C1201</v>
          </cell>
          <cell r="B8978" t="str">
            <v>REDLAND D.A.P.</v>
          </cell>
          <cell r="C8978">
            <v>1</v>
          </cell>
        </row>
        <row r="8979">
          <cell r="A8979" t="str">
            <v>C1202</v>
          </cell>
          <cell r="B8979" t="str">
            <v>REDLAND DRAINAGE AREA</v>
          </cell>
          <cell r="C8979">
            <v>1</v>
          </cell>
        </row>
        <row r="8980">
          <cell r="A8980" t="str">
            <v>C1203</v>
          </cell>
          <cell r="B8980" t="str">
            <v>ST.GEORGE DAP</v>
          </cell>
          <cell r="C8980">
            <v>1</v>
          </cell>
        </row>
        <row r="8981">
          <cell r="A8981" t="str">
            <v>C1204</v>
          </cell>
          <cell r="B8981" t="str">
            <v>ST.PAULS DAP</v>
          </cell>
          <cell r="C8981">
            <v>1</v>
          </cell>
        </row>
        <row r="8982">
          <cell r="A8982" t="str">
            <v>C1211</v>
          </cell>
          <cell r="B8982" t="str">
            <v>COTHAM VALE RELIEF SEWER</v>
          </cell>
          <cell r="C8982">
            <v>1</v>
          </cell>
        </row>
        <row r="8983">
          <cell r="A8983" t="str">
            <v>C1212</v>
          </cell>
          <cell r="B8983" t="str">
            <v>UPPER CRANBROOK</v>
          </cell>
          <cell r="C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C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C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C8986">
            <v>1</v>
          </cell>
        </row>
        <row r="8987">
          <cell r="A8987" t="str">
            <v>C1216</v>
          </cell>
          <cell r="B8987" t="str">
            <v>NFWI STAGE TWO</v>
          </cell>
          <cell r="C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C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C8989">
            <v>0.9</v>
          </cell>
          <cell r="D8989">
            <v>0.1</v>
          </cell>
        </row>
        <row r="8990">
          <cell r="A8990" t="str">
            <v>C1228</v>
          </cell>
          <cell r="B8990" t="str">
            <v>SOMERDALE AVENUE FLOODING</v>
          </cell>
          <cell r="C8990">
            <v>1</v>
          </cell>
        </row>
        <row r="8991">
          <cell r="A8991" t="str">
            <v>C1234</v>
          </cell>
          <cell r="B8991" t="str">
            <v>ST GEORGES DA RENOV WORKS</v>
          </cell>
          <cell r="C8991">
            <v>1</v>
          </cell>
        </row>
        <row r="8992">
          <cell r="A8992" t="str">
            <v>C1236</v>
          </cell>
          <cell r="B8992" t="str">
            <v>MALAGO FLOOD PREVENTION</v>
          </cell>
          <cell r="C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C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C8994">
            <v>1</v>
          </cell>
        </row>
        <row r="8995">
          <cell r="A8995" t="str">
            <v>C1243</v>
          </cell>
          <cell r="B8995" t="str">
            <v>BYFIELD ROAD BRISLINGTON</v>
          </cell>
          <cell r="C8995">
            <v>0.85</v>
          </cell>
          <cell r="D8995">
            <v>0.15</v>
          </cell>
        </row>
        <row r="8996">
          <cell r="A8996" t="str">
            <v>C1244</v>
          </cell>
          <cell r="B8996" t="str">
            <v>BRISLINGTON STURMINSTER ROAD</v>
          </cell>
          <cell r="C8996">
            <v>1</v>
          </cell>
        </row>
        <row r="8997">
          <cell r="A8997" t="str">
            <v>C1245</v>
          </cell>
          <cell r="B8997" t="str">
            <v>KNOWLE PARK BRISLINGTON</v>
          </cell>
          <cell r="C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C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C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C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C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C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C9003">
            <v>1</v>
          </cell>
        </row>
        <row r="9004">
          <cell r="A9004" t="str">
            <v>C1256</v>
          </cell>
          <cell r="B9004" t="str">
            <v>BRIANTSPUDDLE RISING MAIN</v>
          </cell>
          <cell r="C9004">
            <v>1</v>
          </cell>
        </row>
        <row r="9005">
          <cell r="A9005" t="str">
            <v>C1257</v>
          </cell>
          <cell r="B9005" t="str">
            <v>BATH POLLUTION PH 2/3</v>
          </cell>
          <cell r="C9005">
            <v>1</v>
          </cell>
        </row>
        <row r="9006">
          <cell r="A9006" t="str">
            <v>C1258</v>
          </cell>
          <cell r="B9006" t="str">
            <v>BATH CSO PROJECT</v>
          </cell>
          <cell r="C9006">
            <v>0.64</v>
          </cell>
          <cell r="D9006">
            <v>0.36</v>
          </cell>
        </row>
        <row r="9007">
          <cell r="A9007" t="str">
            <v>C1259</v>
          </cell>
          <cell r="B9007" t="str">
            <v>CHARD SEWERS FOR DEVELOPMENT</v>
          </cell>
          <cell r="C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C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C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C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C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C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C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C9014">
            <v>0.37</v>
          </cell>
          <cell r="D9014">
            <v>0.63</v>
          </cell>
        </row>
        <row r="9015">
          <cell r="A9015" t="str">
            <v>C1267</v>
          </cell>
          <cell r="B9015" t="str">
            <v>POOLE STERTE AVENUE SW SEWERS</v>
          </cell>
          <cell r="C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C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C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C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C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C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C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C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C9023">
            <v>1</v>
          </cell>
        </row>
        <row r="9024">
          <cell r="A9024" t="str">
            <v>C1276</v>
          </cell>
          <cell r="B9024" t="str">
            <v>YATE ST BRIAVEL'S DRIVE</v>
          </cell>
          <cell r="C9024">
            <v>1</v>
          </cell>
        </row>
        <row r="9025">
          <cell r="A9025" t="str">
            <v>C1277</v>
          </cell>
          <cell r="B9025" t="str">
            <v>SOUTH GLOUCS TELEMETRY</v>
          </cell>
          <cell r="D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C9026">
            <v>0.8</v>
          </cell>
          <cell r="D9026">
            <v>0.2</v>
          </cell>
        </row>
        <row r="9027">
          <cell r="A9027" t="str">
            <v>C1279</v>
          </cell>
          <cell r="B9027" t="str">
            <v>FLISTERIDGE PUMPING MAIN REP</v>
          </cell>
          <cell r="C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C9028">
            <v>1</v>
          </cell>
        </row>
        <row r="9029">
          <cell r="A9029" t="str">
            <v>C1281</v>
          </cell>
          <cell r="B9029" t="str">
            <v>HAMWORTHY OIL INTERCEPTOR</v>
          </cell>
          <cell r="C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C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C9031">
            <v>0.8</v>
          </cell>
          <cell r="D9031">
            <v>0.2</v>
          </cell>
        </row>
        <row r="9032">
          <cell r="A9032" t="str">
            <v>C1284</v>
          </cell>
          <cell r="B9032" t="str">
            <v>PATCHWAY/BRADLEY STK SEWER RHB</v>
          </cell>
          <cell r="C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C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C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C9035">
            <v>1</v>
          </cell>
        </row>
        <row r="9036">
          <cell r="A9036" t="str">
            <v>C1288</v>
          </cell>
          <cell r="B9036" t="str">
            <v>CHIPPENHAM SEWERAGE</v>
          </cell>
          <cell r="C9036">
            <v>1</v>
          </cell>
        </row>
        <row r="9037">
          <cell r="A9037" t="str">
            <v>C1289</v>
          </cell>
          <cell r="B9037" t="str">
            <v>FERNDOWN POOR COMMON DEV</v>
          </cell>
          <cell r="C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C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C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C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C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C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C9043">
            <v>0.97</v>
          </cell>
          <cell r="D9043">
            <v>0.03</v>
          </cell>
        </row>
        <row r="9044">
          <cell r="A9044" t="str">
            <v>C1296</v>
          </cell>
          <cell r="B9044" t="str">
            <v>BOURNEMOUTH SQUARE REDEVELPMNT</v>
          </cell>
          <cell r="C9044">
            <v>1</v>
          </cell>
        </row>
        <row r="9045">
          <cell r="A9045" t="str">
            <v>C1298</v>
          </cell>
          <cell r="B9045" t="str">
            <v>CCTV 1999</v>
          </cell>
          <cell r="C9045">
            <v>1</v>
          </cell>
        </row>
        <row r="9046">
          <cell r="A9046" t="str">
            <v>C1302</v>
          </cell>
          <cell r="B9046" t="str">
            <v>CCTV 2000</v>
          </cell>
          <cell r="C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C9047">
            <v>1</v>
          </cell>
        </row>
        <row r="9048">
          <cell r="A9048" t="str">
            <v>C1313</v>
          </cell>
          <cell r="B9048" t="str">
            <v>DEVIZES RENOVATION</v>
          </cell>
          <cell r="C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C9049">
            <v>1</v>
          </cell>
        </row>
        <row r="9050">
          <cell r="A9050" t="str">
            <v>C1315</v>
          </cell>
          <cell r="B9050" t="str">
            <v>PEWSEY DAP</v>
          </cell>
          <cell r="C9050">
            <v>1</v>
          </cell>
        </row>
        <row r="9051">
          <cell r="A9051" t="str">
            <v>C1317</v>
          </cell>
          <cell r="B9051" t="str">
            <v>DEVIZES DAP</v>
          </cell>
          <cell r="C9051">
            <v>1</v>
          </cell>
        </row>
        <row r="9052">
          <cell r="A9052" t="str">
            <v>C1321</v>
          </cell>
          <cell r="B9052" t="str">
            <v>POULSHOT PUMPING STATION</v>
          </cell>
          <cell r="C9052">
            <v>0.11</v>
          </cell>
          <cell r="D9052">
            <v>0.89</v>
          </cell>
        </row>
        <row r="9053">
          <cell r="A9053" t="str">
            <v>C1324</v>
          </cell>
          <cell r="B9053" t="str">
            <v>BROMHAM SEWERAGE</v>
          </cell>
          <cell r="C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D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C9055">
            <v>0.88</v>
          </cell>
          <cell r="D9055">
            <v>0.12</v>
          </cell>
        </row>
        <row r="9056">
          <cell r="A9056" t="str">
            <v>C1327</v>
          </cell>
          <cell r="B9056" t="str">
            <v>ALTON BARNES &amp; ALTON PRIOR</v>
          </cell>
          <cell r="C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C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C9058">
            <v>1</v>
          </cell>
        </row>
        <row r="9059">
          <cell r="A9059" t="str">
            <v>C1330</v>
          </cell>
          <cell r="B9059" t="str">
            <v>CRUDWELL RISING MAIN REP</v>
          </cell>
          <cell r="C9059">
            <v>1</v>
          </cell>
        </row>
        <row r="9060">
          <cell r="A9060" t="str">
            <v>C1331</v>
          </cell>
          <cell r="B9060" t="str">
            <v>SEWAGE FLOODING</v>
          </cell>
          <cell r="C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C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C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C9063">
            <v>0.51</v>
          </cell>
          <cell r="D9063">
            <v>0.49</v>
          </cell>
        </row>
        <row r="9064">
          <cell r="A9064" t="str">
            <v>C1335</v>
          </cell>
          <cell r="B9064" t="str">
            <v>SOUTHERN FOULWATER INTERCEPTOR</v>
          </cell>
          <cell r="C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C9065">
            <v>0.46</v>
          </cell>
          <cell r="D9065">
            <v>0.54</v>
          </cell>
        </row>
        <row r="9066">
          <cell r="A9066" t="str">
            <v>C1337</v>
          </cell>
          <cell r="B9066" t="str">
            <v>INTERMITTENT DISCHARGES PROG</v>
          </cell>
          <cell r="C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D9067">
            <v>1</v>
          </cell>
        </row>
        <row r="9068">
          <cell r="A9068" t="str">
            <v>C1339</v>
          </cell>
          <cell r="B9068" t="str">
            <v>BRISTOL NORTH DEVELOPMENT</v>
          </cell>
          <cell r="C9068">
            <v>1</v>
          </cell>
        </row>
        <row r="9069">
          <cell r="A9069" t="str">
            <v>C1341</v>
          </cell>
          <cell r="B9069" t="str">
            <v>SEWER MISCONNECTIONS</v>
          </cell>
          <cell r="C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C9070">
            <v>1</v>
          </cell>
        </row>
        <row r="9071">
          <cell r="A9071" t="str">
            <v>C1343</v>
          </cell>
          <cell r="B9071" t="str">
            <v>RODE CSO SEWERAGE IMPS</v>
          </cell>
          <cell r="C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C9072">
            <v>1</v>
          </cell>
        </row>
        <row r="9073">
          <cell r="A9073" t="str">
            <v>C1345</v>
          </cell>
          <cell r="B9073" t="str">
            <v>YATE NORTH ROAD SPS</v>
          </cell>
          <cell r="D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C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C9075">
            <v>1</v>
          </cell>
        </row>
        <row r="9076">
          <cell r="A9076" t="str">
            <v>C1348</v>
          </cell>
          <cell r="B9076" t="str">
            <v>SEWER TUNNEL SURVEYS</v>
          </cell>
          <cell r="C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C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C9078">
            <v>1</v>
          </cell>
        </row>
        <row r="9079">
          <cell r="A9079" t="str">
            <v>C1351</v>
          </cell>
          <cell r="B9079" t="str">
            <v>GILLINGHAM DEVELOPMENT</v>
          </cell>
          <cell r="C9079">
            <v>0.47</v>
          </cell>
          <cell r="D9079">
            <v>0.53</v>
          </cell>
        </row>
        <row r="9080">
          <cell r="A9080" t="str">
            <v>C1352</v>
          </cell>
          <cell r="B9080" t="str">
            <v>BRIDGWATER DAWS FARM DEVELOPME</v>
          </cell>
          <cell r="C9080">
            <v>1</v>
          </cell>
        </row>
        <row r="9081">
          <cell r="A9081" t="str">
            <v>C1353</v>
          </cell>
          <cell r="B9081" t="str">
            <v>BRIDGWATER UCB SEPERATION</v>
          </cell>
          <cell r="C9081">
            <v>0.83</v>
          </cell>
          <cell r="D9081">
            <v>0.17</v>
          </cell>
        </row>
        <row r="9082">
          <cell r="A9082" t="str">
            <v>C1354</v>
          </cell>
          <cell r="B9082" t="str">
            <v>HARDENHUISH SCHOOL SEWER REQ</v>
          </cell>
          <cell r="C9082">
            <v>1</v>
          </cell>
        </row>
        <row r="9083">
          <cell r="A9083" t="str">
            <v>C1355</v>
          </cell>
          <cell r="B9083" t="str">
            <v>BRISTOL GORDON ROAD</v>
          </cell>
          <cell r="C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C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C9085">
            <v>1</v>
          </cell>
        </row>
        <row r="9086">
          <cell r="A9086" t="str">
            <v>C1358</v>
          </cell>
          <cell r="B9086" t="str">
            <v>ROCK COTTAGES, PILL</v>
          </cell>
          <cell r="C9086">
            <v>0.51</v>
          </cell>
          <cell r="D9086">
            <v>0.49</v>
          </cell>
        </row>
        <row r="9087">
          <cell r="A9087" t="str">
            <v>C1360</v>
          </cell>
          <cell r="B9087" t="str">
            <v>FRAMPTON COTTERELL, CSO IMPROV</v>
          </cell>
          <cell r="C9087">
            <v>1</v>
          </cell>
        </row>
        <row r="9088">
          <cell r="A9088" t="str">
            <v>C1361</v>
          </cell>
          <cell r="B9088" t="str">
            <v>SEDGEMOOR PS UIDS</v>
          </cell>
          <cell r="D9088">
            <v>1</v>
          </cell>
        </row>
        <row r="9089">
          <cell r="A9089" t="str">
            <v>C1362</v>
          </cell>
          <cell r="B9089" t="str">
            <v>SEEND CLEEVE FTS</v>
          </cell>
          <cell r="C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D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C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C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C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C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C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C9096">
            <v>1</v>
          </cell>
        </row>
        <row r="9097">
          <cell r="A9097" t="str">
            <v>C1370</v>
          </cell>
          <cell r="B9097" t="str">
            <v>YEOVIL SEWER RENOVATION</v>
          </cell>
          <cell r="C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C9098">
            <v>1</v>
          </cell>
        </row>
        <row r="9099">
          <cell r="A9099" t="str">
            <v>C1372</v>
          </cell>
          <cell r="B9099" t="str">
            <v>FROME SEWER RENOVATION</v>
          </cell>
          <cell r="C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C9100">
            <v>1</v>
          </cell>
        </row>
        <row r="9101">
          <cell r="A9101" t="str">
            <v>C1374</v>
          </cell>
          <cell r="B9101" t="str">
            <v>STREET SEWER RENOVATION</v>
          </cell>
          <cell r="C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C9102">
            <v>1</v>
          </cell>
        </row>
        <row r="9103">
          <cell r="A9103" t="str">
            <v>C1376</v>
          </cell>
          <cell r="B9103" t="str">
            <v>WEMBDON COMMON PS UID</v>
          </cell>
          <cell r="C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C9104">
            <v>0.42</v>
          </cell>
          <cell r="D9104">
            <v>0.57999999999999996</v>
          </cell>
        </row>
        <row r="9105">
          <cell r="A9105" t="str">
            <v>C1378</v>
          </cell>
          <cell r="B9105" t="str">
            <v>Bristol Hotwells UIDS</v>
          </cell>
          <cell r="C9105">
            <v>0.34</v>
          </cell>
          <cell r="D9105">
            <v>0.66</v>
          </cell>
        </row>
        <row r="9106">
          <cell r="A9106" t="str">
            <v>C1379</v>
          </cell>
          <cell r="B9106" t="str">
            <v>BATH LONDON RD UIDS</v>
          </cell>
          <cell r="C9106">
            <v>1</v>
          </cell>
        </row>
        <row r="9107">
          <cell r="A9107" t="str">
            <v>C1380</v>
          </cell>
          <cell r="B9107" t="str">
            <v>THE BIRCHFIELD PIPE</v>
          </cell>
          <cell r="C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C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C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C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C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C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C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C9114">
            <v>1</v>
          </cell>
        </row>
        <row r="9115">
          <cell r="A9115" t="str">
            <v>C1388</v>
          </cell>
          <cell r="B9115" t="str">
            <v>YEOVIL FLOOD ALLEVIATION</v>
          </cell>
          <cell r="C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D9116">
            <v>1</v>
          </cell>
        </row>
        <row r="9117">
          <cell r="A9117" t="str">
            <v>C1390</v>
          </cell>
          <cell r="B9117" t="str">
            <v>BURBAGE FLOOD ALLEVIATION</v>
          </cell>
          <cell r="C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D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C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C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C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C9122">
            <v>1</v>
          </cell>
        </row>
        <row r="9123">
          <cell r="A9123" t="str">
            <v>C1400</v>
          </cell>
          <cell r="B9123" t="str">
            <v>BROMLEY HEATH LINK SEWER</v>
          </cell>
          <cell r="C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C9124">
            <v>1</v>
          </cell>
        </row>
        <row r="9125">
          <cell r="A9125" t="str">
            <v>C1405</v>
          </cell>
          <cell r="B9125" t="str">
            <v>OLDLAND DAP</v>
          </cell>
          <cell r="C9125">
            <v>1</v>
          </cell>
        </row>
        <row r="9126">
          <cell r="A9126" t="str">
            <v>C1407</v>
          </cell>
          <cell r="B9126" t="str">
            <v>KINGSWOOD SOUTH DAP</v>
          </cell>
          <cell r="C9126">
            <v>1</v>
          </cell>
        </row>
        <row r="9127">
          <cell r="A9127" t="str">
            <v>C1408</v>
          </cell>
          <cell r="B9127" t="str">
            <v>KINGSWOOD NORTH D.A.P.</v>
          </cell>
          <cell r="C9127">
            <v>1</v>
          </cell>
        </row>
        <row r="9128">
          <cell r="A9128" t="str">
            <v>C1410</v>
          </cell>
          <cell r="B9128" t="str">
            <v>KINGSWOOD POLL.PREVN</v>
          </cell>
          <cell r="C9128">
            <v>0.88</v>
          </cell>
          <cell r="D9128">
            <v>0.12</v>
          </cell>
        </row>
        <row r="9129">
          <cell r="A9129" t="str">
            <v>C1415</v>
          </cell>
          <cell r="B9129" t="str">
            <v>EMERSON'S GREEN LINK SEWER</v>
          </cell>
          <cell r="C9129">
            <v>1</v>
          </cell>
        </row>
        <row r="9130">
          <cell r="A9130" t="str">
            <v>C1421</v>
          </cell>
          <cell r="B9130" t="str">
            <v>UNKNOWN</v>
          </cell>
          <cell r="C9130">
            <v>1</v>
          </cell>
        </row>
        <row r="9131">
          <cell r="A9131" t="str">
            <v>C1439</v>
          </cell>
          <cell r="B9131" t="str">
            <v>TO BE USED</v>
          </cell>
          <cell r="D9131">
            <v>1</v>
          </cell>
        </row>
        <row r="9132">
          <cell r="A9132" t="str">
            <v>C1464</v>
          </cell>
          <cell r="B9132" t="str">
            <v>EVERCREECH DAP</v>
          </cell>
          <cell r="C9132">
            <v>1</v>
          </cell>
        </row>
        <row r="9133">
          <cell r="A9133" t="str">
            <v>C1468</v>
          </cell>
          <cell r="B9133" t="str">
            <v>EVERCREECH DAP</v>
          </cell>
          <cell r="C9133">
            <v>1</v>
          </cell>
        </row>
        <row r="9134">
          <cell r="A9134" t="str">
            <v>C1471</v>
          </cell>
          <cell r="B9134" t="str">
            <v>ALHAMPTON RURAL SEWERAGE</v>
          </cell>
          <cell r="C9134">
            <v>0.75</v>
          </cell>
          <cell r="D9134">
            <v>0.25</v>
          </cell>
        </row>
        <row r="9135">
          <cell r="A9135" t="str">
            <v>C1472</v>
          </cell>
          <cell r="B9135" t="str">
            <v>RUDGE/STANDERWICK SEW REQUISIT</v>
          </cell>
          <cell r="C9135">
            <v>0.34</v>
          </cell>
          <cell r="D9135">
            <v>0.66</v>
          </cell>
        </row>
        <row r="9136">
          <cell r="A9136" t="str">
            <v>C1473</v>
          </cell>
          <cell r="B9136" t="str">
            <v>RODE SEWERAGE</v>
          </cell>
          <cell r="C9136">
            <v>0.9</v>
          </cell>
          <cell r="D9136">
            <v>0.1</v>
          </cell>
        </row>
        <row r="9137">
          <cell r="A9137" t="str">
            <v>C1475</v>
          </cell>
          <cell r="B9137" t="str">
            <v>FROME RENOV WKS PHASE 2</v>
          </cell>
          <cell r="C9137">
            <v>1</v>
          </cell>
        </row>
        <row r="9138">
          <cell r="A9138" t="str">
            <v>C1476</v>
          </cell>
          <cell r="B9138" t="str">
            <v>FROME RENOVATION PHASE 3</v>
          </cell>
          <cell r="C9138">
            <v>1</v>
          </cell>
        </row>
        <row r="9139">
          <cell r="A9139" t="str">
            <v>C1477</v>
          </cell>
          <cell r="B9139" t="str">
            <v>STREET RENOVATION PH1</v>
          </cell>
          <cell r="C9139">
            <v>1</v>
          </cell>
        </row>
        <row r="9140">
          <cell r="A9140" t="str">
            <v>C1478</v>
          </cell>
          <cell r="B9140" t="str">
            <v>STREET RENOVATION PHASE 2</v>
          </cell>
          <cell r="C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C9141">
            <v>0.91</v>
          </cell>
          <cell r="D9141">
            <v>0.09</v>
          </cell>
        </row>
        <row r="9142">
          <cell r="A9142" t="str">
            <v>C1480</v>
          </cell>
          <cell r="B9142" t="str">
            <v>STANTON DREW SEWERAGE</v>
          </cell>
          <cell r="C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C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C9144">
            <v>1</v>
          </cell>
        </row>
        <row r="9145">
          <cell r="A9145" t="str">
            <v>C1499</v>
          </cell>
          <cell r="B9145" t="str">
            <v>WOOL FLOOD ALLEVIATION</v>
          </cell>
          <cell r="C9145">
            <v>0.82</v>
          </cell>
          <cell r="D9145">
            <v>0.18</v>
          </cell>
        </row>
        <row r="9146">
          <cell r="A9146" t="str">
            <v>C1500</v>
          </cell>
          <cell r="B9146" t="str">
            <v>BAGSTONE SEWER INVESTIGATION</v>
          </cell>
          <cell r="C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C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C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C9149">
            <v>1</v>
          </cell>
        </row>
        <row r="9150">
          <cell r="A9150" t="str">
            <v>C1521</v>
          </cell>
          <cell r="B9150" t="str">
            <v>OLD SODBURY PUMPING MAIN</v>
          </cell>
          <cell r="C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C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C9152">
            <v>0.99</v>
          </cell>
          <cell r="D9152">
            <v>0.01</v>
          </cell>
        </row>
        <row r="9153">
          <cell r="A9153" t="str">
            <v>C1526</v>
          </cell>
          <cell r="B9153" t="str">
            <v>ALMONDSBURY SEWER RELAY</v>
          </cell>
          <cell r="C9153">
            <v>1</v>
          </cell>
        </row>
        <row r="9154">
          <cell r="A9154" t="str">
            <v>C1527</v>
          </cell>
          <cell r="B9154" t="str">
            <v>NORTHAVON TELEMETRY</v>
          </cell>
          <cell r="D9154">
            <v>1</v>
          </cell>
        </row>
        <row r="9155">
          <cell r="A9155" t="str">
            <v>C1528</v>
          </cell>
          <cell r="B9155" t="str">
            <v>YATE FROME VALL DAP</v>
          </cell>
          <cell r="C9155">
            <v>1</v>
          </cell>
        </row>
        <row r="9156">
          <cell r="A9156" t="str">
            <v>C1530</v>
          </cell>
          <cell r="B9156" t="str">
            <v>ALMONDSBURY DAP</v>
          </cell>
          <cell r="C9156">
            <v>1</v>
          </cell>
        </row>
        <row r="9157">
          <cell r="A9157" t="str">
            <v>C1531</v>
          </cell>
          <cell r="B9157" t="str">
            <v>PATCHWAY / BRADLEY STOKE</v>
          </cell>
          <cell r="C9157">
            <v>1</v>
          </cell>
        </row>
        <row r="9158">
          <cell r="A9158" t="str">
            <v>C1534</v>
          </cell>
          <cell r="B9158" t="str">
            <v>FRAMPTON COTTERELL</v>
          </cell>
          <cell r="C9158">
            <v>1</v>
          </cell>
        </row>
        <row r="9159">
          <cell r="A9159" t="str">
            <v>C1537</v>
          </cell>
          <cell r="B9159" t="str">
            <v>OLVESTON PUMPING STN IMPS</v>
          </cell>
          <cell r="C9159">
            <v>1</v>
          </cell>
        </row>
        <row r="9160">
          <cell r="A9160" t="str">
            <v>C1541</v>
          </cell>
          <cell r="B9160" t="str">
            <v>PILNING DAP</v>
          </cell>
          <cell r="C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C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D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C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C9164">
            <v>1</v>
          </cell>
        </row>
        <row r="9165">
          <cell r="A9165" t="str">
            <v>C1547</v>
          </cell>
          <cell r="B9165" t="str">
            <v>PUCKLECHURCH DAP</v>
          </cell>
          <cell r="C9165">
            <v>1</v>
          </cell>
        </row>
        <row r="9166">
          <cell r="A9166" t="str">
            <v>C1548</v>
          </cell>
          <cell r="B9166" t="str">
            <v>TOCKINGTON UID'S</v>
          </cell>
          <cell r="C9166">
            <v>1</v>
          </cell>
        </row>
        <row r="9167">
          <cell r="A9167" t="str">
            <v>C1549</v>
          </cell>
          <cell r="B9167" t="str">
            <v>WICK DAP</v>
          </cell>
          <cell r="C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C9168">
            <v>0.69</v>
          </cell>
          <cell r="D9168">
            <v>0.31</v>
          </cell>
        </row>
        <row r="9169">
          <cell r="A9169" t="str">
            <v>C1559</v>
          </cell>
          <cell r="B9169" t="str">
            <v>COLERNE DAP</v>
          </cell>
          <cell r="C9169">
            <v>1</v>
          </cell>
        </row>
        <row r="9170">
          <cell r="A9170" t="str">
            <v>C1568</v>
          </cell>
          <cell r="B9170" t="str">
            <v>LANGLEY BURRELL SEWERAGE</v>
          </cell>
          <cell r="C9170">
            <v>0.75</v>
          </cell>
          <cell r="D9170">
            <v>0.25</v>
          </cell>
        </row>
        <row r="9171">
          <cell r="A9171" t="str">
            <v>C1575</v>
          </cell>
          <cell r="B9171" t="str">
            <v>CORSHAM - BYDE MILL</v>
          </cell>
          <cell r="C9171">
            <v>0.86</v>
          </cell>
          <cell r="D9171">
            <v>0.14000000000000001</v>
          </cell>
        </row>
        <row r="9172">
          <cell r="A9172" t="str">
            <v>C1578</v>
          </cell>
          <cell r="B9172" t="str">
            <v>CHILVESTER FARM,CALNE REQ.</v>
          </cell>
          <cell r="C9172">
            <v>0.6</v>
          </cell>
          <cell r="D9172">
            <v>0.4</v>
          </cell>
        </row>
        <row r="9173">
          <cell r="A9173" t="str">
            <v>C1579</v>
          </cell>
          <cell r="B9173" t="str">
            <v>CALNE DAP</v>
          </cell>
          <cell r="C9173">
            <v>1</v>
          </cell>
        </row>
        <row r="9174">
          <cell r="A9174" t="str">
            <v>C1582</v>
          </cell>
          <cell r="B9174" t="str">
            <v>CHARLTON</v>
          </cell>
          <cell r="C9174">
            <v>1</v>
          </cell>
        </row>
        <row r="9175">
          <cell r="A9175" t="str">
            <v>C1584</v>
          </cell>
          <cell r="B9175" t="str">
            <v>WOOTTON BASSETT DAP</v>
          </cell>
          <cell r="C9175">
            <v>1</v>
          </cell>
        </row>
        <row r="9176">
          <cell r="A9176" t="str">
            <v>C1590</v>
          </cell>
          <cell r="B9176" t="str">
            <v>LYNEHAM DAP</v>
          </cell>
          <cell r="C9176">
            <v>1</v>
          </cell>
        </row>
        <row r="9177">
          <cell r="A9177" t="str">
            <v>C1593</v>
          </cell>
          <cell r="B9177" t="str">
            <v>CHIPPENHAM DAP</v>
          </cell>
          <cell r="C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C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C9179">
            <v>1</v>
          </cell>
        </row>
        <row r="9180">
          <cell r="A9180" t="str">
            <v>C1596</v>
          </cell>
          <cell r="B9180" t="str">
            <v>CORSHAM RENOVATION</v>
          </cell>
          <cell r="C9180">
            <v>1</v>
          </cell>
        </row>
        <row r="9181">
          <cell r="A9181" t="str">
            <v>C1598</v>
          </cell>
          <cell r="B9181" t="str">
            <v>WOOTTON BASSET RENOVATION</v>
          </cell>
          <cell r="C9181">
            <v>1</v>
          </cell>
        </row>
        <row r="9182">
          <cell r="A9182" t="str">
            <v>C1601</v>
          </cell>
          <cell r="B9182" t="str">
            <v>WOTTON UNDER EDGE</v>
          </cell>
          <cell r="C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C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C9184">
            <v>1</v>
          </cell>
        </row>
        <row r="9185">
          <cell r="A9185" t="str">
            <v>C1664</v>
          </cell>
          <cell r="B9185" t="str">
            <v>BATHEASTON SEWER REPAIRS</v>
          </cell>
          <cell r="C9185">
            <v>1</v>
          </cell>
        </row>
        <row r="9186">
          <cell r="A9186" t="str">
            <v>C1666</v>
          </cell>
          <cell r="B9186" t="str">
            <v>PENSFORD REQUISITION</v>
          </cell>
          <cell r="C9186">
            <v>0.9</v>
          </cell>
          <cell r="D9186">
            <v>0.1</v>
          </cell>
        </row>
        <row r="9187">
          <cell r="A9187" t="str">
            <v>C1667</v>
          </cell>
          <cell r="B9187" t="str">
            <v>KEYNSHAM AND SALTFORD DAP</v>
          </cell>
          <cell r="C9187">
            <v>1</v>
          </cell>
        </row>
        <row r="9188">
          <cell r="A9188" t="str">
            <v>C1669</v>
          </cell>
          <cell r="B9188" t="str">
            <v>NORTON RADSTOCK DAP</v>
          </cell>
          <cell r="C9188">
            <v>1</v>
          </cell>
        </row>
        <row r="9189">
          <cell r="A9189" t="str">
            <v>C1670</v>
          </cell>
          <cell r="B9189" t="str">
            <v>PAULTON DAP</v>
          </cell>
          <cell r="C9189">
            <v>1</v>
          </cell>
        </row>
        <row r="9190">
          <cell r="A9190" t="str">
            <v>C1671</v>
          </cell>
          <cell r="B9190" t="str">
            <v>SALTFORD FOUL ELIMINATION</v>
          </cell>
          <cell r="C9190">
            <v>0.49</v>
          </cell>
          <cell r="D9190">
            <v>0.51</v>
          </cell>
        </row>
        <row r="9191">
          <cell r="A9191" t="str">
            <v>C1672</v>
          </cell>
          <cell r="B9191" t="str">
            <v>COMPTON MARTIN REQUISITION</v>
          </cell>
          <cell r="C9191">
            <v>0.8</v>
          </cell>
          <cell r="D9191">
            <v>0.2</v>
          </cell>
        </row>
        <row r="9192">
          <cell r="A9192" t="str">
            <v>C1674</v>
          </cell>
          <cell r="B9192" t="str">
            <v>PEASEDOWN ST JOHN DAP</v>
          </cell>
          <cell r="C9192">
            <v>1</v>
          </cell>
        </row>
        <row r="9193">
          <cell r="A9193" t="str">
            <v>C1679</v>
          </cell>
          <cell r="B9193" t="str">
            <v>STAUNTON DREW FOUL ELIM</v>
          </cell>
          <cell r="C9193">
            <v>0.82</v>
          </cell>
          <cell r="D9193">
            <v>0.18</v>
          </cell>
        </row>
        <row r="9194">
          <cell r="A9194" t="str">
            <v>C1681</v>
          </cell>
          <cell r="B9194" t="str">
            <v>NORTON RADSTOCK PHASE 2</v>
          </cell>
          <cell r="C9194">
            <v>1</v>
          </cell>
        </row>
        <row r="9195">
          <cell r="A9195" t="str">
            <v>C1684</v>
          </cell>
          <cell r="B9195" t="str">
            <v>STEEL MILLS KEYNSHAM</v>
          </cell>
          <cell r="C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C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C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C9198">
            <v>1</v>
          </cell>
        </row>
        <row r="9199">
          <cell r="A9199" t="str">
            <v>C1688</v>
          </cell>
          <cell r="B9199" t="str">
            <v>PAULTON RENOVATION</v>
          </cell>
          <cell r="C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C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C9201">
            <v>1</v>
          </cell>
        </row>
        <row r="9202">
          <cell r="A9202" t="str">
            <v>C1702</v>
          </cell>
          <cell r="B9202" t="str">
            <v>DAUNTSEY FLOOD PREVENTION</v>
          </cell>
          <cell r="C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C9203">
            <v>0.85</v>
          </cell>
          <cell r="D9203">
            <v>0.15</v>
          </cell>
        </row>
        <row r="9204">
          <cell r="A9204" t="str">
            <v>C1706</v>
          </cell>
          <cell r="B9204" t="str">
            <v>SEMINGTON FLOOD PREVENTION</v>
          </cell>
          <cell r="C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C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C9206">
            <v>1</v>
          </cell>
        </row>
        <row r="9207">
          <cell r="A9207" t="str">
            <v>C1709</v>
          </cell>
          <cell r="B9207" t="str">
            <v>MELKSHAM RENOVATION PH2</v>
          </cell>
          <cell r="C9207">
            <v>1</v>
          </cell>
        </row>
        <row r="9208">
          <cell r="A9208" t="str">
            <v>C1710</v>
          </cell>
          <cell r="B9208" t="str">
            <v>TURLEIGH FLOOD PREVENTION</v>
          </cell>
          <cell r="C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C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C9210">
            <v>0.76</v>
          </cell>
          <cell r="D9210">
            <v>0.24</v>
          </cell>
        </row>
        <row r="9211">
          <cell r="A9211" t="str">
            <v>C1724</v>
          </cell>
          <cell r="B9211" t="str">
            <v>TROWBRIDGE RENOVATION</v>
          </cell>
          <cell r="C9211">
            <v>1</v>
          </cell>
        </row>
        <row r="9212">
          <cell r="A9212" t="str">
            <v>C1725</v>
          </cell>
          <cell r="B9212" t="str">
            <v>MELKSHAM DAP</v>
          </cell>
          <cell r="C9212">
            <v>1</v>
          </cell>
        </row>
        <row r="9213">
          <cell r="A9213" t="str">
            <v>C1726</v>
          </cell>
          <cell r="B9213" t="str">
            <v>WEST WILTS REQUISITION</v>
          </cell>
          <cell r="C9213">
            <v>1</v>
          </cell>
        </row>
        <row r="9214">
          <cell r="A9214" t="str">
            <v>C1727</v>
          </cell>
          <cell r="B9214" t="str">
            <v>TROWBRIDGE DAP</v>
          </cell>
          <cell r="C9214">
            <v>1</v>
          </cell>
        </row>
        <row r="9215">
          <cell r="A9215" t="str">
            <v>C1732</v>
          </cell>
          <cell r="B9215" t="str">
            <v>BRADFORD ON AVON DAS/DAP</v>
          </cell>
          <cell r="C9215">
            <v>1</v>
          </cell>
        </row>
        <row r="9216">
          <cell r="A9216" t="str">
            <v>C1733</v>
          </cell>
          <cell r="B9216" t="str">
            <v>WARMINSTER DAP</v>
          </cell>
          <cell r="C9216">
            <v>1</v>
          </cell>
        </row>
        <row r="9217">
          <cell r="A9217" t="str">
            <v>C1737</v>
          </cell>
          <cell r="B9217" t="str">
            <v>WESTBURY DAP</v>
          </cell>
          <cell r="C9217">
            <v>1</v>
          </cell>
        </row>
        <row r="9218">
          <cell r="A9218" t="str">
            <v>C1741</v>
          </cell>
          <cell r="B9218" t="str">
            <v>CENTRE PARKS WARMINSTER</v>
          </cell>
          <cell r="C9218">
            <v>1</v>
          </cell>
        </row>
        <row r="9219">
          <cell r="A9219" t="str">
            <v>C1742</v>
          </cell>
          <cell r="B9219" t="str">
            <v>CHAPMANSLADE SEWERAGE REQ</v>
          </cell>
          <cell r="C9219">
            <v>0.85</v>
          </cell>
          <cell r="D9219">
            <v>0.15</v>
          </cell>
        </row>
        <row r="9220">
          <cell r="A9220" t="str">
            <v>C1746</v>
          </cell>
          <cell r="B9220" t="str">
            <v>MELKSHAM SEWER IMPROVEMENTS</v>
          </cell>
          <cell r="C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C9221">
            <v>1</v>
          </cell>
        </row>
        <row r="9222">
          <cell r="A9222" t="str">
            <v>C1748</v>
          </cell>
          <cell r="B9222" t="str">
            <v>BRADFORD-ON-AVON SEWERAGE</v>
          </cell>
          <cell r="C9222">
            <v>1</v>
          </cell>
        </row>
        <row r="9223">
          <cell r="A9223" t="str">
            <v>C1749</v>
          </cell>
          <cell r="B9223" t="str">
            <v>MELKSHAM RENOVATION</v>
          </cell>
          <cell r="C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C9224">
            <v>0.5</v>
          </cell>
          <cell r="D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C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C9226">
            <v>0.6</v>
          </cell>
          <cell r="D9226">
            <v>0.4</v>
          </cell>
        </row>
        <row r="9227">
          <cell r="A9227" t="str">
            <v>C1758</v>
          </cell>
          <cell r="B9227" t="str">
            <v>CLEVEDON RENOVATION</v>
          </cell>
          <cell r="C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C9228">
            <v>1</v>
          </cell>
        </row>
        <row r="9229">
          <cell r="A9229" t="str">
            <v>C1761</v>
          </cell>
          <cell r="B9229" t="str">
            <v>WINSCOMBE DAP</v>
          </cell>
          <cell r="C9229">
            <v>1</v>
          </cell>
        </row>
        <row r="9230">
          <cell r="A9230" t="str">
            <v>C1762</v>
          </cell>
          <cell r="B9230" t="str">
            <v>WORLE DAP</v>
          </cell>
          <cell r="C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C9231">
            <v>1</v>
          </cell>
        </row>
        <row r="9232">
          <cell r="A9232" t="str">
            <v>C1766</v>
          </cell>
          <cell r="B9232" t="str">
            <v>CONGRESBURY DAP</v>
          </cell>
          <cell r="C9232">
            <v>1</v>
          </cell>
        </row>
        <row r="9233">
          <cell r="A9233" t="str">
            <v>C1767</v>
          </cell>
          <cell r="B9233" t="str">
            <v>WRINGTON DAP</v>
          </cell>
          <cell r="C9233">
            <v>1</v>
          </cell>
        </row>
        <row r="9234">
          <cell r="A9234" t="str">
            <v>C1775</v>
          </cell>
          <cell r="B9234" t="str">
            <v>BACKWELL DAP</v>
          </cell>
          <cell r="C9234">
            <v>1</v>
          </cell>
        </row>
        <row r="9235">
          <cell r="A9235" t="str">
            <v>C1776</v>
          </cell>
          <cell r="B9235" t="str">
            <v>WESTON SUPER MARE DAP 2</v>
          </cell>
          <cell r="C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C9236">
            <v>1</v>
          </cell>
        </row>
        <row r="9237">
          <cell r="A9237" t="str">
            <v>C1780</v>
          </cell>
          <cell r="B9237" t="str">
            <v>HORSE CASTLE YATTON</v>
          </cell>
          <cell r="D9237">
            <v>1</v>
          </cell>
        </row>
        <row r="9238">
          <cell r="A9238" t="str">
            <v>C1781</v>
          </cell>
          <cell r="B9238" t="str">
            <v>UPHILL DAP</v>
          </cell>
          <cell r="C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C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D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C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C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C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C9244">
            <v>1</v>
          </cell>
        </row>
        <row r="9245">
          <cell r="A9245" t="str">
            <v>C1801</v>
          </cell>
          <cell r="B9245" t="str">
            <v>DARLINGTON RD P/STN INLET</v>
          </cell>
          <cell r="D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C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C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C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D9249">
            <v>1</v>
          </cell>
        </row>
        <row r="9250">
          <cell r="A9250" t="str">
            <v>C1900</v>
          </cell>
          <cell r="B9250" t="str">
            <v>WOOTON BASSET FLOODING</v>
          </cell>
          <cell r="C9250">
            <v>1</v>
          </cell>
        </row>
        <row r="9251">
          <cell r="A9251" t="str">
            <v>C1903</v>
          </cell>
          <cell r="B9251" t="str">
            <v>CASTLE COMBE SEWERAG</v>
          </cell>
          <cell r="C9251">
            <v>0.55000000000000004</v>
          </cell>
          <cell r="D9251">
            <v>0.45</v>
          </cell>
        </row>
        <row r="9252">
          <cell r="A9252" t="str">
            <v>C1904</v>
          </cell>
          <cell r="B9252" t="str">
            <v>MALMESBURY AREA SEWERAGE</v>
          </cell>
          <cell r="C9252">
            <v>0.15</v>
          </cell>
          <cell r="D9252">
            <v>0.85</v>
          </cell>
        </row>
        <row r="9253">
          <cell r="A9253" t="str">
            <v>C1905</v>
          </cell>
          <cell r="B9253" t="str">
            <v>CALNE RENOVATION</v>
          </cell>
          <cell r="C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C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C9255">
            <v>1</v>
          </cell>
        </row>
        <row r="9256">
          <cell r="A9256" t="str">
            <v>C1908</v>
          </cell>
          <cell r="B9256" t="str">
            <v>ROUGHLEAZE SEWERAGE</v>
          </cell>
          <cell r="C9256">
            <v>0.72</v>
          </cell>
          <cell r="D9256">
            <v>0.28000000000000003</v>
          </cell>
        </row>
        <row r="9257">
          <cell r="A9257" t="str">
            <v>C1909</v>
          </cell>
          <cell r="B9257" t="str">
            <v>CHIPPENHAM RENOVATION</v>
          </cell>
          <cell r="C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C9258">
            <v>1</v>
          </cell>
        </row>
        <row r="9259">
          <cell r="A9259" t="str">
            <v>C1911</v>
          </cell>
          <cell r="B9259" t="str">
            <v>BOX DAP</v>
          </cell>
          <cell r="C9259">
            <v>1</v>
          </cell>
        </row>
        <row r="9260">
          <cell r="A9260" t="str">
            <v>C1912</v>
          </cell>
          <cell r="B9260" t="str">
            <v>BOX CSO OUTFALL</v>
          </cell>
          <cell r="C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C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C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C9263">
            <v>1</v>
          </cell>
        </row>
        <row r="9264">
          <cell r="A9264" t="str">
            <v>C1950</v>
          </cell>
          <cell r="B9264" t="str">
            <v>HOLCOMBE INFILTRATION</v>
          </cell>
          <cell r="C9264">
            <v>1</v>
          </cell>
        </row>
        <row r="9265">
          <cell r="A9265" t="str">
            <v>C1951</v>
          </cell>
          <cell r="B9265" t="str">
            <v>SOMERSET SECTION 24 SEWER</v>
          </cell>
          <cell r="C9265">
            <v>1</v>
          </cell>
        </row>
        <row r="9266">
          <cell r="A9266" t="str">
            <v>C1952</v>
          </cell>
          <cell r="B9266" t="str">
            <v>DORSET SECTION 24 SEWER</v>
          </cell>
          <cell r="C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C9267">
            <v>1</v>
          </cell>
        </row>
        <row r="9268">
          <cell r="A9268" t="str">
            <v>C2218</v>
          </cell>
          <cell r="B9268" t="str">
            <v>S R M STUDIES</v>
          </cell>
          <cell r="C9268">
            <v>1</v>
          </cell>
        </row>
        <row r="9269">
          <cell r="A9269" t="str">
            <v>C2240</v>
          </cell>
          <cell r="B9269" t="str">
            <v>HENBURY HILL SEWER</v>
          </cell>
          <cell r="C9269">
            <v>1</v>
          </cell>
        </row>
        <row r="9270">
          <cell r="A9270" t="str">
            <v>C2272</v>
          </cell>
          <cell r="B9270" t="str">
            <v>DUAL MANHOLE IMPRVMNTS</v>
          </cell>
          <cell r="C9270">
            <v>1</v>
          </cell>
        </row>
        <row r="9271">
          <cell r="A9271" t="str">
            <v>C2290</v>
          </cell>
          <cell r="B9271" t="str">
            <v>TYNDALLS PARK ROAD</v>
          </cell>
          <cell r="C9271">
            <v>1</v>
          </cell>
        </row>
        <row r="9272">
          <cell r="A9272" t="str">
            <v>C2462</v>
          </cell>
          <cell r="B9272" t="str">
            <v>FROGMORE ST CITY CENTRE</v>
          </cell>
          <cell r="C9272">
            <v>1</v>
          </cell>
        </row>
        <row r="9273">
          <cell r="A9273" t="str">
            <v>C2652</v>
          </cell>
          <cell r="B9273" t="str">
            <v>ETCHILHAMPTON PS</v>
          </cell>
          <cell r="D9273">
            <v>1</v>
          </cell>
        </row>
        <row r="9274">
          <cell r="A9274" t="str">
            <v>C3000</v>
          </cell>
          <cell r="B9274" t="str">
            <v>NORTHAVON DC GENERAL</v>
          </cell>
          <cell r="C9274">
            <v>1</v>
          </cell>
        </row>
        <row r="9275">
          <cell r="A9275" t="str">
            <v>C3048</v>
          </cell>
          <cell r="B9275" t="str">
            <v>OLVESTON PS</v>
          </cell>
          <cell r="D9275">
            <v>1</v>
          </cell>
        </row>
        <row r="9276">
          <cell r="A9276" t="str">
            <v>C3089</v>
          </cell>
          <cell r="B9276" t="str">
            <v>STIDCOT P/S IMPROVEMENTS</v>
          </cell>
          <cell r="D9276">
            <v>1</v>
          </cell>
        </row>
        <row r="9277">
          <cell r="A9277" t="str">
            <v>C3353</v>
          </cell>
          <cell r="B9277" t="str">
            <v>EAST HARPTREE SEWER REHAB</v>
          </cell>
          <cell r="C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C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C9279">
            <v>1</v>
          </cell>
        </row>
        <row r="9280">
          <cell r="A9280" t="str">
            <v>C3511</v>
          </cell>
          <cell r="B9280" t="str">
            <v>NAILSEA SEWER RECORDS</v>
          </cell>
          <cell r="C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C9281">
            <v>1</v>
          </cell>
        </row>
        <row r="9282">
          <cell r="A9282" t="str">
            <v>C4020</v>
          </cell>
          <cell r="B9282" t="str">
            <v>BOSCOMBE CSO IMPROVEMENTS</v>
          </cell>
          <cell r="C9282">
            <v>1</v>
          </cell>
        </row>
        <row r="9283">
          <cell r="A9283" t="str">
            <v>C4021</v>
          </cell>
          <cell r="B9283" t="str">
            <v>HENGISTBURY HEAD CSO IMPS</v>
          </cell>
          <cell r="C9283">
            <v>0.96</v>
          </cell>
          <cell r="D9283">
            <v>0.04</v>
          </cell>
        </row>
        <row r="9284">
          <cell r="A9284" t="str">
            <v>C4022</v>
          </cell>
          <cell r="B9284" t="str">
            <v>BOURNEMOUTH NO 1 CSO IMPS</v>
          </cell>
          <cell r="C9284">
            <v>0.96</v>
          </cell>
          <cell r="D9284">
            <v>0.04</v>
          </cell>
        </row>
        <row r="9285">
          <cell r="A9285" t="str">
            <v>C4069</v>
          </cell>
          <cell r="B9285" t="str">
            <v>B'MTH TOWN CENTRE WEST</v>
          </cell>
          <cell r="C9285">
            <v>1</v>
          </cell>
        </row>
        <row r="9286">
          <cell r="A9286" t="str">
            <v>C4089</v>
          </cell>
          <cell r="B9286" t="str">
            <v>IFORD PS AND RM</v>
          </cell>
          <cell r="C9286">
            <v>0.64</v>
          </cell>
          <cell r="D9286">
            <v>0.36</v>
          </cell>
        </row>
        <row r="9287">
          <cell r="A9287" t="str">
            <v>C4090</v>
          </cell>
          <cell r="B9287" t="str">
            <v>STOURVALE  PHASE 1</v>
          </cell>
          <cell r="C9287">
            <v>1</v>
          </cell>
        </row>
        <row r="9288">
          <cell r="A9288" t="str">
            <v>C4095</v>
          </cell>
          <cell r="B9288" t="str">
            <v>BEECHY RD SEPERATION PH.2</v>
          </cell>
          <cell r="C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C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C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C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C9292">
            <v>1</v>
          </cell>
        </row>
        <row r="9293">
          <cell r="A9293" t="str">
            <v>C4134</v>
          </cell>
          <cell r="B9293" t="str">
            <v>BURTON DAP</v>
          </cell>
          <cell r="C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C9294">
            <v>1</v>
          </cell>
        </row>
        <row r="9295">
          <cell r="A9295" t="str">
            <v>C4138</v>
          </cell>
          <cell r="B9295" t="str">
            <v>PUREWELL PS RISING MAIN</v>
          </cell>
          <cell r="C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C9296">
            <v>1</v>
          </cell>
        </row>
        <row r="9297">
          <cell r="A9297" t="str">
            <v>C4150</v>
          </cell>
          <cell r="B9297" t="str">
            <v>DORSET DAP UPDATE</v>
          </cell>
          <cell r="C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C9298">
            <v>0.79</v>
          </cell>
          <cell r="D9298">
            <v>0.21</v>
          </cell>
        </row>
        <row r="9299">
          <cell r="A9299" t="str">
            <v>C4156</v>
          </cell>
          <cell r="B9299" t="str">
            <v>WOODBOROUGH REQUISITION</v>
          </cell>
          <cell r="C9299">
            <v>0.82</v>
          </cell>
          <cell r="D9299">
            <v>0.18</v>
          </cell>
        </row>
        <row r="9300">
          <cell r="A9300" t="str">
            <v>C4200</v>
          </cell>
          <cell r="B9300" t="str">
            <v>BURLEY MILL LAWN PS RISING MAI</v>
          </cell>
          <cell r="C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C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C9302">
            <v>0.86</v>
          </cell>
          <cell r="D9302">
            <v>0.14000000000000001</v>
          </cell>
        </row>
        <row r="9303">
          <cell r="A9303" t="str">
            <v>C4250</v>
          </cell>
          <cell r="B9303" t="str">
            <v>STOUR ROW, S101A FTD</v>
          </cell>
          <cell r="C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C9304">
            <v>1</v>
          </cell>
        </row>
        <row r="9305">
          <cell r="A9305" t="str">
            <v>C4259</v>
          </cell>
          <cell r="B9305" t="str">
            <v>MARNHULL FLOOD PREVENTION</v>
          </cell>
          <cell r="C9305">
            <v>1</v>
          </cell>
        </row>
        <row r="9306">
          <cell r="A9306" t="str">
            <v>C4260</v>
          </cell>
          <cell r="B9306" t="str">
            <v>SILTON BARN FLOOD PREV</v>
          </cell>
          <cell r="C9306">
            <v>1</v>
          </cell>
        </row>
        <row r="9307">
          <cell r="A9307" t="str">
            <v>C4264</v>
          </cell>
          <cell r="B9307" t="str">
            <v>BUCKHORN WESTON</v>
          </cell>
          <cell r="C9307">
            <v>0.77</v>
          </cell>
          <cell r="D9307">
            <v>0.23</v>
          </cell>
        </row>
        <row r="9308">
          <cell r="A9308" t="str">
            <v>C4265</v>
          </cell>
          <cell r="B9308" t="str">
            <v>STURMINSTER</v>
          </cell>
          <cell r="C9308">
            <v>1</v>
          </cell>
        </row>
        <row r="9309">
          <cell r="A9309" t="str">
            <v>C4266</v>
          </cell>
          <cell r="B9309" t="str">
            <v>BLANDFORD DAP</v>
          </cell>
          <cell r="C9309">
            <v>1</v>
          </cell>
        </row>
        <row r="9310">
          <cell r="A9310" t="str">
            <v>C4268</v>
          </cell>
          <cell r="B9310" t="str">
            <v>GILLINGHAM DAP</v>
          </cell>
          <cell r="C9310">
            <v>1</v>
          </cell>
        </row>
        <row r="9311">
          <cell r="A9311" t="str">
            <v>C4269</v>
          </cell>
          <cell r="B9311" t="str">
            <v>SHAFTESBURY DAP</v>
          </cell>
          <cell r="C9311">
            <v>1</v>
          </cell>
        </row>
        <row r="9312">
          <cell r="A9312" t="str">
            <v>C4270</v>
          </cell>
          <cell r="B9312" t="str">
            <v>STALBRIDGE DAP</v>
          </cell>
          <cell r="C9312">
            <v>1</v>
          </cell>
        </row>
        <row r="9313">
          <cell r="A9313" t="str">
            <v>C4271</v>
          </cell>
          <cell r="B9313" t="str">
            <v>STURMINSTER NEWTON DAP</v>
          </cell>
          <cell r="C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C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C9315">
            <v>1</v>
          </cell>
        </row>
        <row r="9316">
          <cell r="A9316" t="str">
            <v>C4276</v>
          </cell>
          <cell r="B9316" t="str">
            <v>LANGTON RISING MAIN</v>
          </cell>
          <cell r="C9316">
            <v>1</v>
          </cell>
        </row>
        <row r="9317">
          <cell r="A9317" t="str">
            <v>C4277</v>
          </cell>
          <cell r="B9317" t="str">
            <v>STURMINSTER NEWTON</v>
          </cell>
          <cell r="C9317">
            <v>1</v>
          </cell>
        </row>
        <row r="9318">
          <cell r="A9318" t="str">
            <v>C4300</v>
          </cell>
          <cell r="B9318" t="str">
            <v>MAGNA ROAD RISING MAIN</v>
          </cell>
          <cell r="C9318">
            <v>1</v>
          </cell>
        </row>
        <row r="9319">
          <cell r="A9319" t="str">
            <v>C4348</v>
          </cell>
          <cell r="B9319" t="str">
            <v>BOURNE FOUL WATER</v>
          </cell>
          <cell r="C9319">
            <v>0.67</v>
          </cell>
          <cell r="D9319">
            <v>0.33</v>
          </cell>
        </row>
        <row r="9320">
          <cell r="A9320" t="str">
            <v>C4355</v>
          </cell>
          <cell r="B9320" t="str">
            <v>CHADDERSLEY GLEN SW FLOOD ALLV</v>
          </cell>
          <cell r="C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C9321">
            <v>1</v>
          </cell>
        </row>
        <row r="9322">
          <cell r="A9322" t="str">
            <v>C4358</v>
          </cell>
          <cell r="B9322" t="str">
            <v>POOLE PARK DETENTION</v>
          </cell>
          <cell r="C9322">
            <v>0.86</v>
          </cell>
          <cell r="D9322">
            <v>0.14000000000000001</v>
          </cell>
        </row>
        <row r="9323">
          <cell r="A9323" t="str">
            <v>C4360</v>
          </cell>
          <cell r="B9323" t="str">
            <v>COASTAL PUMPING STATION</v>
          </cell>
          <cell r="D9323">
            <v>1</v>
          </cell>
        </row>
        <row r="9324">
          <cell r="A9324" t="str">
            <v>C4362</v>
          </cell>
          <cell r="B9324" t="str">
            <v>EAST QUAY PUMPING STATION</v>
          </cell>
          <cell r="D9324">
            <v>1</v>
          </cell>
        </row>
        <row r="9325">
          <cell r="A9325" t="str">
            <v>C4363</v>
          </cell>
          <cell r="B9325" t="str">
            <v>FLEETSBRIDGE FOUL O/FLOW</v>
          </cell>
          <cell r="C9325">
            <v>1</v>
          </cell>
        </row>
        <row r="9326">
          <cell r="A9326" t="str">
            <v>C4367</v>
          </cell>
          <cell r="B9326" t="str">
            <v>STERTE FOUL SEWER</v>
          </cell>
          <cell r="C9326">
            <v>1</v>
          </cell>
        </row>
        <row r="9327">
          <cell r="A9327" t="str">
            <v>C4368</v>
          </cell>
          <cell r="B9327" t="str">
            <v>BRAMPTON RD FOUL SEWER</v>
          </cell>
          <cell r="C9327">
            <v>1</v>
          </cell>
        </row>
        <row r="9328">
          <cell r="A9328" t="str">
            <v>C4369</v>
          </cell>
          <cell r="B9328" t="str">
            <v>CREEKMOOR FOUL PS</v>
          </cell>
          <cell r="C9328">
            <v>0.1</v>
          </cell>
          <cell r="D9328">
            <v>0.9</v>
          </cell>
        </row>
        <row r="9329">
          <cell r="A9329" t="str">
            <v>C4370</v>
          </cell>
          <cell r="B9329" t="str">
            <v>BAITER SURFACE WATER PSTN</v>
          </cell>
          <cell r="D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C9330">
            <v>1</v>
          </cell>
        </row>
        <row r="9331">
          <cell r="A9331" t="str">
            <v>C4372</v>
          </cell>
          <cell r="B9331" t="str">
            <v>BRANKSOME CHINE SPS</v>
          </cell>
          <cell r="D9331">
            <v>1</v>
          </cell>
        </row>
        <row r="9332">
          <cell r="A9332" t="str">
            <v>C4373</v>
          </cell>
          <cell r="B9332" t="str">
            <v>TURLIN SURFACE WATER PSTN</v>
          </cell>
          <cell r="D9332">
            <v>1</v>
          </cell>
        </row>
        <row r="9333">
          <cell r="A9333" t="str">
            <v>C4374</v>
          </cell>
          <cell r="B9333" t="str">
            <v>POOLE SW OUTFALL IMPS</v>
          </cell>
          <cell r="C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C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D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C9336">
            <v>1</v>
          </cell>
        </row>
        <row r="9337">
          <cell r="A9337" t="str">
            <v>C4378</v>
          </cell>
          <cell r="B9337" t="str">
            <v>RNLI PUMPING STATION</v>
          </cell>
          <cell r="D9337">
            <v>1</v>
          </cell>
        </row>
        <row r="9338">
          <cell r="A9338" t="str">
            <v>C4379</v>
          </cell>
          <cell r="B9338" t="str">
            <v>QUAY SURFACE WATER PSTN</v>
          </cell>
          <cell r="D9338">
            <v>1</v>
          </cell>
        </row>
        <row r="9339">
          <cell r="A9339" t="str">
            <v>C4380</v>
          </cell>
          <cell r="B9339" t="str">
            <v>RINGWOOD ROAD POOLE</v>
          </cell>
          <cell r="C9339">
            <v>1</v>
          </cell>
        </row>
        <row r="9340">
          <cell r="A9340" t="str">
            <v>C4381</v>
          </cell>
          <cell r="B9340" t="str">
            <v>ELGIN ROAD OVERFLOW POOLE</v>
          </cell>
          <cell r="C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C9341">
            <v>1</v>
          </cell>
        </row>
        <row r="9342">
          <cell r="A9342" t="str">
            <v>C4383</v>
          </cell>
          <cell r="B9342" t="str">
            <v>POOLE ELGIN ROAD</v>
          </cell>
          <cell r="C9342">
            <v>1</v>
          </cell>
        </row>
        <row r="9343">
          <cell r="A9343" t="str">
            <v>C4401</v>
          </cell>
          <cell r="B9343" t="str">
            <v>BERE REGIS SEWERAGE</v>
          </cell>
          <cell r="C9343">
            <v>1</v>
          </cell>
        </row>
        <row r="9344">
          <cell r="A9344" t="str">
            <v>C4411</v>
          </cell>
          <cell r="B9344" t="str">
            <v>SWANAGE FLOOD PREVENTION</v>
          </cell>
          <cell r="C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C9345">
            <v>1</v>
          </cell>
        </row>
        <row r="9346">
          <cell r="A9346" t="str">
            <v>C4421</v>
          </cell>
          <cell r="B9346" t="str">
            <v>SWANAGE SWR REPAIRS PH1</v>
          </cell>
          <cell r="C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C9347">
            <v>0.99</v>
          </cell>
          <cell r="D9347">
            <v>0.01</v>
          </cell>
        </row>
        <row r="9348">
          <cell r="A9348" t="str">
            <v>C4423</v>
          </cell>
          <cell r="B9348" t="str">
            <v>HOLTON HEATH NEW DEVELOPMENT</v>
          </cell>
          <cell r="C9348">
            <v>0.7</v>
          </cell>
          <cell r="D9348">
            <v>0.3</v>
          </cell>
        </row>
        <row r="9349">
          <cell r="A9349" t="str">
            <v>C4424</v>
          </cell>
          <cell r="B9349" t="str">
            <v>WOOL DAP</v>
          </cell>
          <cell r="C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C9350">
            <v>1</v>
          </cell>
        </row>
        <row r="9351">
          <cell r="A9351" t="str">
            <v>C4429</v>
          </cell>
          <cell r="B9351" t="str">
            <v>SANDY LANE FLOOD PRE</v>
          </cell>
          <cell r="C9351">
            <v>1</v>
          </cell>
        </row>
        <row r="9352">
          <cell r="A9352" t="str">
            <v>C4430</v>
          </cell>
          <cell r="B9352" t="str">
            <v>WAREHAM FOUL SEWER IMPS</v>
          </cell>
          <cell r="C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C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C9354">
            <v>0.76</v>
          </cell>
          <cell r="D9354">
            <v>0.24</v>
          </cell>
        </row>
        <row r="9355">
          <cell r="A9355" t="str">
            <v>C4433</v>
          </cell>
          <cell r="B9355" t="str">
            <v>BOVINGTON, LYTCHETT LN -DRAINA</v>
          </cell>
          <cell r="C9355">
            <v>0.56999999999999995</v>
          </cell>
          <cell r="D9355">
            <v>0.43</v>
          </cell>
        </row>
        <row r="9356">
          <cell r="A9356" t="str">
            <v>C4451</v>
          </cell>
          <cell r="B9356" t="str">
            <v>PORTON DOWN (MOD/CDRE)</v>
          </cell>
          <cell r="C9356">
            <v>1</v>
          </cell>
        </row>
        <row r="9357">
          <cell r="A9357" t="str">
            <v>C4459</v>
          </cell>
          <cell r="B9357" t="str">
            <v>DONHEAD JOINT SCHEME S.16</v>
          </cell>
          <cell r="D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C9358">
            <v>1</v>
          </cell>
        </row>
        <row r="9359">
          <cell r="A9359" t="str">
            <v>C4468</v>
          </cell>
          <cell r="B9359" t="str">
            <v>WOODFALLS</v>
          </cell>
          <cell r="C9359">
            <v>1</v>
          </cell>
        </row>
        <row r="9360">
          <cell r="A9360" t="str">
            <v>C4471</v>
          </cell>
          <cell r="B9360" t="str">
            <v>HINDON SWR UPRATING</v>
          </cell>
          <cell r="C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C9361">
            <v>1</v>
          </cell>
        </row>
        <row r="9362">
          <cell r="A9362" t="str">
            <v>C4476</v>
          </cell>
          <cell r="B9362" t="str">
            <v>DURRINGTON D.A.P.</v>
          </cell>
          <cell r="C9362">
            <v>1</v>
          </cell>
        </row>
        <row r="9363">
          <cell r="A9363" t="str">
            <v>C4477</v>
          </cell>
          <cell r="B9363" t="str">
            <v>DOWNTON D.A.P.</v>
          </cell>
          <cell r="C9363">
            <v>1</v>
          </cell>
        </row>
        <row r="9364">
          <cell r="A9364" t="str">
            <v>C4478</v>
          </cell>
          <cell r="B9364" t="str">
            <v>IDMISTON DAP</v>
          </cell>
          <cell r="C9364">
            <v>1</v>
          </cell>
        </row>
        <row r="9365">
          <cell r="A9365" t="str">
            <v>C4479</v>
          </cell>
          <cell r="B9365" t="str">
            <v>MERE D.A.P.</v>
          </cell>
          <cell r="C9365">
            <v>1</v>
          </cell>
        </row>
        <row r="9366">
          <cell r="A9366" t="str">
            <v>C4481</v>
          </cell>
          <cell r="B9366" t="str">
            <v>BULFORD DAP</v>
          </cell>
          <cell r="C9366">
            <v>1</v>
          </cell>
        </row>
        <row r="9367">
          <cell r="A9367" t="str">
            <v>C4482</v>
          </cell>
          <cell r="B9367" t="str">
            <v>REDLYNCH DAP</v>
          </cell>
          <cell r="C9367">
            <v>1</v>
          </cell>
        </row>
        <row r="9368">
          <cell r="A9368" t="str">
            <v>C4486</v>
          </cell>
          <cell r="B9368" t="str">
            <v>UPPER BOURNE VALLEY</v>
          </cell>
          <cell r="C9368">
            <v>0.7</v>
          </cell>
          <cell r="D9368">
            <v>0.3</v>
          </cell>
        </row>
        <row r="9369">
          <cell r="A9369" t="str">
            <v>C4489</v>
          </cell>
          <cell r="B9369" t="str">
            <v>SALISBURY INFILTRATON STUDY</v>
          </cell>
          <cell r="C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C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C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C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C9373">
            <v>1</v>
          </cell>
        </row>
        <row r="9374">
          <cell r="A9374" t="str">
            <v>C4502</v>
          </cell>
          <cell r="B9374" t="str">
            <v>BROADMAYNE FLOOD PREV</v>
          </cell>
          <cell r="C9374">
            <v>1</v>
          </cell>
        </row>
        <row r="9375">
          <cell r="A9375" t="str">
            <v>C4505</v>
          </cell>
          <cell r="B9375" t="str">
            <v>THRONFORD SEWERAGE APPR</v>
          </cell>
          <cell r="C9375">
            <v>1</v>
          </cell>
        </row>
        <row r="9376">
          <cell r="A9376" t="str">
            <v>C4506</v>
          </cell>
          <cell r="B9376" t="str">
            <v>THORNFORD DAP</v>
          </cell>
          <cell r="C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C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C9378">
            <v>0.95</v>
          </cell>
          <cell r="D9378">
            <v>0.05</v>
          </cell>
        </row>
        <row r="9379">
          <cell r="A9379" t="str">
            <v>C4512</v>
          </cell>
          <cell r="B9379" t="str">
            <v>BUCKLAND NEWTON</v>
          </cell>
          <cell r="C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C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C9381">
            <v>0.7</v>
          </cell>
          <cell r="D9381">
            <v>0.3</v>
          </cell>
        </row>
        <row r="9382">
          <cell r="A9382" t="str">
            <v>C4515</v>
          </cell>
          <cell r="B9382" t="str">
            <v>GODMANSTONE, S101A FTS</v>
          </cell>
          <cell r="C9382">
            <v>0.54</v>
          </cell>
          <cell r="D9382">
            <v>0.46</v>
          </cell>
        </row>
        <row r="9383">
          <cell r="A9383" t="str">
            <v>C4517</v>
          </cell>
          <cell r="B9383" t="str">
            <v>SANDFORD ORCAS, S101A FTD</v>
          </cell>
          <cell r="C9383">
            <v>0.56999999999999995</v>
          </cell>
          <cell r="D9383">
            <v>0.43</v>
          </cell>
        </row>
        <row r="9384">
          <cell r="A9384" t="str">
            <v>C4518</v>
          </cell>
          <cell r="B9384" t="str">
            <v>WEST MILTON REQUISITION</v>
          </cell>
          <cell r="C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C9385">
            <v>1</v>
          </cell>
        </row>
        <row r="9386">
          <cell r="A9386" t="str">
            <v>C4520</v>
          </cell>
          <cell r="B9386" t="str">
            <v>EYPE REQUISITION</v>
          </cell>
          <cell r="C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C9387">
            <v>0.42</v>
          </cell>
          <cell r="D9387">
            <v>0.57999999999999996</v>
          </cell>
        </row>
        <row r="9388">
          <cell r="A9388" t="str">
            <v>C4522</v>
          </cell>
          <cell r="B9388" t="str">
            <v>DORCHESTER D.A.P.</v>
          </cell>
          <cell r="C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C9389">
            <v>0.8</v>
          </cell>
          <cell r="D9389">
            <v>0.2</v>
          </cell>
        </row>
        <row r="9390">
          <cell r="A9390" t="str">
            <v>C4528</v>
          </cell>
          <cell r="B9390" t="str">
            <v>BEAMINSTER DAP</v>
          </cell>
          <cell r="C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C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C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C9393">
            <v>0.36</v>
          </cell>
          <cell r="D9393">
            <v>0.64</v>
          </cell>
        </row>
        <row r="9394">
          <cell r="A9394" t="str">
            <v>C4541</v>
          </cell>
          <cell r="B9394" t="str">
            <v>WARMWELL REQUISITION</v>
          </cell>
          <cell r="C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C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C9396">
            <v>1</v>
          </cell>
        </row>
        <row r="9397">
          <cell r="A9397" t="str">
            <v>C4550</v>
          </cell>
          <cell r="B9397" t="str">
            <v>WEYMOUTH BUDMTH SCH</v>
          </cell>
          <cell r="C9397">
            <v>1</v>
          </cell>
        </row>
        <row r="9398">
          <cell r="A9398" t="str">
            <v>C4557</v>
          </cell>
          <cell r="B9398" t="str">
            <v>UPWEY DRAINAGE SCHEME</v>
          </cell>
          <cell r="C9398">
            <v>1</v>
          </cell>
        </row>
        <row r="9399">
          <cell r="A9399" t="str">
            <v>C4565</v>
          </cell>
          <cell r="B9399" t="str">
            <v>CENTRAL WEYMOUTH</v>
          </cell>
          <cell r="C9399">
            <v>0.95</v>
          </cell>
          <cell r="D9399">
            <v>0.05</v>
          </cell>
        </row>
        <row r="9400">
          <cell r="A9400" t="str">
            <v>C4567</v>
          </cell>
          <cell r="B9400" t="str">
            <v>PRESTON SEWERAGE</v>
          </cell>
          <cell r="C9400">
            <v>0.81</v>
          </cell>
          <cell r="D9400">
            <v>0.19</v>
          </cell>
        </row>
        <row r="9401">
          <cell r="A9401" t="str">
            <v>C4574</v>
          </cell>
          <cell r="B9401" t="str">
            <v>SOUTHWELL CONNECTIONS</v>
          </cell>
          <cell r="C9401">
            <v>1</v>
          </cell>
        </row>
        <row r="9402">
          <cell r="A9402" t="str">
            <v>C4578</v>
          </cell>
          <cell r="B9402" t="str">
            <v>UNKNOWN</v>
          </cell>
          <cell r="C9402">
            <v>1</v>
          </cell>
        </row>
        <row r="9403">
          <cell r="A9403" t="str">
            <v>C4581</v>
          </cell>
          <cell r="B9403" t="str">
            <v>UPWEY D.A.P.</v>
          </cell>
          <cell r="C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C9404">
            <v>1</v>
          </cell>
        </row>
        <row r="9405">
          <cell r="A9405" t="str">
            <v>C4585</v>
          </cell>
          <cell r="B9405" t="str">
            <v>WEST WEYMOUTH DRAINAGE</v>
          </cell>
          <cell r="C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C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C9407">
            <v>1</v>
          </cell>
        </row>
        <row r="9408">
          <cell r="A9408" t="str">
            <v>C4591</v>
          </cell>
          <cell r="B9408" t="str">
            <v>PRESTON D.A.P.</v>
          </cell>
          <cell r="C9408">
            <v>1</v>
          </cell>
        </row>
        <row r="9409">
          <cell r="A9409" t="str">
            <v>C4592</v>
          </cell>
          <cell r="B9409" t="str">
            <v>UNDERHILL D.A.P.</v>
          </cell>
          <cell r="C9409">
            <v>1</v>
          </cell>
        </row>
        <row r="9410">
          <cell r="A9410" t="str">
            <v>C4594</v>
          </cell>
          <cell r="B9410" t="str">
            <v>WYKESQUARE DRAINAGE</v>
          </cell>
          <cell r="C9410">
            <v>1</v>
          </cell>
        </row>
        <row r="9411">
          <cell r="A9411" t="str">
            <v>C4598</v>
          </cell>
          <cell r="B9411" t="str">
            <v>UPWEY SEWERAGE</v>
          </cell>
          <cell r="C9411">
            <v>1</v>
          </cell>
        </row>
        <row r="9412">
          <cell r="A9412" t="str">
            <v>C4599</v>
          </cell>
          <cell r="B9412" t="str">
            <v>UPWEY RENOVATION</v>
          </cell>
          <cell r="C9412">
            <v>1</v>
          </cell>
        </row>
        <row r="9413">
          <cell r="A9413" t="str">
            <v>C4604</v>
          </cell>
          <cell r="B9413" t="str">
            <v>WYKE REGIS SEWERAGE</v>
          </cell>
          <cell r="C9413">
            <v>0.32</v>
          </cell>
          <cell r="D9413">
            <v>0.68</v>
          </cell>
        </row>
        <row r="9414">
          <cell r="A9414" t="str">
            <v>C4650</v>
          </cell>
          <cell r="B9414" t="str">
            <v>VERWOOD/NTHN FERNDOWN SEWERAGE</v>
          </cell>
          <cell r="C9414">
            <v>0.72</v>
          </cell>
          <cell r="D9414">
            <v>0.28000000000000003</v>
          </cell>
        </row>
        <row r="9415">
          <cell r="A9415" t="str">
            <v>C4652</v>
          </cell>
          <cell r="B9415" t="str">
            <v>WEST PARLEY SEWERAGE</v>
          </cell>
          <cell r="C9415">
            <v>0.24</v>
          </cell>
          <cell r="D9415">
            <v>0.76</v>
          </cell>
        </row>
        <row r="9416">
          <cell r="A9416" t="str">
            <v>C4655</v>
          </cell>
          <cell r="B9416" t="str">
            <v>ALDERHOLT DAP</v>
          </cell>
          <cell r="C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D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C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C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C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C9421">
            <v>0.3</v>
          </cell>
          <cell r="D9421">
            <v>0.7</v>
          </cell>
        </row>
        <row r="9422">
          <cell r="A9422" t="str">
            <v>C4696</v>
          </cell>
          <cell r="B9422" t="str">
            <v>CORFE MULLEN DAP</v>
          </cell>
          <cell r="C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C9423">
            <v>1</v>
          </cell>
        </row>
        <row r="9424">
          <cell r="A9424" t="str">
            <v>C4709</v>
          </cell>
          <cell r="B9424" t="str">
            <v>ILMINSTER D.A.P.</v>
          </cell>
          <cell r="C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C9425">
            <v>1</v>
          </cell>
        </row>
        <row r="9426">
          <cell r="A9426" t="str">
            <v>C4724</v>
          </cell>
          <cell r="B9426" t="str">
            <v>SOMERTON D.A.P.</v>
          </cell>
          <cell r="C9426">
            <v>1</v>
          </cell>
        </row>
        <row r="9427">
          <cell r="A9427" t="str">
            <v>C4725</v>
          </cell>
          <cell r="B9427" t="str">
            <v>SOUTH PETHERTON D.A.P.</v>
          </cell>
          <cell r="C9427">
            <v>1</v>
          </cell>
        </row>
        <row r="9428">
          <cell r="A9428" t="str">
            <v>C4726</v>
          </cell>
          <cell r="B9428" t="str">
            <v>BRUTON DAP</v>
          </cell>
          <cell r="C9428">
            <v>1</v>
          </cell>
        </row>
        <row r="9429">
          <cell r="A9429" t="str">
            <v>C4727</v>
          </cell>
          <cell r="B9429" t="str">
            <v>CURRY RIVEL DAP</v>
          </cell>
          <cell r="C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C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C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C9432">
            <v>0.65</v>
          </cell>
          <cell r="D9432">
            <v>0.35</v>
          </cell>
        </row>
        <row r="9433">
          <cell r="A9433" t="str">
            <v>C4731</v>
          </cell>
          <cell r="B9433" t="str">
            <v>LONG LOAD REQUSITION</v>
          </cell>
          <cell r="C9433">
            <v>0.86</v>
          </cell>
          <cell r="D9433">
            <v>0.14000000000000001</v>
          </cell>
        </row>
        <row r="9434">
          <cell r="A9434" t="str">
            <v>C4732</v>
          </cell>
          <cell r="B9434" t="str">
            <v>ILTON SEWERAGE</v>
          </cell>
          <cell r="C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C9435">
            <v>0.75</v>
          </cell>
          <cell r="D9435">
            <v>0.25</v>
          </cell>
        </row>
        <row r="9436">
          <cell r="A9436" t="str">
            <v>C4735</v>
          </cell>
          <cell r="B9436" t="str">
            <v>NORTON SUB HAMDON POLLUTION PREV</v>
          </cell>
          <cell r="C9436">
            <v>1</v>
          </cell>
        </row>
        <row r="9437">
          <cell r="A9437" t="str">
            <v>C4736</v>
          </cell>
          <cell r="B9437" t="str">
            <v>EDWARDS PUMPING STATION</v>
          </cell>
          <cell r="C9437">
            <v>0.8</v>
          </cell>
          <cell r="D9437">
            <v>0.2</v>
          </cell>
        </row>
        <row r="9438">
          <cell r="A9438" t="str">
            <v>C4737</v>
          </cell>
          <cell r="B9438" t="str">
            <v>WINCANTON FLOOD PREVENTION</v>
          </cell>
          <cell r="C9438">
            <v>1</v>
          </cell>
        </row>
        <row r="9439">
          <cell r="A9439" t="str">
            <v>C4738</v>
          </cell>
          <cell r="B9439" t="str">
            <v>CHARD STW SEWER PIPELINE</v>
          </cell>
          <cell r="C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C9440">
            <v>1</v>
          </cell>
        </row>
        <row r="9441">
          <cell r="A9441" t="str">
            <v>C4740</v>
          </cell>
          <cell r="B9441" t="str">
            <v>ALVINGTON TRIANGLE</v>
          </cell>
          <cell r="D9441">
            <v>1</v>
          </cell>
        </row>
        <row r="9442">
          <cell r="A9442" t="str">
            <v>C4741</v>
          </cell>
          <cell r="B9442" t="str">
            <v>CHARLTON MUSGROVE FTS</v>
          </cell>
          <cell r="C9442">
            <v>0.57999999999999996</v>
          </cell>
          <cell r="D9442">
            <v>0.42</v>
          </cell>
        </row>
        <row r="9443">
          <cell r="A9443" t="str">
            <v>C4750</v>
          </cell>
          <cell r="B9443" t="str">
            <v>BOURNEMOUTH HOLDENHURST TELEMETRY</v>
          </cell>
          <cell r="D9443">
            <v>1</v>
          </cell>
        </row>
        <row r="9444">
          <cell r="A9444" t="str">
            <v>C4752</v>
          </cell>
          <cell r="B9444" t="str">
            <v>AVON ROAD SEPERATION</v>
          </cell>
          <cell r="C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C9445">
            <v>1</v>
          </cell>
        </row>
        <row r="9446">
          <cell r="A9446" t="str">
            <v>C4759</v>
          </cell>
          <cell r="B9446" t="str">
            <v>FISHERMANS WALK OVERFLOW</v>
          </cell>
          <cell r="D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C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C9448">
            <v>1</v>
          </cell>
        </row>
        <row r="9449">
          <cell r="A9449" t="str">
            <v>C4765</v>
          </cell>
          <cell r="B9449" t="str">
            <v>WATCOMBE PHASE III</v>
          </cell>
          <cell r="C9449">
            <v>1</v>
          </cell>
        </row>
        <row r="9450">
          <cell r="A9450" t="str">
            <v>C4775</v>
          </cell>
          <cell r="B9450" t="str">
            <v>BMTH NO.1 PUMPING STATION</v>
          </cell>
          <cell r="D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D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C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C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C9454">
            <v>1</v>
          </cell>
        </row>
        <row r="9455">
          <cell r="A9455" t="str">
            <v>C4801</v>
          </cell>
          <cell r="B9455" t="str">
            <v>CHEAP STREET SHERBOURNE</v>
          </cell>
          <cell r="C9455">
            <v>1</v>
          </cell>
        </row>
        <row r="9456">
          <cell r="A9456" t="str">
            <v>C4802</v>
          </cell>
          <cell r="B9456" t="str">
            <v>BEAMINSTER RENOVATION</v>
          </cell>
          <cell r="C9456">
            <v>1</v>
          </cell>
        </row>
        <row r="9457">
          <cell r="A9457" t="str">
            <v>C4803</v>
          </cell>
          <cell r="B9457" t="str">
            <v>CROSSWAYS SEWERS</v>
          </cell>
          <cell r="C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D9458">
            <v>1</v>
          </cell>
        </row>
        <row r="9459">
          <cell r="A9459" t="str">
            <v>C4805</v>
          </cell>
          <cell r="B9459" t="str">
            <v>PIDDLE VALLEY SEWERAGE</v>
          </cell>
          <cell r="C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C9460">
            <v>1</v>
          </cell>
        </row>
        <row r="9461">
          <cell r="A9461" t="str">
            <v>C4850</v>
          </cell>
          <cell r="B9461" t="str">
            <v>CRAIGSIDE RD. PS REFURB.</v>
          </cell>
          <cell r="D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C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C9463">
            <v>0.84</v>
          </cell>
          <cell r="D9463">
            <v>0.16</v>
          </cell>
        </row>
        <row r="9464">
          <cell r="A9464" t="str">
            <v>C4855</v>
          </cell>
          <cell r="B9464" t="str">
            <v>CHINE WALK / GALLOWS DRIVE</v>
          </cell>
          <cell r="C9464">
            <v>1</v>
          </cell>
        </row>
        <row r="9465">
          <cell r="A9465" t="str">
            <v>C4856</v>
          </cell>
          <cell r="B9465" t="str">
            <v>AVON CASTLE - D/S SEWERS</v>
          </cell>
          <cell r="C9465">
            <v>1</v>
          </cell>
        </row>
        <row r="9466">
          <cell r="A9466" t="str">
            <v>C5001</v>
          </cell>
          <cell r="B9466" t="str">
            <v>PURCHASE OF SELTORRQ PUMP</v>
          </cell>
          <cell r="D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D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C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C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C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D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C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D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D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C9475">
            <v>1</v>
          </cell>
        </row>
        <row r="9476">
          <cell r="A9476" t="str">
            <v>C7001</v>
          </cell>
          <cell r="B9476" t="str">
            <v>STREET SEWER IMPROVEMENTS</v>
          </cell>
          <cell r="C9476">
            <v>1</v>
          </cell>
        </row>
        <row r="9477">
          <cell r="A9477" t="str">
            <v>C7011</v>
          </cell>
          <cell r="B9477" t="str">
            <v>SHEPTON MALLET STW</v>
          </cell>
          <cell r="D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C9478">
            <v>1</v>
          </cell>
        </row>
        <row r="9479">
          <cell r="A9479" t="str">
            <v>C7052</v>
          </cell>
          <cell r="B9479" t="str">
            <v>ROOKSBRIDGE FIRST TIME SEWERAG</v>
          </cell>
          <cell r="C9479">
            <v>0.72</v>
          </cell>
          <cell r="D9479">
            <v>0.28000000000000003</v>
          </cell>
        </row>
        <row r="9480">
          <cell r="A9480" t="str">
            <v>C7053</v>
          </cell>
          <cell r="B9480" t="str">
            <v>BRIDGWATER WEST BANK DAP</v>
          </cell>
          <cell r="C9480">
            <v>1</v>
          </cell>
        </row>
        <row r="9481">
          <cell r="A9481" t="str">
            <v>C7054</v>
          </cell>
          <cell r="B9481" t="str">
            <v>HIGHBRIDGE/BURNHAM DAP</v>
          </cell>
          <cell r="C9481">
            <v>1</v>
          </cell>
        </row>
        <row r="9482">
          <cell r="A9482" t="str">
            <v>C7055</v>
          </cell>
          <cell r="B9482" t="str">
            <v>WEMBDON SEWERAGE</v>
          </cell>
          <cell r="C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C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C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C9485">
            <v>1</v>
          </cell>
        </row>
        <row r="9486">
          <cell r="A9486" t="str">
            <v>C7064</v>
          </cell>
          <cell r="B9486" t="str">
            <v>POOLE - STOUR UIDS</v>
          </cell>
          <cell r="C9486">
            <v>1</v>
          </cell>
        </row>
        <row r="9487">
          <cell r="A9487" t="str">
            <v>C7065</v>
          </cell>
          <cell r="B9487" t="str">
            <v>WOOLAVINGTON PUMP STATION</v>
          </cell>
          <cell r="D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C9488">
            <v>1</v>
          </cell>
        </row>
        <row r="9489">
          <cell r="A9489" t="str">
            <v>C7067</v>
          </cell>
          <cell r="B9489" t="str">
            <v>N PETHERTON DAP</v>
          </cell>
          <cell r="C9489">
            <v>1</v>
          </cell>
        </row>
        <row r="9490">
          <cell r="A9490" t="str">
            <v>C7068</v>
          </cell>
          <cell r="B9490" t="str">
            <v>WEDMORE DAP</v>
          </cell>
          <cell r="C9490">
            <v>1</v>
          </cell>
        </row>
        <row r="9491">
          <cell r="A9491" t="str">
            <v>C7071</v>
          </cell>
          <cell r="B9491" t="str">
            <v>COSSINGTON RELIEF SEWER</v>
          </cell>
          <cell r="C9491">
            <v>1</v>
          </cell>
        </row>
        <row r="9492">
          <cell r="A9492" t="str">
            <v>C7073</v>
          </cell>
          <cell r="B9492" t="str">
            <v>CANNINGTON DAP</v>
          </cell>
          <cell r="C9492">
            <v>1</v>
          </cell>
        </row>
        <row r="9493">
          <cell r="A9493" t="str">
            <v>C7076</v>
          </cell>
          <cell r="B9493" t="str">
            <v>BLACKFORD REQ.</v>
          </cell>
          <cell r="C9493">
            <v>0.84</v>
          </cell>
          <cell r="D9493">
            <v>0.16</v>
          </cell>
        </row>
        <row r="9494">
          <cell r="A9494" t="str">
            <v>C7077</v>
          </cell>
          <cell r="B9494" t="str">
            <v>MARKS CAUSEWAY REQ.</v>
          </cell>
          <cell r="C9494">
            <v>0.5</v>
          </cell>
          <cell r="D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C9495">
            <v>0.67</v>
          </cell>
          <cell r="D9495">
            <v>0.33</v>
          </cell>
        </row>
        <row r="9496">
          <cell r="A9496" t="str">
            <v>C7080</v>
          </cell>
          <cell r="B9496" t="str">
            <v>B/W BLAKE GDNS WEST QUAY PS</v>
          </cell>
          <cell r="C9496">
            <v>0.05</v>
          </cell>
          <cell r="D9496">
            <v>0.95</v>
          </cell>
        </row>
        <row r="9497">
          <cell r="A9497" t="str">
            <v>C7083</v>
          </cell>
          <cell r="B9497" t="str">
            <v>PSTN DETERIORATION SEDGEMOOR</v>
          </cell>
          <cell r="D9497">
            <v>1</v>
          </cell>
        </row>
        <row r="9498">
          <cell r="A9498" t="str">
            <v>C7084</v>
          </cell>
          <cell r="B9498" t="str">
            <v>BREAN SANDS HOLIDAY CAMP</v>
          </cell>
          <cell r="C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C9499">
            <v>0.76</v>
          </cell>
          <cell r="D9499">
            <v>0.24</v>
          </cell>
        </row>
        <row r="9500">
          <cell r="A9500" t="str">
            <v>C7086</v>
          </cell>
          <cell r="B9500" t="str">
            <v>BRIDGWATER (WEST BANK) DAP REV</v>
          </cell>
          <cell r="C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C9501">
            <v>1</v>
          </cell>
        </row>
        <row r="9502">
          <cell r="A9502" t="str">
            <v>C7160</v>
          </cell>
          <cell r="B9502" t="str">
            <v>STAPLEGROVE ROAD</v>
          </cell>
          <cell r="C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C9503">
            <v>0.9</v>
          </cell>
          <cell r="D9503">
            <v>0.1</v>
          </cell>
        </row>
        <row r="9504">
          <cell r="A9504" t="str">
            <v>C7164</v>
          </cell>
          <cell r="B9504" t="str">
            <v>CREECH ST MICHEAL DAP</v>
          </cell>
          <cell r="C9504">
            <v>1</v>
          </cell>
        </row>
        <row r="9505">
          <cell r="A9505" t="str">
            <v>C7168</v>
          </cell>
          <cell r="B9505" t="str">
            <v>COMEYTROWE DAP</v>
          </cell>
          <cell r="C9505">
            <v>1</v>
          </cell>
        </row>
        <row r="9506">
          <cell r="A9506" t="str">
            <v>C7169</v>
          </cell>
          <cell r="B9506" t="str">
            <v>BISHOPS HULL DAP</v>
          </cell>
          <cell r="C9506">
            <v>1</v>
          </cell>
        </row>
        <row r="9507">
          <cell r="A9507" t="str">
            <v>C7170</v>
          </cell>
          <cell r="B9507" t="str">
            <v>BULL ST/CREECH ST MICHEAL</v>
          </cell>
          <cell r="C9507">
            <v>0.36</v>
          </cell>
          <cell r="D9507">
            <v>0.64</v>
          </cell>
        </row>
        <row r="9508">
          <cell r="A9508" t="str">
            <v>C7171</v>
          </cell>
          <cell r="B9508" t="str">
            <v>WELLINGTON FLOOD PREVENTION</v>
          </cell>
          <cell r="C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C9509">
            <v>1</v>
          </cell>
        </row>
        <row r="9510">
          <cell r="A9510" t="str">
            <v>C7174</v>
          </cell>
          <cell r="B9510" t="str">
            <v>BLAGDON &amp; PITMINSTER</v>
          </cell>
          <cell r="C9510">
            <v>0.9</v>
          </cell>
          <cell r="D9510">
            <v>0.1</v>
          </cell>
        </row>
        <row r="9511">
          <cell r="A9511" t="str">
            <v>C7175</v>
          </cell>
          <cell r="B9511" t="str">
            <v>HIGHER DURSTON</v>
          </cell>
          <cell r="C9511">
            <v>1</v>
          </cell>
        </row>
        <row r="9512">
          <cell r="A9512" t="str">
            <v>C7176</v>
          </cell>
          <cell r="B9512" t="str">
            <v>SLOUGH GREEN, WEST HATCH</v>
          </cell>
          <cell r="D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D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C9514">
            <v>0.75</v>
          </cell>
          <cell r="D9514">
            <v>0.25</v>
          </cell>
        </row>
        <row r="9515">
          <cell r="A9515" t="str">
            <v>C7179</v>
          </cell>
          <cell r="B9515" t="str">
            <v>BLAGDON HILL RURAL SEWERAGE</v>
          </cell>
          <cell r="C9515">
            <v>0.84</v>
          </cell>
          <cell r="D9515">
            <v>0.16</v>
          </cell>
        </row>
        <row r="9516">
          <cell r="A9516" t="str">
            <v>C7180</v>
          </cell>
          <cell r="B9516" t="str">
            <v>MAIDENBROOK FARM, SEWER REQUIS</v>
          </cell>
          <cell r="C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C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C9518">
            <v>1</v>
          </cell>
        </row>
        <row r="9519">
          <cell r="A9519" t="str">
            <v>C7252</v>
          </cell>
          <cell r="B9519" t="str">
            <v>MINEHEAD SEWER REHAB</v>
          </cell>
          <cell r="C9519">
            <v>1</v>
          </cell>
        </row>
        <row r="9520">
          <cell r="A9520" t="str">
            <v>C7253</v>
          </cell>
          <cell r="B9520" t="str">
            <v>HORNER &amp; WEST LUCKHAM</v>
          </cell>
          <cell r="C9520">
            <v>1</v>
          </cell>
        </row>
        <row r="9521">
          <cell r="A9521" t="str">
            <v>C7254</v>
          </cell>
          <cell r="B9521" t="str">
            <v>WATCHET DAP</v>
          </cell>
          <cell r="C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C9522">
            <v>0.82</v>
          </cell>
          <cell r="D9522">
            <v>0.18</v>
          </cell>
        </row>
        <row r="9523">
          <cell r="A9523" t="str">
            <v>C7257</v>
          </cell>
          <cell r="B9523" t="str">
            <v>WEST SOMERSET POLLUTION PREVN</v>
          </cell>
          <cell r="C9523">
            <v>1</v>
          </cell>
        </row>
        <row r="9524">
          <cell r="A9524" t="str">
            <v>C7259</v>
          </cell>
          <cell r="B9524" t="str">
            <v>MINEHEAD RENOVATION</v>
          </cell>
          <cell r="C9524">
            <v>1</v>
          </cell>
        </row>
        <row r="9525">
          <cell r="A9525" t="str">
            <v>C7260</v>
          </cell>
          <cell r="B9525" t="str">
            <v>WILITON DAP</v>
          </cell>
          <cell r="C9525">
            <v>1</v>
          </cell>
        </row>
        <row r="9526">
          <cell r="A9526" t="str">
            <v>C7261</v>
          </cell>
          <cell r="B9526" t="str">
            <v>WATCHET RENOVATION</v>
          </cell>
          <cell r="C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C9527">
            <v>1</v>
          </cell>
        </row>
        <row r="9528">
          <cell r="A9528" t="str">
            <v>C7303</v>
          </cell>
          <cell r="B9528" t="str">
            <v>WESTON RENOVATIONS</v>
          </cell>
          <cell r="C9528">
            <v>1</v>
          </cell>
        </row>
        <row r="9529">
          <cell r="A9529" t="str">
            <v>C7307</v>
          </cell>
          <cell r="B9529" t="str">
            <v>CLEVEDON DAP</v>
          </cell>
          <cell r="C9529">
            <v>1</v>
          </cell>
        </row>
        <row r="9530">
          <cell r="A9530" t="str">
            <v>C7308</v>
          </cell>
          <cell r="B9530" t="str">
            <v>PORTISHEAD DAP</v>
          </cell>
          <cell r="C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C9531">
            <v>0.66</v>
          </cell>
          <cell r="D9531">
            <v>0.34</v>
          </cell>
        </row>
        <row r="9532">
          <cell r="A9532" t="str">
            <v>C7314</v>
          </cell>
          <cell r="B9532" t="str">
            <v>GORDANO VALLEY PH 4 (NAUT SCH)</v>
          </cell>
          <cell r="D9532">
            <v>1</v>
          </cell>
        </row>
        <row r="9533">
          <cell r="A9533" t="str">
            <v>C7322</v>
          </cell>
          <cell r="B9533" t="str">
            <v>SOMERSET DAP UPDATE</v>
          </cell>
          <cell r="C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C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C9535">
            <v>0.81</v>
          </cell>
          <cell r="D9535">
            <v>0.19</v>
          </cell>
        </row>
        <row r="9536">
          <cell r="A9536" t="str">
            <v>C7362</v>
          </cell>
          <cell r="B9536" t="str">
            <v>HIGH HAM REQUISITION</v>
          </cell>
          <cell r="C9536">
            <v>1</v>
          </cell>
        </row>
        <row r="9537">
          <cell r="A9537" t="str">
            <v>C7363</v>
          </cell>
          <cell r="B9537" t="str">
            <v>PITCOMBE SEWERAGE SCHEME</v>
          </cell>
          <cell r="C9537">
            <v>0.85</v>
          </cell>
          <cell r="D9537">
            <v>0.15</v>
          </cell>
        </row>
        <row r="9538">
          <cell r="A9538" t="str">
            <v>C7365</v>
          </cell>
          <cell r="B9538" t="str">
            <v>LOVINGTON &amp; ALFORD SEWERAGE</v>
          </cell>
          <cell r="C9538">
            <v>1</v>
          </cell>
        </row>
        <row r="9539">
          <cell r="A9539" t="str">
            <v>C7366</v>
          </cell>
          <cell r="B9539" t="str">
            <v>ASH AREA SEWERAGE SCHEME</v>
          </cell>
          <cell r="C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C9540">
            <v>0.9</v>
          </cell>
          <cell r="D9540">
            <v>0.1</v>
          </cell>
        </row>
        <row r="9541">
          <cell r="A9541" t="str">
            <v>C7368</v>
          </cell>
          <cell r="B9541" t="str">
            <v>KINGSBURY REQUISITION</v>
          </cell>
          <cell r="C9541">
            <v>0.9</v>
          </cell>
          <cell r="D9541">
            <v>0.1</v>
          </cell>
        </row>
        <row r="9542">
          <cell r="A9542" t="str">
            <v>C7369</v>
          </cell>
          <cell r="B9542" t="str">
            <v>NORTH BARROW SEWERAGE SCHE</v>
          </cell>
          <cell r="C9542">
            <v>1</v>
          </cell>
        </row>
        <row r="9543">
          <cell r="A9543" t="str">
            <v>C7439</v>
          </cell>
          <cell r="B9543" t="str">
            <v>BARTON ST DAVID</v>
          </cell>
          <cell r="D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D9544">
            <v>1</v>
          </cell>
        </row>
        <row r="9545">
          <cell r="A9545" t="str">
            <v>C7469</v>
          </cell>
          <cell r="B9545" t="str">
            <v>PS UPDATE 93/4 DORSET</v>
          </cell>
          <cell r="D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D9546">
            <v>1</v>
          </cell>
        </row>
        <row r="9547">
          <cell r="A9547" t="str">
            <v>C7476</v>
          </cell>
          <cell r="B9547" t="str">
            <v>PS UPDATE 94/5 - SOMERSET</v>
          </cell>
          <cell r="D9547">
            <v>1</v>
          </cell>
        </row>
        <row r="9548">
          <cell r="A9548" t="str">
            <v>C7477</v>
          </cell>
          <cell r="B9548" t="str">
            <v>PS UPDATE 94/5 - DORSET</v>
          </cell>
          <cell r="D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D9549">
            <v>1</v>
          </cell>
        </row>
        <row r="9550">
          <cell r="A9550" t="str">
            <v>C7479</v>
          </cell>
          <cell r="B9550" t="str">
            <v>PS UPDATE 94/5 - AVON</v>
          </cell>
          <cell r="D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D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D9552">
            <v>1</v>
          </cell>
        </row>
        <row r="9553">
          <cell r="A9553" t="str">
            <v>C7484</v>
          </cell>
          <cell r="B9553" t="str">
            <v>SEWER RECORDS TO SUS25</v>
          </cell>
          <cell r="C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D9554">
            <v>1</v>
          </cell>
        </row>
        <row r="9555">
          <cell r="A9555" t="str">
            <v>C7486</v>
          </cell>
          <cell r="B9555" t="str">
            <v>DEV CONTROL DORSET 96/7</v>
          </cell>
          <cell r="D9555">
            <v>1</v>
          </cell>
        </row>
        <row r="9556">
          <cell r="A9556" t="str">
            <v>C7487</v>
          </cell>
          <cell r="B9556" t="str">
            <v>DEV CONTROL SOMERSET 96/7</v>
          </cell>
          <cell r="D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D9557">
            <v>1</v>
          </cell>
        </row>
        <row r="9558">
          <cell r="A9558" t="str">
            <v>C7489</v>
          </cell>
          <cell r="B9558" t="str">
            <v>AGENCY RETURN - KENNET DC</v>
          </cell>
          <cell r="D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D9559">
            <v>1</v>
          </cell>
        </row>
        <row r="9560">
          <cell r="A9560" t="str">
            <v>C7491</v>
          </cell>
          <cell r="B9560" t="str">
            <v>AGENCY RETURN - POOLE BC</v>
          </cell>
          <cell r="D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D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D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D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D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D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D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C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C9568">
            <v>1</v>
          </cell>
        </row>
        <row r="9569">
          <cell r="A9569" t="str">
            <v>C7500</v>
          </cell>
          <cell r="B9569" t="str">
            <v>DORSET DEV CONTROL 97/98</v>
          </cell>
          <cell r="C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C9570">
            <v>1</v>
          </cell>
        </row>
        <row r="9571">
          <cell r="A9571" t="str">
            <v>C7502</v>
          </cell>
          <cell r="B9571" t="str">
            <v>TIDWORTH SEWERAGE</v>
          </cell>
          <cell r="C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C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C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C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C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C9576">
            <v>0.99</v>
          </cell>
          <cell r="D9576">
            <v>0.01</v>
          </cell>
        </row>
        <row r="9577">
          <cell r="A9577" t="str">
            <v>C7508</v>
          </cell>
          <cell r="B9577" t="str">
            <v>CHARD DALGETY SEWER DIVERSION</v>
          </cell>
          <cell r="C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C9578">
            <v>1</v>
          </cell>
        </row>
        <row r="9579">
          <cell r="A9579" t="str">
            <v>C7510</v>
          </cell>
          <cell r="B9579" t="str">
            <v>DORSET DEV CONTROL 1999</v>
          </cell>
          <cell r="C9579">
            <v>1</v>
          </cell>
        </row>
        <row r="9580">
          <cell r="A9580" t="str">
            <v>C7511</v>
          </cell>
          <cell r="B9580" t="str">
            <v>SOMERSET DEV CONTROL 1999</v>
          </cell>
          <cell r="C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C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C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C9583">
            <v>1</v>
          </cell>
        </row>
        <row r="9584">
          <cell r="A9584" t="str">
            <v>C7515</v>
          </cell>
          <cell r="B9584" t="str">
            <v>SOMERSET DEV CONTROL 2000</v>
          </cell>
          <cell r="C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C9585">
            <v>1</v>
          </cell>
        </row>
        <row r="9586">
          <cell r="A9586" t="str">
            <v>C7517</v>
          </cell>
          <cell r="B9586" t="str">
            <v>DORSET DEV CONTROL 2001</v>
          </cell>
          <cell r="C9586">
            <v>1</v>
          </cell>
        </row>
        <row r="9587">
          <cell r="A9587" t="str">
            <v>C7518</v>
          </cell>
          <cell r="B9587" t="str">
            <v>SOMERSET DEV CONTROL 2001</v>
          </cell>
          <cell r="C9587">
            <v>1</v>
          </cell>
        </row>
        <row r="9588">
          <cell r="A9588" t="str">
            <v>C7519</v>
          </cell>
          <cell r="B9588" t="str">
            <v>ALVESTON DOWN UID</v>
          </cell>
          <cell r="C9588">
            <v>1</v>
          </cell>
        </row>
        <row r="9589">
          <cell r="A9589" t="str">
            <v>C7520</v>
          </cell>
          <cell r="B9589" t="str">
            <v>BEAMINSTER PS UID</v>
          </cell>
          <cell r="D9589">
            <v>1</v>
          </cell>
        </row>
        <row r="9590">
          <cell r="A9590" t="str">
            <v>C7521</v>
          </cell>
          <cell r="B9590" t="str">
            <v>BRADFORD-ON-AVON UIDS</v>
          </cell>
          <cell r="C9590">
            <v>1</v>
          </cell>
        </row>
        <row r="9591">
          <cell r="A9591" t="str">
            <v>C7522</v>
          </cell>
          <cell r="B9591" t="str">
            <v>BRIDGWATER UIDS</v>
          </cell>
          <cell r="D9591">
            <v>1</v>
          </cell>
        </row>
        <row r="9592">
          <cell r="A9592" t="str">
            <v>C7523</v>
          </cell>
          <cell r="B9592" t="str">
            <v>BRISTOL - FROME UIDS</v>
          </cell>
          <cell r="C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C9593">
            <v>0.1</v>
          </cell>
          <cell r="D9593">
            <v>0.9</v>
          </cell>
        </row>
        <row r="9594">
          <cell r="A9594" t="str">
            <v>C7525</v>
          </cell>
          <cell r="B9594" t="str">
            <v>BRISTOL - ST PAULS UIDS</v>
          </cell>
          <cell r="C9594">
            <v>0.85</v>
          </cell>
          <cell r="D9594">
            <v>0.15</v>
          </cell>
        </row>
        <row r="9595">
          <cell r="A9595" t="str">
            <v>C7527</v>
          </cell>
          <cell r="B9595" t="str">
            <v>BROMHAM - LOOPHILL PS UID</v>
          </cell>
          <cell r="D9595">
            <v>1</v>
          </cell>
        </row>
        <row r="9596">
          <cell r="A9596" t="str">
            <v>C7528</v>
          </cell>
          <cell r="B9596" t="str">
            <v>CALNE BROADS GREEN PS UID</v>
          </cell>
          <cell r="D9596">
            <v>1</v>
          </cell>
        </row>
        <row r="9597">
          <cell r="A9597" t="str">
            <v>C7529</v>
          </cell>
          <cell r="B9597" t="str">
            <v>CATCOTT FTS</v>
          </cell>
          <cell r="C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D9598">
            <v>1</v>
          </cell>
        </row>
        <row r="9599">
          <cell r="A9599" t="str">
            <v>C7531</v>
          </cell>
          <cell r="B9599" t="str">
            <v>CHARMOUTH UIDS</v>
          </cell>
          <cell r="C9599">
            <v>1</v>
          </cell>
        </row>
        <row r="9600">
          <cell r="A9600" t="str">
            <v>C7532</v>
          </cell>
          <cell r="B9600" t="str">
            <v>CHEDDAR AREA UIDS</v>
          </cell>
          <cell r="C9600">
            <v>0.19</v>
          </cell>
          <cell r="D9600">
            <v>0.81</v>
          </cell>
        </row>
        <row r="9601">
          <cell r="A9601" t="str">
            <v>C7533</v>
          </cell>
          <cell r="B9601" t="str">
            <v>CHEW MAGNA &amp; WRINGTON UIDS</v>
          </cell>
          <cell r="C9601">
            <v>1</v>
          </cell>
        </row>
        <row r="9602">
          <cell r="A9602" t="str">
            <v>C7534</v>
          </cell>
          <cell r="B9602" t="str">
            <v>CHRISTCHURCH AREA UIDS</v>
          </cell>
          <cell r="D9602">
            <v>1</v>
          </cell>
        </row>
        <row r="9603">
          <cell r="A9603" t="str">
            <v>C7535</v>
          </cell>
          <cell r="B9603" t="str">
            <v>CLEVEDON AREA PS UIDS</v>
          </cell>
          <cell r="D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C9604">
            <v>1</v>
          </cell>
        </row>
        <row r="9605">
          <cell r="A9605" t="str">
            <v>C7537</v>
          </cell>
          <cell r="B9605" t="str">
            <v>CORFE MULLEN AREA UIDS</v>
          </cell>
          <cell r="C9605">
            <v>0.25</v>
          </cell>
          <cell r="D9605">
            <v>0.75</v>
          </cell>
        </row>
        <row r="9606">
          <cell r="A9606" t="str">
            <v>C7538</v>
          </cell>
          <cell r="B9606" t="str">
            <v>CRANBORNE ALDERHOLT RD PS UID</v>
          </cell>
          <cell r="D9606">
            <v>1</v>
          </cell>
        </row>
        <row r="9607">
          <cell r="A9607" t="str">
            <v>C7539</v>
          </cell>
          <cell r="B9607" t="str">
            <v>CREECH ST MICHAEL UID</v>
          </cell>
          <cell r="C9607">
            <v>0.98</v>
          </cell>
          <cell r="D9607">
            <v>0.02</v>
          </cell>
        </row>
        <row r="9608">
          <cell r="A9608" t="str">
            <v>C7540</v>
          </cell>
          <cell r="B9608" t="str">
            <v>CREWKERNE HENHAYES UID</v>
          </cell>
          <cell r="C9608">
            <v>1</v>
          </cell>
        </row>
        <row r="9609">
          <cell r="A9609" t="str">
            <v>C7541</v>
          </cell>
          <cell r="B9609" t="str">
            <v>DEVIZES AREA UIDS</v>
          </cell>
          <cell r="C9609">
            <v>0.53</v>
          </cell>
          <cell r="D9609">
            <v>0.47</v>
          </cell>
        </row>
        <row r="9610">
          <cell r="A9610" t="str">
            <v>C7542</v>
          </cell>
          <cell r="B9610" t="str">
            <v>DURRINGTON &amp; BULFORD UIDS</v>
          </cell>
          <cell r="C9610">
            <v>1</v>
          </cell>
        </row>
        <row r="9611">
          <cell r="A9611" t="str">
            <v>C7543</v>
          </cell>
          <cell r="B9611" t="str">
            <v>WEST DORSET RURAL UIDS</v>
          </cell>
          <cell r="C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C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C9613">
            <v>1</v>
          </cell>
        </row>
        <row r="9614">
          <cell r="A9614" t="str">
            <v>C7546</v>
          </cell>
          <cell r="B9614" t="str">
            <v>FROME SELWOOD PS UIDS</v>
          </cell>
          <cell r="D9614">
            <v>1</v>
          </cell>
        </row>
        <row r="9615">
          <cell r="A9615" t="str">
            <v>C7547</v>
          </cell>
          <cell r="B9615" t="str">
            <v>HIGHBRIDGE STORM TANKS</v>
          </cell>
          <cell r="D9615">
            <v>1</v>
          </cell>
        </row>
        <row r="9616">
          <cell r="A9616" t="str">
            <v>C7548</v>
          </cell>
          <cell r="B9616" t="str">
            <v>IDMISTON AREA UIDS</v>
          </cell>
          <cell r="C9616">
            <v>1</v>
          </cell>
        </row>
        <row r="9617">
          <cell r="A9617" t="str">
            <v>C7549</v>
          </cell>
          <cell r="B9617" t="str">
            <v>ILMINSTER UIDS</v>
          </cell>
          <cell r="C9617">
            <v>1</v>
          </cell>
        </row>
        <row r="9618">
          <cell r="A9618" t="str">
            <v>C7550</v>
          </cell>
          <cell r="B9618" t="str">
            <v>KEYNSHAM UIDS</v>
          </cell>
          <cell r="C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C9619">
            <v>0.93</v>
          </cell>
          <cell r="D9619">
            <v>7.0000000000000007E-2</v>
          </cell>
        </row>
        <row r="9620">
          <cell r="A9620" t="str">
            <v>C7552</v>
          </cell>
          <cell r="B9620" t="str">
            <v>SOUTH SOMERSET RURAL UIDS</v>
          </cell>
          <cell r="C9620">
            <v>0.79</v>
          </cell>
          <cell r="D9620">
            <v>0.21</v>
          </cell>
        </row>
        <row r="9621">
          <cell r="A9621" t="str">
            <v>C7553</v>
          </cell>
          <cell r="B9621" t="str">
            <v>LITTLETON PANELL AND DEVIZES</v>
          </cell>
          <cell r="C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D9622">
            <v>1</v>
          </cell>
        </row>
        <row r="9623">
          <cell r="A9623" t="str">
            <v>C7555</v>
          </cell>
          <cell r="B9623" t="str">
            <v>MERE UIDS</v>
          </cell>
          <cell r="C9623">
            <v>1</v>
          </cell>
        </row>
        <row r="9624">
          <cell r="A9624" t="str">
            <v>C7556</v>
          </cell>
          <cell r="B9624" t="str">
            <v>NOAHS ARK PS UID</v>
          </cell>
          <cell r="C9624">
            <v>0.37</v>
          </cell>
          <cell r="D9624">
            <v>0.63</v>
          </cell>
        </row>
        <row r="9625">
          <cell r="A9625" t="str">
            <v>C7557</v>
          </cell>
          <cell r="B9625" t="str">
            <v>NORTH PERROTT &amp; HINTON ST GEOR</v>
          </cell>
          <cell r="C9625">
            <v>1</v>
          </cell>
        </row>
        <row r="9626">
          <cell r="A9626" t="str">
            <v>C7558</v>
          </cell>
          <cell r="B9626" t="str">
            <v>NORTH WILTS UIDS</v>
          </cell>
          <cell r="C9626">
            <v>1</v>
          </cell>
        </row>
        <row r="9627">
          <cell r="A9627" t="str">
            <v>C7559</v>
          </cell>
          <cell r="B9627" t="str">
            <v>NORTON ST PHILIP UID</v>
          </cell>
          <cell r="C9627">
            <v>0.86</v>
          </cell>
          <cell r="D9627">
            <v>0.14000000000000001</v>
          </cell>
        </row>
        <row r="9628">
          <cell r="A9628" t="str">
            <v>C7560</v>
          </cell>
          <cell r="B9628" t="str">
            <v>PATNEY, CHIRTON &amp; MARDEN UIDS</v>
          </cell>
          <cell r="C9628">
            <v>1</v>
          </cell>
        </row>
        <row r="9629">
          <cell r="A9629" t="str">
            <v>C7561</v>
          </cell>
          <cell r="B9629" t="str">
            <v>PAULTON AREA UIDS</v>
          </cell>
          <cell r="C9629">
            <v>1</v>
          </cell>
        </row>
        <row r="9630">
          <cell r="A9630" t="str">
            <v>C7562</v>
          </cell>
          <cell r="B9630" t="str">
            <v>PEWSEY AREA UIDS</v>
          </cell>
          <cell r="C9630">
            <v>1</v>
          </cell>
        </row>
        <row r="9631">
          <cell r="A9631" t="str">
            <v>C7563</v>
          </cell>
          <cell r="B9631" t="str">
            <v>PLECK FTS</v>
          </cell>
          <cell r="C9631">
            <v>0.63</v>
          </cell>
          <cell r="D9631">
            <v>0.37</v>
          </cell>
        </row>
        <row r="9632">
          <cell r="A9632" t="str">
            <v>C7564</v>
          </cell>
          <cell r="B9632" t="str">
            <v>POOLE - STOUR UIDS</v>
          </cell>
          <cell r="C9632">
            <v>0.8</v>
          </cell>
          <cell r="D9632">
            <v>0.2</v>
          </cell>
        </row>
        <row r="9633">
          <cell r="A9633" t="str">
            <v>C7565</v>
          </cell>
          <cell r="B9633" t="str">
            <v>SEDGEMOOR UIDS</v>
          </cell>
          <cell r="C9633">
            <v>0.46</v>
          </cell>
          <cell r="D9633">
            <v>0.54</v>
          </cell>
        </row>
        <row r="9634">
          <cell r="A9634" t="str">
            <v>C7566</v>
          </cell>
          <cell r="B9634" t="str">
            <v>QUEEN CAMEL UIDS</v>
          </cell>
          <cell r="C9634">
            <v>1</v>
          </cell>
        </row>
        <row r="9635">
          <cell r="A9635" t="str">
            <v>C7567</v>
          </cell>
          <cell r="B9635" t="str">
            <v>SHAFTESBURY AREA UIDS</v>
          </cell>
          <cell r="D9635">
            <v>1</v>
          </cell>
        </row>
        <row r="9636">
          <cell r="A9636" t="str">
            <v>C7568</v>
          </cell>
          <cell r="B9636" t="str">
            <v>SOMERTON AREA UIDS</v>
          </cell>
          <cell r="C9636">
            <v>0.88</v>
          </cell>
          <cell r="D9636">
            <v>0.12</v>
          </cell>
        </row>
        <row r="9637">
          <cell r="A9637" t="str">
            <v>C7569</v>
          </cell>
          <cell r="B9637" t="str">
            <v>SOUTH CADBURY FTS</v>
          </cell>
          <cell r="C9637">
            <v>0.68</v>
          </cell>
          <cell r="D9637">
            <v>0.32</v>
          </cell>
        </row>
        <row r="9638">
          <cell r="A9638" t="str">
            <v>C7570</v>
          </cell>
          <cell r="B9638" t="str">
            <v>SOUTH PETHERTON AREA UIDS</v>
          </cell>
          <cell r="C9638">
            <v>0.49</v>
          </cell>
          <cell r="D9638">
            <v>0.51</v>
          </cell>
        </row>
        <row r="9639">
          <cell r="A9639" t="str">
            <v>C7571</v>
          </cell>
          <cell r="B9639" t="str">
            <v>ST GEORGES - BANWELL FTS</v>
          </cell>
          <cell r="C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C9640">
            <v>1</v>
          </cell>
        </row>
        <row r="9641">
          <cell r="A9641" t="str">
            <v>C7573</v>
          </cell>
          <cell r="B9641" t="str">
            <v>STREET AREA UIDS</v>
          </cell>
          <cell r="C9641">
            <v>0.47</v>
          </cell>
          <cell r="D9641">
            <v>0.53</v>
          </cell>
        </row>
        <row r="9642">
          <cell r="A9642" t="str">
            <v>C7574</v>
          </cell>
          <cell r="B9642" t="str">
            <v>STURMINSTER NEWTON - BULL INN</v>
          </cell>
          <cell r="C9642">
            <v>1</v>
          </cell>
        </row>
        <row r="9643">
          <cell r="A9643" t="str">
            <v>C7575</v>
          </cell>
          <cell r="B9643" t="str">
            <v>TAUNTON AREA UIDS</v>
          </cell>
          <cell r="C9643">
            <v>1</v>
          </cell>
        </row>
        <row r="9644">
          <cell r="A9644" t="str">
            <v>C7576</v>
          </cell>
          <cell r="B9644" t="str">
            <v>TEMPLECOMBE AREA UIDS</v>
          </cell>
          <cell r="C9644">
            <v>1</v>
          </cell>
        </row>
        <row r="9645">
          <cell r="A9645" t="str">
            <v>C7577</v>
          </cell>
          <cell r="B9645" t="str">
            <v>TISBURY UID</v>
          </cell>
          <cell r="C9645">
            <v>1</v>
          </cell>
        </row>
        <row r="9646">
          <cell r="A9646" t="str">
            <v>C7578</v>
          </cell>
          <cell r="B9646" t="str">
            <v>TROWBRIDGE AREA UIDS</v>
          </cell>
          <cell r="C9646">
            <v>0.98</v>
          </cell>
          <cell r="D9646">
            <v>0.02</v>
          </cell>
        </row>
        <row r="9647">
          <cell r="A9647" t="str">
            <v>C7579</v>
          </cell>
          <cell r="B9647" t="str">
            <v>WAREHAM: BULBURY LANE PS UID</v>
          </cell>
          <cell r="D9647">
            <v>1</v>
          </cell>
        </row>
        <row r="9648">
          <cell r="A9648" t="str">
            <v>C7580</v>
          </cell>
          <cell r="B9648" t="str">
            <v>WARMINSTER UIDS</v>
          </cell>
          <cell r="C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C9649">
            <v>0.87</v>
          </cell>
          <cell r="D9649">
            <v>0.13</v>
          </cell>
        </row>
        <row r="9650">
          <cell r="A9650" t="str">
            <v>C7583</v>
          </cell>
          <cell r="B9650" t="str">
            <v>WEYMOUTH AREA UIDS</v>
          </cell>
          <cell r="C9650">
            <v>1</v>
          </cell>
        </row>
        <row r="9651">
          <cell r="A9651" t="str">
            <v>C7584</v>
          </cell>
          <cell r="B9651" t="str">
            <v>WIMBORNE UIDS</v>
          </cell>
          <cell r="C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C9652">
            <v>1</v>
          </cell>
        </row>
        <row r="9653">
          <cell r="A9653" t="str">
            <v>C7586</v>
          </cell>
          <cell r="B9653" t="str">
            <v>WOOL AREA UIDS</v>
          </cell>
          <cell r="C9653">
            <v>0.69</v>
          </cell>
          <cell r="D9653">
            <v>0.31</v>
          </cell>
        </row>
        <row r="9654">
          <cell r="A9654" t="str">
            <v>C7587</v>
          </cell>
          <cell r="B9654" t="str">
            <v>WOTTON-UNDER-EDGE BRICKFIELDS</v>
          </cell>
          <cell r="C9654">
            <v>1</v>
          </cell>
        </row>
        <row r="9655">
          <cell r="A9655" t="str">
            <v>C7588</v>
          </cell>
          <cell r="B9655" t="str">
            <v>YEOVIL AREA UIDS</v>
          </cell>
          <cell r="C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C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C9657">
            <v>1</v>
          </cell>
        </row>
        <row r="9658">
          <cell r="A9658" t="str">
            <v>C7591</v>
          </cell>
          <cell r="B9658" t="str">
            <v>ALFORD, CASTLE CARY UWWTD</v>
          </cell>
          <cell r="C9658">
            <v>0.3</v>
          </cell>
          <cell r="D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C9659">
            <v>1</v>
          </cell>
        </row>
        <row r="9660">
          <cell r="A9660" t="str">
            <v>C7593</v>
          </cell>
          <cell r="B9660" t="str">
            <v>WESTBURY UNITED MILK</v>
          </cell>
          <cell r="C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C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C9662">
            <v>1</v>
          </cell>
        </row>
        <row r="9663">
          <cell r="A9663" t="str">
            <v>C7596</v>
          </cell>
          <cell r="B9663" t="str">
            <v>RENOVATION PRIORITISATION</v>
          </cell>
          <cell r="C9663">
            <v>1</v>
          </cell>
        </row>
        <row r="9664">
          <cell r="A9664" t="str">
            <v>C7597</v>
          </cell>
          <cell r="B9664" t="str">
            <v>DORSET INFILTRATION PH3</v>
          </cell>
          <cell r="C9664">
            <v>1</v>
          </cell>
        </row>
        <row r="9665">
          <cell r="A9665" t="str">
            <v>C7598</v>
          </cell>
          <cell r="B9665" t="str">
            <v>WEST  HORRINGTON FTS</v>
          </cell>
          <cell r="C9665">
            <v>1</v>
          </cell>
        </row>
        <row r="9666">
          <cell r="A9666" t="str">
            <v>C7599</v>
          </cell>
          <cell r="B9666" t="str">
            <v>DURLSTON SWANAGE LANDSLIP</v>
          </cell>
          <cell r="C9666">
            <v>1</v>
          </cell>
        </row>
        <row r="9667">
          <cell r="A9667" t="str">
            <v>C7600</v>
          </cell>
          <cell r="B9667" t="str">
            <v>CCTV 2001</v>
          </cell>
          <cell r="C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C9668">
            <v>1</v>
          </cell>
        </row>
        <row r="9669">
          <cell r="A9669" t="str">
            <v>C7602</v>
          </cell>
          <cell r="B9669" t="str">
            <v>Viridor Effluent Westbury</v>
          </cell>
          <cell r="D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C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C9671">
            <v>1</v>
          </cell>
        </row>
        <row r="9672">
          <cell r="A9672" t="str">
            <v>C7605</v>
          </cell>
          <cell r="B9672" t="str">
            <v>CCTV 2002</v>
          </cell>
          <cell r="C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C9673">
            <v>1</v>
          </cell>
        </row>
        <row r="9674">
          <cell r="A9674" t="str">
            <v>C7607</v>
          </cell>
          <cell r="B9674" t="str">
            <v>DORSET DEV CONTROL 2002</v>
          </cell>
          <cell r="C9674">
            <v>1</v>
          </cell>
        </row>
        <row r="9675">
          <cell r="A9675" t="str">
            <v>C7608</v>
          </cell>
          <cell r="B9675" t="str">
            <v>SOMERSET DEV CONTROL 2002</v>
          </cell>
          <cell r="C9675">
            <v>1</v>
          </cell>
        </row>
        <row r="9676">
          <cell r="A9676" t="str">
            <v>C7609</v>
          </cell>
          <cell r="B9676" t="str">
            <v>CREWKERNE AREA FLOODING</v>
          </cell>
          <cell r="D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C9677">
            <v>0.5</v>
          </cell>
          <cell r="D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C9678">
            <v>0.95</v>
          </cell>
          <cell r="D9678">
            <v>0.05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C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C9680">
            <v>0.5</v>
          </cell>
          <cell r="D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D9681">
            <v>1</v>
          </cell>
        </row>
        <row r="9682">
          <cell r="A9682" t="str">
            <v>C7615</v>
          </cell>
          <cell r="B9682" t="str">
            <v>BROMHAM FLOOD ALLEVIATION</v>
          </cell>
          <cell r="C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C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C9684">
            <v>0.78</v>
          </cell>
          <cell r="D9684">
            <v>0.22</v>
          </cell>
        </row>
        <row r="9685">
          <cell r="A9685" t="str">
            <v>C7618</v>
          </cell>
          <cell r="B9685" t="str">
            <v>FILTON SOUTH RENOVATION</v>
          </cell>
          <cell r="C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C9686">
            <v>0.24</v>
          </cell>
          <cell r="D9686">
            <v>0.76</v>
          </cell>
        </row>
        <row r="9687">
          <cell r="A9687" t="str">
            <v>C7620</v>
          </cell>
          <cell r="B9687" t="str">
            <v>CREWKERNE SEWER RENOVATION</v>
          </cell>
          <cell r="C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C9688">
            <v>1</v>
          </cell>
        </row>
        <row r="9689">
          <cell r="A9689" t="str">
            <v>C7623</v>
          </cell>
          <cell r="B9689" t="str">
            <v>BRIDGWATER AREA UIDs PH2</v>
          </cell>
          <cell r="D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C9690">
            <v>1</v>
          </cell>
        </row>
        <row r="9691">
          <cell r="A9691" t="str">
            <v>C7625</v>
          </cell>
          <cell r="B9691" t="str">
            <v>PORTISHEAD UID'S</v>
          </cell>
          <cell r="D9691">
            <v>1</v>
          </cell>
        </row>
        <row r="9692">
          <cell r="A9692" t="str">
            <v>C7626</v>
          </cell>
          <cell r="B9692" t="str">
            <v>JETTER REFURBISHMENT -</v>
          </cell>
          <cell r="D9692">
            <v>1</v>
          </cell>
        </row>
        <row r="9693">
          <cell r="A9693" t="str">
            <v>C7627</v>
          </cell>
          <cell r="B9693" t="str">
            <v>SEWER MISCONNECTIONS PH2</v>
          </cell>
          <cell r="C9693">
            <v>1</v>
          </cell>
        </row>
        <row r="9694">
          <cell r="A9694" t="str">
            <v>C7628</v>
          </cell>
          <cell r="B9694" t="str">
            <v>AVENUE RD SPS -</v>
          </cell>
          <cell r="D9694">
            <v>1</v>
          </cell>
        </row>
        <row r="9695">
          <cell r="A9695" t="str">
            <v>C7629</v>
          </cell>
          <cell r="B9695" t="str">
            <v>CLIFTON LOW-LEVEL SPS</v>
          </cell>
          <cell r="D9695">
            <v>1</v>
          </cell>
        </row>
        <row r="9696">
          <cell r="A9696" t="str">
            <v>C7630</v>
          </cell>
          <cell r="B9696" t="str">
            <v>OLDLAND RENOVATION 2002</v>
          </cell>
          <cell r="C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C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C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D9699">
            <v>1</v>
          </cell>
        </row>
        <row r="9700">
          <cell r="A9700" t="str">
            <v>C7634</v>
          </cell>
          <cell r="B9700" t="str">
            <v>SEWER JETTING 2002:WEST</v>
          </cell>
          <cell r="C9700">
            <v>1</v>
          </cell>
        </row>
        <row r="9701">
          <cell r="A9701" t="str">
            <v>C7635</v>
          </cell>
          <cell r="B9701" t="str">
            <v>SEWER JETTING 2002 SOUTH</v>
          </cell>
          <cell r="C9701">
            <v>1</v>
          </cell>
        </row>
        <row r="9702">
          <cell r="A9702" t="str">
            <v>C7636</v>
          </cell>
          <cell r="B9702" t="str">
            <v>SEWER JETTING 2002 NORTH</v>
          </cell>
          <cell r="C9702">
            <v>1</v>
          </cell>
        </row>
        <row r="9703">
          <cell r="A9703" t="str">
            <v>C7637</v>
          </cell>
          <cell r="B9703" t="str">
            <v>RADIPOLE PST IMPROVEMENTS</v>
          </cell>
          <cell r="D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C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C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C9706">
            <v>0.36</v>
          </cell>
          <cell r="D9706">
            <v>0.64</v>
          </cell>
        </row>
        <row r="9707">
          <cell r="A9707" t="str">
            <v>C7641</v>
          </cell>
          <cell r="B9707" t="str">
            <v>MELKSHAM/BOWERHILL LINK SEWER</v>
          </cell>
          <cell r="C9707">
            <v>0.3</v>
          </cell>
          <cell r="D9707">
            <v>0.7</v>
          </cell>
        </row>
        <row r="9708">
          <cell r="A9708" t="str">
            <v>C7642</v>
          </cell>
          <cell r="B9708" t="str">
            <v>DORCHESTER SEWERAGE MODEL</v>
          </cell>
          <cell r="C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C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C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C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C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C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C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C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C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C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C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C9719">
            <v>1</v>
          </cell>
        </row>
        <row r="9720">
          <cell r="A9720" t="str">
            <v>C7654</v>
          </cell>
          <cell r="B9720" t="str">
            <v>FTS Appraisals AMP4</v>
          </cell>
          <cell r="C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C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C9722">
            <v>0.55000000000000004</v>
          </cell>
          <cell r="D9722">
            <v>0.45</v>
          </cell>
        </row>
        <row r="9723">
          <cell r="A9723" t="str">
            <v>C7657</v>
          </cell>
          <cell r="B9723" t="str">
            <v>AMESBURY - COUNTESS RD SPS RELOCATION</v>
          </cell>
          <cell r="D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C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C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C9726">
            <v>1</v>
          </cell>
        </row>
        <row r="9727">
          <cell r="A9727" t="str">
            <v>C7661</v>
          </cell>
          <cell r="B9727" t="str">
            <v>WEST COKER EXT FLOODING</v>
          </cell>
          <cell r="C9727">
            <v>1</v>
          </cell>
        </row>
        <row r="9728">
          <cell r="A9728" t="str">
            <v>C7662</v>
          </cell>
          <cell r="B9728" t="str">
            <v>BOURNEMOUTH INTL AIRPORT</v>
          </cell>
          <cell r="C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C9729">
            <v>1</v>
          </cell>
        </row>
        <row r="9730">
          <cell r="A9730" t="str">
            <v>C7664</v>
          </cell>
          <cell r="B9730" t="str">
            <v>UCB SEWER REPAIRS</v>
          </cell>
          <cell r="C9730">
            <v>1</v>
          </cell>
        </row>
        <row r="9731">
          <cell r="A9731" t="str">
            <v>C7665</v>
          </cell>
          <cell r="B9731" t="str">
            <v>LOCKING FLOODING</v>
          </cell>
          <cell r="C9731">
            <v>1</v>
          </cell>
        </row>
        <row r="9732">
          <cell r="A9732" t="str">
            <v>C7666</v>
          </cell>
          <cell r="B9732" t="str">
            <v>TINTINHULL FLOODING PH 1</v>
          </cell>
          <cell r="C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C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C9734">
            <v>1</v>
          </cell>
        </row>
        <row r="9735">
          <cell r="A9735" t="str">
            <v>C7692</v>
          </cell>
          <cell r="B9735" t="str">
            <v>WESTERN PARISHES WEST</v>
          </cell>
          <cell r="C9735">
            <v>0.87</v>
          </cell>
          <cell r="D9735">
            <v>0.13</v>
          </cell>
        </row>
        <row r="9736">
          <cell r="A9736" t="str">
            <v>C7695</v>
          </cell>
          <cell r="B9736" t="str">
            <v>PORTWAY MENDIP DC-K6</v>
          </cell>
          <cell r="C9736">
            <v>1</v>
          </cell>
        </row>
        <row r="9737">
          <cell r="A9737" t="str">
            <v>C7725</v>
          </cell>
          <cell r="B9737" t="str">
            <v>WESTERN PARISHES EAST</v>
          </cell>
          <cell r="C9737">
            <v>0.83</v>
          </cell>
          <cell r="D9737">
            <v>0.17</v>
          </cell>
        </row>
        <row r="9738">
          <cell r="A9738" t="str">
            <v>C7794</v>
          </cell>
          <cell r="B9738" t="str">
            <v>WATCHET WASHFORD VALLEY SEWER</v>
          </cell>
          <cell r="C9738">
            <v>0.4</v>
          </cell>
          <cell r="D9738">
            <v>0.6</v>
          </cell>
        </row>
        <row r="9739">
          <cell r="A9739" t="str">
            <v>C7795</v>
          </cell>
          <cell r="B9739" t="str">
            <v>WATCHET RESEWERAGE PH2 (DAP)</v>
          </cell>
          <cell r="C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C9740">
            <v>0.65</v>
          </cell>
          <cell r="D9740">
            <v>0.35</v>
          </cell>
        </row>
        <row r="9741">
          <cell r="A9741" t="str">
            <v>C7875</v>
          </cell>
          <cell r="B9741" t="str">
            <v>COMPTON DUNDON SEWERAGE</v>
          </cell>
          <cell r="C9741">
            <v>0.85</v>
          </cell>
          <cell r="D9741">
            <v>0.15</v>
          </cell>
        </row>
        <row r="9742">
          <cell r="A9742" t="str">
            <v>C7907</v>
          </cell>
          <cell r="B9742" t="str">
            <v>LOCKING CASTLE INVESTIGATIONS</v>
          </cell>
          <cell r="C9742">
            <v>1</v>
          </cell>
        </row>
        <row r="9743">
          <cell r="A9743" t="str">
            <v>C8029</v>
          </cell>
          <cell r="B9743" t="str">
            <v>WELLS COW AND GATE</v>
          </cell>
          <cell r="D9743">
            <v>1</v>
          </cell>
        </row>
        <row r="9744">
          <cell r="A9744" t="str">
            <v>C8367</v>
          </cell>
          <cell r="B9744" t="str">
            <v>WIVELISCOMBE DAP</v>
          </cell>
          <cell r="C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C9745">
            <v>0.75</v>
          </cell>
          <cell r="D9745">
            <v>0.25</v>
          </cell>
        </row>
        <row r="9746">
          <cell r="A9746" t="str">
            <v>C8390</v>
          </cell>
          <cell r="B9746" t="str">
            <v>LANGFORD RM RENEWAL, PUMP REPL</v>
          </cell>
          <cell r="D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D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D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D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D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C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C9752">
            <v>1</v>
          </cell>
        </row>
        <row r="9753">
          <cell r="A9753" t="str">
            <v>C9001</v>
          </cell>
          <cell r="B9753" t="str">
            <v>POOLE CENTRAL DEVELOPMENT</v>
          </cell>
          <cell r="C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C9754">
            <v>1</v>
          </cell>
        </row>
        <row r="9755">
          <cell r="A9755" t="str">
            <v>C9003</v>
          </cell>
          <cell r="B9755" t="str">
            <v>Taunton Priory UIDs</v>
          </cell>
          <cell r="C9755">
            <v>0.85</v>
          </cell>
          <cell r="D9755">
            <v>0.15</v>
          </cell>
        </row>
        <row r="9756">
          <cell r="A9756" t="str">
            <v>C9004</v>
          </cell>
          <cell r="B9756" t="str">
            <v>Avon Castle &amp; St Ives Wood Phase 2</v>
          </cell>
          <cell r="C9756">
            <v>0.92</v>
          </cell>
          <cell r="D9756">
            <v>0.08</v>
          </cell>
        </row>
        <row r="9757">
          <cell r="A9757" t="str">
            <v>C9005</v>
          </cell>
          <cell r="B9757" t="str">
            <v>Chew Magna SPS &amp; Rising Main</v>
          </cell>
          <cell r="C9757">
            <v>0.3</v>
          </cell>
          <cell r="D9757">
            <v>0.7</v>
          </cell>
        </row>
        <row r="9758">
          <cell r="A9758" t="str">
            <v>C9006</v>
          </cell>
          <cell r="B9758" t="str">
            <v>Victoria Square SPS , Portland - Site Generator</v>
          </cell>
          <cell r="D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D9759">
            <v>1</v>
          </cell>
        </row>
        <row r="9760">
          <cell r="A9760" t="str">
            <v>C9008</v>
          </cell>
          <cell r="B9760" t="str">
            <v>Sloway Lane Rising Main</v>
          </cell>
          <cell r="C9760">
            <v>0.16</v>
          </cell>
          <cell r="D9760">
            <v>0.84</v>
          </cell>
        </row>
        <row r="9761">
          <cell r="A9761" t="str">
            <v>C9009</v>
          </cell>
          <cell r="B9761" t="str">
            <v>Waste Water Review Sewerage Equipment</v>
          </cell>
          <cell r="D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C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C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C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C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C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C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C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C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C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D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C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C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C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D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D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D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D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C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C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C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C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C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C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C9785">
            <v>0.35</v>
          </cell>
          <cell r="D9785">
            <v>0.65</v>
          </cell>
        </row>
        <row r="9786">
          <cell r="A9786" t="str">
            <v>C9034</v>
          </cell>
          <cell r="B9786" t="str">
            <v>Westbury Critical Sewer Renovation 03/04</v>
          </cell>
          <cell r="C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C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C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C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C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C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C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C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C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C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C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C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C9798">
            <v>1</v>
          </cell>
        </row>
        <row r="9799">
          <cell r="A9799" t="str">
            <v>C9047</v>
          </cell>
          <cell r="B9799" t="str">
            <v>Devizes Sewers</v>
          </cell>
          <cell r="C9799">
            <v>1</v>
          </cell>
        </row>
        <row r="9800">
          <cell r="A9800" t="str">
            <v>C9048</v>
          </cell>
          <cell r="B9800" t="str">
            <v>United Milk Disposal Main</v>
          </cell>
          <cell r="C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C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C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C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C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C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C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C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C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C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C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C9811">
            <v>0.55000000000000004</v>
          </cell>
          <cell r="D9811">
            <v>0.45</v>
          </cell>
        </row>
        <row r="9812">
          <cell r="A9812" t="str">
            <v>C9060</v>
          </cell>
          <cell r="B9812" t="str">
            <v>Bath CSO Screens</v>
          </cell>
          <cell r="C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D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C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C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C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C9817">
            <v>0.2</v>
          </cell>
          <cell r="D9817">
            <v>0.8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C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D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C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C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C9822">
            <v>0.1</v>
          </cell>
          <cell r="D9822">
            <v>0.9</v>
          </cell>
        </row>
        <row r="9823">
          <cell r="A9823" t="str">
            <v>C9071</v>
          </cell>
          <cell r="B9823" t="str">
            <v>Eastern Bristol Flood Alleviation</v>
          </cell>
          <cell r="C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C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C9825">
            <v>0.1</v>
          </cell>
          <cell r="D9825">
            <v>0.9</v>
          </cell>
        </row>
        <row r="9826">
          <cell r="A9826" t="str">
            <v>C9074</v>
          </cell>
          <cell r="B9826" t="str">
            <v>Bristol, Avonmouth Flood Alleviation</v>
          </cell>
          <cell r="C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C9827">
            <v>0.54</v>
          </cell>
          <cell r="D9827">
            <v>0.46</v>
          </cell>
        </row>
        <row r="9828">
          <cell r="A9828" t="str">
            <v>C9076</v>
          </cell>
          <cell r="B9828" t="str">
            <v>Thornbury and Newport SPS Flood Alleviation</v>
          </cell>
          <cell r="C9828">
            <v>0.1</v>
          </cell>
          <cell r="D9828">
            <v>0.9</v>
          </cell>
        </row>
        <row r="9829">
          <cell r="A9829" t="str">
            <v>C9077</v>
          </cell>
          <cell r="B9829" t="str">
            <v>S.W Bath Flood Alleviation</v>
          </cell>
          <cell r="C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C9830">
            <v>0.1</v>
          </cell>
          <cell r="D9830">
            <v>0.9</v>
          </cell>
        </row>
        <row r="9831">
          <cell r="A9831" t="str">
            <v>C9079</v>
          </cell>
          <cell r="B9831" t="str">
            <v>Trowbridge and Keevil Flood Alleviation</v>
          </cell>
          <cell r="C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C9832">
            <v>0.1</v>
          </cell>
          <cell r="D9832">
            <v>0.9</v>
          </cell>
        </row>
        <row r="9833">
          <cell r="A9833" t="str">
            <v>C9081</v>
          </cell>
          <cell r="B9833" t="str">
            <v>North Wilts Rural Flood Alleviation</v>
          </cell>
          <cell r="C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C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C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C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C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C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C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C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C9841">
            <v>0.1</v>
          </cell>
          <cell r="D9841">
            <v>0.9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C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C9843">
            <v>1</v>
          </cell>
        </row>
        <row r="9844">
          <cell r="A9844" t="str">
            <v>C9092</v>
          </cell>
          <cell r="B9844" t="str">
            <v>Bulford Flood Alleviation</v>
          </cell>
          <cell r="C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D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C9846">
            <v>0.25</v>
          </cell>
          <cell r="D9846">
            <v>0.75</v>
          </cell>
        </row>
        <row r="9847">
          <cell r="A9847" t="str">
            <v>C9095</v>
          </cell>
          <cell r="B9847" t="str">
            <v>Keynsham - Durley Hill Crude Discharge</v>
          </cell>
          <cell r="C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C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C9849">
            <v>0.45</v>
          </cell>
          <cell r="D9849">
            <v>0.55000000000000004</v>
          </cell>
        </row>
        <row r="9850">
          <cell r="A9850" t="str">
            <v>C9098</v>
          </cell>
          <cell r="B9850" t="str">
            <v>Temple Cloud Crude Discharge</v>
          </cell>
          <cell r="C9850">
            <v>0.43</v>
          </cell>
          <cell r="D9850">
            <v>0.56999999999999995</v>
          </cell>
        </row>
        <row r="9851">
          <cell r="A9851" t="str">
            <v>C9099</v>
          </cell>
          <cell r="B9851" t="str">
            <v>Allowenshay, South Somerset Crude Discharge</v>
          </cell>
          <cell r="C9851">
            <v>0.82</v>
          </cell>
          <cell r="D9851">
            <v>0.18</v>
          </cell>
        </row>
        <row r="9852">
          <cell r="A9852" t="str">
            <v>C9100</v>
          </cell>
          <cell r="B9852" t="str">
            <v>Whitehall Road, Bristol CSO</v>
          </cell>
          <cell r="C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C9853">
            <v>0.05</v>
          </cell>
          <cell r="D9853">
            <v>0.95</v>
          </cell>
        </row>
        <row r="9854">
          <cell r="A9854" t="str">
            <v>C9102</v>
          </cell>
          <cell r="B9854" t="str">
            <v>Ashill Crude Discharge, near Ilminster</v>
          </cell>
          <cell r="C9854">
            <v>0.22</v>
          </cell>
          <cell r="D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C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C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C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C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C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C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D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C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C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C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C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C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C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C9868">
            <v>1</v>
          </cell>
        </row>
        <row r="9869">
          <cell r="A9869" t="str">
            <v>C9117</v>
          </cell>
          <cell r="B9869" t="str">
            <v>CCTV 2004-05</v>
          </cell>
          <cell r="C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D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C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C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C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C9874">
            <v>0.17</v>
          </cell>
          <cell r="D9874">
            <v>0.83</v>
          </cell>
        </row>
        <row r="9875">
          <cell r="A9875" t="str">
            <v>C9123</v>
          </cell>
          <cell r="B9875" t="str">
            <v>Bradford on Avon, Barton Farm SPS UID</v>
          </cell>
          <cell r="D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D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C9877">
            <v>0.46</v>
          </cell>
          <cell r="D9877">
            <v>0.54</v>
          </cell>
        </row>
        <row r="9878">
          <cell r="A9878" t="str">
            <v>C9126</v>
          </cell>
          <cell r="B9878" t="str">
            <v>Portishead, Ashlands Rising Main Diversion</v>
          </cell>
          <cell r="C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C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C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C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C9882">
            <v>0.86</v>
          </cell>
          <cell r="D9882">
            <v>0.14000000000000001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C9883">
            <v>0.89</v>
          </cell>
          <cell r="D9883">
            <v>0.11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C9884">
            <v>0.65</v>
          </cell>
          <cell r="D9884">
            <v>0.35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C9885">
            <v>0.85</v>
          </cell>
          <cell r="D9885">
            <v>0.15</v>
          </cell>
        </row>
        <row r="9886">
          <cell r="A9886" t="str">
            <v>C9134</v>
          </cell>
          <cell r="B9886" t="str">
            <v>Whitchurch Sewer Rehabilitation</v>
          </cell>
          <cell r="C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C9887">
            <v>0.87</v>
          </cell>
          <cell r="D9887">
            <v>0.13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C9888">
            <v>0.72</v>
          </cell>
          <cell r="D9888">
            <v>0.28000000000000003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C9889">
            <v>0.75</v>
          </cell>
          <cell r="D9889">
            <v>0.25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C9890">
            <v>0.98</v>
          </cell>
          <cell r="D9890">
            <v>0.02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C9891">
            <v>0.84</v>
          </cell>
          <cell r="D9891">
            <v>0.16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C9892">
            <v>0.7</v>
          </cell>
          <cell r="D9892">
            <v>0.3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C9893">
            <v>0.94</v>
          </cell>
          <cell r="D9893">
            <v>0.06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C9894">
            <v>0.83</v>
          </cell>
          <cell r="D9894">
            <v>0.17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C9895">
            <v>0.98</v>
          </cell>
          <cell r="D9895">
            <v>0.02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C9896">
            <v>0.84</v>
          </cell>
          <cell r="D9896">
            <v>0.16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C9897">
            <v>0.56000000000000005</v>
          </cell>
          <cell r="D9897">
            <v>0.44</v>
          </cell>
        </row>
        <row r="9898">
          <cell r="A9898" t="str">
            <v>C9146</v>
          </cell>
          <cell r="B9898" t="str">
            <v>Holt, East Dorset FTS</v>
          </cell>
          <cell r="C9898">
            <v>0.6</v>
          </cell>
          <cell r="D9898">
            <v>0.4</v>
          </cell>
        </row>
        <row r="9899">
          <cell r="A9899" t="str">
            <v>C9147</v>
          </cell>
          <cell r="B9899" t="str">
            <v>Hanham UIDs and Flood Alleviation</v>
          </cell>
          <cell r="C9899">
            <v>0.99</v>
          </cell>
          <cell r="D9899">
            <v>0.01</v>
          </cell>
        </row>
        <row r="9900">
          <cell r="A9900" t="str">
            <v>C9148</v>
          </cell>
          <cell r="B9900" t="str">
            <v>19 High Street Kingswood UID</v>
          </cell>
          <cell r="C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C9901">
            <v>0.5</v>
          </cell>
          <cell r="D9901">
            <v>0.5</v>
          </cell>
        </row>
        <row r="9902">
          <cell r="A9902" t="str">
            <v>C9150</v>
          </cell>
          <cell r="B9902" t="str">
            <v>Bathway FTS scheme</v>
          </cell>
          <cell r="C9902">
            <v>1</v>
          </cell>
        </row>
        <row r="9903">
          <cell r="A9903" t="str">
            <v>C9151</v>
          </cell>
          <cell r="B9903" t="str">
            <v>Wrington, Redhill FTS</v>
          </cell>
          <cell r="C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C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C9905">
            <v>0.55000000000000004</v>
          </cell>
          <cell r="D9905">
            <v>0.45</v>
          </cell>
        </row>
        <row r="9906">
          <cell r="A9906" t="str">
            <v>C9154</v>
          </cell>
          <cell r="B9906" t="str">
            <v>Bristol, Fishponds Critical Sewers 2004/05</v>
          </cell>
          <cell r="C9906">
            <v>1</v>
          </cell>
        </row>
        <row r="9907">
          <cell r="A9907" t="str">
            <v>C9155</v>
          </cell>
          <cell r="B9907" t="str">
            <v>Longham, East Dorset FTS</v>
          </cell>
          <cell r="C9907">
            <v>0.6</v>
          </cell>
          <cell r="D9907">
            <v>0.4</v>
          </cell>
        </row>
        <row r="9908">
          <cell r="A9908" t="str">
            <v>C9156</v>
          </cell>
          <cell r="B9908" t="str">
            <v>Greater Bristol UPM Study</v>
          </cell>
          <cell r="C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C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C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C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C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C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C9914">
            <v>1</v>
          </cell>
        </row>
        <row r="9915">
          <cell r="A9915" t="str">
            <v>C9163</v>
          </cell>
          <cell r="B9915" t="str">
            <v>CCTV 05/06</v>
          </cell>
          <cell r="C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C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C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C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C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C9920">
            <v>0.81</v>
          </cell>
          <cell r="D9920">
            <v>0.19</v>
          </cell>
        </row>
        <row r="9921">
          <cell r="A9921" t="str">
            <v>C9169</v>
          </cell>
          <cell r="B9921" t="str">
            <v>Orcheston (Nr Shrewton) FTS</v>
          </cell>
          <cell r="C9921">
            <v>0.8</v>
          </cell>
          <cell r="D9921">
            <v>0.2</v>
          </cell>
        </row>
        <row r="9922">
          <cell r="A9922" t="str">
            <v>C9170</v>
          </cell>
          <cell r="B9922" t="str">
            <v>Poole East Quay intermittent discharge</v>
          </cell>
          <cell r="C9922">
            <v>0.74</v>
          </cell>
          <cell r="D9922">
            <v>0.26</v>
          </cell>
        </row>
        <row r="9923">
          <cell r="A9923" t="str">
            <v>C9171</v>
          </cell>
          <cell r="B9923" t="str">
            <v>Portland, Victoria Square SPS Refurbishment</v>
          </cell>
          <cell r="D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D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D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D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D9927">
            <v>1</v>
          </cell>
        </row>
        <row r="9928">
          <cell r="A9928" t="str">
            <v>C9176</v>
          </cell>
          <cell r="B9928" t="str">
            <v>Manhole Cover Lifting</v>
          </cell>
          <cell r="D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D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D9930">
            <v>1</v>
          </cell>
        </row>
        <row r="9931">
          <cell r="A9931" t="str">
            <v>C9179</v>
          </cell>
          <cell r="B9931" t="str">
            <v>Nailsea Kingshill UID</v>
          </cell>
          <cell r="C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D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D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D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C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C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C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C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C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D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C9941">
            <v>0.75</v>
          </cell>
          <cell r="D9941">
            <v>0.25</v>
          </cell>
        </row>
        <row r="9942">
          <cell r="A9942" t="str">
            <v>C9190</v>
          </cell>
          <cell r="B9942" t="str">
            <v>Bournemouth No.1 SPS Refurbishment</v>
          </cell>
          <cell r="D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C9943">
            <v>0.65</v>
          </cell>
          <cell r="D9943">
            <v>0.35</v>
          </cell>
        </row>
        <row r="9944">
          <cell r="A9944" t="str">
            <v>C9192</v>
          </cell>
          <cell r="B9944" t="str">
            <v>Throop (near Wareham) FTS</v>
          </cell>
          <cell r="C9944">
            <v>0.65</v>
          </cell>
          <cell r="D9944">
            <v>0.35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C9945">
            <v>0.64</v>
          </cell>
          <cell r="D9945">
            <v>0.36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C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C9947">
            <v>0.71</v>
          </cell>
          <cell r="D9947">
            <v>0.28999999999999998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C9948">
            <v>1</v>
          </cell>
        </row>
        <row r="9949">
          <cell r="A9949" t="str">
            <v>C9197</v>
          </cell>
          <cell r="B9949" t="str">
            <v>Blandford, Salisbury Road</v>
          </cell>
          <cell r="C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C9950">
            <v>0.9</v>
          </cell>
          <cell r="D9950">
            <v>0.1</v>
          </cell>
        </row>
        <row r="9951">
          <cell r="A9951" t="str">
            <v>C9199</v>
          </cell>
          <cell r="B9951" t="str">
            <v>Northern Division Year 3 Flooding Schemes</v>
          </cell>
          <cell r="C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C9952">
            <v>0.9</v>
          </cell>
          <cell r="D9952">
            <v>0.1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C9953">
            <v>0.9</v>
          </cell>
          <cell r="D9953">
            <v>0.1</v>
          </cell>
        </row>
        <row r="9954">
          <cell r="A9954" t="str">
            <v>C9202</v>
          </cell>
          <cell r="B9954" t="str">
            <v>Market Square Crewkerne Flood Alleviation</v>
          </cell>
          <cell r="C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C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C9956">
            <v>0.9</v>
          </cell>
          <cell r="D9956">
            <v>0.1</v>
          </cell>
        </row>
        <row r="9957">
          <cell r="A9957" t="str">
            <v>C9205</v>
          </cell>
          <cell r="B9957" t="str">
            <v>Albany Road Bristol Flood Alleviation</v>
          </cell>
          <cell r="C9957">
            <v>0.89</v>
          </cell>
          <cell r="D9957">
            <v>0.11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C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C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C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C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C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C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C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C9965">
            <v>0.75</v>
          </cell>
          <cell r="D9965">
            <v>0.25</v>
          </cell>
        </row>
        <row r="9966">
          <cell r="A9966" t="str">
            <v>C9214</v>
          </cell>
          <cell r="B9966" t="str">
            <v>Salisbury, Alexandria School</v>
          </cell>
          <cell r="C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C9967">
            <v>0.75</v>
          </cell>
          <cell r="D9967">
            <v>0.25</v>
          </cell>
        </row>
        <row r="9968">
          <cell r="A9968" t="str">
            <v>C9216</v>
          </cell>
          <cell r="B9968" t="str">
            <v>Salisbury, London Road (BMW)</v>
          </cell>
          <cell r="C9968">
            <v>0.51</v>
          </cell>
          <cell r="D9968">
            <v>0.49</v>
          </cell>
        </row>
        <row r="9969">
          <cell r="A9969" t="str">
            <v>C9217</v>
          </cell>
          <cell r="B9969" t="str">
            <v>Tolpuddle, East Farm</v>
          </cell>
          <cell r="C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C9970">
            <v>0.51</v>
          </cell>
          <cell r="D9970">
            <v>0.49</v>
          </cell>
        </row>
        <row r="9971">
          <cell r="A9971" t="str">
            <v>C9219</v>
          </cell>
          <cell r="B9971" t="str">
            <v>Warminster, Area H12 (Off Victoria Road)</v>
          </cell>
          <cell r="C9971">
            <v>1</v>
          </cell>
        </row>
        <row r="9972">
          <cell r="A9972" t="str">
            <v>C9220</v>
          </cell>
          <cell r="B9972" t="str">
            <v>Long Ashton Storm Sewer</v>
          </cell>
          <cell r="C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D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D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D9975">
            <v>1</v>
          </cell>
        </row>
        <row r="9976">
          <cell r="A9976" t="str">
            <v>C9224</v>
          </cell>
          <cell r="B9976" t="str">
            <v>Operational CCTV 06/07</v>
          </cell>
          <cell r="C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C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D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D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C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C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C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C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C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C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C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C9987">
            <v>0.51</v>
          </cell>
          <cell r="D9987">
            <v>0.49</v>
          </cell>
        </row>
        <row r="9988">
          <cell r="A9988" t="str">
            <v>C9236</v>
          </cell>
          <cell r="B9988" t="str">
            <v>Cobbs Road, East Dorset FTS</v>
          </cell>
          <cell r="C9988">
            <v>0.72</v>
          </cell>
          <cell r="D9988">
            <v>0.28000000000000003</v>
          </cell>
        </row>
        <row r="9989">
          <cell r="A9989" t="str">
            <v>C9237</v>
          </cell>
          <cell r="B9989" t="str">
            <v>Conygar FTS</v>
          </cell>
          <cell r="C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C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D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D9992">
            <v>1</v>
          </cell>
        </row>
        <row r="9993">
          <cell r="A9993" t="str">
            <v>C9241</v>
          </cell>
          <cell r="B9993" t="str">
            <v>Portishead SPS UID</v>
          </cell>
          <cell r="C9993">
            <v>0.63</v>
          </cell>
          <cell r="D9993">
            <v>0.37</v>
          </cell>
        </row>
        <row r="9994">
          <cell r="A9994" t="str">
            <v>C9242</v>
          </cell>
          <cell r="B9994" t="str">
            <v>Networks Year 5 Bristol Flooding Schemes</v>
          </cell>
          <cell r="C9994">
            <v>0.85</v>
          </cell>
          <cell r="D9994">
            <v>0.15</v>
          </cell>
        </row>
        <row r="9995">
          <cell r="A9995" t="str">
            <v>C9243</v>
          </cell>
          <cell r="B9995" t="str">
            <v>Networks Year 5 Northern Flooding Schemes</v>
          </cell>
          <cell r="C9995">
            <v>0.85</v>
          </cell>
          <cell r="D9995">
            <v>0.15</v>
          </cell>
        </row>
        <row r="9996">
          <cell r="A9996" t="str">
            <v>C9244</v>
          </cell>
          <cell r="B9996" t="str">
            <v>Networks Year 5 Southern Flooding Schemes</v>
          </cell>
          <cell r="C9996">
            <v>0.85</v>
          </cell>
          <cell r="D9996">
            <v>0.15</v>
          </cell>
        </row>
        <row r="9997">
          <cell r="A9997" t="str">
            <v>C9245</v>
          </cell>
          <cell r="B9997" t="str">
            <v>Networks year 5 Western Flooding Schemes</v>
          </cell>
          <cell r="C9997">
            <v>0.85</v>
          </cell>
          <cell r="D9997">
            <v>0.15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C9998">
            <v>1</v>
          </cell>
        </row>
        <row r="9999">
          <cell r="A9999" t="str">
            <v>C9247</v>
          </cell>
          <cell r="B9999" t="str">
            <v>Wells Reservoir Lane FTS</v>
          </cell>
          <cell r="C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C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C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C10002">
            <v>0.6</v>
          </cell>
          <cell r="D10002">
            <v>0.4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C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C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C10005">
            <v>0.78</v>
          </cell>
          <cell r="D10005">
            <v>0.22</v>
          </cell>
        </row>
        <row r="10006">
          <cell r="A10006" t="str">
            <v>C9254</v>
          </cell>
          <cell r="B10006" t="str">
            <v>Radstock Critical Sewers 06/07</v>
          </cell>
          <cell r="C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C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C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C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C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C10011">
            <v>0.83</v>
          </cell>
          <cell r="D10011">
            <v>0.17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C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D10013">
            <v>1</v>
          </cell>
        </row>
        <row r="10014">
          <cell r="A10014" t="str">
            <v>C9262</v>
          </cell>
          <cell r="B10014" t="str">
            <v>High Street Wootton Bassett Flood Alleviation</v>
          </cell>
          <cell r="C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C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D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C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C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C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C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C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C10022">
            <v>0.6</v>
          </cell>
          <cell r="D10022">
            <v>0.4</v>
          </cell>
        </row>
        <row r="10023">
          <cell r="A10023" t="str">
            <v>C9271</v>
          </cell>
          <cell r="B10023" t="str">
            <v>Hengistbury Head SPS Pump Repairs</v>
          </cell>
          <cell r="D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C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C10025">
            <v>0.7</v>
          </cell>
          <cell r="D10025">
            <v>0.3</v>
          </cell>
        </row>
        <row r="10026">
          <cell r="A10026" t="str">
            <v>C9274</v>
          </cell>
          <cell r="B10026" t="str">
            <v>Edington FTS Phase 1, Nr Bridgwater</v>
          </cell>
          <cell r="C10026">
            <v>0.85</v>
          </cell>
          <cell r="D10026">
            <v>0.15</v>
          </cell>
        </row>
        <row r="10027">
          <cell r="A10027" t="str">
            <v>C9275</v>
          </cell>
          <cell r="B10027" t="str">
            <v>Sewerage System Reviews 06/07</v>
          </cell>
          <cell r="C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D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D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D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C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C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C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C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D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C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C10037">
            <v>0.66</v>
          </cell>
          <cell r="D10037">
            <v>0.34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D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C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C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C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D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D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D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D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D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D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C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C10049">
            <v>0.16</v>
          </cell>
          <cell r="D10049">
            <v>0.84</v>
          </cell>
        </row>
        <row r="10050">
          <cell r="A10050" t="str">
            <v>C9298</v>
          </cell>
          <cell r="B10050" t="str">
            <v>Trowbridge Renovation 07/08</v>
          </cell>
          <cell r="C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C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C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C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C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C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C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C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C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C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C10060">
            <v>0.64</v>
          </cell>
          <cell r="D10060">
            <v>0.36</v>
          </cell>
        </row>
        <row r="10061">
          <cell r="A10061" t="str">
            <v>C9309</v>
          </cell>
          <cell r="B10061" t="str">
            <v>Assessment of Private Sewers</v>
          </cell>
          <cell r="C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C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D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D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D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C10066">
            <v>0.99</v>
          </cell>
          <cell r="D10066">
            <v>0.01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C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C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C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D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C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C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D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C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C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C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C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D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D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D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C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D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D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D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C10085">
            <v>1</v>
          </cell>
        </row>
        <row r="10086">
          <cell r="A10086" t="str">
            <v>C9334</v>
          </cell>
          <cell r="B10086" t="str">
            <v>Monkton Combe FTS</v>
          </cell>
          <cell r="C10086">
            <v>0.62</v>
          </cell>
          <cell r="D10086">
            <v>0.38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C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C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D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D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C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C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C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C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C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D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D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D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C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D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D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C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C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C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C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C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C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C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C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C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D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C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C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C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C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C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C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D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D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D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C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C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C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C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C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C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C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C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C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C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C10131">
            <v>0.75</v>
          </cell>
          <cell r="D10131">
            <v>0.25</v>
          </cell>
        </row>
        <row r="10132">
          <cell r="A10132" t="str">
            <v>C9380</v>
          </cell>
          <cell r="B10132" t="str">
            <v>The Hollow Dilton Marsh Sewer Repairs</v>
          </cell>
          <cell r="C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C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C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C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C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C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C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C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D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C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C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D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D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D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C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C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C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C10149">
            <v>0.94</v>
          </cell>
          <cell r="D10149">
            <v>0.06</v>
          </cell>
        </row>
        <row r="10150">
          <cell r="A10150" t="str">
            <v>C9398</v>
          </cell>
          <cell r="B10150" t="str">
            <v>Weymouth CSO Screening</v>
          </cell>
          <cell r="D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C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C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D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C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C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C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C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D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C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D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C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C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C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C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C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C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C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C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C10169">
            <v>0.95</v>
          </cell>
          <cell r="D10169">
            <v>0.05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C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C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C10172">
            <v>0.6</v>
          </cell>
          <cell r="D10172">
            <v>0.4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C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C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D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C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C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C10178">
            <v>0.75</v>
          </cell>
          <cell r="D10178">
            <v>0.25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C10179">
            <v>0.87</v>
          </cell>
          <cell r="D10179">
            <v>0.13</v>
          </cell>
        </row>
        <row r="10180">
          <cell r="A10180" t="str">
            <v>C9428</v>
          </cell>
          <cell r="B10180" t="str">
            <v>Flood Alleviation Auckland Road, Christchurch</v>
          </cell>
          <cell r="C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C10181">
            <v>0.75</v>
          </cell>
          <cell r="D10181">
            <v>0.25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C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C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C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C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C10186">
            <v>0.8</v>
          </cell>
          <cell r="D10186">
            <v>0.2</v>
          </cell>
        </row>
        <row r="10187">
          <cell r="A10187" t="str">
            <v>C9435</v>
          </cell>
          <cell r="B10187" t="str">
            <v>Radipole Lake SSSI Investigation</v>
          </cell>
          <cell r="C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D10188">
            <v>1</v>
          </cell>
        </row>
        <row r="10189">
          <cell r="A10189" t="str">
            <v>C9437</v>
          </cell>
          <cell r="B10189" t="str">
            <v>Weston-super-Mare Bathing Water Investigation</v>
          </cell>
          <cell r="D10189">
            <v>1</v>
          </cell>
        </row>
        <row r="10190">
          <cell r="A10190" t="str">
            <v>C9438</v>
          </cell>
          <cell r="B10190" t="str">
            <v>Blue Anchor Bathing Water Investigation</v>
          </cell>
          <cell r="C10190">
            <v>0.5</v>
          </cell>
          <cell r="D10190">
            <v>0.5</v>
          </cell>
        </row>
        <row r="10191">
          <cell r="A10191" t="str">
            <v>C9439</v>
          </cell>
          <cell r="B10191" t="str">
            <v>Edington FTS Phase 2, Nr Bridgwater</v>
          </cell>
          <cell r="C10191">
            <v>0.85</v>
          </cell>
          <cell r="D10191">
            <v>0.15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C10192">
            <v>0.8</v>
          </cell>
          <cell r="D10192">
            <v>0.2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C10193">
            <v>0.36</v>
          </cell>
          <cell r="D10193">
            <v>0.64</v>
          </cell>
        </row>
        <row r="10194">
          <cell r="A10194" t="str">
            <v>C9442</v>
          </cell>
          <cell r="B10194" t="str">
            <v>Bristol UIDs - Quakers Road</v>
          </cell>
          <cell r="C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C10195">
            <v>0.47</v>
          </cell>
          <cell r="D10195">
            <v>0.53</v>
          </cell>
        </row>
        <row r="10196">
          <cell r="A10196" t="str">
            <v>C9444</v>
          </cell>
          <cell r="B10196" t="str">
            <v>Bristol UIDs - Henleaze Road</v>
          </cell>
          <cell r="C10196">
            <v>0.6</v>
          </cell>
          <cell r="D10196">
            <v>0.4</v>
          </cell>
        </row>
        <row r="10197">
          <cell r="A10197" t="str">
            <v>C9445</v>
          </cell>
          <cell r="B10197" t="str">
            <v>Bristol UIDs - Wellington Hill West No.175</v>
          </cell>
          <cell r="C10197">
            <v>0.67</v>
          </cell>
          <cell r="D10197">
            <v>0.33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D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C10199">
            <v>0.91</v>
          </cell>
          <cell r="D10199">
            <v>0.09</v>
          </cell>
        </row>
        <row r="10200">
          <cell r="A10200" t="str">
            <v>C9448</v>
          </cell>
          <cell r="B10200" t="str">
            <v>Flood Alleviation Avonmouth Road, Bristol</v>
          </cell>
          <cell r="C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C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C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C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C10204">
            <v>0.2</v>
          </cell>
          <cell r="D10204">
            <v>0.8</v>
          </cell>
        </row>
        <row r="10205">
          <cell r="A10205" t="str">
            <v>C9453</v>
          </cell>
          <cell r="B10205" t="str">
            <v>Flood Alleviation High Street, Taunton</v>
          </cell>
          <cell r="C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C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C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C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C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C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C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D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C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C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C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C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C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C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C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C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C10221">
            <v>0.64</v>
          </cell>
          <cell r="D10221">
            <v>0.36</v>
          </cell>
        </row>
        <row r="10222">
          <cell r="A10222" t="str">
            <v>C9470</v>
          </cell>
          <cell r="B10222" t="str">
            <v>Bristol UIDs - Rockside Drive CSO</v>
          </cell>
          <cell r="C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C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C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C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D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C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C10228">
            <v>0.15</v>
          </cell>
          <cell r="D10228">
            <v>0.85</v>
          </cell>
        </row>
        <row r="10229">
          <cell r="A10229" t="str">
            <v>C9477</v>
          </cell>
          <cell r="B10229" t="str">
            <v>Warminster Portway SPS Update</v>
          </cell>
          <cell r="D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C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C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C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C10233">
            <v>0.78</v>
          </cell>
          <cell r="D10233">
            <v>0.22</v>
          </cell>
        </row>
        <row r="10234">
          <cell r="A10234" t="str">
            <v>C9482</v>
          </cell>
          <cell r="B10234" t="str">
            <v>Flood Alleviation Mill House, Rowde</v>
          </cell>
          <cell r="C10234">
            <v>1</v>
          </cell>
        </row>
        <row r="10235">
          <cell r="A10235" t="str">
            <v>C9483</v>
          </cell>
          <cell r="B10235" t="str">
            <v>Great Hinton Mini DAP</v>
          </cell>
          <cell r="C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C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C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C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C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C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C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C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D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C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C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C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C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C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C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C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C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C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C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C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C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C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C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C10258">
            <v>0.68</v>
          </cell>
          <cell r="D10258">
            <v>0.32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C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C10260">
            <v>0.91</v>
          </cell>
          <cell r="D10260">
            <v>0.09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C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C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C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C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C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C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C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C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C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C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D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C10272">
            <v>0.79</v>
          </cell>
          <cell r="D10272">
            <v>0.21</v>
          </cell>
        </row>
        <row r="10273">
          <cell r="A10273" t="str">
            <v>C9521</v>
          </cell>
          <cell r="B10273" t="str">
            <v>Regional Proactive Sewer Renovation 11/12</v>
          </cell>
          <cell r="C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D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C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C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C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C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C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C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C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D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D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C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C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D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C10287">
            <v>0.4</v>
          </cell>
          <cell r="D10287">
            <v>0.6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C10288">
            <v>0.88</v>
          </cell>
          <cell r="D10288">
            <v>0.12</v>
          </cell>
        </row>
        <row r="10289">
          <cell r="A10289" t="str">
            <v>C9537</v>
          </cell>
          <cell r="B10289" t="str">
            <v>Bristol UIDs - Forest Road Retention Tank</v>
          </cell>
          <cell r="C10289">
            <v>0.3</v>
          </cell>
          <cell r="D10289">
            <v>0.7</v>
          </cell>
        </row>
        <row r="10290">
          <cell r="A10290" t="str">
            <v>C9538</v>
          </cell>
          <cell r="B10290" t="str">
            <v>Bristol UIDs - Grove Road O/S 31 &amp; 41</v>
          </cell>
          <cell r="C10290">
            <v>0.1</v>
          </cell>
          <cell r="D10290">
            <v>0.9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D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C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C10293">
            <v>0.75</v>
          </cell>
          <cell r="D10293">
            <v>0.25</v>
          </cell>
        </row>
        <row r="10294">
          <cell r="A10294" t="str">
            <v>C9542</v>
          </cell>
          <cell r="B10294" t="str">
            <v>Bristol UIDs - Sheridan Road O/S 25</v>
          </cell>
          <cell r="D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C10295">
            <v>0.67</v>
          </cell>
          <cell r="D10295">
            <v>0.33</v>
          </cell>
        </row>
        <row r="10296">
          <cell r="A10296" t="str">
            <v>C9544</v>
          </cell>
          <cell r="B10296" t="str">
            <v>Cam Valley STW Catchment DAP</v>
          </cell>
          <cell r="C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C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C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C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C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C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C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C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C10304">
            <v>0.87</v>
          </cell>
          <cell r="D10304">
            <v>0.13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C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C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C10307">
            <v>0.64</v>
          </cell>
          <cell r="D10307">
            <v>0.36</v>
          </cell>
        </row>
        <row r="10308">
          <cell r="A10308" t="str">
            <v>C9556</v>
          </cell>
          <cell r="B10308" t="str">
            <v>Bristol UIDs - Cotham Brow O/S Nr 137</v>
          </cell>
          <cell r="C10308">
            <v>0.75</v>
          </cell>
          <cell r="D10308">
            <v>0.25</v>
          </cell>
        </row>
        <row r="10309">
          <cell r="A10309" t="str">
            <v>C9557</v>
          </cell>
          <cell r="B10309" t="str">
            <v>Bristol UIDs - Gloucester Road O/S Nr 199</v>
          </cell>
          <cell r="D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C10310">
            <v>0.69</v>
          </cell>
          <cell r="D10310">
            <v>0.31</v>
          </cell>
        </row>
        <row r="10311">
          <cell r="A10311" t="str">
            <v>C9559</v>
          </cell>
          <cell r="B10311" t="str">
            <v>Bristol UIDs - Lyppiatt Rd O/S Nr 57</v>
          </cell>
          <cell r="C10311">
            <v>0.89</v>
          </cell>
          <cell r="D10311">
            <v>0.11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C10312">
            <v>0.75</v>
          </cell>
          <cell r="D10312">
            <v>0.25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C10313">
            <v>0.76</v>
          </cell>
          <cell r="D10313">
            <v>0.24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C10314">
            <v>0.52</v>
          </cell>
          <cell r="D10314">
            <v>0.48</v>
          </cell>
        </row>
        <row r="10315">
          <cell r="A10315" t="str">
            <v>C9563</v>
          </cell>
          <cell r="B10315" t="str">
            <v>Bristol UIDs - Cranbrook Road O/S Nr 192</v>
          </cell>
          <cell r="C10315">
            <v>0.52</v>
          </cell>
          <cell r="D10315">
            <v>0.48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C10316">
            <v>0.08</v>
          </cell>
          <cell r="D10316">
            <v>0.92</v>
          </cell>
        </row>
        <row r="10317">
          <cell r="A10317" t="str">
            <v>C9565</v>
          </cell>
          <cell r="B10317" t="str">
            <v>Bristol UIDs - Cranbrook Road O/S Nr 67</v>
          </cell>
          <cell r="C10317">
            <v>0.42</v>
          </cell>
          <cell r="D10317">
            <v>0.57999999999999996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C10318">
            <v>0.51</v>
          </cell>
          <cell r="D10318">
            <v>0.49</v>
          </cell>
        </row>
        <row r="10319">
          <cell r="A10319" t="str">
            <v>C9567</v>
          </cell>
          <cell r="B10319" t="str">
            <v>Bristol UIDs - Conham Vale</v>
          </cell>
          <cell r="C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C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C10321">
            <v>0.79</v>
          </cell>
          <cell r="D10321">
            <v>0.21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C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C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C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C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C10326">
            <v>0.56000000000000005</v>
          </cell>
          <cell r="D10326">
            <v>0.44</v>
          </cell>
        </row>
        <row r="10327">
          <cell r="A10327" t="str">
            <v>C9575</v>
          </cell>
          <cell r="B10327" t="str">
            <v>Bristol UIDs - Speedwell Road O/S No 415</v>
          </cell>
          <cell r="C10327">
            <v>0.81</v>
          </cell>
          <cell r="D10327">
            <v>0.19</v>
          </cell>
        </row>
        <row r="10328">
          <cell r="A10328" t="str">
            <v>C9576</v>
          </cell>
          <cell r="B10328" t="str">
            <v>Bristol UIDs - Polly Barnes Hill</v>
          </cell>
          <cell r="C10328">
            <v>0.8</v>
          </cell>
          <cell r="D10328">
            <v>0.2</v>
          </cell>
        </row>
        <row r="10329">
          <cell r="A10329" t="str">
            <v>C9577</v>
          </cell>
          <cell r="B10329" t="str">
            <v>Bristol UIDs - Henleaze Road / Wanscow Walk</v>
          </cell>
          <cell r="C10329">
            <v>0.18</v>
          </cell>
          <cell r="D10329">
            <v>0.82</v>
          </cell>
        </row>
        <row r="10330">
          <cell r="A10330" t="str">
            <v>C9578</v>
          </cell>
          <cell r="B10330" t="str">
            <v>Bristol UIDs - Henbury Road O/S No 47</v>
          </cell>
          <cell r="C10330">
            <v>0.84</v>
          </cell>
          <cell r="D10330">
            <v>0.16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C10331">
            <v>0.77</v>
          </cell>
          <cell r="D10331">
            <v>0.23</v>
          </cell>
        </row>
        <row r="10332">
          <cell r="A10332" t="str">
            <v>C9580</v>
          </cell>
          <cell r="B10332" t="str">
            <v>Bristol UIDs - Beechwood Avenue R/O No 16</v>
          </cell>
          <cell r="C10332">
            <v>0.75</v>
          </cell>
          <cell r="D10332">
            <v>0.25</v>
          </cell>
        </row>
        <row r="10333">
          <cell r="A10333" t="str">
            <v>C9581</v>
          </cell>
          <cell r="B10333" t="str">
            <v>Pilning Drainage Area Plan (DAP)</v>
          </cell>
          <cell r="C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C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C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C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C10337">
            <v>1</v>
          </cell>
        </row>
        <row r="10338">
          <cell r="A10338" t="str">
            <v>C9586</v>
          </cell>
          <cell r="B10338" t="str">
            <v>Cog Mill CSO AMP4</v>
          </cell>
          <cell r="C10338">
            <v>0.64</v>
          </cell>
          <cell r="D10338">
            <v>0.36</v>
          </cell>
        </row>
        <row r="10339">
          <cell r="A10339" t="str">
            <v>C9587</v>
          </cell>
          <cell r="B10339" t="str">
            <v>Flood Alleviation Sea Mills Lane, Bristol</v>
          </cell>
          <cell r="C10339">
            <v>0.51</v>
          </cell>
          <cell r="D10339">
            <v>0.49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C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C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C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C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C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C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C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C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C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C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C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C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C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C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C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C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C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C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C10358">
            <v>0.75</v>
          </cell>
          <cell r="D10358">
            <v>0.25</v>
          </cell>
        </row>
        <row r="10359">
          <cell r="A10359" t="str">
            <v>C9607</v>
          </cell>
          <cell r="B10359" t="str">
            <v>Piddle Valley Infiltration Sealing</v>
          </cell>
          <cell r="C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C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C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C10362">
            <v>0.59</v>
          </cell>
          <cell r="D10362">
            <v>0.41</v>
          </cell>
        </row>
        <row r="10363">
          <cell r="A10363" t="str">
            <v>C9611</v>
          </cell>
          <cell r="B10363" t="str">
            <v>Hale SPS Rising Main Replacement</v>
          </cell>
          <cell r="C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C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C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D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C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C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C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C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C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C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C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C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C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C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C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C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C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C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C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C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C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C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C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C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C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C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C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C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C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C10392">
            <v>0.5</v>
          </cell>
          <cell r="D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C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C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C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C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C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C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C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C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C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C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C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C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C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C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C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C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C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C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C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C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C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C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C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C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C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C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C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C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D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D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C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D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D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C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D10427">
            <v>1</v>
          </cell>
        </row>
        <row r="10428">
          <cell r="A10428" t="str">
            <v>C9676</v>
          </cell>
          <cell r="B10428" t="str">
            <v>CCTV Equipment</v>
          </cell>
          <cell r="C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C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C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C10431">
            <v>0.51</v>
          </cell>
          <cell r="D10431">
            <v>0.49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C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C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C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C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C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C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C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C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C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D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D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C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C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C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C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C10447">
            <v>0.77</v>
          </cell>
          <cell r="D10447">
            <v>0.23</v>
          </cell>
        </row>
        <row r="10448">
          <cell r="A10448" t="str">
            <v>C9696</v>
          </cell>
          <cell r="B10448" t="str">
            <v>Bishop Sutton SPS Hydraulic Investigation</v>
          </cell>
          <cell r="C10448">
            <v>0.75</v>
          </cell>
          <cell r="D10448">
            <v>0.25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C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C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C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D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C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C10454">
            <v>0.75</v>
          </cell>
          <cell r="D10454">
            <v>0.25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C10455">
            <v>0.64</v>
          </cell>
          <cell r="D10455">
            <v>0.36</v>
          </cell>
        </row>
        <row r="10456">
          <cell r="A10456" t="str">
            <v>C9704</v>
          </cell>
          <cell r="B10456" t="str">
            <v>Flood Alleviation Oolite Road, Bath</v>
          </cell>
          <cell r="C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C10457">
            <v>0.75</v>
          </cell>
          <cell r="D10457">
            <v>0.25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C10458">
            <v>1</v>
          </cell>
        </row>
        <row r="10459">
          <cell r="A10459" t="str">
            <v>C9707</v>
          </cell>
          <cell r="B10459" t="str">
            <v>Stalbridge Area DAPS</v>
          </cell>
          <cell r="C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C10460">
            <v>1</v>
          </cell>
        </row>
        <row r="10461">
          <cell r="A10461" t="str">
            <v>C9709</v>
          </cell>
          <cell r="B10461" t="str">
            <v>Peasedown St John DAP</v>
          </cell>
          <cell r="C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C10462">
            <v>0.8</v>
          </cell>
          <cell r="D10462">
            <v>0.2</v>
          </cell>
        </row>
        <row r="10463">
          <cell r="A10463" t="str">
            <v>C9711</v>
          </cell>
          <cell r="B10463" t="str">
            <v>East Huntspill, Highbridge</v>
          </cell>
          <cell r="C10463">
            <v>0.83</v>
          </cell>
          <cell r="D10463">
            <v>0.17</v>
          </cell>
        </row>
        <row r="10464">
          <cell r="A10464" t="str">
            <v>C9712</v>
          </cell>
          <cell r="B10464" t="str">
            <v>Apsley Crescent, Poole</v>
          </cell>
          <cell r="C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C10465">
            <v>1</v>
          </cell>
        </row>
        <row r="10466">
          <cell r="A10466" t="str">
            <v>C9714</v>
          </cell>
          <cell r="B10466" t="str">
            <v>Brent Knoll Flooding</v>
          </cell>
          <cell r="C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C10467">
            <v>1</v>
          </cell>
        </row>
        <row r="10468">
          <cell r="A10468" t="str">
            <v>C9716</v>
          </cell>
          <cell r="B10468" t="str">
            <v>AMP5 DAP Modelling</v>
          </cell>
          <cell r="C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C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C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C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C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C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C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D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C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D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C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C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C10480">
            <v>1</v>
          </cell>
        </row>
        <row r="10481">
          <cell r="A10481" t="str">
            <v>C9729</v>
          </cell>
          <cell r="B10481" t="str">
            <v>Webbs Heath FTS</v>
          </cell>
          <cell r="C10481">
            <v>1</v>
          </cell>
        </row>
        <row r="10482">
          <cell r="A10482" t="str">
            <v>C9730</v>
          </cell>
          <cell r="B10482" t="str">
            <v>Cheddar FTS</v>
          </cell>
          <cell r="C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C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C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C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D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C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C10488">
            <v>0.98</v>
          </cell>
          <cell r="D10488">
            <v>0.02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C10489">
            <v>0.91</v>
          </cell>
          <cell r="D10489">
            <v>0.09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C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C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C10492">
            <v>0.85</v>
          </cell>
          <cell r="D10492">
            <v>0.15</v>
          </cell>
        </row>
        <row r="10493">
          <cell r="A10493" t="str">
            <v>C9741</v>
          </cell>
          <cell r="B10493" t="str">
            <v>Wimborne Drainage Area Plan (DAP)</v>
          </cell>
          <cell r="C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C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C10495">
            <v>1</v>
          </cell>
        </row>
        <row r="10496">
          <cell r="A10496" t="str">
            <v>C9744</v>
          </cell>
          <cell r="B10496" t="str">
            <v>South Somerset DAPs</v>
          </cell>
          <cell r="C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D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C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C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C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C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C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C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C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C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C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C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C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C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C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C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C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C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C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C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C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C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C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C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C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C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C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C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C10524">
            <v>0.91</v>
          </cell>
          <cell r="D10524">
            <v>0.09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C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C10526">
            <v>0.8</v>
          </cell>
          <cell r="D10526">
            <v>0.2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C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D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C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C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C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C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C10533">
            <v>0.83</v>
          </cell>
          <cell r="D10533">
            <v>0.17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C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C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C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D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C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C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C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C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D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C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C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C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D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D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D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C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C10550">
            <v>0.87</v>
          </cell>
          <cell r="D10550">
            <v>0.13</v>
          </cell>
        </row>
        <row r="10551">
          <cell r="A10551" t="str">
            <v>C9799</v>
          </cell>
          <cell r="B10551" t="str">
            <v>Mudford SPS Rising Main Replacement</v>
          </cell>
          <cell r="C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D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C10553">
            <v>0.45</v>
          </cell>
          <cell r="D10553">
            <v>0.55000000000000004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C10554">
            <v>1</v>
          </cell>
        </row>
        <row r="10555">
          <cell r="A10555" t="str">
            <v>C9803</v>
          </cell>
          <cell r="B10555" t="str">
            <v>CROW Water Quality</v>
          </cell>
          <cell r="D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D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C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C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C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D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C10561">
            <v>0.8</v>
          </cell>
          <cell r="D10561">
            <v>0.2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C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C10563">
            <v>0.87</v>
          </cell>
          <cell r="D10563">
            <v>0.13</v>
          </cell>
        </row>
        <row r="10564">
          <cell r="A10564" t="str">
            <v>C9812</v>
          </cell>
          <cell r="B10564" t="str">
            <v>Holme Road, Christchurch Flood Alleviation</v>
          </cell>
          <cell r="C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C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C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C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C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C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C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C10571">
            <v>0.82</v>
          </cell>
          <cell r="D10571">
            <v>0.18</v>
          </cell>
        </row>
        <row r="10572">
          <cell r="A10572" t="str">
            <v>C9820</v>
          </cell>
          <cell r="B10572" t="str">
            <v>Southcott Road, Pewsey Flood Alleviation</v>
          </cell>
          <cell r="C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C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C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D10575">
            <v>1</v>
          </cell>
        </row>
        <row r="10576">
          <cell r="A10576" t="str">
            <v>C9824</v>
          </cell>
          <cell r="B10576" t="str">
            <v>Maxwell Road CSOs</v>
          </cell>
          <cell r="D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D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D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D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C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C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C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C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D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D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C10586">
            <v>0.45</v>
          </cell>
          <cell r="D10586">
            <v>0.55000000000000004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C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C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C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C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C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C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D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C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C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C10596">
            <v>1</v>
          </cell>
        </row>
        <row r="10597">
          <cell r="A10597" t="str">
            <v>C9845</v>
          </cell>
          <cell r="B10597" t="str">
            <v>Bristol UID Review</v>
          </cell>
          <cell r="C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C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C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C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C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C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C10603">
            <v>0.49</v>
          </cell>
          <cell r="D10603">
            <v>0.51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C10604">
            <v>0.9</v>
          </cell>
          <cell r="D10604">
            <v>0.1</v>
          </cell>
        </row>
        <row r="10605">
          <cell r="A10605" t="str">
            <v>C9853</v>
          </cell>
          <cell r="B10605" t="str">
            <v>Clevedon Main SPS - AMP6 Refurbishment</v>
          </cell>
          <cell r="D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C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C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C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C10609">
            <v>0.8</v>
          </cell>
          <cell r="D10609">
            <v>0.2</v>
          </cell>
        </row>
        <row r="10610">
          <cell r="A10610" t="str">
            <v>C9858</v>
          </cell>
          <cell r="B10610" t="str">
            <v>Oxford Road Calne S98 Sewer Requisition</v>
          </cell>
          <cell r="C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C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C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C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C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C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C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C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C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C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C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C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C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D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C10624">
            <v>0.75</v>
          </cell>
          <cell r="D10624">
            <v>0.25</v>
          </cell>
        </row>
        <row r="10625">
          <cell r="A10625" t="str">
            <v>C9873</v>
          </cell>
          <cell r="B10625" t="str">
            <v>Fugglestone Red Salisbury S98 FW Requisition</v>
          </cell>
          <cell r="C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C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C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C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C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C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C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C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C10633">
            <v>0.75</v>
          </cell>
          <cell r="D10633">
            <v>0.25</v>
          </cell>
        </row>
        <row r="10634">
          <cell r="A10634" t="str">
            <v>C9882</v>
          </cell>
          <cell r="B10634" t="str">
            <v>ABP Wiltshire Trade Effluent Discharge</v>
          </cell>
          <cell r="C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C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C10636">
            <v>0.75</v>
          </cell>
          <cell r="D10636">
            <v>0.25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C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C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C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C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C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C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C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C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C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C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C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C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C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C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D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C10652">
            <v>0.25</v>
          </cell>
          <cell r="D10652">
            <v>0.75</v>
          </cell>
        </row>
        <row r="10653">
          <cell r="A10653" t="str">
            <v>C9901</v>
          </cell>
          <cell r="B10653" t="str">
            <v>SPS and Rising Main Appraisal</v>
          </cell>
          <cell r="C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C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C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C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C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C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C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C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D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C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C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C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C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C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C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C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C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D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C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D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C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C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C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C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C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C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C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C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C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C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C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C10684">
            <v>1</v>
          </cell>
        </row>
        <row r="10685">
          <cell r="A10685" t="str">
            <v>CA025</v>
          </cell>
          <cell r="B10685" t="str">
            <v>CCTV CAMERAS</v>
          </cell>
          <cell r="D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C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C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C10688">
            <v>1</v>
          </cell>
        </row>
        <row r="10689">
          <cell r="A10689" t="str">
            <v>CA029</v>
          </cell>
          <cell r="B10689" t="str">
            <v>ADDERWELL RD FROME</v>
          </cell>
          <cell r="C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C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C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C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C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D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C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D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C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C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C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D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C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C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C10703">
            <v>1</v>
          </cell>
        </row>
        <row r="10704">
          <cell r="A10704" t="str">
            <v>CA045</v>
          </cell>
          <cell r="B10704" t="str">
            <v>SOMERSET JETTERS</v>
          </cell>
          <cell r="D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D10705">
            <v>1</v>
          </cell>
        </row>
        <row r="10706">
          <cell r="A10706" t="str">
            <v>CA047</v>
          </cell>
          <cell r="B10706" t="str">
            <v>SOMERSET MOBILE PUMPS</v>
          </cell>
          <cell r="D10706">
            <v>1</v>
          </cell>
        </row>
        <row r="10707">
          <cell r="A10707" t="str">
            <v>CA048</v>
          </cell>
          <cell r="B10707" t="str">
            <v>SOMERSET CCTV UNITS</v>
          </cell>
          <cell r="D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D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C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D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D10711">
            <v>1</v>
          </cell>
        </row>
        <row r="10712">
          <cell r="A10712" t="str">
            <v>CA053</v>
          </cell>
          <cell r="B10712" t="str">
            <v>DORSET AREA EQUIPMENT</v>
          </cell>
          <cell r="D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C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C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C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D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D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D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D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C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C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C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C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C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C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D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D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C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C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C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C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C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D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C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D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D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D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C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D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C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C10741">
            <v>1</v>
          </cell>
        </row>
        <row r="10742">
          <cell r="A10742" t="str">
            <v>CA084</v>
          </cell>
          <cell r="B10742" t="str">
            <v>DORSET MOBILE JETTER</v>
          </cell>
          <cell r="D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C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C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C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C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C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C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C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C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D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D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C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C10754">
            <v>1</v>
          </cell>
        </row>
        <row r="10755">
          <cell r="A10755" t="str">
            <v>CA098</v>
          </cell>
          <cell r="B10755" t="str">
            <v>WORLE MADAM RHYNE SPS</v>
          </cell>
          <cell r="D10755">
            <v>1</v>
          </cell>
        </row>
        <row r="10756">
          <cell r="A10756" t="str">
            <v>CA099</v>
          </cell>
          <cell r="B10756" t="str">
            <v>BREAN MERRYBEE SPS</v>
          </cell>
          <cell r="D10756">
            <v>1</v>
          </cell>
        </row>
        <row r="10757">
          <cell r="A10757" t="str">
            <v>CA109</v>
          </cell>
          <cell r="B10757" t="str">
            <v>BATH MANHOLE COVERS</v>
          </cell>
          <cell r="C10757">
            <v>1</v>
          </cell>
        </row>
        <row r="10758">
          <cell r="A10758" t="str">
            <v>CA112</v>
          </cell>
          <cell r="B10758" t="str">
            <v>BATH SEWER REPAIRS</v>
          </cell>
          <cell r="C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C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C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C10761">
            <v>1</v>
          </cell>
        </row>
        <row r="10762">
          <cell r="A10762" t="str">
            <v>CA116</v>
          </cell>
          <cell r="B10762" t="str">
            <v>BAYFORD PST GENERATOR</v>
          </cell>
          <cell r="D10762">
            <v>1</v>
          </cell>
        </row>
        <row r="10763">
          <cell r="A10763" t="str">
            <v>CA117</v>
          </cell>
          <cell r="B10763" t="str">
            <v>ODCOMBE PST NO 2 ROOD</v>
          </cell>
          <cell r="D10763">
            <v>1</v>
          </cell>
        </row>
        <row r="10764">
          <cell r="A10764" t="str">
            <v>CA118</v>
          </cell>
          <cell r="B10764" t="str">
            <v>ODCOMBE PST NO 3 ROOF</v>
          </cell>
          <cell r="D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D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C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D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C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D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D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D10771">
            <v>1</v>
          </cell>
        </row>
        <row r="10772">
          <cell r="A10772" t="str">
            <v>CA126</v>
          </cell>
          <cell r="B10772" t="str">
            <v>CATCOTT BROOKLANE</v>
          </cell>
          <cell r="C10772">
            <v>1</v>
          </cell>
        </row>
        <row r="10773">
          <cell r="A10773" t="str">
            <v>CA127</v>
          </cell>
          <cell r="B10773" t="str">
            <v>ASH PRIORS MILL HOUSE</v>
          </cell>
          <cell r="C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D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C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D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D10777">
            <v>1</v>
          </cell>
        </row>
        <row r="10778">
          <cell r="A10778" t="str">
            <v>CA132</v>
          </cell>
          <cell r="B10778" t="str">
            <v>HENSTRIDGE PST IMPS</v>
          </cell>
          <cell r="D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C10779">
            <v>1</v>
          </cell>
        </row>
        <row r="10780">
          <cell r="A10780" t="str">
            <v>CA206</v>
          </cell>
          <cell r="B10780" t="str">
            <v>SOMERTON ROAD, STREET</v>
          </cell>
          <cell r="C10780">
            <v>1</v>
          </cell>
        </row>
        <row r="10781">
          <cell r="A10781" t="str">
            <v>CA207</v>
          </cell>
          <cell r="B10781" t="str">
            <v>FROME STW REAR ACCESS</v>
          </cell>
          <cell r="C10781">
            <v>1</v>
          </cell>
        </row>
        <row r="10782">
          <cell r="A10782" t="str">
            <v>CA208</v>
          </cell>
          <cell r="B10782" t="str">
            <v>HOLCOMBE SEWERAGE</v>
          </cell>
          <cell r="C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C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C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C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C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C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C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D10789">
            <v>1</v>
          </cell>
        </row>
        <row r="10790">
          <cell r="A10790" t="str">
            <v>CA322</v>
          </cell>
          <cell r="B10790" t="str">
            <v>BRADFIELD RISING MAIN</v>
          </cell>
          <cell r="C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C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C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C10793">
            <v>1</v>
          </cell>
        </row>
        <row r="10794">
          <cell r="A10794" t="str">
            <v>CA326</v>
          </cell>
          <cell r="B10794" t="str">
            <v>MINETY LOWER MOOR SPS</v>
          </cell>
          <cell r="D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C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C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C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D10798">
            <v>1</v>
          </cell>
        </row>
        <row r="10799">
          <cell r="A10799" t="str">
            <v>CA509</v>
          </cell>
          <cell r="B10799" t="str">
            <v>WELL HEAD FWS REPAIR</v>
          </cell>
          <cell r="C10799">
            <v>1</v>
          </cell>
        </row>
        <row r="10800">
          <cell r="A10800" t="str">
            <v>CA510</v>
          </cell>
          <cell r="B10800" t="str">
            <v>COURT STREET TISBURY</v>
          </cell>
          <cell r="C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D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C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D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C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C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D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C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C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D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C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C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C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C10813">
            <v>1</v>
          </cell>
        </row>
        <row r="10814">
          <cell r="A10814" t="str">
            <v>CA713</v>
          </cell>
          <cell r="B10814" t="str">
            <v>ASHTON ST TROWBRIDGE</v>
          </cell>
          <cell r="C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C10815">
            <v>1</v>
          </cell>
        </row>
        <row r="10816">
          <cell r="A10816" t="str">
            <v>CA715</v>
          </cell>
          <cell r="B10816" t="str">
            <v>HOLLIS GARDENS</v>
          </cell>
          <cell r="C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D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C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C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C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D10821">
            <v>1</v>
          </cell>
        </row>
        <row r="10822">
          <cell r="A10822" t="str">
            <v>CA721</v>
          </cell>
          <cell r="B10822" t="str">
            <v>HOLT THE STAR SPS</v>
          </cell>
          <cell r="D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D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C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C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C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D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C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C10829">
            <v>1</v>
          </cell>
        </row>
        <row r="10830">
          <cell r="A10830" t="str">
            <v>CB013</v>
          </cell>
          <cell r="B10830" t="str">
            <v>SWS OUTFALL GRILLS</v>
          </cell>
          <cell r="C10830">
            <v>1</v>
          </cell>
        </row>
        <row r="10831">
          <cell r="A10831" t="str">
            <v>CB014</v>
          </cell>
          <cell r="B10831" t="str">
            <v>SAXONBURY ROAD</v>
          </cell>
          <cell r="C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C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C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C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C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C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D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C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C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C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C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C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C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C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C10845">
            <v>1</v>
          </cell>
        </row>
        <row r="10846">
          <cell r="A10846" t="str">
            <v>CB033</v>
          </cell>
          <cell r="B10846" t="str">
            <v>IFORD P.S. DWF PUMP</v>
          </cell>
          <cell r="D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C10847">
            <v>1</v>
          </cell>
        </row>
        <row r="10848">
          <cell r="A10848" t="str">
            <v>CB035</v>
          </cell>
          <cell r="B10848" t="str">
            <v>NRV 13 KNOLW ROAD</v>
          </cell>
          <cell r="C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D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C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C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C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C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C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C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C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C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C10858">
            <v>1</v>
          </cell>
        </row>
        <row r="10859">
          <cell r="A10859" t="str">
            <v>CC021</v>
          </cell>
          <cell r="B10859" t="str">
            <v>GLOUCESTER ROAD 302</v>
          </cell>
          <cell r="C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C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C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C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C10863">
            <v>1</v>
          </cell>
        </row>
        <row r="10864">
          <cell r="A10864" t="str">
            <v>CC028</v>
          </cell>
          <cell r="B10864" t="str">
            <v>COLSTON AVENUE SYPHON</v>
          </cell>
          <cell r="C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C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C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C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C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C10869">
            <v>1</v>
          </cell>
        </row>
        <row r="10870">
          <cell r="A10870" t="str">
            <v>CC034</v>
          </cell>
          <cell r="B10870" t="str">
            <v>ALL HALLOWS ROAD</v>
          </cell>
          <cell r="C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C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C10872">
            <v>1</v>
          </cell>
        </row>
        <row r="10873">
          <cell r="A10873" t="str">
            <v>CC038</v>
          </cell>
          <cell r="B10873" t="str">
            <v>THE MALL CLIFTON</v>
          </cell>
          <cell r="C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C10874">
            <v>1</v>
          </cell>
        </row>
        <row r="10875">
          <cell r="A10875" t="str">
            <v>CC044</v>
          </cell>
          <cell r="B10875" t="str">
            <v>THE MALL SEWER REPAIR</v>
          </cell>
          <cell r="C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C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C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C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C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C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C10881">
            <v>1</v>
          </cell>
        </row>
        <row r="10882">
          <cell r="A10882" t="str">
            <v>CC051</v>
          </cell>
          <cell r="B10882" t="str">
            <v>THE IMP ALPHA RD</v>
          </cell>
          <cell r="C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C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C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C10885">
            <v>1</v>
          </cell>
        </row>
        <row r="10886">
          <cell r="A10886" t="str">
            <v>CC056</v>
          </cell>
          <cell r="B10886" t="str">
            <v>WICK RD [255] REAR OF</v>
          </cell>
          <cell r="C10886">
            <v>1</v>
          </cell>
        </row>
        <row r="10887">
          <cell r="A10887" t="str">
            <v>CC057</v>
          </cell>
          <cell r="B10887" t="str">
            <v>EASTVILLE PARK</v>
          </cell>
          <cell r="C10887">
            <v>1</v>
          </cell>
        </row>
        <row r="10888">
          <cell r="A10888" t="str">
            <v>CC058</v>
          </cell>
          <cell r="B10888" t="str">
            <v>BDC TEMPLE BACK</v>
          </cell>
          <cell r="C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C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C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C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C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C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C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C10895">
            <v>1</v>
          </cell>
        </row>
        <row r="10896">
          <cell r="A10896" t="str">
            <v>CC069</v>
          </cell>
          <cell r="B10896" t="str">
            <v>HENRIETTA STREET</v>
          </cell>
          <cell r="C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C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C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C10899">
            <v>1</v>
          </cell>
        </row>
        <row r="10900">
          <cell r="A10900" t="str">
            <v>CC073</v>
          </cell>
          <cell r="B10900" t="str">
            <v>BRISTOL 1 IN 10</v>
          </cell>
          <cell r="C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C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C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C10903">
            <v>1</v>
          </cell>
        </row>
        <row r="10904">
          <cell r="A10904" t="str">
            <v>CC077</v>
          </cell>
          <cell r="B10904" t="str">
            <v>ALLISON ROAD</v>
          </cell>
          <cell r="C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C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C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C10907">
            <v>1</v>
          </cell>
        </row>
        <row r="10908">
          <cell r="A10908" t="str">
            <v>CD005</v>
          </cell>
          <cell r="B10908" t="str">
            <v>HOLME RD NRVS</v>
          </cell>
          <cell r="C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D10909">
            <v>1</v>
          </cell>
        </row>
        <row r="10910">
          <cell r="A10910" t="str">
            <v>CE041</v>
          </cell>
          <cell r="B10910" t="str">
            <v>LANGFORD TANK SEWER</v>
          </cell>
          <cell r="C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D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D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D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C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C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C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C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C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C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C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C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C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D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C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C10925">
            <v>1</v>
          </cell>
        </row>
        <row r="10926">
          <cell r="A10926" t="str">
            <v>CF025</v>
          </cell>
          <cell r="B10926" t="str">
            <v>ALL CANNINGS SPS</v>
          </cell>
          <cell r="D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D10927">
            <v>1</v>
          </cell>
        </row>
        <row r="10928">
          <cell r="A10928" t="str">
            <v>CF027</v>
          </cell>
          <cell r="B10928" t="str">
            <v>HATFIELD SPS MARDEN</v>
          </cell>
          <cell r="D10928">
            <v>1</v>
          </cell>
        </row>
        <row r="10929">
          <cell r="A10929" t="str">
            <v>CF028</v>
          </cell>
          <cell r="B10929" t="str">
            <v>CLOCK INN SPS LYDEWAY</v>
          </cell>
          <cell r="D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D10930">
            <v>1</v>
          </cell>
        </row>
        <row r="10931">
          <cell r="A10931" t="str">
            <v>CF030</v>
          </cell>
          <cell r="B10931" t="str">
            <v>COATE LODGE SPS</v>
          </cell>
          <cell r="D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D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D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D10934">
            <v>1</v>
          </cell>
        </row>
        <row r="10935">
          <cell r="A10935" t="str">
            <v>CF034</v>
          </cell>
          <cell r="B10935" t="str">
            <v>WHARF SPS PEWSEY</v>
          </cell>
          <cell r="D10935">
            <v>1</v>
          </cell>
        </row>
        <row r="10936">
          <cell r="A10936" t="str">
            <v>CF035</v>
          </cell>
          <cell r="B10936" t="str">
            <v>POTTERNE WICK SPS</v>
          </cell>
          <cell r="D10936">
            <v>1</v>
          </cell>
        </row>
        <row r="10937">
          <cell r="A10937" t="str">
            <v>CF036</v>
          </cell>
          <cell r="B10937" t="str">
            <v>OARE SPS</v>
          </cell>
          <cell r="D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D10938">
            <v>1</v>
          </cell>
        </row>
        <row r="10939">
          <cell r="A10939" t="str">
            <v>CF038</v>
          </cell>
          <cell r="B10939" t="str">
            <v>NORTH NEWNTON SPS</v>
          </cell>
          <cell r="D10939">
            <v>1</v>
          </cell>
        </row>
        <row r="10940">
          <cell r="A10940" t="str">
            <v>CF039</v>
          </cell>
          <cell r="B10940" t="str">
            <v>LOOPHILL SPS BROMHAM</v>
          </cell>
          <cell r="D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D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D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D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C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D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C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C10947">
            <v>1</v>
          </cell>
        </row>
        <row r="10948">
          <cell r="A10948" t="str">
            <v>CF047</v>
          </cell>
          <cell r="B10948" t="str">
            <v>Private SPS Transfer</v>
          </cell>
          <cell r="D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D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C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C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C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C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C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C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C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C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C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C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C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C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C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C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C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C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C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C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C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C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C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C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C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C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C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C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C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C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C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C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C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C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C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C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D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C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C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C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C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C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C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C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C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C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C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C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C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C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C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D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D11000">
            <v>1</v>
          </cell>
        </row>
        <row r="11001">
          <cell r="A11001" t="str">
            <v>CF100</v>
          </cell>
          <cell r="B11001" t="str">
            <v>Alum Chine SPS update</v>
          </cell>
          <cell r="D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D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C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C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D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D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C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C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D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D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C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C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C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D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C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C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C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C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D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C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D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C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C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C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D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D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C11027">
            <v>1</v>
          </cell>
        </row>
        <row r="11028">
          <cell r="A11028" t="str">
            <v>CF127</v>
          </cell>
          <cell r="B11028" t="str">
            <v>DFTL Trials</v>
          </cell>
          <cell r="D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C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C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C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C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C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D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D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D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C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D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C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C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C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C11042">
            <v>1</v>
          </cell>
        </row>
        <row r="11043">
          <cell r="A11043" t="str">
            <v>CF142</v>
          </cell>
          <cell r="B11043" t="str">
            <v>Long Cross SPS</v>
          </cell>
          <cell r="D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C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C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C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C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C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C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D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D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C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C11053">
            <v>1</v>
          </cell>
        </row>
        <row r="11054">
          <cell r="A11054" t="str">
            <v>CF153</v>
          </cell>
          <cell r="B11054" t="str">
            <v>Downton</v>
          </cell>
          <cell r="C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C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C11056">
            <v>1</v>
          </cell>
        </row>
        <row r="11057">
          <cell r="A11057" t="str">
            <v>CF156</v>
          </cell>
          <cell r="B11057" t="str">
            <v>Wylye</v>
          </cell>
          <cell r="C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C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C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C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C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C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C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C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D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C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C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C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C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D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C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C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C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C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C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C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C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D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C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C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D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D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D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D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D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D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C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C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C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C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C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C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C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C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C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C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C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C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C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C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C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C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C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D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C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C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C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C11108">
            <v>1</v>
          </cell>
        </row>
        <row r="11109">
          <cell r="A11109" t="str">
            <v>CG006</v>
          </cell>
          <cell r="B11109" t="str">
            <v>HANHAM MOUNT UPSIZING</v>
          </cell>
          <cell r="C11109">
            <v>1</v>
          </cell>
        </row>
        <row r="11110">
          <cell r="A11110" t="str">
            <v>CG007</v>
          </cell>
          <cell r="B11110" t="str">
            <v>BITTON PSTN SITE IMPS</v>
          </cell>
          <cell r="C11110">
            <v>1</v>
          </cell>
        </row>
        <row r="11111">
          <cell r="A11111" t="str">
            <v>CG010</v>
          </cell>
          <cell r="B11111" t="str">
            <v>PORCHESTAL SUBSIDENCE</v>
          </cell>
          <cell r="C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C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C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C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C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C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C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D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C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D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D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C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C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C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D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C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D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D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C11129">
            <v>1</v>
          </cell>
        </row>
        <row r="11130">
          <cell r="A11130" t="str">
            <v>CG030</v>
          </cell>
          <cell r="B11130" t="str">
            <v>OLVESTON SPS</v>
          </cell>
          <cell r="D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D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C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D11133">
            <v>1</v>
          </cell>
        </row>
        <row r="11134">
          <cell r="A11134" t="str">
            <v>CG034</v>
          </cell>
          <cell r="B11134" t="str">
            <v>CANNINGS LOCK SPS</v>
          </cell>
          <cell r="D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D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D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C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C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C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C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C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C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D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D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C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C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C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C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C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C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C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D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D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D11154">
            <v>1</v>
          </cell>
        </row>
        <row r="11155">
          <cell r="A11155" t="str">
            <v>CG055</v>
          </cell>
          <cell r="B11155" t="str">
            <v>BOVINGTON RHINE RD PS</v>
          </cell>
          <cell r="D11155">
            <v>1</v>
          </cell>
        </row>
        <row r="11156">
          <cell r="A11156" t="str">
            <v>CG056</v>
          </cell>
          <cell r="B11156" t="str">
            <v>RINGWOOD ROAD PS</v>
          </cell>
          <cell r="D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D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D11158">
            <v>1</v>
          </cell>
        </row>
        <row r="11159">
          <cell r="A11159" t="str">
            <v>CG059</v>
          </cell>
          <cell r="B11159" t="str">
            <v>CRUDWELL RISING MAIN</v>
          </cell>
          <cell r="C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D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D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C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C11163">
            <v>1</v>
          </cell>
        </row>
        <row r="11164">
          <cell r="A11164" t="str">
            <v>CG064</v>
          </cell>
          <cell r="B11164" t="str">
            <v>KINGSDON SPS UPDATE</v>
          </cell>
          <cell r="D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D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D11166">
            <v>1</v>
          </cell>
        </row>
        <row r="11167">
          <cell r="A11167" t="str">
            <v>CG067</v>
          </cell>
          <cell r="B11167" t="str">
            <v>COAT SPS UPDATE</v>
          </cell>
          <cell r="D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C11168">
            <v>0.4</v>
          </cell>
          <cell r="D11168">
            <v>0.6</v>
          </cell>
        </row>
        <row r="11169">
          <cell r="A11169" t="str">
            <v>CG069</v>
          </cell>
          <cell r="B11169" t="str">
            <v>MATILDA WAY PS UPDATE</v>
          </cell>
          <cell r="D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D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D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D11172">
            <v>1</v>
          </cell>
        </row>
        <row r="11173">
          <cell r="A11173" t="str">
            <v>CG073</v>
          </cell>
          <cell r="B11173" t="str">
            <v>CONOCK SPS UPDATE</v>
          </cell>
          <cell r="D11173">
            <v>1</v>
          </cell>
        </row>
        <row r="11174">
          <cell r="A11174" t="str">
            <v>CG074</v>
          </cell>
          <cell r="B11174" t="str">
            <v>WILLSFORD PS UPDATE</v>
          </cell>
          <cell r="D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D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C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D11177">
            <v>1</v>
          </cell>
        </row>
        <row r="11178">
          <cell r="A11178" t="str">
            <v>CG078</v>
          </cell>
          <cell r="B11178" t="str">
            <v>COLERNE THICKWOOD SPS</v>
          </cell>
          <cell r="D11178">
            <v>1</v>
          </cell>
        </row>
        <row r="11179">
          <cell r="A11179" t="str">
            <v>CG079</v>
          </cell>
          <cell r="B11179" t="str">
            <v>BRISTOL CCTV CAMERA</v>
          </cell>
          <cell r="C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C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D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D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C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D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D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D11186">
            <v>1</v>
          </cell>
        </row>
        <row r="11187">
          <cell r="A11187" t="str">
            <v>CG088</v>
          </cell>
          <cell r="B11187" t="str">
            <v>PORTBURY HUNDRED SPS</v>
          </cell>
          <cell r="D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D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D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C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C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D11192">
            <v>1</v>
          </cell>
        </row>
        <row r="11193">
          <cell r="A11193" t="str">
            <v>CG104</v>
          </cell>
          <cell r="B11193" t="str">
            <v>POOLE WILLIS WAY SPS</v>
          </cell>
          <cell r="D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D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D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C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D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D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D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D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D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D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C11203">
            <v>1</v>
          </cell>
        </row>
        <row r="11204">
          <cell r="A11204" t="str">
            <v>CG115</v>
          </cell>
          <cell r="B11204" t="str">
            <v>NETHERAVON WEAPONS SUPPORT WING SPS</v>
          </cell>
          <cell r="D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C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D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C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D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D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D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C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C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C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C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C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C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C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C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C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D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C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C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D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D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D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C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C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C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C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C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C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C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C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C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C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C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C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C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C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C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C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C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D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D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C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C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C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D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C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D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D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D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C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D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D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D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C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C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D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D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D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D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D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C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D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D11266">
            <v>1</v>
          </cell>
        </row>
        <row r="11267">
          <cell r="A11267" t="str">
            <v>CG178</v>
          </cell>
          <cell r="B11267" t="str">
            <v>RADSTOCK CURTSONS</v>
          </cell>
          <cell r="D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C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C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C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D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C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D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D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C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D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D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D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C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D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C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C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C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C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C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C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D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C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C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D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D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C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C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C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C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C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C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C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D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D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C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D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D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D11304">
            <v>1</v>
          </cell>
        </row>
        <row r="11305">
          <cell r="A11305" t="str">
            <v>CH011</v>
          </cell>
          <cell r="B11305" t="str">
            <v>BURLEY INFILTRATION</v>
          </cell>
          <cell r="C11305">
            <v>1</v>
          </cell>
        </row>
        <row r="11306">
          <cell r="A11306" t="str">
            <v>CH012</v>
          </cell>
          <cell r="B11306" t="str">
            <v>VALLEY LANE SPS</v>
          </cell>
          <cell r="D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D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C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C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C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C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C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C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C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C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C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D11317">
            <v>1</v>
          </cell>
        </row>
        <row r="11318">
          <cell r="A11318" t="str">
            <v>CH025</v>
          </cell>
          <cell r="B11318" t="str">
            <v>STREET MAIN PS UPDATE</v>
          </cell>
          <cell r="D11318">
            <v>1</v>
          </cell>
        </row>
        <row r="11319">
          <cell r="A11319" t="str">
            <v>CH026</v>
          </cell>
          <cell r="B11319" t="str">
            <v>KILMERSDON PS UPDATE</v>
          </cell>
          <cell r="D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D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D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D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C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C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D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D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D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D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D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C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C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D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C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C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C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D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C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C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C11339">
            <v>1</v>
          </cell>
        </row>
        <row r="11340">
          <cell r="A11340" t="str">
            <v>CH047</v>
          </cell>
          <cell r="B11340" t="str">
            <v>BRISTOL MULLER ROAD</v>
          </cell>
          <cell r="C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D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D11342">
            <v>1</v>
          </cell>
        </row>
        <row r="11343">
          <cell r="A11343" t="str">
            <v>CH050</v>
          </cell>
          <cell r="B11343" t="str">
            <v>BAYFORD SPS UPDATE</v>
          </cell>
          <cell r="D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D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D11345">
            <v>1</v>
          </cell>
        </row>
        <row r="11346">
          <cell r="A11346" t="str">
            <v>CH053</v>
          </cell>
          <cell r="B11346" t="str">
            <v>PITNEY PS UPDATE</v>
          </cell>
          <cell r="D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D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D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D11349">
            <v>1</v>
          </cell>
        </row>
        <row r="11350">
          <cell r="A11350" t="str">
            <v>CH057</v>
          </cell>
          <cell r="B11350" t="str">
            <v>TONE GREEN PS UPDATE</v>
          </cell>
          <cell r="D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D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D11352">
            <v>1</v>
          </cell>
        </row>
        <row r="11353">
          <cell r="A11353" t="str">
            <v>CH060</v>
          </cell>
          <cell r="B11353" t="str">
            <v>PAWLETT PS UPDATE</v>
          </cell>
          <cell r="D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C11354">
            <v>1</v>
          </cell>
        </row>
        <row r="11355">
          <cell r="A11355" t="str">
            <v>CH062</v>
          </cell>
          <cell r="B11355" t="str">
            <v>CHARD EDWARDS SPS</v>
          </cell>
          <cell r="D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D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D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C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C11359">
            <v>1</v>
          </cell>
        </row>
        <row r="11360">
          <cell r="A11360" t="str">
            <v>CH072</v>
          </cell>
          <cell r="B11360" t="str">
            <v>BROADWAY APPS</v>
          </cell>
          <cell r="C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C11361">
            <v>0.51</v>
          </cell>
          <cell r="D11361">
            <v>0.49</v>
          </cell>
        </row>
        <row r="11362">
          <cell r="A11362" t="str">
            <v>CH074</v>
          </cell>
          <cell r="B11362" t="str">
            <v>WINCANTON THE TYTHINGS SEWER REQUISITION</v>
          </cell>
          <cell r="C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C11363">
            <v>1</v>
          </cell>
        </row>
        <row r="11364">
          <cell r="A11364" t="str">
            <v>CH084</v>
          </cell>
          <cell r="B11364" t="str">
            <v>SOUTHSTOKE RD SPS</v>
          </cell>
          <cell r="D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C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D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C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C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C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D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C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C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C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C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D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C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C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D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D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C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C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C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C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C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C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D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C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C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C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C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C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C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C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C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C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C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C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C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C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C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C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C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C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C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C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C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D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C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C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D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C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C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C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D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C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D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C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C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D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D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D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D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D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C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C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C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D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C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C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D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D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C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C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D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C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C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C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C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C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C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C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C11442">
            <v>1</v>
          </cell>
        </row>
        <row r="11443">
          <cell r="A11443" t="str">
            <v>CH165</v>
          </cell>
          <cell r="B11443" t="str">
            <v>Charlcombe Lane, Bath</v>
          </cell>
          <cell r="C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C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D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C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C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C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C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C11450">
            <v>1</v>
          </cell>
        </row>
        <row r="11451">
          <cell r="A11451" t="str">
            <v>CH173</v>
          </cell>
          <cell r="B11451" t="str">
            <v>The Bridge Chippenham</v>
          </cell>
          <cell r="C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C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C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C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C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C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C11457">
            <v>1</v>
          </cell>
        </row>
        <row r="11458">
          <cell r="A11458" t="str">
            <v>CH180</v>
          </cell>
          <cell r="B11458" t="str">
            <v>Walcot Buildings Bath</v>
          </cell>
          <cell r="C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C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D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D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D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D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D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D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D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D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D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D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D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D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D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D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D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D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D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D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D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D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D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D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D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D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D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D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D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D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D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D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D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D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C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C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C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D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D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D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D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C11499">
            <v>1</v>
          </cell>
        </row>
        <row r="11500">
          <cell r="A11500" t="str">
            <v>CH222</v>
          </cell>
          <cell r="B11500" t="str">
            <v>Malmesbury Swr Rehab</v>
          </cell>
          <cell r="C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C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D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C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C11504">
            <v>1</v>
          </cell>
        </row>
        <row r="11505">
          <cell r="A11505" t="str">
            <v>CH227</v>
          </cell>
          <cell r="B11505" t="str">
            <v>Ferndown Road POOLE</v>
          </cell>
          <cell r="C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C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C11507">
            <v>1</v>
          </cell>
        </row>
        <row r="11508">
          <cell r="A11508" t="str">
            <v>CH230</v>
          </cell>
          <cell r="B11508" t="str">
            <v>15 AUCKLAND WAY Chard</v>
          </cell>
          <cell r="C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C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C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C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C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C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C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C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C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C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D11518">
            <v>1</v>
          </cell>
        </row>
        <row r="11519">
          <cell r="A11519" t="str">
            <v>CH241</v>
          </cell>
          <cell r="B11519" t="str">
            <v>Sewer Lining Rig</v>
          </cell>
          <cell r="D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D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C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C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D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C11524">
            <v>1</v>
          </cell>
        </row>
        <row r="11525">
          <cell r="A11525" t="str">
            <v>CH247</v>
          </cell>
          <cell r="B11525" t="str">
            <v>RAF Lyneham</v>
          </cell>
          <cell r="C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D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D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D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D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D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D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D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C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D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C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D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D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D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C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C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C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C11542">
            <v>1</v>
          </cell>
        </row>
        <row r="11543">
          <cell r="A11543" t="str">
            <v>CH265</v>
          </cell>
          <cell r="B11543" t="str">
            <v>Eastbourne Rd Taunton</v>
          </cell>
          <cell r="C11543">
            <v>1</v>
          </cell>
        </row>
        <row r="11544">
          <cell r="A11544" t="str">
            <v>CH266</v>
          </cell>
          <cell r="B11544" t="str">
            <v>Yate Sewer Rehab</v>
          </cell>
          <cell r="C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C11545">
            <v>1</v>
          </cell>
        </row>
        <row r="11546">
          <cell r="A11546" t="str">
            <v>CH268</v>
          </cell>
          <cell r="B11546" t="str">
            <v>Dorset Way Poole</v>
          </cell>
          <cell r="C11546">
            <v>1</v>
          </cell>
        </row>
        <row r="11547">
          <cell r="A11547" t="str">
            <v>CH269</v>
          </cell>
          <cell r="B11547" t="str">
            <v>Ladydown Trowbridge</v>
          </cell>
          <cell r="C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C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D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D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D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D11552">
            <v>1</v>
          </cell>
        </row>
        <row r="11553">
          <cell r="A11553" t="str">
            <v>CH275</v>
          </cell>
          <cell r="B11553" t="str">
            <v>GREAT HILL PENSELWOOD</v>
          </cell>
          <cell r="D11553">
            <v>1</v>
          </cell>
        </row>
        <row r="11554">
          <cell r="A11554" t="str">
            <v>CH276</v>
          </cell>
          <cell r="B11554" t="str">
            <v>CROSSWAYS EGDON GLEN</v>
          </cell>
          <cell r="D11554">
            <v>1</v>
          </cell>
        </row>
        <row r="11555">
          <cell r="A11555" t="str">
            <v>CH277</v>
          </cell>
          <cell r="B11555" t="str">
            <v>SHAPWICK  CROSS  SPS</v>
          </cell>
          <cell r="D11555">
            <v>1</v>
          </cell>
        </row>
        <row r="11556">
          <cell r="A11556" t="str">
            <v>CH278</v>
          </cell>
          <cell r="B11556" t="str">
            <v>BLANDFORD ROAD Poole</v>
          </cell>
          <cell r="C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C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C11558">
            <v>1</v>
          </cell>
        </row>
        <row r="11559">
          <cell r="A11559" t="str">
            <v>CH281</v>
          </cell>
          <cell r="B11559" t="str">
            <v>Frome West re-issue</v>
          </cell>
          <cell r="C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C11560">
            <v>1</v>
          </cell>
        </row>
        <row r="11561">
          <cell r="A11561" t="str">
            <v>CH283</v>
          </cell>
          <cell r="B11561" t="str">
            <v>Martock Rd Bristol</v>
          </cell>
          <cell r="C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C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C11563">
            <v>1</v>
          </cell>
        </row>
        <row r="11564">
          <cell r="A11564" t="str">
            <v>CH286</v>
          </cell>
          <cell r="B11564" t="str">
            <v>off Co-op Radstock</v>
          </cell>
          <cell r="C11564">
            <v>1</v>
          </cell>
        </row>
        <row r="11565">
          <cell r="A11565" t="str">
            <v>CH287</v>
          </cell>
          <cell r="B11565" t="str">
            <v>PRINCESS RD Poole</v>
          </cell>
          <cell r="C11565">
            <v>1</v>
          </cell>
        </row>
        <row r="11566">
          <cell r="A11566" t="str">
            <v>CH288</v>
          </cell>
          <cell r="B11566" t="str">
            <v>South Stoke</v>
          </cell>
          <cell r="C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C11567">
            <v>1</v>
          </cell>
        </row>
        <row r="11568">
          <cell r="A11568" t="str">
            <v>CH290</v>
          </cell>
          <cell r="B11568" t="str">
            <v>New Close Street</v>
          </cell>
          <cell r="C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C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C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D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C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C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C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C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C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C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C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C11579">
            <v>1</v>
          </cell>
        </row>
        <row r="11580">
          <cell r="A11580" t="str">
            <v>CH302</v>
          </cell>
          <cell r="B11580" t="str">
            <v>Fleetsbridge SWPS</v>
          </cell>
          <cell r="D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D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C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C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C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D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C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C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C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C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C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D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C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D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D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D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D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D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D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C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C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D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C11602">
            <v>0.45</v>
          </cell>
          <cell r="D11602">
            <v>0.55000000000000004</v>
          </cell>
        </row>
        <row r="11603">
          <cell r="A11603" t="str">
            <v>CJ027</v>
          </cell>
          <cell r="B11603" t="str">
            <v>BAGSTONE SEWER REPLACEMENT</v>
          </cell>
          <cell r="C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C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C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C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D11607">
            <v>1</v>
          </cell>
        </row>
        <row r="11608">
          <cell r="A11608" t="str">
            <v>CJ032</v>
          </cell>
          <cell r="B11608" t="str">
            <v>LUCKINGTON VILLAGE</v>
          </cell>
          <cell r="C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C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C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C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C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C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C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D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C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C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C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D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C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C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C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C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C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C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C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C11627">
            <v>1</v>
          </cell>
        </row>
        <row r="11628">
          <cell r="A11628" t="str">
            <v>CJ053</v>
          </cell>
          <cell r="B11628" t="str">
            <v>HOCKHOLLER PSTN</v>
          </cell>
          <cell r="D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C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C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C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C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C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C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D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D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D11637">
            <v>1</v>
          </cell>
        </row>
        <row r="11638">
          <cell r="A11638" t="str">
            <v>CJ064</v>
          </cell>
          <cell r="B11638" t="str">
            <v>RIVERSIDE SPS UPDATE</v>
          </cell>
          <cell r="D11638">
            <v>1</v>
          </cell>
        </row>
        <row r="11639">
          <cell r="A11639" t="str">
            <v>CJ065</v>
          </cell>
          <cell r="B11639" t="str">
            <v>RAM SPS TIDWORTH</v>
          </cell>
          <cell r="D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D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D11641">
            <v>1</v>
          </cell>
        </row>
        <row r="11642">
          <cell r="A11642" t="str">
            <v>CJ068</v>
          </cell>
          <cell r="B11642" t="str">
            <v>BAGSTONE SPS</v>
          </cell>
          <cell r="D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D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D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D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D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D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D11648">
            <v>1</v>
          </cell>
        </row>
        <row r="11649">
          <cell r="A11649" t="str">
            <v>CJ075</v>
          </cell>
          <cell r="B11649" t="str">
            <v>EVENING HILL POOLE</v>
          </cell>
          <cell r="C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C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C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C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C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D11654">
            <v>1</v>
          </cell>
        </row>
        <row r="11655">
          <cell r="A11655" t="str">
            <v>CJ083</v>
          </cell>
          <cell r="B11655" t="str">
            <v>AVONDYKE PS</v>
          </cell>
          <cell r="D11655">
            <v>1</v>
          </cell>
        </row>
        <row r="11656">
          <cell r="A11656" t="str">
            <v>CJ084</v>
          </cell>
          <cell r="B11656" t="str">
            <v>BINCLEAVES PS</v>
          </cell>
          <cell r="D11656">
            <v>1</v>
          </cell>
        </row>
        <row r="11657">
          <cell r="A11657" t="str">
            <v>CJ085</v>
          </cell>
          <cell r="B11657" t="str">
            <v>ALDERHOLT PS</v>
          </cell>
          <cell r="D11657">
            <v>1</v>
          </cell>
        </row>
        <row r="11658">
          <cell r="A11658" t="str">
            <v>CJ086</v>
          </cell>
          <cell r="B11658" t="str">
            <v>BLANDFORD HEIGHTS PS</v>
          </cell>
          <cell r="D11658">
            <v>1</v>
          </cell>
        </row>
        <row r="11659">
          <cell r="A11659" t="str">
            <v>CJ087</v>
          </cell>
          <cell r="B11659" t="str">
            <v>CABOT LANE PS</v>
          </cell>
          <cell r="D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C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C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D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D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D11664">
            <v>1</v>
          </cell>
        </row>
        <row r="11665">
          <cell r="A11665" t="str">
            <v>CJ093</v>
          </cell>
          <cell r="B11665" t="str">
            <v>NOLAND FARM SPS</v>
          </cell>
          <cell r="D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D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D11667">
            <v>1</v>
          </cell>
        </row>
        <row r="11668">
          <cell r="A11668" t="str">
            <v>CJ096</v>
          </cell>
          <cell r="B11668" t="str">
            <v>ROWDE TOWER VIEW SPS</v>
          </cell>
          <cell r="D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D11669">
            <v>1</v>
          </cell>
        </row>
        <row r="11670">
          <cell r="A11670" t="str">
            <v>CJ098</v>
          </cell>
          <cell r="B11670" t="str">
            <v>TAUNTON CYRIL STREET</v>
          </cell>
          <cell r="C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D11671">
            <v>1</v>
          </cell>
        </row>
        <row r="11672">
          <cell r="A11672" t="str">
            <v>CJ100</v>
          </cell>
          <cell r="B11672" t="str">
            <v>HAYWARDS BRIDGE SPS</v>
          </cell>
          <cell r="D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D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C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D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D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D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D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D11679">
            <v>1</v>
          </cell>
        </row>
        <row r="11680">
          <cell r="A11680" t="str">
            <v>CJ108</v>
          </cell>
          <cell r="B11680" t="str">
            <v>CLAPTON LANE SPS</v>
          </cell>
          <cell r="D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C11681">
            <v>1</v>
          </cell>
        </row>
        <row r="11682">
          <cell r="A11682" t="str">
            <v>CJ110</v>
          </cell>
          <cell r="B11682" t="str">
            <v>STATION YARD YATE</v>
          </cell>
          <cell r="C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C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D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D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D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D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D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C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C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C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C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C11693">
            <v>1</v>
          </cell>
        </row>
        <row r="11694">
          <cell r="A11694" t="str">
            <v>CJ124</v>
          </cell>
          <cell r="B11694" t="str">
            <v>The Parade Chippenham</v>
          </cell>
          <cell r="C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C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C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C11697">
            <v>1</v>
          </cell>
        </row>
        <row r="11698">
          <cell r="A11698" t="str">
            <v>CJ128</v>
          </cell>
          <cell r="B11698" t="str">
            <v>LOWER BRISTOL RD Bath</v>
          </cell>
          <cell r="C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C11699">
            <v>1</v>
          </cell>
        </row>
        <row r="11700">
          <cell r="A11700" t="str">
            <v>CJ130</v>
          </cell>
          <cell r="B11700" t="str">
            <v>NEWBRIDGE ROAD, BATH</v>
          </cell>
          <cell r="C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C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C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C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C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C11705">
            <v>1</v>
          </cell>
        </row>
        <row r="11706">
          <cell r="A11706" t="str">
            <v>CJ136</v>
          </cell>
          <cell r="B11706" t="str">
            <v>QUEENS ROAD, BRISTOL</v>
          </cell>
          <cell r="C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C11707">
            <v>1</v>
          </cell>
        </row>
        <row r="11708">
          <cell r="A11708" t="str">
            <v>CJ138</v>
          </cell>
          <cell r="B11708" t="str">
            <v>Berkeley Road Bristol</v>
          </cell>
          <cell r="C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C11709">
            <v>1</v>
          </cell>
        </row>
        <row r="11710">
          <cell r="A11710" t="str">
            <v>CJ140</v>
          </cell>
          <cell r="B11710" t="str">
            <v>VICTORIA AVE Swanage</v>
          </cell>
          <cell r="C11710">
            <v>1</v>
          </cell>
        </row>
        <row r="11711">
          <cell r="A11711" t="str">
            <v>CJ141</v>
          </cell>
          <cell r="B11711" t="str">
            <v>Herbert Ave Poole</v>
          </cell>
          <cell r="C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C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C11713">
            <v>1</v>
          </cell>
        </row>
        <row r="11714">
          <cell r="A11714" t="str">
            <v>CJ144</v>
          </cell>
          <cell r="B11714" t="str">
            <v>Wyke Regis Weymouth</v>
          </cell>
          <cell r="C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C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C11716">
            <v>1</v>
          </cell>
        </row>
        <row r="11717">
          <cell r="A11717" t="str">
            <v>CJ147</v>
          </cell>
          <cell r="B11717" t="str">
            <v>MEADOW LANE Westbury</v>
          </cell>
          <cell r="C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C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C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C11720">
            <v>1</v>
          </cell>
        </row>
        <row r="11721">
          <cell r="A11721" t="str">
            <v>CJ151</v>
          </cell>
          <cell r="B11721" t="str">
            <v>Ambra Vale Bristol</v>
          </cell>
          <cell r="C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C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C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C11724">
            <v>1</v>
          </cell>
        </row>
        <row r="11725">
          <cell r="A11725" t="str">
            <v>CJ155</v>
          </cell>
          <cell r="B11725" t="str">
            <v>HOLDEN HURST ROAD</v>
          </cell>
          <cell r="C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C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D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D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D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D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D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D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D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D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C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D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D11737">
            <v>1</v>
          </cell>
        </row>
        <row r="11738">
          <cell r="A11738" t="str">
            <v>CJ168</v>
          </cell>
          <cell r="B11738" t="str">
            <v>Underhill SPS</v>
          </cell>
          <cell r="D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D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D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D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D11742">
            <v>1</v>
          </cell>
        </row>
        <row r="11743">
          <cell r="A11743" t="str">
            <v>CJ173</v>
          </cell>
          <cell r="B11743" t="str">
            <v>Briantspuddle SPS</v>
          </cell>
          <cell r="D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D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D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D11746">
            <v>1</v>
          </cell>
        </row>
        <row r="11747">
          <cell r="A11747" t="str">
            <v>CJ177</v>
          </cell>
          <cell r="B11747" t="str">
            <v>Leigh Yetminster Road</v>
          </cell>
          <cell r="D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D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D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D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D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D11752">
            <v>1</v>
          </cell>
        </row>
        <row r="11753">
          <cell r="A11753" t="str">
            <v>CJ183</v>
          </cell>
          <cell r="B11753" t="str">
            <v>Cuthbury Close SPS</v>
          </cell>
          <cell r="D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D11754">
            <v>1</v>
          </cell>
        </row>
        <row r="11755">
          <cell r="A11755" t="str">
            <v>CJ185</v>
          </cell>
          <cell r="B11755" t="str">
            <v>Weymouth Ferry Bridge</v>
          </cell>
          <cell r="D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D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D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D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D11759">
            <v>1</v>
          </cell>
        </row>
        <row r="11760">
          <cell r="A11760" t="str">
            <v>CJ190</v>
          </cell>
          <cell r="B11760" t="str">
            <v>EYPE MOUNT LANE SPS</v>
          </cell>
          <cell r="D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D11761">
            <v>1</v>
          </cell>
        </row>
        <row r="11762">
          <cell r="A11762" t="str">
            <v>CJ192</v>
          </cell>
          <cell r="B11762" t="str">
            <v>SOUTH NEWTON BELL INN</v>
          </cell>
          <cell r="D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D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C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C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D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D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D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D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D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D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D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C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D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C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C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C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D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D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D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C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C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D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D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C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C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C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C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C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C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C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C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C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C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D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D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D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C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D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D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C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D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C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C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C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D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D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D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D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D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D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D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D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D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D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D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D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C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C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C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D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C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C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C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C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C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C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D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C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D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C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C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C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C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C11835">
            <v>1</v>
          </cell>
        </row>
        <row r="11836">
          <cell r="A11836" t="str">
            <v>CJ266</v>
          </cell>
          <cell r="B11836" t="str">
            <v>Styrene report</v>
          </cell>
          <cell r="C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C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C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C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D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C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C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C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C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C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C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C11847">
            <v>1</v>
          </cell>
        </row>
        <row r="11848">
          <cell r="A11848" t="str">
            <v>CJ278</v>
          </cell>
          <cell r="B11848" t="str">
            <v>MIDDLE STREET Yeovil</v>
          </cell>
          <cell r="C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C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C11850">
            <v>1</v>
          </cell>
        </row>
        <row r="11851">
          <cell r="A11851" t="str">
            <v>CJ281</v>
          </cell>
          <cell r="B11851" t="str">
            <v>SYDNEY PLACE Bath</v>
          </cell>
          <cell r="C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C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C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D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D11855">
            <v>1</v>
          </cell>
        </row>
        <row r="11856">
          <cell r="A11856" t="str">
            <v>CK016</v>
          </cell>
          <cell r="B11856" t="str">
            <v>VENT COLUMN RENEWAL</v>
          </cell>
          <cell r="C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C11857">
            <v>1</v>
          </cell>
        </row>
        <row r="11858">
          <cell r="A11858" t="str">
            <v>CK020</v>
          </cell>
          <cell r="B11858" t="str">
            <v>BLANDFORD ST MARY PS</v>
          </cell>
          <cell r="D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D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C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C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C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C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C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C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D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C11867">
            <v>0.2</v>
          </cell>
          <cell r="D11867">
            <v>0.8</v>
          </cell>
        </row>
        <row r="11868">
          <cell r="A11868" t="str">
            <v>CK034</v>
          </cell>
          <cell r="B11868" t="str">
            <v>ASHCOTT BRADLEY RD SPS UPDATE</v>
          </cell>
          <cell r="D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D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D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D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D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D11873">
            <v>1</v>
          </cell>
        </row>
        <row r="11874">
          <cell r="A11874" t="str">
            <v>CK040</v>
          </cell>
          <cell r="B11874" t="str">
            <v>DORSET MANHOLES 2001</v>
          </cell>
          <cell r="C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C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C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D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C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C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C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D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C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D11883">
            <v>1</v>
          </cell>
        </row>
        <row r="11884">
          <cell r="A11884" t="str">
            <v>CK050</v>
          </cell>
          <cell r="B11884" t="str">
            <v>BEACH ROAD WSM</v>
          </cell>
          <cell r="D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C11885">
            <v>1</v>
          </cell>
        </row>
        <row r="11886">
          <cell r="A11886" t="str">
            <v>CK052</v>
          </cell>
          <cell r="B11886" t="str">
            <v>RUISHTON BURTON LANE</v>
          </cell>
          <cell r="D11886">
            <v>1</v>
          </cell>
        </row>
        <row r="11887">
          <cell r="A11887" t="str">
            <v>CK053</v>
          </cell>
          <cell r="B11887" t="str">
            <v>WASSAIL VIEW SPS</v>
          </cell>
          <cell r="D11887">
            <v>1</v>
          </cell>
        </row>
        <row r="11888">
          <cell r="A11888" t="str">
            <v>CK054</v>
          </cell>
          <cell r="B11888" t="str">
            <v>WELLINGTON POOLE TIP</v>
          </cell>
          <cell r="D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C11889">
            <v>1</v>
          </cell>
        </row>
        <row r="11890">
          <cell r="A11890" t="str">
            <v>CK056</v>
          </cell>
          <cell r="B11890" t="str">
            <v>CHARLTON ADAM SPS</v>
          </cell>
          <cell r="D11890">
            <v>1</v>
          </cell>
        </row>
        <row r="11891">
          <cell r="A11891" t="str">
            <v>CK057</v>
          </cell>
          <cell r="B11891" t="str">
            <v>NORTON SUB HAMDON SPS</v>
          </cell>
          <cell r="D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D11892">
            <v>1</v>
          </cell>
        </row>
        <row r="11893">
          <cell r="A11893" t="str">
            <v>CK059</v>
          </cell>
          <cell r="B11893" t="str">
            <v>QUEENSWAY SPS MARK</v>
          </cell>
          <cell r="D11893">
            <v>1</v>
          </cell>
        </row>
        <row r="11894">
          <cell r="A11894" t="str">
            <v>CK060</v>
          </cell>
          <cell r="B11894" t="str">
            <v>BILLBROOK SPS</v>
          </cell>
          <cell r="D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D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C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D11897">
            <v>1</v>
          </cell>
        </row>
        <row r="11898">
          <cell r="A11898" t="str">
            <v>CK064</v>
          </cell>
          <cell r="B11898" t="str">
            <v>WAREHAM: AREA UIDS</v>
          </cell>
          <cell r="D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C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C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C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C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D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C11904">
            <v>1</v>
          </cell>
        </row>
        <row r="11905">
          <cell r="A11905" t="str">
            <v>CK071</v>
          </cell>
          <cell r="B11905" t="str">
            <v>DUGDELL CLOSE PS</v>
          </cell>
          <cell r="D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D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D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D11908">
            <v>1</v>
          </cell>
        </row>
        <row r="11909">
          <cell r="A11909" t="str">
            <v>CK075</v>
          </cell>
          <cell r="B11909" t="str">
            <v>PENN KNAPP SPS UPDATE</v>
          </cell>
          <cell r="D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D11910">
            <v>1</v>
          </cell>
        </row>
        <row r="11911">
          <cell r="A11911" t="str">
            <v>CK077</v>
          </cell>
          <cell r="B11911" t="str">
            <v>MAGNA ROAD PS</v>
          </cell>
          <cell r="D11911">
            <v>1</v>
          </cell>
        </row>
        <row r="11912">
          <cell r="A11912" t="str">
            <v>CK078</v>
          </cell>
          <cell r="B11912" t="str">
            <v>IFORD LANE PS UPGRADE</v>
          </cell>
          <cell r="D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C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C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C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C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D11917">
            <v>1</v>
          </cell>
        </row>
        <row r="11918">
          <cell r="A11918" t="str">
            <v>CK084</v>
          </cell>
          <cell r="B11918" t="str">
            <v>CANFORD SCHOOL PSU</v>
          </cell>
          <cell r="D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D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D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D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D11922">
            <v>1</v>
          </cell>
        </row>
        <row r="11923">
          <cell r="A11923" t="str">
            <v>CK089</v>
          </cell>
          <cell r="B11923" t="str">
            <v>RECTORY PSU</v>
          </cell>
          <cell r="D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D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D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D11926">
            <v>1</v>
          </cell>
        </row>
        <row r="11927">
          <cell r="A11927" t="str">
            <v>CK093</v>
          </cell>
          <cell r="B11927" t="str">
            <v>CCTV EQUIPMENT WEST</v>
          </cell>
          <cell r="D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D11928">
            <v>1</v>
          </cell>
        </row>
        <row r="11929">
          <cell r="A11929" t="str">
            <v>CK095</v>
          </cell>
          <cell r="B11929" t="str">
            <v>CCTV EQUIPMENT NORTH</v>
          </cell>
          <cell r="D11929">
            <v>1</v>
          </cell>
        </row>
        <row r="11930">
          <cell r="A11930" t="str">
            <v>CK096</v>
          </cell>
          <cell r="B11930" t="str">
            <v>CCTV EQUIPMENT SOUTH</v>
          </cell>
          <cell r="D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C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C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D11933">
            <v>1</v>
          </cell>
        </row>
        <row r="11934">
          <cell r="A11934" t="str">
            <v>CK100</v>
          </cell>
          <cell r="B11934" t="str">
            <v>RECREATION RD SPS</v>
          </cell>
          <cell r="D11934">
            <v>1</v>
          </cell>
        </row>
        <row r="11935">
          <cell r="A11935" t="str">
            <v>CK101</v>
          </cell>
          <cell r="B11935" t="str">
            <v>MAGNA ROADS SPS</v>
          </cell>
          <cell r="D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D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C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C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C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C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C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C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C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D11944">
            <v>1</v>
          </cell>
        </row>
        <row r="11945">
          <cell r="A11945" t="str">
            <v>CL045</v>
          </cell>
          <cell r="B11945" t="str">
            <v>MERLEY LANE PS ACCESS</v>
          </cell>
          <cell r="D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C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D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C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D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C11950">
            <v>1</v>
          </cell>
        </row>
        <row r="11951">
          <cell r="A11951" t="str">
            <v>CL056</v>
          </cell>
          <cell r="B11951" t="str">
            <v>WILDERTON RD PENSTOCK</v>
          </cell>
          <cell r="C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C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C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C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C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C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D11957">
            <v>1</v>
          </cell>
        </row>
        <row r="11958">
          <cell r="A11958" t="str">
            <v>CL064</v>
          </cell>
          <cell r="B11958" t="str">
            <v>COURTENAY ROAD POOLE</v>
          </cell>
          <cell r="C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D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C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D11961">
            <v>1</v>
          </cell>
        </row>
        <row r="11962">
          <cell r="A11962" t="str">
            <v>CL069</v>
          </cell>
          <cell r="B11962" t="str">
            <v>TURLIN MOOR SW PSTN</v>
          </cell>
          <cell r="D11962">
            <v>1</v>
          </cell>
        </row>
        <row r="11963">
          <cell r="A11963" t="str">
            <v>CL070</v>
          </cell>
          <cell r="B11963" t="str">
            <v>FLEETSBRIDGE SWPS</v>
          </cell>
          <cell r="D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C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C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C11966">
            <v>1</v>
          </cell>
        </row>
        <row r="11967">
          <cell r="A11967" t="str">
            <v>CL074</v>
          </cell>
          <cell r="B11967" t="str">
            <v>YORK RD SWS UPGRADE</v>
          </cell>
          <cell r="C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C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D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D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C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D11972">
            <v>1</v>
          </cell>
        </row>
        <row r="11973">
          <cell r="A11973" t="str">
            <v>CL081</v>
          </cell>
          <cell r="B11973" t="str">
            <v>ELGIN ROAD BURST</v>
          </cell>
          <cell r="C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D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D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C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C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C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C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C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C11981">
            <v>1</v>
          </cell>
        </row>
        <row r="11982">
          <cell r="A11982" t="str">
            <v>CL090</v>
          </cell>
          <cell r="B11982" t="str">
            <v>BOSCOMBE NO.2</v>
          </cell>
          <cell r="D11982">
            <v>1</v>
          </cell>
        </row>
        <row r="11983">
          <cell r="A11983" t="str">
            <v>CL091</v>
          </cell>
          <cell r="B11983" t="str">
            <v>BOURNEMOUTH NO.2 SPS</v>
          </cell>
          <cell r="D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D11984">
            <v>1</v>
          </cell>
        </row>
        <row r="11985">
          <cell r="A11985" t="str">
            <v>CL093</v>
          </cell>
          <cell r="B11985" t="str">
            <v>MR.SOFTIES SPS</v>
          </cell>
          <cell r="D11985">
            <v>1</v>
          </cell>
        </row>
        <row r="11986">
          <cell r="A11986" t="str">
            <v>CL094</v>
          </cell>
          <cell r="B11986" t="str">
            <v>BEAMINSTER SPS</v>
          </cell>
          <cell r="D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D11987">
            <v>1</v>
          </cell>
        </row>
        <row r="11988">
          <cell r="A11988" t="str">
            <v>CL096</v>
          </cell>
          <cell r="B11988" t="str">
            <v>HECTORS CORNER SPS</v>
          </cell>
          <cell r="D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D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C11990">
            <v>1</v>
          </cell>
        </row>
        <row r="11991">
          <cell r="A11991" t="str">
            <v>CL099</v>
          </cell>
          <cell r="B11991" t="str">
            <v>DELPH GARDENS SPS -</v>
          </cell>
          <cell r="D11991">
            <v>1</v>
          </cell>
        </row>
        <row r="11992">
          <cell r="A11992" t="str">
            <v>CL100</v>
          </cell>
          <cell r="B11992" t="str">
            <v>PILFORD HEATH SPS -</v>
          </cell>
          <cell r="D11992">
            <v>1</v>
          </cell>
        </row>
        <row r="11993">
          <cell r="A11993" t="str">
            <v>CL101</v>
          </cell>
          <cell r="B11993" t="str">
            <v>ULLSWATER TELEMETRY -</v>
          </cell>
          <cell r="D11993">
            <v>1</v>
          </cell>
        </row>
        <row r="11994">
          <cell r="A11994" t="str">
            <v>CL102</v>
          </cell>
          <cell r="B11994" t="str">
            <v>HANKERTON BRIDGE SPS</v>
          </cell>
          <cell r="D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C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D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D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D11998">
            <v>1</v>
          </cell>
        </row>
        <row r="11999">
          <cell r="A11999" t="str">
            <v>CL107</v>
          </cell>
          <cell r="B11999" t="str">
            <v>STONEHOUSE SPS UPDATE</v>
          </cell>
          <cell r="D11999">
            <v>1</v>
          </cell>
        </row>
        <row r="12000">
          <cell r="A12000" t="str">
            <v>CL108</v>
          </cell>
          <cell r="B12000" t="str">
            <v>HILL VIEW PS UPDATE</v>
          </cell>
          <cell r="D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D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C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C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D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C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D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D12007">
            <v>1</v>
          </cell>
        </row>
        <row r="12008">
          <cell r="A12008" t="str">
            <v>CL116</v>
          </cell>
          <cell r="B12008" t="str">
            <v>STARLEY SPS</v>
          </cell>
          <cell r="D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C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C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D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C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D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C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D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D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D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D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D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C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C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D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D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D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D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D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D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D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D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D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C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C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C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C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C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D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D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C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C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C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C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C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C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D12044">
            <v>1</v>
          </cell>
        </row>
        <row r="12045">
          <cell r="A12045" t="str">
            <v>CL156</v>
          </cell>
          <cell r="B12045" t="str">
            <v>PILLSMOUTH SPS-PSU</v>
          </cell>
          <cell r="D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D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D12047">
            <v>1</v>
          </cell>
        </row>
        <row r="12048">
          <cell r="A12048" t="str">
            <v>CL159</v>
          </cell>
          <cell r="B12048" t="str">
            <v>LAWFORD</v>
          </cell>
          <cell r="D12048">
            <v>1</v>
          </cell>
        </row>
        <row r="12049">
          <cell r="A12049" t="str">
            <v>CL160</v>
          </cell>
          <cell r="B12049" t="str">
            <v>MONKSILVER</v>
          </cell>
          <cell r="D12049">
            <v>1</v>
          </cell>
        </row>
        <row r="12050">
          <cell r="A12050" t="str">
            <v>CL161</v>
          </cell>
          <cell r="B12050" t="str">
            <v>SILVER SPRINGS</v>
          </cell>
          <cell r="D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D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C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C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D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D12055">
            <v>1</v>
          </cell>
        </row>
        <row r="12056">
          <cell r="A12056" t="str">
            <v>CL167</v>
          </cell>
          <cell r="B12056" t="str">
            <v>HOLDENHURST BUOYS</v>
          </cell>
          <cell r="C12056">
            <v>1</v>
          </cell>
        </row>
        <row r="12057">
          <cell r="A12057" t="str">
            <v>CL168</v>
          </cell>
          <cell r="B12057" t="str">
            <v>GUEST AVENUE SEWERAGE</v>
          </cell>
          <cell r="C12057">
            <v>1</v>
          </cell>
        </row>
        <row r="12058">
          <cell r="A12058" t="str">
            <v>CL169</v>
          </cell>
          <cell r="B12058" t="str">
            <v>LEIGH COMMON</v>
          </cell>
          <cell r="C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C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D12060">
            <v>1</v>
          </cell>
        </row>
        <row r="12061">
          <cell r="A12061" t="str">
            <v>CL182</v>
          </cell>
          <cell r="B12061" t="str">
            <v>LENTHAY ROAD SPS</v>
          </cell>
          <cell r="D12061">
            <v>1</v>
          </cell>
        </row>
        <row r="12062">
          <cell r="A12062" t="str">
            <v>CL183</v>
          </cell>
          <cell r="B12062" t="str">
            <v>POOLE PARK SPS</v>
          </cell>
          <cell r="D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D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C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C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C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D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C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C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C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C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C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C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C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D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D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D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D12078">
            <v>1</v>
          </cell>
        </row>
        <row r="12079">
          <cell r="A12079" t="str">
            <v>CL222</v>
          </cell>
          <cell r="B12079" t="str">
            <v>BEER HACKETT SPS</v>
          </cell>
          <cell r="D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C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C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C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C12083">
            <v>1</v>
          </cell>
        </row>
        <row r="12084">
          <cell r="A12084" t="str">
            <v>CL227</v>
          </cell>
          <cell r="B12084" t="str">
            <v>BRANKSOME CHINE SPS</v>
          </cell>
          <cell r="D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C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C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C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C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C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D12090">
            <v>1</v>
          </cell>
        </row>
        <row r="12091">
          <cell r="A12091" t="str">
            <v>CL255</v>
          </cell>
          <cell r="B12091" t="str">
            <v>WUC SOUTHERN: REPAIR</v>
          </cell>
          <cell r="C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C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C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D12094">
            <v>1</v>
          </cell>
        </row>
        <row r="12095">
          <cell r="A12095" t="str">
            <v>CL259</v>
          </cell>
          <cell r="B12095" t="str">
            <v>WUC SOUTHERN: OTHER</v>
          </cell>
          <cell r="C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C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C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C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C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D12100">
            <v>1</v>
          </cell>
        </row>
        <row r="12101">
          <cell r="A12101" t="str">
            <v>CL265</v>
          </cell>
          <cell r="B12101" t="str">
            <v>WUC NORTHERN: REPAIR</v>
          </cell>
          <cell r="C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C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C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D12104">
            <v>1</v>
          </cell>
        </row>
        <row r="12105">
          <cell r="A12105" t="str">
            <v>CL269</v>
          </cell>
          <cell r="B12105" t="str">
            <v>WUC NORTHERN: OTHER</v>
          </cell>
          <cell r="C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C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C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C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C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D12110">
            <v>1</v>
          </cell>
        </row>
        <row r="12111">
          <cell r="A12111" t="str">
            <v>CL275</v>
          </cell>
          <cell r="B12111" t="str">
            <v>WUC WESTERN: REPAIR</v>
          </cell>
          <cell r="C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C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C12113">
            <v>1</v>
          </cell>
        </row>
        <row r="12114">
          <cell r="A12114" t="str">
            <v>CL278</v>
          </cell>
          <cell r="B12114" t="str">
            <v>WUC WESTERN: CLEAN UP</v>
          </cell>
          <cell r="D12114">
            <v>1</v>
          </cell>
        </row>
        <row r="12115">
          <cell r="A12115" t="str">
            <v>CL279</v>
          </cell>
          <cell r="B12115" t="str">
            <v>WUC WESTERN: OTHER</v>
          </cell>
          <cell r="C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D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D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D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D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C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D12121">
            <v>1</v>
          </cell>
        </row>
        <row r="12122">
          <cell r="A12122" t="str">
            <v>CM015</v>
          </cell>
          <cell r="B12122" t="str">
            <v>MILL CLOSE PS REPAIRS</v>
          </cell>
          <cell r="D12122">
            <v>1</v>
          </cell>
        </row>
        <row r="12123">
          <cell r="A12123" t="str">
            <v>CM016</v>
          </cell>
          <cell r="B12123" t="str">
            <v>LYMPSHAM CENTRAL</v>
          </cell>
          <cell r="C12123">
            <v>1</v>
          </cell>
        </row>
        <row r="12124">
          <cell r="A12124" t="str">
            <v>CM017</v>
          </cell>
          <cell r="B12124" t="str">
            <v>THE MYRTLES AXBRIDGE</v>
          </cell>
          <cell r="C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C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D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C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C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D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C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C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C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C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C12134">
            <v>1</v>
          </cell>
        </row>
        <row r="12135">
          <cell r="A12135" t="str">
            <v>CM030</v>
          </cell>
          <cell r="B12135" t="str">
            <v>BRADNEY RISING MAIN</v>
          </cell>
          <cell r="C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C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C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C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C12139">
            <v>1</v>
          </cell>
        </row>
        <row r="12140">
          <cell r="A12140" t="str">
            <v>CM035</v>
          </cell>
          <cell r="B12140" t="str">
            <v>TOWER HILL, WILLITON</v>
          </cell>
          <cell r="D12140">
            <v>1</v>
          </cell>
        </row>
        <row r="12141">
          <cell r="A12141" t="str">
            <v>CM036</v>
          </cell>
          <cell r="B12141" t="str">
            <v>RECTORY DRIVE B-O-S</v>
          </cell>
          <cell r="C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C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D12143">
            <v>1</v>
          </cell>
        </row>
        <row r="12144">
          <cell r="A12144" t="str">
            <v>CM039</v>
          </cell>
          <cell r="B12144" t="str">
            <v>YATTON</v>
          </cell>
          <cell r="C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C12145">
            <v>1</v>
          </cell>
        </row>
        <row r="12146">
          <cell r="A12146" t="str">
            <v>CM065</v>
          </cell>
          <cell r="B12146" t="str">
            <v>SEACOMBE RD SPS</v>
          </cell>
          <cell r="D12146">
            <v>1</v>
          </cell>
        </row>
        <row r="12147">
          <cell r="A12147" t="str">
            <v>CM066</v>
          </cell>
          <cell r="B12147" t="str">
            <v>WHITECLIFF REC. SPS</v>
          </cell>
          <cell r="D12147">
            <v>1</v>
          </cell>
        </row>
        <row r="12148">
          <cell r="A12148" t="str">
            <v>CM067</v>
          </cell>
          <cell r="B12148" t="str">
            <v>KENNART RD SPS</v>
          </cell>
          <cell r="D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D12149">
            <v>1</v>
          </cell>
        </row>
        <row r="12150">
          <cell r="A12150" t="str">
            <v>CM069</v>
          </cell>
          <cell r="B12150" t="str">
            <v>STONEY LANE SPS</v>
          </cell>
          <cell r="D12150">
            <v>1</v>
          </cell>
        </row>
        <row r="12151">
          <cell r="A12151" t="str">
            <v>CM070</v>
          </cell>
          <cell r="B12151" t="str">
            <v>CLIVE RD SPS</v>
          </cell>
          <cell r="D12151">
            <v>1</v>
          </cell>
        </row>
        <row r="12152">
          <cell r="A12152" t="str">
            <v>CM071</v>
          </cell>
          <cell r="B12152" t="str">
            <v>WHITELANDS SPS</v>
          </cell>
          <cell r="D12152">
            <v>1</v>
          </cell>
        </row>
        <row r="12153">
          <cell r="A12153" t="str">
            <v>CM072</v>
          </cell>
          <cell r="B12153" t="str">
            <v>TURLIN MOOR SPS</v>
          </cell>
          <cell r="D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D12154">
            <v>1</v>
          </cell>
        </row>
        <row r="12155">
          <cell r="A12155" t="str">
            <v>CM074</v>
          </cell>
          <cell r="B12155" t="str">
            <v>STEWARDS LANE SPS</v>
          </cell>
          <cell r="D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D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D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C12158">
            <v>1</v>
          </cell>
        </row>
        <row r="12159">
          <cell r="A12159" t="str">
            <v>CM112</v>
          </cell>
          <cell r="B12159" t="str">
            <v>Wilton, Wylye Lodge</v>
          </cell>
          <cell r="C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C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C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C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D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C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C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C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C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C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C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C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C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D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C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C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C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C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C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C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D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D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D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D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D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D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D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D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D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D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C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D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C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D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D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D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D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D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C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C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C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C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C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D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D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D12204">
            <v>1</v>
          </cell>
        </row>
        <row r="12205">
          <cell r="A12205" t="str">
            <v>CM158</v>
          </cell>
          <cell r="B12205" t="str">
            <v>Tormarton SPS Dosing</v>
          </cell>
          <cell r="D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D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C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C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C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C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C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C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D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C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C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D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C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D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D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C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D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D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D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D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D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C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D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D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C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D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D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D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C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D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C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D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C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C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C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C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C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C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C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C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C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C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D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C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C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C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D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C12252">
            <v>1</v>
          </cell>
        </row>
        <row r="12253">
          <cell r="A12253" t="str">
            <v>CN017</v>
          </cell>
          <cell r="B12253" t="str">
            <v>Holford SPS Update</v>
          </cell>
          <cell r="D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D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D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D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D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D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C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D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C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C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D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C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D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D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C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C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D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D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D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C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D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D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D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C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D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C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C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C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D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D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C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D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C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C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C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C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C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D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C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C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C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C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C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C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C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D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D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D12300">
            <v>1</v>
          </cell>
        </row>
        <row r="12301">
          <cell r="A12301" t="str">
            <v>CN065</v>
          </cell>
          <cell r="B12301" t="str">
            <v>BISHOP SUTTON</v>
          </cell>
          <cell r="D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C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D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C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C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D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C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C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D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D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D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D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C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C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C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C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D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C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C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C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D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C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C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D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D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C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D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D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D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D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D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C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C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C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D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D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D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D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C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C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D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D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D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D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D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D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D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D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D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D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D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D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D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D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D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D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C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C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C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D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C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C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C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C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C12365">
            <v>1</v>
          </cell>
        </row>
        <row r="12366">
          <cell r="A12366" t="str">
            <v>CO004</v>
          </cell>
          <cell r="B12366" t="str">
            <v>Roadwater</v>
          </cell>
          <cell r="C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C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C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C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C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C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C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C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C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C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C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D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C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D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D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C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C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C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C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C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C12386">
            <v>1</v>
          </cell>
        </row>
        <row r="12387">
          <cell r="A12387" t="str">
            <v>CP016</v>
          </cell>
          <cell r="B12387" t="str">
            <v>WEST MONKTON</v>
          </cell>
          <cell r="D12387">
            <v>1</v>
          </cell>
        </row>
        <row r="12388">
          <cell r="A12388" t="str">
            <v>CP017</v>
          </cell>
          <cell r="B12388" t="str">
            <v>WITHYBRIDGE WILLITON</v>
          </cell>
          <cell r="D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D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C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C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C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C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C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C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C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C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C12398">
            <v>0.1</v>
          </cell>
          <cell r="D12398">
            <v>0.9</v>
          </cell>
        </row>
        <row r="12399">
          <cell r="A12399" t="str">
            <v>CP028</v>
          </cell>
          <cell r="B12399" t="str">
            <v>Northern Sewer Repairs 05/06</v>
          </cell>
          <cell r="C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C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C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C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C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C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D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C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C12407">
            <v>1</v>
          </cell>
        </row>
        <row r="12408">
          <cell r="A12408" t="str">
            <v>CP037</v>
          </cell>
          <cell r="B12408" t="str">
            <v>ICA Support</v>
          </cell>
          <cell r="D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D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D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C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C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C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C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C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C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C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C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C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D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D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D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C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C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D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C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D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C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C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D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D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D12432">
            <v>1</v>
          </cell>
        </row>
        <row r="12433">
          <cell r="A12433" t="str">
            <v>CP062</v>
          </cell>
          <cell r="B12433" t="str">
            <v>Hawkeye CSO Monitors</v>
          </cell>
          <cell r="C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C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D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D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C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D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D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C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C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C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C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C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D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C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D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C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D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C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D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C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D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D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D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C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C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C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C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D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D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D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C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C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C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D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D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D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C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C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C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C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C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C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C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D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D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D12478">
            <v>1</v>
          </cell>
        </row>
        <row r="12479">
          <cell r="A12479" t="str">
            <v>CP108</v>
          </cell>
          <cell r="B12479" t="str">
            <v>Aller SPS Upgrade</v>
          </cell>
          <cell r="D12479">
            <v>1</v>
          </cell>
        </row>
        <row r="12480">
          <cell r="A12480" t="str">
            <v>CP109</v>
          </cell>
          <cell r="B12480" t="str">
            <v>Rumwell SPS Upgrade</v>
          </cell>
          <cell r="D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D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D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D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D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D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C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D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C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C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C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C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C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D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C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D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C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C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C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C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C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C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C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C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C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C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D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D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D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D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D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D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D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D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C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C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C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D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D12518">
            <v>1</v>
          </cell>
        </row>
        <row r="12519">
          <cell r="A12519" t="str">
            <v>CQ020</v>
          </cell>
          <cell r="B12519" t="str">
            <v>Shurton SPS Update</v>
          </cell>
          <cell r="D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C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C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C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C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C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D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D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D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D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D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D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C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C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C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D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D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C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D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C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C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D12540">
            <v>1</v>
          </cell>
        </row>
        <row r="12541">
          <cell r="A12541" t="str">
            <v>CQ042</v>
          </cell>
          <cell r="B12541" t="str">
            <v>GSM outstations</v>
          </cell>
          <cell r="D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D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C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D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C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D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D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C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D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D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C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C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C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D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C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D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C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D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C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D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D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D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C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C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D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D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D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D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D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C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D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D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D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C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D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C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C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C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D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D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C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C12582">
            <v>0.4</v>
          </cell>
          <cell r="D12582">
            <v>0.6</v>
          </cell>
        </row>
        <row r="12583">
          <cell r="A12583" t="str">
            <v>CQ085</v>
          </cell>
          <cell r="B12583" t="str">
            <v>The Pound, Bromham, Surface Sewer Diversion</v>
          </cell>
          <cell r="C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D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C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C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C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C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C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C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C12591">
            <v>0.86</v>
          </cell>
          <cell r="D12591">
            <v>0.14000000000000001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C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C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D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C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D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D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C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C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C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D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D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C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C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C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D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C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C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C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C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C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C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C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C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C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C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D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D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C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D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D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C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D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D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D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D12626">
            <v>1</v>
          </cell>
        </row>
        <row r="12627">
          <cell r="A12627" t="str">
            <v>CQ129</v>
          </cell>
          <cell r="B12627" t="str">
            <v>Saltford CSO Copa Sac</v>
          </cell>
          <cell r="C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C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D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C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D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D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D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C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C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C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C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C12638">
            <v>1</v>
          </cell>
        </row>
        <row r="12639">
          <cell r="A12639" t="str">
            <v>CQ141</v>
          </cell>
          <cell r="B12639" t="str">
            <v>SPS Site Clearance</v>
          </cell>
          <cell r="D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C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D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D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C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C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C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C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C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D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D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D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C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C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C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C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C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C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D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C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C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C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C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C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D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D12664">
            <v>1</v>
          </cell>
        </row>
        <row r="12665">
          <cell r="A12665" t="str">
            <v>CR003</v>
          </cell>
          <cell r="B12665" t="str">
            <v>LOW LEVEL PS KEYNSHAM</v>
          </cell>
          <cell r="D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C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C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C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D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D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C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C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C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D12674">
            <v>1</v>
          </cell>
        </row>
        <row r="12675">
          <cell r="A12675" t="str">
            <v>CR032</v>
          </cell>
          <cell r="B12675" t="str">
            <v>PEASEDOWN DAP IMPS</v>
          </cell>
          <cell r="C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D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C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D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D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C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C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C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C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C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C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D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C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C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C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D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D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D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C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D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D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D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D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D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D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D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D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D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C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C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C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C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C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C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D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D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D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D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D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D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D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D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D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D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D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D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D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D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C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C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C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C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C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C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C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C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D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C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C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D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D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C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C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D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C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C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C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C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C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C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C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C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C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C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C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C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C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C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C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C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C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C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C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C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C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C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D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D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D12763">
            <v>1</v>
          </cell>
        </row>
        <row r="12764">
          <cell r="A12764" t="str">
            <v>CR121</v>
          </cell>
          <cell r="B12764" t="str">
            <v>Coulston SPS Update</v>
          </cell>
          <cell r="D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D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C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C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C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C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D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D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C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C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D12774">
            <v>1</v>
          </cell>
        </row>
        <row r="12775">
          <cell r="A12775" t="str">
            <v>CR132</v>
          </cell>
          <cell r="B12775" t="str">
            <v>SIDs Closure works</v>
          </cell>
          <cell r="C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C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C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C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C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C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D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C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C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D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D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C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C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D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C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D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C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C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C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C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C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D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D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D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D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D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C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C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C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D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D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C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C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D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C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C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D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C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D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C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D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D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C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D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C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C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C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D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C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C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D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C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D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C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C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C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C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C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D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D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D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C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C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D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C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D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C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D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D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D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C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C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D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D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C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D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D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D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D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D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D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D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D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D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D12859">
            <v>1</v>
          </cell>
        </row>
        <row r="12860">
          <cell r="A12860" t="str">
            <v>CR217</v>
          </cell>
          <cell r="B12860" t="str">
            <v>Halmore SPS Update</v>
          </cell>
          <cell r="D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D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C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C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C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D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C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D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C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C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C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D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C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C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C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C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D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C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D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C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C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C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C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D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D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D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D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C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C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C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C12890">
            <v>0.3</v>
          </cell>
          <cell r="D12890">
            <v>0.7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C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D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C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C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C12895">
            <v>0.3</v>
          </cell>
          <cell r="D12895">
            <v>0.7</v>
          </cell>
        </row>
        <row r="12896">
          <cell r="A12896" t="str">
            <v>CS004</v>
          </cell>
          <cell r="B12896" t="str">
            <v>MEADOW WAY RELAY CHARMOUTH</v>
          </cell>
          <cell r="C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C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C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D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C12900">
            <v>1</v>
          </cell>
        </row>
        <row r="12901">
          <cell r="A12901" t="str">
            <v>CS016</v>
          </cell>
          <cell r="B12901" t="str">
            <v>HERRINGTON ROAD PSTN</v>
          </cell>
          <cell r="D12901">
            <v>1</v>
          </cell>
        </row>
        <row r="12902">
          <cell r="A12902" t="str">
            <v>CS017</v>
          </cell>
          <cell r="B12902" t="str">
            <v>NORTH SQUARE IMPS</v>
          </cell>
          <cell r="C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C12903">
            <v>1</v>
          </cell>
        </row>
        <row r="12904">
          <cell r="A12904" t="str">
            <v>CS019</v>
          </cell>
          <cell r="B12904" t="str">
            <v>THE GREEN SHERBOURNE</v>
          </cell>
          <cell r="C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D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C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D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C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C12909">
            <v>0.9</v>
          </cell>
          <cell r="D12909">
            <v>0.1</v>
          </cell>
        </row>
        <row r="12910">
          <cell r="A12910" t="str">
            <v>CS025</v>
          </cell>
          <cell r="B12910" t="str">
            <v>WINTERBOURNE MANHOLE SEALING</v>
          </cell>
          <cell r="C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C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C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D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C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C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C12916">
            <v>1</v>
          </cell>
        </row>
        <row r="12917">
          <cell r="A12917" t="str">
            <v>CS034</v>
          </cell>
          <cell r="B12917" t="str">
            <v>REMUS CLOSE SEWER</v>
          </cell>
          <cell r="C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C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C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C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C12921">
            <v>1</v>
          </cell>
        </row>
        <row r="12922">
          <cell r="A12922" t="str">
            <v>CS039</v>
          </cell>
          <cell r="B12922" t="str">
            <v>DORCHESTER JETTER</v>
          </cell>
          <cell r="D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C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C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C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C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C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C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C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C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C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C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C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C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D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D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C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D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D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C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C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C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C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C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C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D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D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D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D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D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D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D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C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D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D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D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D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D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D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D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D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D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C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C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C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C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D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C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C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C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C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D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C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C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C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D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C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D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C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C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C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D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C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C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C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C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C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C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D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C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D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C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C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C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C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C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C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C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C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C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C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C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C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D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C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D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C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D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D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C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C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C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C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C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C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C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C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C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C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D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D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D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C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D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D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D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C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D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D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D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C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C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C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D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C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C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D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C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D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C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C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C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C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C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C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C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C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C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C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D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C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C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D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C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C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C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D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C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D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D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C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C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C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C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D13065">
            <v>1</v>
          </cell>
        </row>
        <row r="13066">
          <cell r="A13066" t="str">
            <v>CS184</v>
          </cell>
          <cell r="B13066" t="str">
            <v>The Glissons, Longham</v>
          </cell>
          <cell r="C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C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D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C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C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C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C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C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C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C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C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C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C13078">
            <v>1</v>
          </cell>
        </row>
        <row r="13079">
          <cell r="A13079" t="str">
            <v>CT005</v>
          </cell>
          <cell r="B13079" t="str">
            <v>ESPLANADE MINEHEAD</v>
          </cell>
          <cell r="C13079">
            <v>1</v>
          </cell>
        </row>
        <row r="13080">
          <cell r="A13080" t="str">
            <v>CT006</v>
          </cell>
          <cell r="B13080" t="str">
            <v>THE OLD SMITHY</v>
          </cell>
          <cell r="C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C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C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C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D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C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D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D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C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D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D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C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C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C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C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C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C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C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C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C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C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C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C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C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C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D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C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C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D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C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C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C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D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D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C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C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C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D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C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C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C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C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C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C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C13124">
            <v>1</v>
          </cell>
        </row>
        <row r="13125">
          <cell r="A13125" t="str">
            <v>CT051</v>
          </cell>
          <cell r="B13125" t="str">
            <v>DNP3 Telemetry Trial</v>
          </cell>
          <cell r="D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C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C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C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C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C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D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D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D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C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C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D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D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D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D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D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C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C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C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C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C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C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C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C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C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C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C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C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C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C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C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C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C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C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C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C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C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C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C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C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D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D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D13167">
            <v>1</v>
          </cell>
        </row>
        <row r="13168">
          <cell r="A13168" t="str">
            <v>CU040</v>
          </cell>
          <cell r="B13168" t="str">
            <v>Axbridge SPS Update</v>
          </cell>
          <cell r="D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C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C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C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C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C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C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C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C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C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D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D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D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C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D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D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D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D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D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D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C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D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D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D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D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D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C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C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C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C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C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C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C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C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C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D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C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C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D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D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C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C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C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C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C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C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D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D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D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C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C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D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C13220">
            <v>1</v>
          </cell>
        </row>
        <row r="13221">
          <cell r="A13221" t="str">
            <v>CU093</v>
          </cell>
          <cell r="B13221" t="str">
            <v>Henlade SPS Update</v>
          </cell>
          <cell r="D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D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D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D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D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C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D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C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D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D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D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D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C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C13234">
            <v>1</v>
          </cell>
        </row>
        <row r="13235">
          <cell r="A13235" t="str">
            <v>CU107</v>
          </cell>
          <cell r="B13235" t="str">
            <v>SPS Odour Control</v>
          </cell>
          <cell r="D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C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D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D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C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C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C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C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D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C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D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D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D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D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D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C13250">
            <v>1</v>
          </cell>
        </row>
        <row r="13251">
          <cell r="A13251" t="str">
            <v>CV005</v>
          </cell>
          <cell r="B13251" t="str">
            <v>CHESIL COVE OUTFALL</v>
          </cell>
          <cell r="C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C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C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C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D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C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C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D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C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C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C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C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C13263">
            <v>1</v>
          </cell>
        </row>
        <row r="13264">
          <cell r="A13264" t="str">
            <v>CV026</v>
          </cell>
          <cell r="B13264" t="str">
            <v>PRESTON RD ANTI FLOOD</v>
          </cell>
          <cell r="C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D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D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C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C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C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C13270">
            <v>1</v>
          </cell>
        </row>
        <row r="13271">
          <cell r="A13271" t="str">
            <v>CV034</v>
          </cell>
          <cell r="B13271" t="str">
            <v>WEYMOUTH MARIANA LINK</v>
          </cell>
          <cell r="C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D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C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C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C13275">
            <v>1</v>
          </cell>
        </row>
        <row r="13276">
          <cell r="A13276" t="str">
            <v>CV039</v>
          </cell>
          <cell r="B13276" t="str">
            <v>ELM CLOSE PRESTON</v>
          </cell>
          <cell r="D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D13277">
            <v>1</v>
          </cell>
        </row>
        <row r="13278">
          <cell r="A13278" t="str">
            <v>CV041</v>
          </cell>
          <cell r="B13278" t="str">
            <v>RANELAGH RD WEYMOUTH</v>
          </cell>
          <cell r="C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C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C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C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C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C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C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C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D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D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D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C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C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D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D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D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D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D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C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C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C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C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C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C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C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C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C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C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C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C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C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C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C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C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C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D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D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D13315">
            <v>1</v>
          </cell>
        </row>
        <row r="13316">
          <cell r="A13316" t="str">
            <v>CV088</v>
          </cell>
          <cell r="B13316" t="str">
            <v>Shapwick Air Valves</v>
          </cell>
          <cell r="D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C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C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D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D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D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D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D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D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D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C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D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D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D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C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C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C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C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D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D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C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C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C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C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C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C13341">
            <v>0.49</v>
          </cell>
          <cell r="D13341">
            <v>0.51</v>
          </cell>
        </row>
        <row r="13342">
          <cell r="A13342" t="str">
            <v>CV114</v>
          </cell>
          <cell r="B13342" t="str">
            <v>Alton Barnes, Maslens Farm Sewer Connection</v>
          </cell>
          <cell r="C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C13343">
            <v>0.41</v>
          </cell>
          <cell r="D13343">
            <v>0.59</v>
          </cell>
        </row>
        <row r="13344">
          <cell r="A13344" t="str">
            <v>CV116</v>
          </cell>
          <cell r="B13344" t="str">
            <v>Porlock Weir Sea Water Infiltration</v>
          </cell>
          <cell r="C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C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C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C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C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C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C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C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C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C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C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C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C13356">
            <v>1</v>
          </cell>
        </row>
        <row r="13357">
          <cell r="A13357" t="str">
            <v>CV129</v>
          </cell>
          <cell r="B13357" t="str">
            <v>Private Sewers Vans</v>
          </cell>
          <cell r="D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D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D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D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C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D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D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D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C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D13366">
            <v>1</v>
          </cell>
        </row>
        <row r="13367">
          <cell r="A13367" t="str">
            <v>CV139</v>
          </cell>
          <cell r="B13367" t="str">
            <v>Hankerton Bridge SPS</v>
          </cell>
          <cell r="D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C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D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D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D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C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D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D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D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D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D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D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D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D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D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C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D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C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D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D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C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C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C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C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C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D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D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C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C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C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C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C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C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C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C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C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D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C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C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C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C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D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C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C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C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D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C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C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D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C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C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C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C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D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C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D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D13423">
            <v>1</v>
          </cell>
        </row>
        <row r="13424">
          <cell r="A13424" t="str">
            <v>CV196</v>
          </cell>
          <cell r="B13424" t="str">
            <v>Upper Westwood SPS</v>
          </cell>
          <cell r="D13424">
            <v>1</v>
          </cell>
        </row>
        <row r="13425">
          <cell r="A13425" t="str">
            <v>CV197</v>
          </cell>
          <cell r="B13425" t="str">
            <v>Hayes Lane SPS Update</v>
          </cell>
          <cell r="D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C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C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D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C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C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C13431">
            <v>1</v>
          </cell>
        </row>
        <row r="13432">
          <cell r="A13432" t="str">
            <v>CV204</v>
          </cell>
          <cell r="B13432" t="str">
            <v>Mount Cottages, Eype</v>
          </cell>
          <cell r="C13432">
            <v>0.2</v>
          </cell>
          <cell r="D13432">
            <v>0.8</v>
          </cell>
        </row>
        <row r="13433">
          <cell r="A13433" t="str">
            <v>CV205</v>
          </cell>
          <cell r="B13433" t="str">
            <v>Weymouth Olympics Wastewater Prep</v>
          </cell>
          <cell r="C13433">
            <v>0.6</v>
          </cell>
          <cell r="D13433">
            <v>0.4</v>
          </cell>
        </row>
        <row r="13434">
          <cell r="A13434" t="str">
            <v>CV206</v>
          </cell>
          <cell r="B13434" t="str">
            <v>Sewerage Section 105A CCTV 11/12</v>
          </cell>
          <cell r="C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C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C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C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C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C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C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C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D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C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D13444">
            <v>1</v>
          </cell>
        </row>
        <row r="13445">
          <cell r="A13445" t="str">
            <v>CW013</v>
          </cell>
          <cell r="B13445" t="str">
            <v>PARDYS HILL PS IMPS</v>
          </cell>
          <cell r="D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C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C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C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C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C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C13451">
            <v>1</v>
          </cell>
        </row>
        <row r="13452">
          <cell r="A13452" t="str">
            <v>CW021</v>
          </cell>
          <cell r="B13452" t="str">
            <v>EAST DORSET - JETTER</v>
          </cell>
          <cell r="D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C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D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D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D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D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D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D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C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C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C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C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C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C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C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C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C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C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C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C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C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D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D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D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D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D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D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D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C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C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C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D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D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C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C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C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C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C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C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C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C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C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D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C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D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C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C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C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C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C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C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C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C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C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C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C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C13508">
            <v>1</v>
          </cell>
        </row>
        <row r="13509">
          <cell r="A13509" t="str">
            <v>CW078</v>
          </cell>
          <cell r="B13509" t="str">
            <v>Salisbury Swr Rehab</v>
          </cell>
          <cell r="C13509">
            <v>1</v>
          </cell>
        </row>
        <row r="13510">
          <cell r="A13510" t="str">
            <v>CW079</v>
          </cell>
          <cell r="B13510" t="str">
            <v>Frome Swr Rehab</v>
          </cell>
          <cell r="C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C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C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C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C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C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C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C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C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C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C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C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C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C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C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C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C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C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C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C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C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C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C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D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C13534">
            <v>0.32</v>
          </cell>
          <cell r="D13534">
            <v>0.68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D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C13536">
            <v>0.09</v>
          </cell>
          <cell r="D13536">
            <v>0.91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C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C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C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C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C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C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C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C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C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C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C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C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C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D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C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C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D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D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D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C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C13557">
            <v>0.83</v>
          </cell>
          <cell r="D13557">
            <v>0.17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C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C13559">
            <v>0.97</v>
          </cell>
          <cell r="D13559">
            <v>0.03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C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C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C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C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C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C13565">
            <v>0.94</v>
          </cell>
          <cell r="D13565">
            <v>0.06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C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D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C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C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C13570">
            <v>0.3</v>
          </cell>
          <cell r="D13570">
            <v>0.7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C13571">
            <v>0.39</v>
          </cell>
          <cell r="D13571">
            <v>0.61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C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C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D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C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C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C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C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C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C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C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C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C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C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C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C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C13587">
            <v>0.9</v>
          </cell>
          <cell r="D13587">
            <v>0.1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C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C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C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C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C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C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C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C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C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C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C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C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D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C13601">
            <v>0.65</v>
          </cell>
          <cell r="D13601">
            <v>0.35</v>
          </cell>
        </row>
        <row r="13602">
          <cell r="A13602" t="str">
            <v>CW171</v>
          </cell>
          <cell r="B13602" t="str">
            <v>Bowlish, Shepton Mallet - Flood Alleviation</v>
          </cell>
          <cell r="D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C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C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C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C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D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C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D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D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D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D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C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C13614">
            <v>1</v>
          </cell>
        </row>
        <row r="13615">
          <cell r="A13615" t="str">
            <v>CW184</v>
          </cell>
          <cell r="B13615" t="str">
            <v>Pewsham - SPS Update</v>
          </cell>
          <cell r="D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D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C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C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C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C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C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C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C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C13624">
            <v>0.8</v>
          </cell>
          <cell r="D13624">
            <v>0.2</v>
          </cell>
        </row>
        <row r="13625">
          <cell r="A13625" t="str">
            <v>CW194</v>
          </cell>
          <cell r="B13625" t="str">
            <v>Beaminster Southgate</v>
          </cell>
          <cell r="D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C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C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C13628">
            <v>1</v>
          </cell>
        </row>
        <row r="13629">
          <cell r="A13629" t="str">
            <v>CW198</v>
          </cell>
          <cell r="B13629" t="str">
            <v>Mudford SPS Update</v>
          </cell>
          <cell r="D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C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C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C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C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C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C13635">
            <v>1</v>
          </cell>
        </row>
        <row r="13636">
          <cell r="A13636" t="str">
            <v>CW205</v>
          </cell>
          <cell r="B13636" t="str">
            <v>PR14 Sea Outfalls</v>
          </cell>
          <cell r="C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C13637">
            <v>0.51</v>
          </cell>
          <cell r="D13637">
            <v>0.49</v>
          </cell>
        </row>
        <row r="13638">
          <cell r="A13638" t="str">
            <v>CW207</v>
          </cell>
          <cell r="B13638" t="str">
            <v>PR14 Siphon Investigations</v>
          </cell>
          <cell r="C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C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C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C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C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C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C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C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C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D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C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D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C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C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D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D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D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C13655">
            <v>0.67</v>
          </cell>
          <cell r="D13655">
            <v>0.33</v>
          </cell>
        </row>
        <row r="13656">
          <cell r="A13656" t="str">
            <v>CW225</v>
          </cell>
          <cell r="B13656" t="str">
            <v>Muller Road, Bristol CSOs</v>
          </cell>
          <cell r="C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C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C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C13659">
            <v>1</v>
          </cell>
        </row>
        <row r="13660">
          <cell r="A13660" t="str">
            <v>CW229</v>
          </cell>
          <cell r="B13660" t="str">
            <v>Flexcom Jetting Unit</v>
          </cell>
          <cell r="D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C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D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C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D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D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D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D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D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D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D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D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D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D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D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D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C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D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D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D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C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C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C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C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D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D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C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C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C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C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D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C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C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C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C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C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D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C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C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D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C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C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C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D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D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C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D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D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C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D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C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D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C13712">
            <v>0.6</v>
          </cell>
          <cell r="D13712">
            <v>0.4</v>
          </cell>
        </row>
        <row r="13713">
          <cell r="A13713" t="str">
            <v>CW282</v>
          </cell>
          <cell r="B13713" t="str">
            <v>Combe Florey Sewer Infiltrations</v>
          </cell>
          <cell r="C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D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C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D13716">
            <v>1</v>
          </cell>
        </row>
        <row r="13717">
          <cell r="A13717" t="str">
            <v>CW286</v>
          </cell>
          <cell r="B13717" t="str">
            <v>Ebblake SPS Diversion</v>
          </cell>
          <cell r="C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C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D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D13720">
            <v>1</v>
          </cell>
        </row>
        <row r="13721">
          <cell r="A13721" t="str">
            <v>CW502</v>
          </cell>
          <cell r="B13721" t="str">
            <v>Shaftesbury Road, Bath Yr 5 Flood Alleviation</v>
          </cell>
          <cell r="C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C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C13723">
            <v>0.7</v>
          </cell>
          <cell r="D13723">
            <v>0.3</v>
          </cell>
        </row>
        <row r="13724">
          <cell r="A13724" t="str">
            <v>CW505</v>
          </cell>
          <cell r="B13724" t="str">
            <v>Fuller Road, Bath Yr 3 Flood Alleviation</v>
          </cell>
          <cell r="C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D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C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C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C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C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C13730">
            <v>0.9</v>
          </cell>
          <cell r="D13730">
            <v>0.1</v>
          </cell>
        </row>
        <row r="13731">
          <cell r="A13731" t="str">
            <v>CW519</v>
          </cell>
          <cell r="B13731" t="str">
            <v>Prior Park Road, Bath Yr 4 Flood Alleviation</v>
          </cell>
          <cell r="D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C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C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C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C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C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C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C13738">
            <v>0.75</v>
          </cell>
          <cell r="D13738">
            <v>0.25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C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C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C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C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D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D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C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D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C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D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C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C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D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C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C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C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C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C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C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C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C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C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C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C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C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C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C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C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C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C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C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D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C13771">
            <v>0.8</v>
          </cell>
          <cell r="D13771">
            <v>0.2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C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D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C13774">
            <v>0.51</v>
          </cell>
          <cell r="D13774">
            <v>0.49</v>
          </cell>
        </row>
        <row r="13775">
          <cell r="A13775" t="str">
            <v>CW593</v>
          </cell>
          <cell r="B13775" t="str">
            <v>Flood Alleviation Wimborne Road, Kinson</v>
          </cell>
          <cell r="C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C13776">
            <v>0.53</v>
          </cell>
          <cell r="D13776">
            <v>0.47</v>
          </cell>
        </row>
        <row r="13777">
          <cell r="A13777" t="str">
            <v>CW602</v>
          </cell>
          <cell r="B13777" t="str">
            <v>Wood Lane, Bournemouth Yr 5 Flood Alleviation</v>
          </cell>
          <cell r="C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C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C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C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C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C13782">
            <v>0.59</v>
          </cell>
          <cell r="D13782">
            <v>0.41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C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C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C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C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C13787">
            <v>0.89</v>
          </cell>
          <cell r="D13787">
            <v>0.11</v>
          </cell>
        </row>
        <row r="13788">
          <cell r="A13788" t="str">
            <v>CW620</v>
          </cell>
          <cell r="B13788" t="str">
            <v>New Street Marnhull Yr 3 Flood Alleviation</v>
          </cell>
          <cell r="C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C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C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C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C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C13793">
            <v>0.76</v>
          </cell>
          <cell r="D13793">
            <v>0.24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C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C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C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C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C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C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C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C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C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C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C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C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C13806">
            <v>0.21</v>
          </cell>
          <cell r="D13806">
            <v>0.79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C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D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C13809">
            <v>0.82</v>
          </cell>
          <cell r="D13809">
            <v>0.18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C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C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C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C13813">
            <v>0.94</v>
          </cell>
          <cell r="D13813">
            <v>0.06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C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C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C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C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C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C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C13820">
            <v>0.46</v>
          </cell>
          <cell r="D13820">
            <v>0.54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C13821">
            <v>0.85</v>
          </cell>
          <cell r="D13821">
            <v>0.15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D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C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C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C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C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C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C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C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C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C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C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C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C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C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C13836">
            <v>0.2</v>
          </cell>
          <cell r="D13836">
            <v>0.8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C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C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C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C13840">
            <v>0.73</v>
          </cell>
          <cell r="D13840">
            <v>0.27</v>
          </cell>
        </row>
        <row r="13841">
          <cell r="A13841" t="str">
            <v>CW768</v>
          </cell>
          <cell r="B13841" t="str">
            <v>Goatacre, near Lynham Yr 3 Flood Alleviation</v>
          </cell>
          <cell r="C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C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C13843">
            <v>0.84</v>
          </cell>
          <cell r="D13843">
            <v>0.16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C13844">
            <v>0.54</v>
          </cell>
          <cell r="D13844">
            <v>0.46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C13845">
            <v>0.84</v>
          </cell>
          <cell r="D13845">
            <v>0.16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C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C13847">
            <v>0.64</v>
          </cell>
          <cell r="D13847">
            <v>0.36</v>
          </cell>
        </row>
        <row r="13848">
          <cell r="A13848" t="str">
            <v>CW806</v>
          </cell>
          <cell r="B13848" t="str">
            <v>Kingsway, Little Stoke Yr 1 Flood Alleviation</v>
          </cell>
          <cell r="C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C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C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C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C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C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D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C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C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C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C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D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C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C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C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C13863">
            <v>0.74</v>
          </cell>
          <cell r="D13863">
            <v>0.26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C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C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C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C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C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C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C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D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C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C13873">
            <v>0.83</v>
          </cell>
          <cell r="D13873">
            <v>0.17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C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C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C13876">
            <v>0.09</v>
          </cell>
          <cell r="D13876">
            <v>0.91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C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D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D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C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C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C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C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C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C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D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C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C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D13889">
            <v>1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C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C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C13892">
            <v>0.84</v>
          </cell>
          <cell r="D13892">
            <v>0.16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C13893">
            <v>0.86</v>
          </cell>
          <cell r="D13893">
            <v>0.14000000000000001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C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C13895">
            <v>0.9</v>
          </cell>
          <cell r="D13895">
            <v>0.1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D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C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C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C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C13900">
            <v>0.92</v>
          </cell>
          <cell r="D13900">
            <v>0.08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C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C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C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D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C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C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C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C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C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D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D13911">
            <v>1</v>
          </cell>
        </row>
        <row r="13912">
          <cell r="A13912" t="str">
            <v>CX008</v>
          </cell>
          <cell r="B13912" t="str">
            <v>CLEVEDON BEACH CSO I</v>
          </cell>
          <cell r="C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C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D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D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C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D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C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C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C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C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C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C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C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C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C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C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C13928">
            <v>1</v>
          </cell>
        </row>
        <row r="13929">
          <cell r="A13929" t="str">
            <v>CX032</v>
          </cell>
          <cell r="B13929" t="str">
            <v>WRINGTON POLLUTION</v>
          </cell>
          <cell r="C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C13930">
            <v>0.1</v>
          </cell>
          <cell r="D13930">
            <v>0.9</v>
          </cell>
        </row>
        <row r="13931">
          <cell r="A13931" t="str">
            <v>CX034</v>
          </cell>
          <cell r="B13931" t="str">
            <v>BANWELL SPS - NRV</v>
          </cell>
          <cell r="D13931">
            <v>1</v>
          </cell>
        </row>
        <row r="13932">
          <cell r="A13932" t="str">
            <v>CX035</v>
          </cell>
          <cell r="B13932" t="str">
            <v>BEACH ROAD W.S.M.</v>
          </cell>
          <cell r="C13932">
            <v>1</v>
          </cell>
        </row>
        <row r="13933">
          <cell r="A13933" t="str">
            <v>CX036</v>
          </cell>
          <cell r="B13933" t="str">
            <v>NAISH ROAD W.S.M.</v>
          </cell>
          <cell r="C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C13934">
            <v>1</v>
          </cell>
        </row>
        <row r="13935">
          <cell r="A13935" t="str">
            <v>CX038</v>
          </cell>
          <cell r="B13935" t="str">
            <v>LANGFORD TANK SEWER</v>
          </cell>
          <cell r="C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C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C13937">
            <v>1</v>
          </cell>
        </row>
        <row r="13938">
          <cell r="A13938" t="str">
            <v>CX041</v>
          </cell>
          <cell r="B13938" t="str">
            <v>VERWOOD DEWLANDS ROAD</v>
          </cell>
          <cell r="C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C13939">
            <v>1</v>
          </cell>
        </row>
        <row r="13940">
          <cell r="A13940" t="str">
            <v>CX043</v>
          </cell>
          <cell r="B13940" t="str">
            <v>MERE OLD CLAY KNAPP</v>
          </cell>
          <cell r="C13940">
            <v>1</v>
          </cell>
        </row>
        <row r="13941">
          <cell r="A13941" t="str">
            <v>CX044</v>
          </cell>
          <cell r="B13941" t="str">
            <v>MINETY CHAPEL LANE</v>
          </cell>
          <cell r="C13941">
            <v>1</v>
          </cell>
        </row>
        <row r="13942">
          <cell r="A13942" t="str">
            <v>CX045</v>
          </cell>
          <cell r="B13942" t="str">
            <v>DRAYCOTT ROAD CHEDDAR</v>
          </cell>
          <cell r="C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C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C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C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C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C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C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C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C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C13951">
            <v>1</v>
          </cell>
        </row>
        <row r="13952">
          <cell r="A13952" t="str">
            <v>CY022</v>
          </cell>
          <cell r="B13952" t="str">
            <v>ASH STONE FARM NRVS</v>
          </cell>
          <cell r="C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C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C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C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C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C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C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C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C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C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C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C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C13964">
            <v>1</v>
          </cell>
        </row>
        <row r="13965">
          <cell r="A13965" t="str">
            <v>CY037</v>
          </cell>
          <cell r="B13965" t="str">
            <v>TANNERY SEWER UPGRADE</v>
          </cell>
          <cell r="C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C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C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C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C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C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C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D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C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C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D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C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C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C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C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C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C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C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C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C13984">
            <v>1</v>
          </cell>
        </row>
        <row r="13985">
          <cell r="A13985" t="str">
            <v>CY058</v>
          </cell>
          <cell r="B13985" t="str">
            <v>MINEHEAD BIRCHAM ROAD</v>
          </cell>
          <cell r="C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C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D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C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C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C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C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C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C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C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C13995">
            <v>1</v>
          </cell>
        </row>
        <row r="13996">
          <cell r="A13996" t="str">
            <v>CY117</v>
          </cell>
          <cell r="B13996" t="str">
            <v>Bath, The Elms</v>
          </cell>
          <cell r="C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C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C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C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C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C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C14002">
            <v>1</v>
          </cell>
        </row>
        <row r="14003">
          <cell r="A14003" t="str">
            <v>CY124</v>
          </cell>
          <cell r="B14003" t="str">
            <v>Coxley, Wells Road</v>
          </cell>
          <cell r="C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C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C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C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C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C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C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C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C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C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C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C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C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C14016">
            <v>1</v>
          </cell>
        </row>
        <row r="14017">
          <cell r="A14017" t="str">
            <v>CY138</v>
          </cell>
          <cell r="B14017" t="str">
            <v>Yatton, Arnolds Way</v>
          </cell>
          <cell r="C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C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C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C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C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C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C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C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C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C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C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C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C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C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C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C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C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C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C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C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C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C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C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C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C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C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C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C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C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C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C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C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C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C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C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C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C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C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C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C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C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C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C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D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C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C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C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C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C14065">
            <v>1</v>
          </cell>
        </row>
        <row r="14066">
          <cell r="A14066" t="str">
            <v>CZ000</v>
          </cell>
          <cell r="B14066" t="str">
            <v>UNKNOWN</v>
          </cell>
          <cell r="D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D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D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D14069">
            <v>1</v>
          </cell>
        </row>
        <row r="14070">
          <cell r="A14070" t="str">
            <v>CZ004</v>
          </cell>
          <cell r="B14070" t="str">
            <v>BERWICK ST JAMES</v>
          </cell>
          <cell r="D14070">
            <v>1</v>
          </cell>
        </row>
        <row r="14071">
          <cell r="A14071" t="str">
            <v>CZ005</v>
          </cell>
          <cell r="B14071" t="str">
            <v>HANGING LANGFORD</v>
          </cell>
          <cell r="D14071">
            <v>1</v>
          </cell>
        </row>
        <row r="14072">
          <cell r="A14072" t="str">
            <v>CZ006</v>
          </cell>
          <cell r="B14072" t="str">
            <v>CHILMARK</v>
          </cell>
          <cell r="D14072">
            <v>1</v>
          </cell>
        </row>
        <row r="14073">
          <cell r="A14073" t="str">
            <v>CZ007</v>
          </cell>
          <cell r="B14073" t="str">
            <v>HINDON</v>
          </cell>
          <cell r="D14073">
            <v>1</v>
          </cell>
        </row>
        <row r="14074">
          <cell r="A14074" t="str">
            <v>CZ008</v>
          </cell>
          <cell r="B14074" t="str">
            <v>ESDAILE GREEN</v>
          </cell>
          <cell r="D14074">
            <v>1</v>
          </cell>
        </row>
        <row r="14075">
          <cell r="A14075" t="str">
            <v>CZ009</v>
          </cell>
          <cell r="B14075" t="str">
            <v>HIGH TOWN</v>
          </cell>
          <cell r="D14075">
            <v>1</v>
          </cell>
        </row>
        <row r="14076">
          <cell r="A14076" t="str">
            <v>CZ010</v>
          </cell>
          <cell r="B14076" t="str">
            <v>SHROTON</v>
          </cell>
          <cell r="D14076">
            <v>1</v>
          </cell>
        </row>
        <row r="14077">
          <cell r="A14077" t="str">
            <v>CZ011</v>
          </cell>
          <cell r="B14077" t="str">
            <v>MUCKLEFORD</v>
          </cell>
          <cell r="D14077">
            <v>1</v>
          </cell>
        </row>
        <row r="14078">
          <cell r="A14078" t="str">
            <v>CZ012</v>
          </cell>
          <cell r="B14078" t="str">
            <v>BICKERLEY</v>
          </cell>
          <cell r="D14078">
            <v>1</v>
          </cell>
        </row>
        <row r="14079">
          <cell r="A14079" t="str">
            <v>CZ013</v>
          </cell>
          <cell r="B14079" t="str">
            <v>MIDDLEHILL BOX</v>
          </cell>
          <cell r="D14079">
            <v>1</v>
          </cell>
        </row>
        <row r="14080">
          <cell r="A14080" t="str">
            <v>CZ014</v>
          </cell>
          <cell r="B14080" t="str">
            <v>MARDEN HIGH STREET</v>
          </cell>
          <cell r="D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D14081">
            <v>1</v>
          </cell>
        </row>
        <row r="14082">
          <cell r="A14082" t="str">
            <v>CZ016</v>
          </cell>
          <cell r="B14082" t="str">
            <v>PURLPIT ATWORTH</v>
          </cell>
          <cell r="D14082">
            <v>1</v>
          </cell>
        </row>
        <row r="14083">
          <cell r="A14083" t="str">
            <v>CZ017</v>
          </cell>
          <cell r="B14083" t="str">
            <v>AUST M4 SERVICES</v>
          </cell>
          <cell r="D14083">
            <v>1</v>
          </cell>
        </row>
        <row r="14084">
          <cell r="A14084" t="str">
            <v>CZ018</v>
          </cell>
          <cell r="B14084" t="str">
            <v>COMBWICH</v>
          </cell>
          <cell r="D14084">
            <v>1</v>
          </cell>
        </row>
        <row r="14085">
          <cell r="A14085" t="str">
            <v>CZ019</v>
          </cell>
          <cell r="B14085" t="str">
            <v>WOOTON COURTENAY</v>
          </cell>
          <cell r="D14085">
            <v>1</v>
          </cell>
        </row>
        <row r="14086">
          <cell r="A14086" t="str">
            <v>CZ020</v>
          </cell>
          <cell r="B14086" t="str">
            <v>HARDINGTON MANDEVILLE</v>
          </cell>
          <cell r="D14086">
            <v>1</v>
          </cell>
        </row>
        <row r="14087">
          <cell r="A14087" t="str">
            <v>CZ021</v>
          </cell>
          <cell r="B14087" t="str">
            <v>OVER COMPTON</v>
          </cell>
          <cell r="D14087">
            <v>1</v>
          </cell>
        </row>
        <row r="14088">
          <cell r="A14088" t="str">
            <v>CZ022</v>
          </cell>
          <cell r="B14088" t="str">
            <v>WESTONZOYLAND</v>
          </cell>
          <cell r="D14088">
            <v>1</v>
          </cell>
        </row>
        <row r="14089">
          <cell r="A14089" t="str">
            <v>CZ023</v>
          </cell>
          <cell r="B14089" t="str">
            <v>STOKE ST MICHAEL</v>
          </cell>
          <cell r="D14089">
            <v>1</v>
          </cell>
        </row>
        <row r="14090">
          <cell r="A14090" t="str">
            <v>CZ024</v>
          </cell>
          <cell r="B14090" t="str">
            <v>KNIGHTON (STOGURSEY)</v>
          </cell>
          <cell r="D14090">
            <v>1</v>
          </cell>
        </row>
        <row r="14091">
          <cell r="A14091" t="str">
            <v>CZ025</v>
          </cell>
          <cell r="B14091" t="str">
            <v>YEOVILTON WEIR</v>
          </cell>
          <cell r="D14091">
            <v>1</v>
          </cell>
        </row>
        <row r="14092">
          <cell r="A14092" t="str">
            <v>CZ026</v>
          </cell>
          <cell r="B14092" t="str">
            <v>BANBURYS PS YEOVIL</v>
          </cell>
          <cell r="D14092">
            <v>1</v>
          </cell>
        </row>
        <row r="14093">
          <cell r="A14093" t="str">
            <v>CZ027</v>
          </cell>
          <cell r="B14093" t="str">
            <v>WEST BEXINGTON PSTN</v>
          </cell>
          <cell r="D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D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D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D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D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D14098">
            <v>1</v>
          </cell>
        </row>
        <row r="14099">
          <cell r="A14099" t="str">
            <v>CZ033</v>
          </cell>
          <cell r="B14099" t="str">
            <v>BANWELL PS REFURB</v>
          </cell>
          <cell r="D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D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D14101">
            <v>1</v>
          </cell>
        </row>
        <row r="14102">
          <cell r="A14102" t="str">
            <v>CZ036</v>
          </cell>
          <cell r="B14102" t="str">
            <v>PURTON NO 5 PS UPDATE</v>
          </cell>
          <cell r="D14102">
            <v>1</v>
          </cell>
        </row>
        <row r="14103">
          <cell r="A14103" t="str">
            <v>CZ037</v>
          </cell>
          <cell r="B14103" t="str">
            <v>ENFORD LONG ST REFURB</v>
          </cell>
          <cell r="D14103">
            <v>1</v>
          </cell>
        </row>
        <row r="14104">
          <cell r="A14104" t="str">
            <v>CZ038</v>
          </cell>
          <cell r="B14104" t="str">
            <v>ENFORD COMBE REFURB</v>
          </cell>
          <cell r="D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D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D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D14107">
            <v>1</v>
          </cell>
        </row>
        <row r="14108">
          <cell r="A14108" t="str">
            <v>CZ042</v>
          </cell>
          <cell r="B14108" t="str">
            <v>SHAW HILL PSTN UPDATE</v>
          </cell>
          <cell r="D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D14109">
            <v>1</v>
          </cell>
        </row>
        <row r="14110">
          <cell r="A14110" t="str">
            <v>CZ044</v>
          </cell>
          <cell r="B14110" t="str">
            <v>PSTN UPDATE SOUTHOVER</v>
          </cell>
          <cell r="D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D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D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D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D14114">
            <v>1</v>
          </cell>
        </row>
        <row r="14115">
          <cell r="A14115" t="str">
            <v>CZ049</v>
          </cell>
          <cell r="B14115" t="str">
            <v>FLISTERIDER PS UPADTE</v>
          </cell>
          <cell r="D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D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D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D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D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D14120">
            <v>1</v>
          </cell>
        </row>
        <row r="14121">
          <cell r="A14121" t="str">
            <v>CZ055</v>
          </cell>
          <cell r="B14121" t="str">
            <v>GILES CLOSE PS UPDATE</v>
          </cell>
          <cell r="D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D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D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D14124">
            <v>1</v>
          </cell>
        </row>
        <row r="14125">
          <cell r="A14125" t="str">
            <v>CZ059</v>
          </cell>
          <cell r="B14125" t="str">
            <v>HORSEPORT PS UPDATE</v>
          </cell>
          <cell r="D14125">
            <v>1</v>
          </cell>
        </row>
        <row r="14126">
          <cell r="A14126" t="str">
            <v>CZ060</v>
          </cell>
          <cell r="B14126" t="str">
            <v>CROOKS LANE</v>
          </cell>
          <cell r="D14126">
            <v>1</v>
          </cell>
        </row>
        <row r="14127">
          <cell r="A14127" t="str">
            <v>CZ061</v>
          </cell>
          <cell r="B14127" t="str">
            <v>BROCKLEY COURT</v>
          </cell>
          <cell r="D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D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D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D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D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D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D14133">
            <v>1</v>
          </cell>
        </row>
        <row r="14134">
          <cell r="A14134" t="str">
            <v>CZ106</v>
          </cell>
          <cell r="B14134" t="str">
            <v>PENNINGTON COPSE PSTN</v>
          </cell>
          <cell r="D14134">
            <v>1</v>
          </cell>
        </row>
        <row r="14135">
          <cell r="A14135" t="str">
            <v>CZ107</v>
          </cell>
          <cell r="B14135" t="str">
            <v>EAST QUAY PSTN</v>
          </cell>
          <cell r="D14135">
            <v>1</v>
          </cell>
        </row>
        <row r="14136">
          <cell r="A14136" t="str">
            <v>CZ108</v>
          </cell>
          <cell r="B14136" t="str">
            <v>GREENSLEEVES AVENUE</v>
          </cell>
          <cell r="D14136">
            <v>1</v>
          </cell>
        </row>
        <row r="14137">
          <cell r="A14137" t="str">
            <v>CZ109</v>
          </cell>
          <cell r="B14137" t="str">
            <v>COBBS MILL</v>
          </cell>
          <cell r="D14137">
            <v>1</v>
          </cell>
        </row>
        <row r="14138">
          <cell r="A14138" t="str">
            <v>CZ110</v>
          </cell>
          <cell r="B14138" t="str">
            <v>CRANBORNE PSTN</v>
          </cell>
          <cell r="D14138">
            <v>1</v>
          </cell>
        </row>
        <row r="14139">
          <cell r="A14139" t="str">
            <v>CZ111</v>
          </cell>
          <cell r="B14139" t="str">
            <v>LOWER SEA LANE PSTN</v>
          </cell>
          <cell r="D14139">
            <v>1</v>
          </cell>
        </row>
        <row r="14140">
          <cell r="A14140" t="str">
            <v>CZ112</v>
          </cell>
          <cell r="B14140" t="str">
            <v>PSTN UPDATE - MELLS</v>
          </cell>
          <cell r="D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D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D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D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D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D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D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D14147">
            <v>1</v>
          </cell>
        </row>
        <row r="14148">
          <cell r="A14148" t="str">
            <v>CZ120</v>
          </cell>
          <cell r="B14148" t="str">
            <v>RAF HULLAVINGTON SPS</v>
          </cell>
          <cell r="D14148">
            <v>1</v>
          </cell>
        </row>
        <row r="14149">
          <cell r="A14149" t="str">
            <v>CZ121</v>
          </cell>
          <cell r="B14149" t="str">
            <v>THE HAM SPS KEYNSHAM</v>
          </cell>
          <cell r="D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D14150">
            <v>1</v>
          </cell>
        </row>
        <row r="14151">
          <cell r="A14151" t="str">
            <v>CZ123</v>
          </cell>
          <cell r="B14151" t="str">
            <v>GOLF COURSE PS</v>
          </cell>
          <cell r="D14151">
            <v>1</v>
          </cell>
        </row>
        <row r="14152">
          <cell r="A14152" t="str">
            <v>CZ124</v>
          </cell>
          <cell r="B14152" t="str">
            <v>NORTON LANE</v>
          </cell>
          <cell r="D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D14153">
            <v>1</v>
          </cell>
        </row>
        <row r="14154">
          <cell r="A14154" t="str">
            <v>CZ126</v>
          </cell>
          <cell r="B14154" t="str">
            <v>WORLE SUMMER LANE SPS</v>
          </cell>
          <cell r="D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D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D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D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D14158">
            <v>1</v>
          </cell>
        </row>
        <row r="14159">
          <cell r="A14159" t="str">
            <v>CZ205</v>
          </cell>
          <cell r="B14159" t="str">
            <v>TORMARTON SPS</v>
          </cell>
          <cell r="D14159">
            <v>1</v>
          </cell>
        </row>
        <row r="14160">
          <cell r="A14160" t="str">
            <v>CZ206</v>
          </cell>
          <cell r="B14160" t="str">
            <v>STONE COURT MEAD SPS</v>
          </cell>
          <cell r="D14160">
            <v>1</v>
          </cell>
        </row>
        <row r="14161">
          <cell r="A14161" t="str">
            <v>CZ207</v>
          </cell>
          <cell r="B14161" t="str">
            <v>STONE OLD MILL SPS</v>
          </cell>
          <cell r="D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D14162">
            <v>1</v>
          </cell>
        </row>
        <row r="14163">
          <cell r="A14163" t="str">
            <v>CZ209</v>
          </cell>
          <cell r="B14163" t="str">
            <v>HALLEN VILLAGE SPS</v>
          </cell>
          <cell r="C14163">
            <v>0.75</v>
          </cell>
          <cell r="D14163">
            <v>0.25</v>
          </cell>
        </row>
        <row r="14164">
          <cell r="A14164" t="str">
            <v>CZ210</v>
          </cell>
          <cell r="B14164" t="str">
            <v>BROAD GREEN SPS HEDDINGTON</v>
          </cell>
          <cell r="D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D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D14166">
            <v>1</v>
          </cell>
        </row>
        <row r="14167">
          <cell r="A14167" t="str">
            <v>CZ213</v>
          </cell>
          <cell r="B14167" t="str">
            <v>ST JAMES SPS DAUNTSEY</v>
          </cell>
          <cell r="D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D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D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D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D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D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D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D14174">
            <v>1</v>
          </cell>
        </row>
        <row r="14175">
          <cell r="A14175" t="str">
            <v>CZ226</v>
          </cell>
          <cell r="B14175" t="str">
            <v>HURN MOORS CLOSE SPS</v>
          </cell>
          <cell r="D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D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D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D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D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D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D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D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D14183">
            <v>1</v>
          </cell>
        </row>
        <row r="14184">
          <cell r="A14184" t="str">
            <v>CZ235</v>
          </cell>
          <cell r="B14184" t="str">
            <v>OAKE SPS</v>
          </cell>
          <cell r="D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D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D14186">
            <v>1</v>
          </cell>
        </row>
        <row r="14187">
          <cell r="A14187" t="str">
            <v>CZ238</v>
          </cell>
          <cell r="B14187" t="str">
            <v>LOWER SOMERTON SPS</v>
          </cell>
          <cell r="D14187">
            <v>1</v>
          </cell>
        </row>
        <row r="14188">
          <cell r="A14188" t="str">
            <v>CZ239</v>
          </cell>
          <cell r="B14188" t="str">
            <v>CHARLTON MACKRELL SPS</v>
          </cell>
          <cell r="D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D14189">
            <v>1</v>
          </cell>
        </row>
        <row r="14190">
          <cell r="A14190" t="str">
            <v>CZ241</v>
          </cell>
          <cell r="B14190" t="str">
            <v>PORCHESTAL PST UPDATE</v>
          </cell>
          <cell r="D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D14191">
            <v>1</v>
          </cell>
        </row>
        <row r="14192">
          <cell r="A14192" t="str">
            <v>CZ243</v>
          </cell>
          <cell r="B14192" t="str">
            <v>HOLWAY BARTON SPS</v>
          </cell>
          <cell r="D14192">
            <v>1</v>
          </cell>
        </row>
        <row r="14193">
          <cell r="A14193" t="str">
            <v>CZ244</v>
          </cell>
          <cell r="B14193" t="str">
            <v>TICKENHAM EAST PS</v>
          </cell>
          <cell r="C14193">
            <v>1</v>
          </cell>
        </row>
        <row r="14194">
          <cell r="A14194" t="str">
            <v>CZ245</v>
          </cell>
          <cell r="B14194" t="str">
            <v>SUTTON MALLETT SPS</v>
          </cell>
          <cell r="D14194">
            <v>1</v>
          </cell>
        </row>
        <row r="14195">
          <cell r="A14195" t="str">
            <v>CZ246</v>
          </cell>
          <cell r="B14195" t="str">
            <v>STAWELL SPS</v>
          </cell>
          <cell r="D14195">
            <v>1</v>
          </cell>
        </row>
        <row r="14196">
          <cell r="A14196" t="str">
            <v>CZ247</v>
          </cell>
          <cell r="B14196" t="str">
            <v>MOORLINCH SPS</v>
          </cell>
          <cell r="D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D14197">
            <v>1</v>
          </cell>
        </row>
        <row r="14198">
          <cell r="A14198" t="str">
            <v>CZ249</v>
          </cell>
          <cell r="B14198" t="str">
            <v>CHEDZOY WARD LANE SPS</v>
          </cell>
          <cell r="D14198">
            <v>1</v>
          </cell>
        </row>
        <row r="14199">
          <cell r="A14199" t="str">
            <v>CZ250</v>
          </cell>
          <cell r="B14199" t="str">
            <v>OTHERY SPS</v>
          </cell>
          <cell r="D14199">
            <v>1</v>
          </cell>
        </row>
        <row r="14200">
          <cell r="A14200" t="str">
            <v>CZ251</v>
          </cell>
          <cell r="B14200" t="str">
            <v>BATHPOOL PST UPDATE</v>
          </cell>
          <cell r="D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D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D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D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C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C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C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C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C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C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C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C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D14212">
            <v>1</v>
          </cell>
        </row>
        <row r="14213">
          <cell r="A14213" t="str">
            <v>D0999</v>
          </cell>
          <cell r="B14213" t="str">
            <v>UNKNOWN</v>
          </cell>
          <cell r="D14213">
            <v>1</v>
          </cell>
        </row>
        <row r="14214">
          <cell r="A14214" t="str">
            <v>D1000</v>
          </cell>
          <cell r="B14214" t="str">
            <v>BIOSOLID TREAT YEO/WEY/DORCHES</v>
          </cell>
          <cell r="D14214">
            <v>1</v>
          </cell>
        </row>
        <row r="14215">
          <cell r="A14215" t="str">
            <v>D1001</v>
          </cell>
          <cell r="B14215" t="str">
            <v>CORFE CASTLE STW</v>
          </cell>
          <cell r="D14215">
            <v>1</v>
          </cell>
        </row>
        <row r="14216">
          <cell r="A14216" t="str">
            <v>D1004</v>
          </cell>
          <cell r="B14216" t="str">
            <v>OSMINGTON MILLS STW</v>
          </cell>
          <cell r="D14216">
            <v>1</v>
          </cell>
        </row>
        <row r="14217">
          <cell r="A14217" t="str">
            <v>D1006</v>
          </cell>
          <cell r="B14217" t="str">
            <v>BADMINTON STW</v>
          </cell>
          <cell r="C14217">
            <v>0.49</v>
          </cell>
          <cell r="D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D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D14219">
            <v>1</v>
          </cell>
        </row>
        <row r="14220">
          <cell r="A14220" t="str">
            <v>D1012</v>
          </cell>
          <cell r="B14220" t="str">
            <v>NORTH PETHERTON STW</v>
          </cell>
          <cell r="D14220">
            <v>1</v>
          </cell>
        </row>
        <row r="14221">
          <cell r="A14221" t="str">
            <v>D1013</v>
          </cell>
          <cell r="B14221" t="str">
            <v>TARRANT CRAWFORD STW</v>
          </cell>
          <cell r="D14221">
            <v>1</v>
          </cell>
        </row>
        <row r="14222">
          <cell r="A14222" t="str">
            <v>D1015</v>
          </cell>
          <cell r="B14222" t="str">
            <v>TROWBRIDGE CATCHMENT BIOSOLID</v>
          </cell>
          <cell r="D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D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D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D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C14226">
            <v>0.1</v>
          </cell>
          <cell r="D14226">
            <v>0.9</v>
          </cell>
        </row>
        <row r="14227">
          <cell r="A14227" t="str">
            <v>D1031</v>
          </cell>
          <cell r="B14227" t="str">
            <v>CHRISTCHURCH FINAL TANK</v>
          </cell>
          <cell r="D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D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D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D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D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D14232">
            <v>1</v>
          </cell>
        </row>
        <row r="14233">
          <cell r="A14233" t="str">
            <v>D1047</v>
          </cell>
          <cell r="B14233" t="str">
            <v>PUDDLETOWN STW</v>
          </cell>
          <cell r="D14233">
            <v>1</v>
          </cell>
        </row>
        <row r="14234">
          <cell r="A14234" t="str">
            <v>D1049</v>
          </cell>
          <cell r="B14234" t="str">
            <v>CERNE ABBAS STW</v>
          </cell>
          <cell r="D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D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D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D14237">
            <v>1</v>
          </cell>
        </row>
        <row r="14238">
          <cell r="A14238" t="str">
            <v>D1073</v>
          </cell>
          <cell r="B14238" t="str">
            <v>FROME NEW DEVELOPMENT</v>
          </cell>
          <cell r="C14238">
            <v>1</v>
          </cell>
        </row>
        <row r="14239">
          <cell r="A14239" t="str">
            <v>D1078</v>
          </cell>
          <cell r="B14239" t="str">
            <v>BRADFORD-ON-AVON STW</v>
          </cell>
          <cell r="D14239">
            <v>1</v>
          </cell>
        </row>
        <row r="14240">
          <cell r="A14240" t="str">
            <v>D1083</v>
          </cell>
          <cell r="B14240" t="str">
            <v>KEYNSHAM STW</v>
          </cell>
          <cell r="D14240">
            <v>1</v>
          </cell>
        </row>
        <row r="14241">
          <cell r="A14241" t="str">
            <v>D1084</v>
          </cell>
          <cell r="B14241" t="str">
            <v>DOULTING STW</v>
          </cell>
          <cell r="D14241">
            <v>1</v>
          </cell>
        </row>
        <row r="14242">
          <cell r="A14242" t="str">
            <v>D1086</v>
          </cell>
          <cell r="B14242" t="str">
            <v>CHEDDAR EXTENSIONS</v>
          </cell>
          <cell r="D14242">
            <v>1</v>
          </cell>
        </row>
        <row r="14243">
          <cell r="A14243" t="str">
            <v>D1090</v>
          </cell>
          <cell r="B14243" t="str">
            <v>AVONMOUTH SETTLEMENT</v>
          </cell>
          <cell r="D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D14244">
            <v>1</v>
          </cell>
        </row>
        <row r="14245">
          <cell r="A14245" t="str">
            <v>D1092</v>
          </cell>
          <cell r="B14245" t="str">
            <v>EASTWOOD PARK STW</v>
          </cell>
          <cell r="D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D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D14247">
            <v>1</v>
          </cell>
        </row>
        <row r="14248">
          <cell r="A14248" t="str">
            <v>D1095</v>
          </cell>
          <cell r="B14248" t="str">
            <v>MICHAELWOOD STW</v>
          </cell>
          <cell r="D14248">
            <v>1</v>
          </cell>
        </row>
        <row r="14249">
          <cell r="A14249" t="str">
            <v>D1096</v>
          </cell>
          <cell r="B14249" t="str">
            <v>BOWERHILL STW</v>
          </cell>
          <cell r="D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C14250">
            <v>0.9</v>
          </cell>
          <cell r="D14250">
            <v>0.1</v>
          </cell>
        </row>
        <row r="14251">
          <cell r="A14251" t="str">
            <v>D1098</v>
          </cell>
          <cell r="B14251" t="str">
            <v>TROWBRIDGE STW PHASE 2</v>
          </cell>
          <cell r="D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D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D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D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D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D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D14257">
            <v>1</v>
          </cell>
        </row>
        <row r="14258">
          <cell r="A14258" t="str">
            <v>D1113</v>
          </cell>
          <cell r="B14258" t="str">
            <v>SUTTON BENGER STW</v>
          </cell>
          <cell r="D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D14259">
            <v>1</v>
          </cell>
        </row>
        <row r="14260">
          <cell r="A14260" t="str">
            <v>D1116</v>
          </cell>
          <cell r="B14260" t="str">
            <v>FORDINGBRIDGE STW</v>
          </cell>
          <cell r="D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D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D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D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D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D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D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D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D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D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D14270">
            <v>1</v>
          </cell>
        </row>
        <row r="14271">
          <cell r="A14271" t="str">
            <v>D1127</v>
          </cell>
          <cell r="B14271" t="str">
            <v>MERRIOT STW</v>
          </cell>
          <cell r="C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D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D14273">
            <v>1</v>
          </cell>
        </row>
        <row r="14274">
          <cell r="A14274" t="str">
            <v>D1130</v>
          </cell>
          <cell r="B14274" t="str">
            <v>POOLE INLET WORKS</v>
          </cell>
          <cell r="D14274">
            <v>1</v>
          </cell>
        </row>
        <row r="14275">
          <cell r="A14275" t="str">
            <v>D1206</v>
          </cell>
          <cell r="B14275" t="str">
            <v>WOOTTON BASSETT STW</v>
          </cell>
          <cell r="D14275">
            <v>1</v>
          </cell>
        </row>
        <row r="14276">
          <cell r="A14276" t="str">
            <v>D1208</v>
          </cell>
          <cell r="B14276" t="str">
            <v>PRIORY STORM TANK</v>
          </cell>
          <cell r="D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C14277">
            <v>0.98</v>
          </cell>
          <cell r="D14277">
            <v>0.02</v>
          </cell>
        </row>
        <row r="14278">
          <cell r="A14278" t="str">
            <v>D1211</v>
          </cell>
          <cell r="B14278" t="str">
            <v>INLET WORKS, FINE SCREENS</v>
          </cell>
          <cell r="D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D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D14280">
            <v>1</v>
          </cell>
        </row>
        <row r="14281">
          <cell r="A14281" t="str">
            <v>D1218</v>
          </cell>
          <cell r="B14281" t="str">
            <v>SANDHILL PARK STW</v>
          </cell>
          <cell r="D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D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D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D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D14285">
            <v>1</v>
          </cell>
        </row>
        <row r="14286">
          <cell r="A14286" t="str">
            <v>D1254</v>
          </cell>
          <cell r="B14286" t="str">
            <v>WELLOW STW</v>
          </cell>
          <cell r="D14286">
            <v>1</v>
          </cell>
        </row>
        <row r="14287">
          <cell r="A14287" t="str">
            <v>D1258</v>
          </cell>
          <cell r="B14287" t="str">
            <v>WESTWOOD</v>
          </cell>
          <cell r="D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C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D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D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D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D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D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D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D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D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D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C14298">
            <v>0.2</v>
          </cell>
          <cell r="D14298">
            <v>0.8</v>
          </cell>
        </row>
        <row r="14299">
          <cell r="A14299" t="str">
            <v>D1275</v>
          </cell>
          <cell r="B14299" t="str">
            <v>REDWICK STW PROCESS(USE D1093)</v>
          </cell>
          <cell r="D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D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D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D14302">
            <v>1</v>
          </cell>
        </row>
        <row r="14303">
          <cell r="A14303" t="str">
            <v>D1279</v>
          </cell>
          <cell r="B14303" t="str">
            <v>MILBORNE PORT STW</v>
          </cell>
          <cell r="D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D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D14305">
            <v>1</v>
          </cell>
        </row>
        <row r="14306">
          <cell r="A14306" t="str">
            <v>D1282</v>
          </cell>
          <cell r="B14306" t="str">
            <v>SHAFTESBURY STW</v>
          </cell>
          <cell r="D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D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D14308">
            <v>1</v>
          </cell>
        </row>
        <row r="14309">
          <cell r="A14309" t="str">
            <v>D1285</v>
          </cell>
          <cell r="B14309" t="str">
            <v>WESTBURY STW</v>
          </cell>
          <cell r="D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D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D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D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D14313">
            <v>1</v>
          </cell>
        </row>
        <row r="14314">
          <cell r="A14314" t="str">
            <v>D1290</v>
          </cell>
          <cell r="B14314" t="str">
            <v>SEABANK PHASE 2</v>
          </cell>
          <cell r="C14314">
            <v>0.51</v>
          </cell>
          <cell r="D14314">
            <v>0.49</v>
          </cell>
        </row>
        <row r="14315">
          <cell r="A14315" t="str">
            <v>D1291</v>
          </cell>
          <cell r="B14315" t="str">
            <v>BRITANNIA ZINC</v>
          </cell>
          <cell r="C14315">
            <v>0.49</v>
          </cell>
          <cell r="D14315">
            <v>0.51</v>
          </cell>
        </row>
        <row r="14316">
          <cell r="A14316" t="str">
            <v>D1292</v>
          </cell>
          <cell r="B14316" t="str">
            <v>SHEPTON MALLET STW</v>
          </cell>
          <cell r="D14316">
            <v>1</v>
          </cell>
        </row>
        <row r="14317">
          <cell r="A14317" t="str">
            <v>D1293</v>
          </cell>
          <cell r="B14317" t="str">
            <v>HOLDENHURST STW UV DISINFECT</v>
          </cell>
          <cell r="D14317">
            <v>1</v>
          </cell>
        </row>
        <row r="14318">
          <cell r="A14318" t="str">
            <v>D1294</v>
          </cell>
          <cell r="B14318" t="str">
            <v>ILCHESTER STW</v>
          </cell>
          <cell r="D14318">
            <v>1</v>
          </cell>
        </row>
        <row r="14319">
          <cell r="A14319" t="str">
            <v>D1295</v>
          </cell>
          <cell r="B14319" t="str">
            <v>UBLEY STW</v>
          </cell>
          <cell r="C14319">
            <v>0.55000000000000004</v>
          </cell>
          <cell r="D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D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C14321">
            <v>0.69</v>
          </cell>
          <cell r="D14321">
            <v>0.31</v>
          </cell>
        </row>
        <row r="14322">
          <cell r="A14322" t="str">
            <v>D1298</v>
          </cell>
          <cell r="B14322" t="str">
            <v>BRIDPORT STW STORM TANKS</v>
          </cell>
          <cell r="D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D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C14324">
            <v>0.45</v>
          </cell>
          <cell r="D14324">
            <v>0.55000000000000004</v>
          </cell>
        </row>
        <row r="14325">
          <cell r="A14325" t="str">
            <v>D1307</v>
          </cell>
          <cell r="B14325" t="str">
            <v>SOUTH PETHERTON STW</v>
          </cell>
          <cell r="D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D14326">
            <v>1</v>
          </cell>
        </row>
        <row r="14327">
          <cell r="A14327" t="str">
            <v>D1310</v>
          </cell>
          <cell r="B14327" t="str">
            <v>CANNINGTON FILTER</v>
          </cell>
          <cell r="D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D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D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D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D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D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D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D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D14335">
            <v>1</v>
          </cell>
        </row>
        <row r="14336">
          <cell r="A14336" t="str">
            <v>D1320</v>
          </cell>
          <cell r="B14336" t="str">
            <v>CALNE SLUDGE</v>
          </cell>
          <cell r="D14336">
            <v>1</v>
          </cell>
        </row>
        <row r="14337">
          <cell r="A14337" t="str">
            <v>D1321</v>
          </cell>
          <cell r="B14337" t="str">
            <v>HAM SLUDGE</v>
          </cell>
          <cell r="D14337">
            <v>1</v>
          </cell>
        </row>
        <row r="14338">
          <cell r="A14338" t="str">
            <v>D1322</v>
          </cell>
          <cell r="B14338" t="str">
            <v>CANNINGTON STW</v>
          </cell>
          <cell r="D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D14339">
            <v>1</v>
          </cell>
        </row>
        <row r="14340">
          <cell r="A14340" t="str">
            <v>D1324</v>
          </cell>
          <cell r="B14340" t="str">
            <v>CREWKERNE EAST STW</v>
          </cell>
          <cell r="D14340">
            <v>1</v>
          </cell>
        </row>
        <row r="14341">
          <cell r="A14341" t="str">
            <v>D1325</v>
          </cell>
          <cell r="B14341" t="str">
            <v>EVERCREECH STW</v>
          </cell>
          <cell r="D14341">
            <v>1</v>
          </cell>
        </row>
        <row r="14342">
          <cell r="A14342" t="str">
            <v>D1326</v>
          </cell>
          <cell r="B14342" t="str">
            <v>LAVINGTON STW</v>
          </cell>
          <cell r="D14342">
            <v>1</v>
          </cell>
        </row>
        <row r="14343">
          <cell r="A14343" t="str">
            <v>D1327</v>
          </cell>
          <cell r="B14343" t="str">
            <v>LONGBRIDGE STW</v>
          </cell>
          <cell r="D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D14344">
            <v>1</v>
          </cell>
        </row>
        <row r="14345">
          <cell r="A14345" t="str">
            <v>D1329</v>
          </cell>
          <cell r="B14345" t="str">
            <v>MARSHFIELD STW</v>
          </cell>
          <cell r="D14345">
            <v>1</v>
          </cell>
        </row>
        <row r="14346">
          <cell r="A14346" t="str">
            <v>D1330</v>
          </cell>
          <cell r="B14346" t="str">
            <v>PRISTON STW</v>
          </cell>
          <cell r="D14346">
            <v>1</v>
          </cell>
        </row>
        <row r="14347">
          <cell r="A14347" t="str">
            <v>D1331</v>
          </cell>
          <cell r="B14347" t="str">
            <v>ROWDE STW</v>
          </cell>
          <cell r="D14347">
            <v>1</v>
          </cell>
        </row>
        <row r="14348">
          <cell r="A14348" t="str">
            <v>D1332</v>
          </cell>
          <cell r="B14348" t="str">
            <v>STOGURSEY STW</v>
          </cell>
          <cell r="D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D14349">
            <v>1</v>
          </cell>
        </row>
        <row r="14350">
          <cell r="A14350" t="str">
            <v>D1334</v>
          </cell>
          <cell r="B14350" t="str">
            <v>URCHFONT STW</v>
          </cell>
          <cell r="D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D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D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D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D14354">
            <v>1</v>
          </cell>
        </row>
        <row r="14355">
          <cell r="A14355" t="str">
            <v>D1339</v>
          </cell>
          <cell r="B14355" t="str">
            <v>SLUDGE PRODUCT TRIALS</v>
          </cell>
          <cell r="D14355">
            <v>1</v>
          </cell>
        </row>
        <row r="14356">
          <cell r="A14356" t="str">
            <v>D1340</v>
          </cell>
          <cell r="B14356" t="str">
            <v>POOLE SLUDGE STORAGE</v>
          </cell>
          <cell r="D14356">
            <v>1</v>
          </cell>
        </row>
        <row r="14357">
          <cell r="A14357" t="str">
            <v>D1341</v>
          </cell>
          <cell r="B14357" t="str">
            <v>IWERNE MINSTER STW</v>
          </cell>
          <cell r="D14357">
            <v>1</v>
          </cell>
        </row>
        <row r="14358">
          <cell r="A14358" t="str">
            <v>D1342</v>
          </cell>
          <cell r="B14358" t="str">
            <v>HULLAVINGTON STW</v>
          </cell>
          <cell r="D14358">
            <v>1</v>
          </cell>
        </row>
        <row r="14359">
          <cell r="A14359" t="str">
            <v>D1343</v>
          </cell>
          <cell r="B14359" t="str">
            <v>EDMONSHAM STW</v>
          </cell>
          <cell r="D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D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D14361">
            <v>1</v>
          </cell>
        </row>
        <row r="14362">
          <cell r="A14362" t="str">
            <v>D1346</v>
          </cell>
          <cell r="B14362" t="str">
            <v>SLUDGE Q A SYSTEM</v>
          </cell>
          <cell r="D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D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D14364">
            <v>1</v>
          </cell>
        </row>
        <row r="14365">
          <cell r="A14365" t="str">
            <v>D1349</v>
          </cell>
          <cell r="B14365" t="str">
            <v>SOUTH SOMERSET DISTRICT COUNCI</v>
          </cell>
          <cell r="D14365">
            <v>1</v>
          </cell>
        </row>
        <row r="14366">
          <cell r="A14366" t="str">
            <v>D1350</v>
          </cell>
          <cell r="B14366" t="str">
            <v>WEST HUNTSPILL SLUDGE</v>
          </cell>
          <cell r="D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D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D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D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D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D14371">
            <v>1</v>
          </cell>
        </row>
        <row r="14372">
          <cell r="A14372" t="str">
            <v>D1359</v>
          </cell>
          <cell r="B14372" t="str">
            <v>WEST LULWORTH</v>
          </cell>
          <cell r="C14372">
            <v>0.33</v>
          </cell>
          <cell r="D14372">
            <v>0.67</v>
          </cell>
        </row>
        <row r="14373">
          <cell r="A14373" t="str">
            <v>D1360</v>
          </cell>
          <cell r="B14373" t="str">
            <v>COULTINGS STW</v>
          </cell>
          <cell r="D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D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D14375">
            <v>1</v>
          </cell>
        </row>
        <row r="14376">
          <cell r="A14376" t="str">
            <v>D1363</v>
          </cell>
          <cell r="B14376" t="str">
            <v>WSM SLUDGE - AMP3</v>
          </cell>
          <cell r="D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D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D14378">
            <v>1</v>
          </cell>
        </row>
        <row r="14379">
          <cell r="A14379" t="str">
            <v>D1366</v>
          </cell>
          <cell r="B14379" t="str">
            <v>WEST HUNTSPILL SLUDGE</v>
          </cell>
          <cell r="D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D14380">
            <v>1</v>
          </cell>
        </row>
        <row r="14381">
          <cell r="A14381" t="str">
            <v>D1368</v>
          </cell>
          <cell r="B14381" t="str">
            <v>LUCKINGTON STW</v>
          </cell>
          <cell r="D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D14382">
            <v>1</v>
          </cell>
        </row>
        <row r="14383">
          <cell r="A14383" t="str">
            <v>D1371</v>
          </cell>
          <cell r="B14383" t="str">
            <v>AUST STW</v>
          </cell>
          <cell r="D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D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D14385">
            <v>1</v>
          </cell>
        </row>
        <row r="14386">
          <cell r="A14386" t="str">
            <v>D1375</v>
          </cell>
          <cell r="B14386" t="str">
            <v>WRINGTON STW STORM</v>
          </cell>
          <cell r="D14386">
            <v>1</v>
          </cell>
        </row>
        <row r="14387">
          <cell r="A14387" t="str">
            <v>D1376</v>
          </cell>
          <cell r="B14387" t="str">
            <v>CHARFIELD STW STORM</v>
          </cell>
          <cell r="D14387">
            <v>1</v>
          </cell>
        </row>
        <row r="14388">
          <cell r="A14388" t="str">
            <v>D1377</v>
          </cell>
          <cell r="B14388" t="str">
            <v>CHARMOUTH UWWTD</v>
          </cell>
          <cell r="D14388">
            <v>1</v>
          </cell>
        </row>
        <row r="14389">
          <cell r="A14389" t="str">
            <v>D1380</v>
          </cell>
          <cell r="B14389" t="str">
            <v>COTSWOLD AREA STORM</v>
          </cell>
          <cell r="D14389">
            <v>1</v>
          </cell>
        </row>
        <row r="14390">
          <cell r="A14390" t="str">
            <v>D1381</v>
          </cell>
          <cell r="B14390" t="str">
            <v>DEVIZES STW P REMOVAL</v>
          </cell>
          <cell r="D14390">
            <v>1</v>
          </cell>
        </row>
        <row r="14391">
          <cell r="A14391" t="str">
            <v>D1383</v>
          </cell>
          <cell r="B14391" t="str">
            <v>OSMINGTON MILLS</v>
          </cell>
          <cell r="D14391">
            <v>1</v>
          </cell>
        </row>
        <row r="14392">
          <cell r="A14392" t="str">
            <v>D1384</v>
          </cell>
          <cell r="B14392" t="str">
            <v>FROME AREA STORM</v>
          </cell>
          <cell r="D14392">
            <v>1</v>
          </cell>
        </row>
        <row r="14393">
          <cell r="A14393" t="str">
            <v>D1386</v>
          </cell>
          <cell r="B14393" t="str">
            <v>FROME STW - P REMOVAL</v>
          </cell>
          <cell r="D14393">
            <v>1</v>
          </cell>
        </row>
        <row r="14394">
          <cell r="A14394" t="str">
            <v>D1387</v>
          </cell>
          <cell r="B14394" t="str">
            <v>HILMARTON STW</v>
          </cell>
          <cell r="D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D14395">
            <v>1</v>
          </cell>
        </row>
        <row r="14396">
          <cell r="A14396" t="str">
            <v>D1389</v>
          </cell>
          <cell r="B14396" t="str">
            <v>KINSON DISINFECTION</v>
          </cell>
          <cell r="D14396">
            <v>1</v>
          </cell>
        </row>
        <row r="14397">
          <cell r="A14397" t="str">
            <v>D1390</v>
          </cell>
          <cell r="B14397" t="str">
            <v>MALMESBURY STW</v>
          </cell>
          <cell r="D14397">
            <v>1</v>
          </cell>
        </row>
        <row r="14398">
          <cell r="A14398" t="str">
            <v>D1391</v>
          </cell>
          <cell r="B14398" t="str">
            <v>MENDIP AREA STORM</v>
          </cell>
          <cell r="D14398">
            <v>1</v>
          </cell>
        </row>
        <row r="14399">
          <cell r="A14399" t="str">
            <v>D1392</v>
          </cell>
          <cell r="B14399" t="str">
            <v>MERRIOTT STW</v>
          </cell>
          <cell r="D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D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D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D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D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D14404">
            <v>1</v>
          </cell>
        </row>
        <row r="14405">
          <cell r="A14405" t="str">
            <v>D1401</v>
          </cell>
          <cell r="B14405" t="str">
            <v>RODE STW STORM</v>
          </cell>
          <cell r="D14405">
            <v>1</v>
          </cell>
        </row>
        <row r="14406">
          <cell r="A14406" t="str">
            <v>D1403</v>
          </cell>
          <cell r="B14406" t="str">
            <v>SOUTH OF BATH AREA STORM</v>
          </cell>
          <cell r="D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D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D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D14409">
            <v>1</v>
          </cell>
        </row>
        <row r="14410">
          <cell r="A14410" t="str">
            <v>D1407</v>
          </cell>
          <cell r="B14410" t="str">
            <v>THORNBURY STW</v>
          </cell>
          <cell r="C14410">
            <v>0.9</v>
          </cell>
          <cell r="D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D14411">
            <v>1</v>
          </cell>
        </row>
        <row r="14412">
          <cell r="A14412" t="str">
            <v>D1410</v>
          </cell>
          <cell r="B14412" t="str">
            <v>WIMBORNE DISINFECTION</v>
          </cell>
          <cell r="D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D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D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D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D14416">
            <v>1</v>
          </cell>
        </row>
        <row r="14417">
          <cell r="A14417" t="str">
            <v>D1415</v>
          </cell>
          <cell r="B14417" t="str">
            <v>CORFE MULLEN SLUDGE</v>
          </cell>
          <cell r="D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D14418">
            <v>1</v>
          </cell>
        </row>
        <row r="14419">
          <cell r="A14419" t="str">
            <v>D1417</v>
          </cell>
          <cell r="B14419" t="str">
            <v>DOWNTON SLUDGE</v>
          </cell>
          <cell r="D14419">
            <v>1</v>
          </cell>
        </row>
        <row r="14420">
          <cell r="A14420" t="str">
            <v>D1418</v>
          </cell>
          <cell r="B14420" t="str">
            <v>FROME SLUDGE</v>
          </cell>
          <cell r="D14420">
            <v>1</v>
          </cell>
        </row>
        <row r="14421">
          <cell r="A14421" t="str">
            <v>D1419</v>
          </cell>
          <cell r="B14421" t="str">
            <v>MILBORNE PORT SLUDGE</v>
          </cell>
          <cell r="D14421">
            <v>1</v>
          </cell>
        </row>
        <row r="14422">
          <cell r="A14422" t="str">
            <v>D1420</v>
          </cell>
          <cell r="B14422" t="str">
            <v>NETHER STOWEY STW</v>
          </cell>
          <cell r="D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D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D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D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D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D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D14428">
            <v>1</v>
          </cell>
        </row>
        <row r="14429">
          <cell r="A14429" t="str">
            <v>D1427</v>
          </cell>
          <cell r="B14429" t="str">
            <v>SOMERTON SLUDGE</v>
          </cell>
          <cell r="D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D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D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D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D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D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D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D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D14437">
            <v>1</v>
          </cell>
        </row>
        <row r="14438">
          <cell r="A14438" t="str">
            <v>D1436</v>
          </cell>
          <cell r="B14438" t="str">
            <v>WOODBOROUGH HILL STW</v>
          </cell>
          <cell r="D14438">
            <v>1</v>
          </cell>
        </row>
        <row r="14439">
          <cell r="A14439" t="str">
            <v>D1437</v>
          </cell>
          <cell r="B14439" t="str">
            <v>KEYNESHAM STW</v>
          </cell>
          <cell r="D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D14440">
            <v>1</v>
          </cell>
        </row>
        <row r="14441">
          <cell r="A14441" t="str">
            <v>D1439</v>
          </cell>
          <cell r="B14441" t="str">
            <v>MOBILE BAFF UNITS</v>
          </cell>
          <cell r="D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D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D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D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D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D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D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D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D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D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D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D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D14453">
            <v>1</v>
          </cell>
        </row>
        <row r="14454">
          <cell r="A14454" t="str">
            <v>D1454</v>
          </cell>
          <cell r="B14454" t="str">
            <v>WIMBOURNE AERATION</v>
          </cell>
          <cell r="D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D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C14456">
            <v>0.3</v>
          </cell>
          <cell r="D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D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D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D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D14460">
            <v>1</v>
          </cell>
        </row>
        <row r="14461">
          <cell r="A14461" t="str">
            <v>D1461</v>
          </cell>
          <cell r="B14461" t="str">
            <v>MESS ROOM HEATING</v>
          </cell>
          <cell r="D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D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D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D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D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D14466">
            <v>1</v>
          </cell>
        </row>
        <row r="14467">
          <cell r="A14467" t="str">
            <v>D1468</v>
          </cell>
          <cell r="B14467" t="str">
            <v>EVERCREECH STW</v>
          </cell>
          <cell r="D14467">
            <v>1</v>
          </cell>
        </row>
        <row r="14468">
          <cell r="A14468" t="str">
            <v>D1469</v>
          </cell>
          <cell r="B14468" t="str">
            <v>GLASTONBURY LANDFILL</v>
          </cell>
          <cell r="D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C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D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D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D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D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D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D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D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D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D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D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D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D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D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D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D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D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D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D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D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D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D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D14491">
            <v>1</v>
          </cell>
        </row>
        <row r="14492">
          <cell r="A14492" t="str">
            <v>D1494</v>
          </cell>
          <cell r="B14492" t="str">
            <v>W-S-M SBC REPAIRS</v>
          </cell>
          <cell r="D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D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D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D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D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D14497">
            <v>1</v>
          </cell>
        </row>
        <row r="14498">
          <cell r="A14498" t="str">
            <v>D1964</v>
          </cell>
          <cell r="B14498" t="str">
            <v>PENSFORD</v>
          </cell>
          <cell r="D14498">
            <v>1</v>
          </cell>
        </row>
        <row r="14499">
          <cell r="A14499" t="str">
            <v>D2257</v>
          </cell>
          <cell r="B14499" t="str">
            <v>GLENAVON REFIT</v>
          </cell>
          <cell r="D14499">
            <v>1</v>
          </cell>
        </row>
        <row r="14500">
          <cell r="A14500" t="str">
            <v>D2564</v>
          </cell>
          <cell r="B14500" t="str">
            <v>WRINGTON COX GREEN</v>
          </cell>
          <cell r="D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D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D14502">
            <v>1</v>
          </cell>
        </row>
        <row r="14503">
          <cell r="A14503" t="str">
            <v>D4004</v>
          </cell>
          <cell r="B14503" t="str">
            <v>KINSON STW EXTENSIONS</v>
          </cell>
          <cell r="D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D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D14505">
            <v>1</v>
          </cell>
        </row>
        <row r="14506">
          <cell r="A14506" t="str">
            <v>D4056</v>
          </cell>
          <cell r="B14506" t="str">
            <v>WAREHAM INLET WORKS</v>
          </cell>
          <cell r="D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D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D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D14509">
            <v>1</v>
          </cell>
        </row>
        <row r="14510">
          <cell r="A14510" t="str">
            <v>D4074</v>
          </cell>
          <cell r="B14510" t="str">
            <v>HOLDENHURST STW IMPS</v>
          </cell>
          <cell r="D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D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C14512">
            <v>0.15</v>
          </cell>
          <cell r="D14512">
            <v>0.85</v>
          </cell>
        </row>
        <row r="14513">
          <cell r="A14513" t="str">
            <v>D4082</v>
          </cell>
          <cell r="B14513" t="str">
            <v>MILBORNE ST ANDREWS STW EXTNS</v>
          </cell>
          <cell r="D14513">
            <v>1</v>
          </cell>
        </row>
        <row r="14514">
          <cell r="A14514" t="str">
            <v>D4084</v>
          </cell>
          <cell r="B14514" t="str">
            <v>SALWAY ASH</v>
          </cell>
          <cell r="D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D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D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D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D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D14519">
            <v>1</v>
          </cell>
        </row>
        <row r="14520">
          <cell r="A14520" t="str">
            <v>D4107</v>
          </cell>
          <cell r="B14520" t="str">
            <v>CORFE MULLEN STW</v>
          </cell>
          <cell r="D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C14521">
            <v>0.2</v>
          </cell>
          <cell r="D14521">
            <v>0.8</v>
          </cell>
        </row>
        <row r="14522">
          <cell r="A14522" t="str">
            <v>D4111</v>
          </cell>
          <cell r="B14522" t="str">
            <v>WARMWELL STW EXTENSIONS</v>
          </cell>
          <cell r="D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D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D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C14525">
            <v>1</v>
          </cell>
        </row>
        <row r="14526">
          <cell r="A14526" t="str">
            <v>D4121</v>
          </cell>
          <cell r="B14526" t="str">
            <v>RATFYN RWQ</v>
          </cell>
          <cell r="D14526">
            <v>1</v>
          </cell>
        </row>
        <row r="14527">
          <cell r="A14527" t="str">
            <v>D4122</v>
          </cell>
          <cell r="B14527" t="str">
            <v>RINGWOOD RWQ</v>
          </cell>
          <cell r="D14527">
            <v>1</v>
          </cell>
        </row>
        <row r="14528">
          <cell r="A14528" t="str">
            <v>D4123</v>
          </cell>
          <cell r="B14528" t="str">
            <v>AMESBURY RWQ</v>
          </cell>
          <cell r="D14528">
            <v>1</v>
          </cell>
        </row>
        <row r="14529">
          <cell r="A14529" t="str">
            <v>D4124</v>
          </cell>
          <cell r="B14529" t="str">
            <v>PUDDLETOWN RWQ</v>
          </cell>
          <cell r="D14529">
            <v>1</v>
          </cell>
        </row>
        <row r="14530">
          <cell r="A14530" t="str">
            <v>D4125</v>
          </cell>
          <cell r="B14530" t="str">
            <v>GILLINGHAM RWQ</v>
          </cell>
          <cell r="D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D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C14532">
            <v>0.8</v>
          </cell>
          <cell r="D14532">
            <v>0.2</v>
          </cell>
        </row>
        <row r="14533">
          <cell r="A14533" t="str">
            <v>D4202</v>
          </cell>
          <cell r="B14533" t="str">
            <v>BARFORD ST MARTIN</v>
          </cell>
          <cell r="D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D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D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D14536">
            <v>1</v>
          </cell>
        </row>
        <row r="14537">
          <cell r="A14537" t="str">
            <v>D4250</v>
          </cell>
          <cell r="B14537" t="str">
            <v>CORFE CASTLE</v>
          </cell>
          <cell r="D14537">
            <v>1</v>
          </cell>
        </row>
        <row r="14538">
          <cell r="A14538" t="str">
            <v>D4251</v>
          </cell>
          <cell r="B14538" t="str">
            <v>DORCHESTER STW PH2</v>
          </cell>
          <cell r="D14538">
            <v>1</v>
          </cell>
        </row>
        <row r="14539">
          <cell r="A14539" t="str">
            <v>D4252</v>
          </cell>
          <cell r="B14539" t="str">
            <v>DORCHESTER STW PH 3</v>
          </cell>
          <cell r="D14539">
            <v>1</v>
          </cell>
        </row>
        <row r="14540">
          <cell r="A14540" t="str">
            <v>D4304</v>
          </cell>
          <cell r="B14540" t="str">
            <v>HOLDENHURST SURPLUS SLUDGE TR</v>
          </cell>
          <cell r="D14540">
            <v>1</v>
          </cell>
        </row>
        <row r="14541">
          <cell r="A14541" t="str">
            <v>D4309</v>
          </cell>
          <cell r="B14541" t="str">
            <v>WIMBORNE STW</v>
          </cell>
          <cell r="D14541">
            <v>1</v>
          </cell>
        </row>
        <row r="14542">
          <cell r="A14542" t="str">
            <v>D4312</v>
          </cell>
          <cell r="B14542" t="str">
            <v>SHAFTESBURY PHASE 2</v>
          </cell>
          <cell r="D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D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D14544">
            <v>1</v>
          </cell>
        </row>
        <row r="14545">
          <cell r="A14545" t="str">
            <v>D4704</v>
          </cell>
          <cell r="B14545" t="str">
            <v>SWANAGE STW</v>
          </cell>
          <cell r="C14545">
            <v>0.05</v>
          </cell>
          <cell r="D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D14546">
            <v>1</v>
          </cell>
        </row>
        <row r="14547">
          <cell r="A14547" t="str">
            <v>D4730</v>
          </cell>
          <cell r="B14547" t="str">
            <v>SLUDGE TRIALS 95/6</v>
          </cell>
          <cell r="D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D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D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D14550">
            <v>1</v>
          </cell>
        </row>
        <row r="14551">
          <cell r="A14551" t="str">
            <v>D4746</v>
          </cell>
          <cell r="B14551" t="str">
            <v>BRISTOL STW</v>
          </cell>
          <cell r="D14551">
            <v>1</v>
          </cell>
        </row>
        <row r="14552">
          <cell r="A14552" t="str">
            <v>D4748</v>
          </cell>
          <cell r="B14552" t="str">
            <v>FROME SLUDGE TANKS</v>
          </cell>
          <cell r="D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D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D14554">
            <v>1</v>
          </cell>
        </row>
        <row r="14555">
          <cell r="A14555" t="str">
            <v>D4752</v>
          </cell>
          <cell r="B14555" t="str">
            <v>RINGWOOD STW</v>
          </cell>
          <cell r="D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D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D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D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D14559">
            <v>1</v>
          </cell>
        </row>
        <row r="14560">
          <cell r="A14560" t="str">
            <v>D4758</v>
          </cell>
          <cell r="B14560" t="str">
            <v>SHAFTESBURY SLUDGE</v>
          </cell>
          <cell r="D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D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D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D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D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D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D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D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D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D14569">
            <v>1</v>
          </cell>
        </row>
        <row r="14570">
          <cell r="A14570" t="str">
            <v>D4773</v>
          </cell>
          <cell r="B14570" t="str">
            <v>TROWBRIDGE STW SLUDGE</v>
          </cell>
          <cell r="D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D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D14572">
            <v>1</v>
          </cell>
        </row>
        <row r="14573">
          <cell r="A14573" t="str">
            <v>D4776</v>
          </cell>
          <cell r="B14573" t="str">
            <v>RATFYN SLUDGE STORAGE</v>
          </cell>
          <cell r="D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D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D14575">
            <v>1</v>
          </cell>
        </row>
        <row r="14576">
          <cell r="A14576" t="str">
            <v>D4779</v>
          </cell>
          <cell r="B14576" t="str">
            <v>FROME SLUDGE STORAGE</v>
          </cell>
          <cell r="D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D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D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D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D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D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D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D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D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D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D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D14587">
            <v>1</v>
          </cell>
        </row>
        <row r="14588">
          <cell r="A14588" t="str">
            <v>D4837</v>
          </cell>
          <cell r="B14588" t="str">
            <v>TISBURY STW</v>
          </cell>
          <cell r="D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D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D14590">
            <v>1</v>
          </cell>
        </row>
        <row r="14591">
          <cell r="A14591" t="str">
            <v>D4872</v>
          </cell>
          <cell r="B14591" t="str">
            <v>BRIDPORT UWWTD</v>
          </cell>
          <cell r="C14591">
            <v>0.06</v>
          </cell>
          <cell r="D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D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D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D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D14595">
            <v>1</v>
          </cell>
        </row>
        <row r="14596">
          <cell r="A14596" t="str">
            <v>D4883</v>
          </cell>
          <cell r="B14596" t="str">
            <v>PORTBURY WHARF UWWTD</v>
          </cell>
          <cell r="D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D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D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D14599">
            <v>1</v>
          </cell>
        </row>
        <row r="14600">
          <cell r="A14600" t="str">
            <v>D4887</v>
          </cell>
          <cell r="B14600" t="str">
            <v>BRIDGWATER</v>
          </cell>
          <cell r="D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D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D14602">
            <v>1</v>
          </cell>
        </row>
        <row r="14603">
          <cell r="A14603" t="str">
            <v>D4890</v>
          </cell>
          <cell r="B14603" t="str">
            <v>PORLOCK U.W.W.T.D.</v>
          </cell>
          <cell r="D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D14604">
            <v>1</v>
          </cell>
        </row>
        <row r="14605">
          <cell r="A14605" t="str">
            <v>D4892</v>
          </cell>
          <cell r="B14605" t="str">
            <v>ADDITONAL UWWTD</v>
          </cell>
          <cell r="D14605">
            <v>1</v>
          </cell>
        </row>
        <row r="14606">
          <cell r="A14606" t="str">
            <v>D4893</v>
          </cell>
          <cell r="B14606" t="str">
            <v>KINGSTON SEYMOUR UV</v>
          </cell>
          <cell r="D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C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D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D14609">
            <v>1</v>
          </cell>
        </row>
        <row r="14610">
          <cell r="A14610" t="str">
            <v>D4897</v>
          </cell>
          <cell r="B14610" t="str">
            <v>WEST HUNTSPILL UV</v>
          </cell>
          <cell r="D14610">
            <v>1</v>
          </cell>
        </row>
        <row r="14611">
          <cell r="A14611" t="str">
            <v>D4959</v>
          </cell>
          <cell r="B14611" t="str">
            <v>WISHFORD STW EXTENS</v>
          </cell>
          <cell r="D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D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D14613">
            <v>1</v>
          </cell>
        </row>
        <row r="14614">
          <cell r="A14614" t="str">
            <v>D7003</v>
          </cell>
          <cell r="B14614" t="str">
            <v>KINGSTON SEYMOUR STW FINE SCREENS</v>
          </cell>
          <cell r="D14614">
            <v>1</v>
          </cell>
        </row>
        <row r="14615">
          <cell r="A14615" t="str">
            <v>D7007</v>
          </cell>
          <cell r="B14615" t="str">
            <v>ILCHESTER STW RECON</v>
          </cell>
          <cell r="D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C14616">
            <v>0.3</v>
          </cell>
          <cell r="D14616">
            <v>0.7</v>
          </cell>
        </row>
        <row r="14617">
          <cell r="A14617" t="str">
            <v>D7013</v>
          </cell>
          <cell r="B14617" t="str">
            <v>WESTON-S-MARE MARINE TREATMENT</v>
          </cell>
          <cell r="C14617">
            <v>0.08</v>
          </cell>
          <cell r="D14617">
            <v>0.92</v>
          </cell>
        </row>
        <row r="14618">
          <cell r="A14618" t="str">
            <v>D7014</v>
          </cell>
          <cell r="B14618" t="str">
            <v>MINEHEAD VILLAGES</v>
          </cell>
          <cell r="C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D14619">
            <v>1</v>
          </cell>
        </row>
        <row r="14620">
          <cell r="A14620" t="str">
            <v>D7055</v>
          </cell>
          <cell r="B14620" t="str">
            <v>DONIFORD OUTFALL</v>
          </cell>
          <cell r="C14620">
            <v>0.79</v>
          </cell>
          <cell r="D14620">
            <v>0.21</v>
          </cell>
        </row>
        <row r="14621">
          <cell r="A14621" t="str">
            <v>D7059</v>
          </cell>
          <cell r="B14621" t="str">
            <v>BABCARY</v>
          </cell>
          <cell r="D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D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D14623">
            <v>1</v>
          </cell>
        </row>
        <row r="14624">
          <cell r="A14624" t="str">
            <v>D7071</v>
          </cell>
          <cell r="B14624" t="str">
            <v>DEVIZES STW (STORM)</v>
          </cell>
          <cell r="D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D14625">
            <v>1</v>
          </cell>
        </row>
        <row r="14626">
          <cell r="A14626" t="str">
            <v>D7074</v>
          </cell>
          <cell r="B14626" t="str">
            <v>MELKSHAM WIRING</v>
          </cell>
          <cell r="D14626">
            <v>1</v>
          </cell>
        </row>
        <row r="14627">
          <cell r="A14627" t="str">
            <v>D7076</v>
          </cell>
          <cell r="B14627" t="str">
            <v>PEWSEY STW EXTENSIONS</v>
          </cell>
          <cell r="D14627">
            <v>1</v>
          </cell>
        </row>
        <row r="14628">
          <cell r="A14628" t="str">
            <v>D7078</v>
          </cell>
          <cell r="B14628" t="str">
            <v>POTTERNE</v>
          </cell>
          <cell r="D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D14629">
            <v>1</v>
          </cell>
        </row>
        <row r="14630">
          <cell r="A14630" t="str">
            <v>D7084</v>
          </cell>
          <cell r="B14630" t="str">
            <v>CROMHALL STW</v>
          </cell>
          <cell r="D14630">
            <v>1</v>
          </cell>
        </row>
        <row r="14631">
          <cell r="A14631" t="str">
            <v>D7085</v>
          </cell>
          <cell r="B14631" t="str">
            <v>EDFORD 2</v>
          </cell>
          <cell r="D14631">
            <v>1</v>
          </cell>
        </row>
        <row r="14632">
          <cell r="A14632" t="str">
            <v>D7086</v>
          </cell>
          <cell r="B14632" t="str">
            <v>ERLESTOKE 2</v>
          </cell>
          <cell r="D14632">
            <v>1</v>
          </cell>
        </row>
        <row r="14633">
          <cell r="A14633" t="str">
            <v>D7088</v>
          </cell>
          <cell r="B14633" t="str">
            <v>FROME STW GENERATORS</v>
          </cell>
          <cell r="D14633">
            <v>1</v>
          </cell>
        </row>
        <row r="14634">
          <cell r="A14634" t="str">
            <v>D7090</v>
          </cell>
          <cell r="B14634" t="str">
            <v>HINTON BLEWITT</v>
          </cell>
          <cell r="D14634">
            <v>1</v>
          </cell>
        </row>
        <row r="14635">
          <cell r="A14635" t="str">
            <v>D7094</v>
          </cell>
          <cell r="B14635" t="str">
            <v>MARDEN STW</v>
          </cell>
          <cell r="D14635">
            <v>1</v>
          </cell>
        </row>
        <row r="14636">
          <cell r="A14636" t="str">
            <v>D7097</v>
          </cell>
          <cell r="B14636" t="str">
            <v>OSMINGTON MILLS</v>
          </cell>
          <cell r="D14636">
            <v>1</v>
          </cell>
        </row>
        <row r="14637">
          <cell r="A14637" t="str">
            <v>D7098</v>
          </cell>
          <cell r="B14637" t="str">
            <v>PIDDLEHINTON</v>
          </cell>
          <cell r="D14637">
            <v>1</v>
          </cell>
        </row>
        <row r="14638">
          <cell r="A14638" t="str">
            <v>D7099</v>
          </cell>
          <cell r="B14638" t="str">
            <v>PUDDLETOWN</v>
          </cell>
          <cell r="D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D14639">
            <v>1</v>
          </cell>
        </row>
        <row r="14640">
          <cell r="A14640" t="str">
            <v>D7101</v>
          </cell>
          <cell r="B14640" t="str">
            <v>POLDEN VILLAGES</v>
          </cell>
          <cell r="C14640">
            <v>0.7</v>
          </cell>
          <cell r="D14640">
            <v>0.3</v>
          </cell>
        </row>
        <row r="14641">
          <cell r="A14641" t="str">
            <v>D7103</v>
          </cell>
          <cell r="B14641" t="str">
            <v>MELPLASH STW REQ</v>
          </cell>
          <cell r="D14641">
            <v>1</v>
          </cell>
        </row>
        <row r="14642">
          <cell r="A14642" t="str">
            <v>D7106</v>
          </cell>
          <cell r="B14642" t="str">
            <v>HINTON ST MARY STW</v>
          </cell>
          <cell r="D14642">
            <v>1</v>
          </cell>
        </row>
        <row r="14643">
          <cell r="A14643" t="str">
            <v>D7107</v>
          </cell>
          <cell r="B14643" t="str">
            <v>ERLESTOKE</v>
          </cell>
          <cell r="D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D14644">
            <v>1</v>
          </cell>
        </row>
        <row r="14645">
          <cell r="A14645" t="str">
            <v>D7174</v>
          </cell>
          <cell r="B14645" t="str">
            <v>LYMPSHAM COPA2</v>
          </cell>
          <cell r="D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D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D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D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D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D14650">
            <v>1</v>
          </cell>
        </row>
        <row r="14651">
          <cell r="A14651" t="str">
            <v>D7305</v>
          </cell>
          <cell r="B14651" t="str">
            <v>STREET P.S. IMPS</v>
          </cell>
          <cell r="D14651">
            <v>1</v>
          </cell>
        </row>
        <row r="14652">
          <cell r="A14652" t="str">
            <v>D7306</v>
          </cell>
          <cell r="B14652" t="str">
            <v>TWERTON TANKS</v>
          </cell>
          <cell r="C14652">
            <v>0.1</v>
          </cell>
          <cell r="D14652">
            <v>0.9</v>
          </cell>
        </row>
        <row r="14653">
          <cell r="A14653" t="str">
            <v>D7307</v>
          </cell>
          <cell r="B14653" t="str">
            <v>WILTSHIRE GARDENS GENERATOR</v>
          </cell>
          <cell r="D14653">
            <v>1</v>
          </cell>
        </row>
        <row r="14654">
          <cell r="A14654" t="str">
            <v>D7310</v>
          </cell>
          <cell r="B14654" t="str">
            <v>PILHEAD P.STN</v>
          </cell>
          <cell r="D14654">
            <v>1</v>
          </cell>
        </row>
        <row r="14655">
          <cell r="A14655" t="str">
            <v>D7311</v>
          </cell>
          <cell r="B14655" t="str">
            <v>BROADMEAD P.STATION</v>
          </cell>
          <cell r="D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D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D14657">
            <v>1</v>
          </cell>
        </row>
        <row r="14658">
          <cell r="A14658" t="str">
            <v>D7317</v>
          </cell>
          <cell r="B14658" t="str">
            <v>WAREHAM PS</v>
          </cell>
          <cell r="D14658">
            <v>1</v>
          </cell>
        </row>
        <row r="14659">
          <cell r="A14659" t="str">
            <v>D7318</v>
          </cell>
          <cell r="B14659" t="str">
            <v>SLOWAY LANE PS</v>
          </cell>
          <cell r="D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C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D14661">
            <v>1</v>
          </cell>
        </row>
        <row r="14662">
          <cell r="A14662" t="str">
            <v>D7354</v>
          </cell>
          <cell r="B14662" t="str">
            <v>WEST BAGBOROUGH</v>
          </cell>
          <cell r="D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D14663">
            <v>1</v>
          </cell>
        </row>
        <row r="14664">
          <cell r="A14664" t="str">
            <v>D7368</v>
          </cell>
          <cell r="B14664" t="str">
            <v>EAST LYNG STW TAUNTON</v>
          </cell>
          <cell r="C14664">
            <v>0.2</v>
          </cell>
          <cell r="D14664">
            <v>0.8</v>
          </cell>
        </row>
        <row r="14665">
          <cell r="A14665" t="str">
            <v>D7373</v>
          </cell>
          <cell r="B14665" t="str">
            <v>HALSE STW IMPROVEMENTS</v>
          </cell>
          <cell r="C14665">
            <v>0.25</v>
          </cell>
          <cell r="D14665">
            <v>0.75</v>
          </cell>
        </row>
        <row r="14666">
          <cell r="A14666" t="str">
            <v>D7376</v>
          </cell>
          <cell r="B14666" t="str">
            <v>E&amp;M ASSET IMPS 93/94 AVON/WILT</v>
          </cell>
          <cell r="D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D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D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D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D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D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D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D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D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D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D14676">
            <v>1</v>
          </cell>
        </row>
        <row r="14677">
          <cell r="A14677" t="str">
            <v>D7406</v>
          </cell>
          <cell r="B14677" t="str">
            <v>SYDLING ST.NICHOLAS</v>
          </cell>
          <cell r="D14677">
            <v>1</v>
          </cell>
        </row>
        <row r="14678">
          <cell r="A14678" t="str">
            <v>D7407</v>
          </cell>
          <cell r="B14678" t="str">
            <v>TEMPLECOMBE STW</v>
          </cell>
          <cell r="D14678">
            <v>1</v>
          </cell>
        </row>
        <row r="14679">
          <cell r="A14679" t="str">
            <v>D7409</v>
          </cell>
          <cell r="B14679" t="str">
            <v>WELLINGTON STW</v>
          </cell>
          <cell r="D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D14680">
            <v>1</v>
          </cell>
        </row>
        <row r="14681">
          <cell r="A14681" t="str">
            <v>D7417</v>
          </cell>
          <cell r="B14681" t="str">
            <v>PALMERS ELM STW</v>
          </cell>
          <cell r="C14681">
            <v>0.32</v>
          </cell>
          <cell r="D14681">
            <v>0.68</v>
          </cell>
        </row>
        <row r="14682">
          <cell r="A14682" t="str">
            <v>D7418</v>
          </cell>
          <cell r="B14682" t="str">
            <v>ELM TREE - COTTAGES</v>
          </cell>
          <cell r="D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D14683">
            <v>1</v>
          </cell>
        </row>
        <row r="14684">
          <cell r="A14684" t="str">
            <v>D7421</v>
          </cell>
          <cell r="B14684" t="str">
            <v>CORFE MULLEN OUTFALL</v>
          </cell>
          <cell r="C14684">
            <v>0.88</v>
          </cell>
          <cell r="D14684">
            <v>0.12</v>
          </cell>
        </row>
        <row r="14685">
          <cell r="A14685" t="str">
            <v>D7422</v>
          </cell>
          <cell r="B14685" t="str">
            <v>RATFYN GENERAL IMPROVEMENTS</v>
          </cell>
          <cell r="D14685">
            <v>1</v>
          </cell>
        </row>
        <row r="14686">
          <cell r="A14686" t="str">
            <v>D7423</v>
          </cell>
          <cell r="B14686" t="str">
            <v>RINGWOOD STW IMPS PH2</v>
          </cell>
          <cell r="D14686">
            <v>1</v>
          </cell>
        </row>
        <row r="14687">
          <cell r="A14687" t="str">
            <v>D7424</v>
          </cell>
          <cell r="B14687" t="str">
            <v>WOOL STW E &amp; M</v>
          </cell>
          <cell r="D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D14688">
            <v>1</v>
          </cell>
        </row>
        <row r="14689">
          <cell r="A14689" t="str">
            <v>D7426</v>
          </cell>
          <cell r="B14689" t="str">
            <v>NORTON MALREWARD</v>
          </cell>
          <cell r="D14689">
            <v>1</v>
          </cell>
        </row>
        <row r="14690">
          <cell r="A14690" t="str">
            <v>D7428</v>
          </cell>
          <cell r="B14690" t="str">
            <v>THINGLEY EXTENSIONS</v>
          </cell>
          <cell r="D14690">
            <v>1</v>
          </cell>
        </row>
        <row r="14691">
          <cell r="A14691" t="str">
            <v>D7432</v>
          </cell>
          <cell r="B14691" t="str">
            <v>HORNSEY BRIDGE STW</v>
          </cell>
          <cell r="D14691">
            <v>1</v>
          </cell>
        </row>
        <row r="14692">
          <cell r="A14692" t="str">
            <v>D7433</v>
          </cell>
          <cell r="B14692" t="str">
            <v>LONGBRIDGE PHASE 2</v>
          </cell>
          <cell r="D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D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D14694">
            <v>1</v>
          </cell>
        </row>
        <row r="14695">
          <cell r="A14695" t="str">
            <v>D7440</v>
          </cell>
          <cell r="B14695" t="str">
            <v>KINSON STW EXTENSION PHASE 2</v>
          </cell>
          <cell r="D14695">
            <v>1</v>
          </cell>
        </row>
        <row r="14696">
          <cell r="A14696" t="str">
            <v>D7442</v>
          </cell>
          <cell r="B14696" t="str">
            <v>MARTOCK IMPS</v>
          </cell>
          <cell r="D14696">
            <v>1</v>
          </cell>
        </row>
        <row r="14697">
          <cell r="A14697" t="str">
            <v>D7444</v>
          </cell>
          <cell r="B14697" t="str">
            <v>PAULTON STW</v>
          </cell>
          <cell r="D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D14698">
            <v>1</v>
          </cell>
        </row>
        <row r="14699">
          <cell r="A14699" t="str">
            <v>D7448</v>
          </cell>
          <cell r="B14699" t="str">
            <v>TAUNTON (HAM) STW</v>
          </cell>
          <cell r="D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D14700">
            <v>1</v>
          </cell>
        </row>
        <row r="14701">
          <cell r="A14701" t="str">
            <v>D7455</v>
          </cell>
          <cell r="B14701" t="str">
            <v>LYNEHAM FINAL TANKS</v>
          </cell>
          <cell r="D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C14702">
            <v>0.35</v>
          </cell>
          <cell r="D14702">
            <v>0.65</v>
          </cell>
        </row>
        <row r="14703">
          <cell r="A14703" t="str">
            <v>D7457</v>
          </cell>
          <cell r="B14703" t="str">
            <v>YEOVIL PEN MILL IMPS</v>
          </cell>
          <cell r="D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D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D14705">
            <v>1</v>
          </cell>
        </row>
        <row r="14706">
          <cell r="A14706" t="str">
            <v>D7473</v>
          </cell>
          <cell r="B14706" t="str">
            <v>WESTBURY PH 2</v>
          </cell>
          <cell r="D14706">
            <v>1</v>
          </cell>
        </row>
        <row r="14707">
          <cell r="A14707" t="str">
            <v>D7474</v>
          </cell>
          <cell r="B14707" t="str">
            <v>PUCKLECHURCH STW</v>
          </cell>
          <cell r="D14707">
            <v>1</v>
          </cell>
        </row>
        <row r="14708">
          <cell r="A14708" t="str">
            <v>D7475</v>
          </cell>
          <cell r="B14708" t="str">
            <v>LYNEHAM R A F  STW</v>
          </cell>
          <cell r="C14708">
            <v>0.03</v>
          </cell>
          <cell r="D14708">
            <v>0.97</v>
          </cell>
        </row>
        <row r="14709">
          <cell r="A14709" t="str">
            <v>D7476</v>
          </cell>
          <cell r="B14709" t="str">
            <v>YEOVIL SCREENS &amp; E&amp;M IMPS</v>
          </cell>
          <cell r="D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D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D14711">
            <v>1</v>
          </cell>
        </row>
        <row r="14712">
          <cell r="A14712" t="str">
            <v>D7479</v>
          </cell>
          <cell r="B14712" t="str">
            <v>KEYNSHAM SLUDGE MAIN</v>
          </cell>
          <cell r="C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D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D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D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D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D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D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D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D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D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D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D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D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D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D14726">
            <v>1</v>
          </cell>
        </row>
        <row r="14727">
          <cell r="A14727" t="str">
            <v>D7494</v>
          </cell>
          <cell r="B14727" t="str">
            <v>SAND ROAD RISING MAIN</v>
          </cell>
          <cell r="C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D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D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D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D14731">
            <v>1</v>
          </cell>
        </row>
        <row r="14732">
          <cell r="A14732" t="str">
            <v>D7504</v>
          </cell>
          <cell r="B14732" t="str">
            <v>94/5 PLANT MONITORING</v>
          </cell>
          <cell r="D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D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D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D14735">
            <v>1</v>
          </cell>
        </row>
        <row r="14736">
          <cell r="A14736" t="str">
            <v>D7508</v>
          </cell>
          <cell r="B14736" t="str">
            <v>SECURITY 95/6</v>
          </cell>
          <cell r="D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D14737">
            <v>1</v>
          </cell>
        </row>
        <row r="14738">
          <cell r="A14738" t="str">
            <v>D7510</v>
          </cell>
          <cell r="B14738" t="str">
            <v>WASTE WATER TELEMETRY</v>
          </cell>
          <cell r="D14738">
            <v>1</v>
          </cell>
        </row>
        <row r="14739">
          <cell r="A14739" t="str">
            <v>D7511</v>
          </cell>
          <cell r="B14739" t="str">
            <v>AVONMOUTH ADDITIONAL AERATION</v>
          </cell>
          <cell r="D14739">
            <v>1</v>
          </cell>
        </row>
        <row r="14740">
          <cell r="A14740" t="str">
            <v>D7512</v>
          </cell>
          <cell r="B14740" t="str">
            <v>BRITANNIA ZINC</v>
          </cell>
          <cell r="D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D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D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D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D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D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D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D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D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C14749">
            <v>0.47</v>
          </cell>
          <cell r="D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D14750">
            <v>1</v>
          </cell>
        </row>
        <row r="14751">
          <cell r="A14751" t="str">
            <v>D7526</v>
          </cell>
          <cell r="B14751" t="str">
            <v>AMESBURY FILTERS</v>
          </cell>
          <cell r="D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D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D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C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D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D14756">
            <v>1</v>
          </cell>
        </row>
        <row r="14757">
          <cell r="A14757" t="str">
            <v>D7532</v>
          </cell>
          <cell r="B14757" t="str">
            <v>REGIONAL HNDA SURVEYS</v>
          </cell>
          <cell r="D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D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D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D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D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D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D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D14764">
            <v>1</v>
          </cell>
        </row>
        <row r="14765">
          <cell r="A14765" t="str">
            <v>D7540</v>
          </cell>
          <cell r="B14765" t="str">
            <v>RINGWOOD STW</v>
          </cell>
          <cell r="D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D14766">
            <v>1</v>
          </cell>
        </row>
        <row r="14767">
          <cell r="A14767" t="str">
            <v>D7542</v>
          </cell>
          <cell r="B14767" t="str">
            <v>THINGLEY PROCESS IMPS</v>
          </cell>
          <cell r="D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D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D14769">
            <v>1</v>
          </cell>
        </row>
        <row r="14770">
          <cell r="A14770" t="str">
            <v>D7545</v>
          </cell>
          <cell r="B14770" t="str">
            <v>DOULTING STW REED BED</v>
          </cell>
          <cell r="D14770">
            <v>1</v>
          </cell>
        </row>
        <row r="14771">
          <cell r="A14771" t="str">
            <v>D7546</v>
          </cell>
          <cell r="B14771" t="str">
            <v>SALISBURY STW PH.2</v>
          </cell>
          <cell r="D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D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D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C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D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D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D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D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D14779">
            <v>1</v>
          </cell>
        </row>
        <row r="14780">
          <cell r="A14780" t="str">
            <v>D7555</v>
          </cell>
          <cell r="B14780" t="str">
            <v>WATCHET OUTFALL</v>
          </cell>
          <cell r="C14780">
            <v>1</v>
          </cell>
        </row>
        <row r="14781">
          <cell r="A14781" t="str">
            <v>D7556</v>
          </cell>
          <cell r="B14781" t="str">
            <v>WIMBORNE STW 2</v>
          </cell>
          <cell r="D14781">
            <v>1</v>
          </cell>
        </row>
        <row r="14782">
          <cell r="A14782" t="str">
            <v>D7557</v>
          </cell>
          <cell r="B14782" t="str">
            <v>MINEHEAD B.W.D.</v>
          </cell>
          <cell r="D14782">
            <v>1</v>
          </cell>
        </row>
        <row r="14783">
          <cell r="A14783" t="str">
            <v>D7558</v>
          </cell>
          <cell r="B14783" t="str">
            <v>MARTOCK STW - RWQ</v>
          </cell>
          <cell r="C14783">
            <v>0.33</v>
          </cell>
          <cell r="D14783">
            <v>0.67</v>
          </cell>
        </row>
        <row r="14784">
          <cell r="A14784" t="str">
            <v>D7559</v>
          </cell>
          <cell r="B14784" t="str">
            <v>LDC IMPORT YEOVIL</v>
          </cell>
          <cell r="D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C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D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D14787">
            <v>1</v>
          </cell>
        </row>
        <row r="14788">
          <cell r="A14788" t="str">
            <v>D7565</v>
          </cell>
          <cell r="B14788" t="str">
            <v>IWERNE MINSTER STW</v>
          </cell>
          <cell r="D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D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D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D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D14792">
            <v>1</v>
          </cell>
        </row>
        <row r="14793">
          <cell r="A14793" t="str">
            <v>D7570</v>
          </cell>
          <cell r="B14793" t="str">
            <v>MELKSHAM STW OUTFALL</v>
          </cell>
          <cell r="C14793">
            <v>1</v>
          </cell>
        </row>
        <row r="14794">
          <cell r="A14794" t="str">
            <v>D7571</v>
          </cell>
          <cell r="B14794" t="str">
            <v>W-S-M DISINFECTION</v>
          </cell>
          <cell r="D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D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D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D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D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D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D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D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D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D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D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D14805">
            <v>1</v>
          </cell>
        </row>
        <row r="14806">
          <cell r="A14806" t="str">
            <v>D7583</v>
          </cell>
          <cell r="B14806" t="str">
            <v>BRISTOL SLUDGE REVIEW</v>
          </cell>
          <cell r="D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D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D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D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D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D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D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C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D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D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D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D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C14818">
            <v>1</v>
          </cell>
        </row>
        <row r="14819">
          <cell r="A14819" t="str">
            <v>D7598</v>
          </cell>
          <cell r="B14819" t="str">
            <v>WELLS SLUDGE AMP 3</v>
          </cell>
          <cell r="D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D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D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D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D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D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D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D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D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D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D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D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D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D14832">
            <v>1</v>
          </cell>
        </row>
        <row r="14833">
          <cell r="A14833" t="str">
            <v>D7615</v>
          </cell>
          <cell r="B14833" t="str">
            <v>CHARD STW - NEW WORKS</v>
          </cell>
          <cell r="D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D14834">
            <v>1</v>
          </cell>
        </row>
        <row r="14835">
          <cell r="A14835" t="str">
            <v>D7621</v>
          </cell>
          <cell r="B14835" t="str">
            <v>MINEHEAD SEA OUTFALL</v>
          </cell>
          <cell r="C14835">
            <v>0.7</v>
          </cell>
          <cell r="D14835">
            <v>0.3</v>
          </cell>
        </row>
        <row r="14836">
          <cell r="A14836" t="str">
            <v>D7647</v>
          </cell>
          <cell r="B14836" t="str">
            <v>CHEDDAR STW</v>
          </cell>
          <cell r="D14836">
            <v>1</v>
          </cell>
        </row>
        <row r="14837">
          <cell r="A14837" t="str">
            <v>D7663</v>
          </cell>
          <cell r="B14837" t="str">
            <v>BUTLEIGH STW</v>
          </cell>
          <cell r="D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D14838">
            <v>1</v>
          </cell>
        </row>
        <row r="14839">
          <cell r="A14839" t="str">
            <v>D7671</v>
          </cell>
          <cell r="B14839" t="str">
            <v>WINSCOMBE STW</v>
          </cell>
          <cell r="D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D14840">
            <v>1</v>
          </cell>
        </row>
        <row r="14841">
          <cell r="A14841" t="str">
            <v>D7750</v>
          </cell>
          <cell r="B14841" t="str">
            <v>DIDMARTON STW</v>
          </cell>
          <cell r="D14841">
            <v>1</v>
          </cell>
        </row>
        <row r="14842">
          <cell r="A14842" t="str">
            <v>D7835</v>
          </cell>
          <cell r="B14842" t="str">
            <v>CREWKERNE E STW</v>
          </cell>
          <cell r="D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D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D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D14845">
            <v>1</v>
          </cell>
        </row>
        <row r="14846">
          <cell r="A14846" t="str">
            <v>D7889</v>
          </cell>
          <cell r="B14846" t="str">
            <v>W HUNTSPILL STW UWWTD</v>
          </cell>
          <cell r="D14846">
            <v>1</v>
          </cell>
        </row>
        <row r="14847">
          <cell r="A14847" t="str">
            <v>D7892</v>
          </cell>
          <cell r="B14847" t="str">
            <v>AXBRIDGE STW ELIM</v>
          </cell>
          <cell r="D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C14848">
            <v>0.7</v>
          </cell>
          <cell r="D14848">
            <v>0.3</v>
          </cell>
        </row>
        <row r="14849">
          <cell r="A14849" t="str">
            <v>D7897</v>
          </cell>
          <cell r="B14849" t="str">
            <v>ACCESS BRIDGES TO OPS SITES</v>
          </cell>
          <cell r="D14849">
            <v>1</v>
          </cell>
        </row>
        <row r="14850">
          <cell r="A14850" t="str">
            <v>D8057</v>
          </cell>
          <cell r="B14850" t="str">
            <v>5 SITES</v>
          </cell>
          <cell r="D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D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D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D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D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D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D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D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D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D14859">
            <v>1</v>
          </cell>
        </row>
        <row r="14860">
          <cell r="A14860" t="str">
            <v>D9038</v>
          </cell>
          <cell r="B14860" t="str">
            <v>New CHPs at Poole STW and Berry Hill</v>
          </cell>
          <cell r="D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D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D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D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D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D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D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D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D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D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D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D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D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C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D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D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D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D14877">
            <v>1</v>
          </cell>
        </row>
        <row r="14878">
          <cell r="A14878" t="str">
            <v>D9056</v>
          </cell>
          <cell r="B14878" t="str">
            <v>Wrington STW Growth</v>
          </cell>
          <cell r="D14878">
            <v>1</v>
          </cell>
        </row>
        <row r="14879">
          <cell r="A14879" t="str">
            <v>D9057</v>
          </cell>
          <cell r="B14879" t="str">
            <v>Puriton STW</v>
          </cell>
          <cell r="C14879">
            <v>0.68</v>
          </cell>
          <cell r="D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D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D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D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D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D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D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D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D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C14888">
            <v>0.03</v>
          </cell>
          <cell r="D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C14889">
            <v>0.82</v>
          </cell>
          <cell r="D14889">
            <v>0.18</v>
          </cell>
        </row>
        <row r="14890">
          <cell r="A14890" t="str">
            <v>D9068</v>
          </cell>
          <cell r="B14890" t="str">
            <v>Holywell Lake STW UWWTD</v>
          </cell>
          <cell r="D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C14891">
            <v>0.28999999999999998</v>
          </cell>
          <cell r="D14891">
            <v>0.71</v>
          </cell>
        </row>
        <row r="14892">
          <cell r="A14892" t="str">
            <v>D9070</v>
          </cell>
          <cell r="B14892" t="str">
            <v>Sandylands STW UWWTD</v>
          </cell>
          <cell r="C14892">
            <v>0.64</v>
          </cell>
          <cell r="D14892">
            <v>0.36</v>
          </cell>
        </row>
        <row r="14893">
          <cell r="A14893" t="str">
            <v>D9071</v>
          </cell>
          <cell r="B14893" t="str">
            <v>Wrangway STW UWWTD</v>
          </cell>
          <cell r="C14893">
            <v>0.25</v>
          </cell>
          <cell r="D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D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D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D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C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D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D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D14900">
            <v>1</v>
          </cell>
        </row>
        <row r="14901">
          <cell r="A14901" t="str">
            <v>D9079</v>
          </cell>
          <cell r="B14901" t="str">
            <v>Rode STW Filters</v>
          </cell>
          <cell r="D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D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D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D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D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D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D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D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D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D14910">
            <v>1</v>
          </cell>
        </row>
        <row r="14911">
          <cell r="A14911" t="str">
            <v>D9089</v>
          </cell>
          <cell r="B14911" t="str">
            <v>Regional Sludge Skips</v>
          </cell>
          <cell r="D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D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D14913">
            <v>1</v>
          </cell>
        </row>
        <row r="14914">
          <cell r="A14914" t="str">
            <v>D9092</v>
          </cell>
          <cell r="B14914" t="str">
            <v>Farmborough STW Storm</v>
          </cell>
          <cell r="D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D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D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C14917">
            <v>0.5</v>
          </cell>
          <cell r="D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C14918">
            <v>0.36</v>
          </cell>
          <cell r="D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D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D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D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C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D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D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D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D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D14927">
            <v>1</v>
          </cell>
        </row>
        <row r="14928">
          <cell r="A14928" t="str">
            <v>D9106</v>
          </cell>
          <cell r="B14928" t="str">
            <v>Flow Measurement Phase 5</v>
          </cell>
          <cell r="D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D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D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D14931">
            <v>1</v>
          </cell>
        </row>
        <row r="14932">
          <cell r="A14932" t="str">
            <v>D9110</v>
          </cell>
          <cell r="B14932" t="str">
            <v>Chideock STW Flooding</v>
          </cell>
          <cell r="D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D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D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D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D14936">
            <v>1</v>
          </cell>
        </row>
        <row r="14937">
          <cell r="A14937" t="str">
            <v>D9115</v>
          </cell>
          <cell r="B14937" t="str">
            <v>Yeovil STW Growth</v>
          </cell>
          <cell r="D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D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D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D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D14941">
            <v>1</v>
          </cell>
        </row>
        <row r="14942">
          <cell r="A14942" t="str">
            <v>D9120</v>
          </cell>
          <cell r="B14942" t="str">
            <v>Wellington STW Growth</v>
          </cell>
          <cell r="D14942">
            <v>1</v>
          </cell>
        </row>
        <row r="14943">
          <cell r="A14943" t="str">
            <v>D9121</v>
          </cell>
          <cell r="B14943" t="str">
            <v>Sludge Cake Reception</v>
          </cell>
          <cell r="D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D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D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D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D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D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D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D14950">
            <v>1</v>
          </cell>
        </row>
        <row r="14951">
          <cell r="A14951" t="str">
            <v>D9129</v>
          </cell>
          <cell r="B14951" t="str">
            <v>Downton STW P removal</v>
          </cell>
          <cell r="D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C14952">
            <v>0.61</v>
          </cell>
          <cell r="D14952">
            <v>0.39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C14953">
            <v>0.12</v>
          </cell>
          <cell r="D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D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D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D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D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D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D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D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D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C14962">
            <v>0.6</v>
          </cell>
          <cell r="D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D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D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D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D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D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D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D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D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D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D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D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D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D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D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D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D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D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D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D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D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D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D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D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D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D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D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D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D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D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D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D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D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D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D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D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C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D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D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D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D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D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D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C15005">
            <v>0.31</v>
          </cell>
          <cell r="D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D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D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D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D15009">
            <v>1</v>
          </cell>
        </row>
        <row r="15010">
          <cell r="A15010" t="str">
            <v>D9188</v>
          </cell>
          <cell r="B15010" t="str">
            <v>Evershot STW Growth</v>
          </cell>
          <cell r="D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D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D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D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D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D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D15016">
            <v>1</v>
          </cell>
        </row>
        <row r="15017">
          <cell r="A15017" t="str">
            <v>D9195</v>
          </cell>
          <cell r="B15017" t="str">
            <v>Glastonbury STW Process Review</v>
          </cell>
          <cell r="D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D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D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D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D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D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D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D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D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C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D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D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D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D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D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D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D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D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C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D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D15037">
            <v>1</v>
          </cell>
        </row>
        <row r="15038">
          <cell r="A15038" t="str">
            <v>D9216</v>
          </cell>
          <cell r="B15038" t="str">
            <v>Wimborne STW Growth</v>
          </cell>
          <cell r="D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D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D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D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D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D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D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C15045">
            <v>0.56999999999999995</v>
          </cell>
          <cell r="D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D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D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D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D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D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D15051">
            <v>1</v>
          </cell>
        </row>
        <row r="15052">
          <cell r="A15052" t="str">
            <v>D9230</v>
          </cell>
          <cell r="B15052" t="str">
            <v>Stourpaine STW Storm</v>
          </cell>
          <cell r="D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D15053">
            <v>1</v>
          </cell>
        </row>
        <row r="15054">
          <cell r="A15054" t="str">
            <v>D9232</v>
          </cell>
          <cell r="B15054" t="str">
            <v>Freshford STW Storm</v>
          </cell>
          <cell r="D15054">
            <v>1</v>
          </cell>
        </row>
        <row r="15055">
          <cell r="A15055" t="str">
            <v>D9233</v>
          </cell>
          <cell r="B15055" t="str">
            <v>Great Wishford STW P removal</v>
          </cell>
          <cell r="D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D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D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D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D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D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D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D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D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D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D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D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D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D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D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D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D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D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D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D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D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D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D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D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D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D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D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D15082">
            <v>1</v>
          </cell>
        </row>
        <row r="15083">
          <cell r="A15083" t="str">
            <v>D9261</v>
          </cell>
          <cell r="B15083" t="str">
            <v>Amesbury STW Growth</v>
          </cell>
          <cell r="D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D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D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D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D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D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D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D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D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C15092">
            <v>0.65</v>
          </cell>
          <cell r="D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D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D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D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D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D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D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D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D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D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D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D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D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D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D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D15107">
            <v>1</v>
          </cell>
        </row>
        <row r="15108">
          <cell r="A15108" t="str">
            <v>D9286</v>
          </cell>
          <cell r="B15108" t="str">
            <v>Shepton Mallet STW Microscreen Installation</v>
          </cell>
          <cell r="D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C15109">
            <v>0.5</v>
          </cell>
          <cell r="D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D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D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D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D15113">
            <v>1</v>
          </cell>
        </row>
        <row r="15114">
          <cell r="A15114" t="str">
            <v>D9292</v>
          </cell>
          <cell r="B15114" t="str">
            <v>Maiden Newton STW Inlet &amp; Filter Media</v>
          </cell>
          <cell r="D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D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D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D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D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D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D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D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D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C15123">
            <v>0.5</v>
          </cell>
          <cell r="D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D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D15125">
            <v>1</v>
          </cell>
        </row>
        <row r="15126">
          <cell r="A15126" t="str">
            <v>D9304</v>
          </cell>
          <cell r="B15126" t="str">
            <v>Lydlinch STW Growth</v>
          </cell>
          <cell r="D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D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D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D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D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D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D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D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D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D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D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D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D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D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D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D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D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D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D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D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D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D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D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D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D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D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D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D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D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D15155">
            <v>1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D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D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D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D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D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D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D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D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D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D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D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D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D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D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D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D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D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D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D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D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D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D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D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D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D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D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C15182">
            <v>0.5</v>
          </cell>
          <cell r="D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D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D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D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D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D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D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D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D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D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D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D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D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D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D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D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D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D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D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D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D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D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D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D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D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D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D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D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D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D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D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D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D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D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D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D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D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D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D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D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D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D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D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D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D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D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D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D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D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D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D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D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D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D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D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D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D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D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D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D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D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D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D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C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D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D15247">
            <v>1</v>
          </cell>
        </row>
        <row r="15248">
          <cell r="A15248" t="str">
            <v>D9426</v>
          </cell>
          <cell r="B15248" t="str">
            <v>Wool STW - WPL Filter</v>
          </cell>
          <cell r="D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D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D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D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D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D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D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D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D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C15257">
            <v>0.15</v>
          </cell>
          <cell r="D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D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D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D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D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D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D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D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D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D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D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D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D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D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D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D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D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D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D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D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D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D15278">
            <v>1</v>
          </cell>
        </row>
        <row r="15279">
          <cell r="A15279" t="str">
            <v>D9457</v>
          </cell>
          <cell r="B15279" t="str">
            <v>Thornbury STW - IPPC</v>
          </cell>
          <cell r="D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D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D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D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D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D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D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D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D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D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D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D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D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D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D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D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D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D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D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D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D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D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D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C15302">
            <v>0.74</v>
          </cell>
          <cell r="D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D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D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D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D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D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D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D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D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D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D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D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D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D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D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D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D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D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D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D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D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D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D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D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D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D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D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D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D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D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C15332">
            <v>0.26</v>
          </cell>
          <cell r="D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D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D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D15335">
            <v>1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D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D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D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D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D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D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D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D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C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C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D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D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D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D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D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D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D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D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D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D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D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D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D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D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D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D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D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D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D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D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D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D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D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D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D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D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D15372">
            <v>1</v>
          </cell>
        </row>
        <row r="15373">
          <cell r="A15373" t="str">
            <v>D9552</v>
          </cell>
          <cell r="B15373" t="str">
            <v>Land at Wareham STW</v>
          </cell>
          <cell r="D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D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D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D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D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D15378">
            <v>1</v>
          </cell>
        </row>
        <row r="15379">
          <cell r="A15379" t="str">
            <v>D9558</v>
          </cell>
          <cell r="B15379" t="str">
            <v>Westbury STW Membrane Refurbishment</v>
          </cell>
          <cell r="D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D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D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D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D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D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D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D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D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D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D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D15390">
            <v>1</v>
          </cell>
        </row>
        <row r="15391">
          <cell r="A15391" t="str">
            <v>D9570</v>
          </cell>
          <cell r="B15391" t="str">
            <v>Butleigh STW Improvement Works</v>
          </cell>
          <cell r="D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D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D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D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D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D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D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D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D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D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D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C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C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D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D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D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D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D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D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D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D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D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D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D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D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D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D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D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D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D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D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D15422">
            <v>1</v>
          </cell>
        </row>
        <row r="15423">
          <cell r="A15423" t="str">
            <v>D9602</v>
          </cell>
          <cell r="B15423" t="str">
            <v>Westbury STW - Growth</v>
          </cell>
          <cell r="D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D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D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D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D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D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D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D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D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D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D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D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D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D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D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D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D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D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D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D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D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D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D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D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D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D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D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D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D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D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D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D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D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D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D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D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D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D15460">
            <v>1</v>
          </cell>
        </row>
        <row r="15461">
          <cell r="A15461" t="str">
            <v>D9640</v>
          </cell>
          <cell r="B15461" t="str">
            <v>Poole STW FFT</v>
          </cell>
          <cell r="D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D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D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D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D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D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D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D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D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C15470">
            <v>0.15</v>
          </cell>
          <cell r="D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D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D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D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D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D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D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D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D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D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D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D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D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D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D15484">
            <v>1</v>
          </cell>
        </row>
        <row r="15485">
          <cell r="A15485" t="str">
            <v>D9664</v>
          </cell>
          <cell r="B15485" t="str">
            <v>Phosphorus Technology Trial : Warminster STW</v>
          </cell>
          <cell r="D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D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D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D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D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D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D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D15492">
            <v>1</v>
          </cell>
        </row>
        <row r="15493">
          <cell r="A15493" t="str">
            <v>D9672</v>
          </cell>
          <cell r="B15493" t="str">
            <v>Westbury STW Growth ASP</v>
          </cell>
          <cell r="D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D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D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D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D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D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D15499">
            <v>1</v>
          </cell>
        </row>
        <row r="15500">
          <cell r="A15500" t="str">
            <v>D9679</v>
          </cell>
          <cell r="B15500" t="str">
            <v>Poole STW UV Plant CM</v>
          </cell>
          <cell r="D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D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D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D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D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D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D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D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D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D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D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D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D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D15513">
            <v>1</v>
          </cell>
        </row>
        <row r="15514">
          <cell r="A15514" t="str">
            <v>D9693</v>
          </cell>
          <cell r="B15514" t="str">
            <v>Wanstrow STW AMP6 NEP</v>
          </cell>
          <cell r="D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D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D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D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D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D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D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D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D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D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D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D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D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D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D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D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D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D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D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C15533">
            <v>1</v>
          </cell>
        </row>
        <row r="15534">
          <cell r="A15534" t="str">
            <v>D9713</v>
          </cell>
          <cell r="B15534" t="str">
            <v>Cannington STW rBWD</v>
          </cell>
          <cell r="D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D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D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D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D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D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D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D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D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D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D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D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D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D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D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D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D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D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D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D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D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D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D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D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D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D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D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D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D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D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D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D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D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D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D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D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D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D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D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D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D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D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D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C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D15578">
            <v>1</v>
          </cell>
        </row>
        <row r="15579">
          <cell r="A15579" t="str">
            <v>D9758</v>
          </cell>
          <cell r="B15579" t="str">
            <v>North Waste FPR 16/17</v>
          </cell>
          <cell r="D15579">
            <v>1</v>
          </cell>
        </row>
        <row r="15580">
          <cell r="A15580" t="str">
            <v>D9759</v>
          </cell>
          <cell r="B15580" t="str">
            <v>South Waste FPR 16/17</v>
          </cell>
          <cell r="D15580">
            <v>1</v>
          </cell>
        </row>
        <row r="15581">
          <cell r="A15581" t="str">
            <v>D9760</v>
          </cell>
          <cell r="B15581" t="str">
            <v>West Waste FPR 16/17</v>
          </cell>
          <cell r="D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D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D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D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D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D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D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D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D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D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D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D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D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D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D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D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D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D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D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D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D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D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D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D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D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D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C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D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D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D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D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D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D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D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D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D15616">
            <v>1</v>
          </cell>
        </row>
        <row r="15617">
          <cell r="A15617" t="str">
            <v>DA079</v>
          </cell>
          <cell r="B15617" t="str">
            <v>SITE WASHWATER (BATH</v>
          </cell>
          <cell r="D15617">
            <v>1</v>
          </cell>
        </row>
        <row r="15618">
          <cell r="A15618" t="str">
            <v>DB001</v>
          </cell>
          <cell r="B15618" t="str">
            <v>WESTWOOD STW</v>
          </cell>
          <cell r="D15618">
            <v>1</v>
          </cell>
        </row>
        <row r="15619">
          <cell r="A15619" t="str">
            <v>DB006</v>
          </cell>
          <cell r="B15619" t="str">
            <v>CREWKERNE NORTH STW</v>
          </cell>
          <cell r="D15619">
            <v>1</v>
          </cell>
        </row>
        <row r="15620">
          <cell r="A15620" t="str">
            <v>DB008</v>
          </cell>
          <cell r="B15620" t="str">
            <v>COMBWICH IMPROVEMENTS</v>
          </cell>
          <cell r="D15620">
            <v>1</v>
          </cell>
        </row>
        <row r="15621">
          <cell r="A15621" t="str">
            <v>DB015</v>
          </cell>
          <cell r="B15621" t="str">
            <v>SE DORSET FILTER BAG</v>
          </cell>
          <cell r="D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D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D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D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D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D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D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D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D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D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D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D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D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D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D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D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D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D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D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D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D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D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D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D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D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D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D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D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D15649">
            <v>1</v>
          </cell>
        </row>
        <row r="15650">
          <cell r="A15650" t="str">
            <v>DC031</v>
          </cell>
          <cell r="B15650" t="str">
            <v>HOLWELL RBC COVER</v>
          </cell>
          <cell r="D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D15651">
            <v>1</v>
          </cell>
        </row>
        <row r="15652">
          <cell r="A15652" t="str">
            <v>DC033</v>
          </cell>
          <cell r="B15652" t="str">
            <v>MOBILE GENERATOR MODS</v>
          </cell>
          <cell r="D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D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D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D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D15656">
            <v>1</v>
          </cell>
        </row>
        <row r="15657">
          <cell r="A15657" t="str">
            <v>DC041</v>
          </cell>
          <cell r="B15657" t="str">
            <v>HULLAVINGTON STW IMPS</v>
          </cell>
          <cell r="D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D15658">
            <v>1</v>
          </cell>
        </row>
        <row r="15659">
          <cell r="A15659" t="str">
            <v>DC046</v>
          </cell>
          <cell r="B15659" t="str">
            <v>TROWBRIDGE STW LWDC</v>
          </cell>
          <cell r="D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D15660">
            <v>1</v>
          </cell>
        </row>
        <row r="15661">
          <cell r="A15661" t="str">
            <v>DC052</v>
          </cell>
          <cell r="B15661" t="str">
            <v>DORSET FENCING</v>
          </cell>
          <cell r="D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D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D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D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D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D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D15667">
            <v>1</v>
          </cell>
        </row>
        <row r="15668">
          <cell r="A15668" t="str">
            <v>DC061</v>
          </cell>
          <cell r="B15668" t="str">
            <v>MERE</v>
          </cell>
          <cell r="D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D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D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D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D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D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D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D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D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D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D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D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D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D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D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D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D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D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D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D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D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D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D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D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D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D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D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D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D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D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D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D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D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D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D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D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D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D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D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D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D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D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D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D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D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D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D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D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D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D15717">
            <v>1</v>
          </cell>
        </row>
        <row r="15718">
          <cell r="A15718" t="str">
            <v>DC112</v>
          </cell>
          <cell r="B15718" t="str">
            <v>AUTOMATION - BOX STW</v>
          </cell>
          <cell r="D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D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D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D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D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D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D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D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D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D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D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D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D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D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D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D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D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D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C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D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D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D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D15740">
            <v>1</v>
          </cell>
        </row>
        <row r="15741">
          <cell r="A15741" t="str">
            <v>DC138</v>
          </cell>
          <cell r="B15741" t="str">
            <v>REGIONAL GAS MONITORS</v>
          </cell>
          <cell r="D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D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D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D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D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D15746">
            <v>1</v>
          </cell>
        </row>
        <row r="15747">
          <cell r="A15747" t="str">
            <v>DD004</v>
          </cell>
          <cell r="B15747" t="str">
            <v>BLACK ROCK IMPS</v>
          </cell>
          <cell r="D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D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D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D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D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D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D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D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D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D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D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D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D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D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D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D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D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D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D15765">
            <v>1</v>
          </cell>
        </row>
        <row r="15766">
          <cell r="A15766" t="str">
            <v>DD023</v>
          </cell>
          <cell r="B15766" t="str">
            <v>HAM STW SLUDGE MODS</v>
          </cell>
          <cell r="D15766">
            <v>1</v>
          </cell>
        </row>
        <row r="15767">
          <cell r="A15767" t="str">
            <v>DD024</v>
          </cell>
          <cell r="B15767" t="str">
            <v>WEDMORE STW - OUTFALL</v>
          </cell>
          <cell r="C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D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D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D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D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D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D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D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D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D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D15777">
            <v>1</v>
          </cell>
        </row>
        <row r="15778">
          <cell r="A15778" t="str">
            <v>DD036</v>
          </cell>
          <cell r="B15778" t="str">
            <v>ALMONDSBURY FENCING</v>
          </cell>
          <cell r="D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D15779">
            <v>1</v>
          </cell>
        </row>
        <row r="15780">
          <cell r="A15780" t="str">
            <v>DD038</v>
          </cell>
          <cell r="B15780" t="str">
            <v>WESTBURY STW FENCING</v>
          </cell>
          <cell r="D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D15781">
            <v>1</v>
          </cell>
        </row>
        <row r="15782">
          <cell r="A15782" t="str">
            <v>DD040</v>
          </cell>
          <cell r="B15782" t="str">
            <v>HAM CHP/BOILER REFURB</v>
          </cell>
          <cell r="D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D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D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D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D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D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D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D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D15790">
            <v>1</v>
          </cell>
        </row>
        <row r="15791">
          <cell r="A15791" t="str">
            <v>DD049</v>
          </cell>
          <cell r="B15791" t="str">
            <v>AUTOMATION - CHIDEOCK</v>
          </cell>
          <cell r="D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D15792">
            <v>1</v>
          </cell>
        </row>
        <row r="15793">
          <cell r="A15793" t="str">
            <v>DD051</v>
          </cell>
          <cell r="B15793" t="str">
            <v>AUTOMATION - WARMWELL</v>
          </cell>
          <cell r="D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D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D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D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D15797">
            <v>1</v>
          </cell>
        </row>
        <row r="15798">
          <cell r="A15798" t="str">
            <v>DD056</v>
          </cell>
          <cell r="B15798" t="str">
            <v>SOUTH STREET BRIDPORT</v>
          </cell>
          <cell r="D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D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D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D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D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D15803">
            <v>1</v>
          </cell>
        </row>
        <row r="15804">
          <cell r="A15804" t="str">
            <v>DD064</v>
          </cell>
          <cell r="B15804" t="str">
            <v>WEST DORSET LOCKS</v>
          </cell>
          <cell r="D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D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D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D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D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D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D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D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D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D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D15814">
            <v>1</v>
          </cell>
        </row>
        <row r="15815">
          <cell r="A15815" t="str">
            <v>DD075</v>
          </cell>
          <cell r="B15815" t="str">
            <v>SALTFORD WILLET PUMPS</v>
          </cell>
          <cell r="D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D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D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D15818">
            <v>1</v>
          </cell>
        </row>
        <row r="15819">
          <cell r="A15819" t="str">
            <v>DD080</v>
          </cell>
          <cell r="B15819" t="str">
            <v>COMBI HEAT EXCHANGER</v>
          </cell>
          <cell r="D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D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D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D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D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D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D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D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D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D15828">
            <v>1</v>
          </cell>
        </row>
        <row r="15829">
          <cell r="A15829" t="str">
            <v>DD090</v>
          </cell>
          <cell r="B15829" t="str">
            <v>WORTH MATRAVERS STW</v>
          </cell>
          <cell r="D15829">
            <v>1</v>
          </cell>
        </row>
        <row r="15830">
          <cell r="A15830" t="str">
            <v>DD091</v>
          </cell>
          <cell r="B15830" t="str">
            <v>PUNKNOWLE STW</v>
          </cell>
          <cell r="D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D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D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D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D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D15835">
            <v>1</v>
          </cell>
        </row>
        <row r="15836">
          <cell r="A15836" t="str">
            <v>DD097</v>
          </cell>
          <cell r="B15836" t="str">
            <v>SLUDGE BED MODS</v>
          </cell>
          <cell r="D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D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D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D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D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D15841">
            <v>1</v>
          </cell>
        </row>
        <row r="15842">
          <cell r="A15842" t="str">
            <v>DD103</v>
          </cell>
          <cell r="B15842" t="str">
            <v>BIODRIER - NEW BUNDS</v>
          </cell>
          <cell r="D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D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D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D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D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D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D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D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D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D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D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D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D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D15855">
            <v>1</v>
          </cell>
        </row>
        <row r="15856">
          <cell r="A15856" t="str">
            <v>DD117</v>
          </cell>
          <cell r="B15856" t="str">
            <v>LACOCK HUMUS PUMP</v>
          </cell>
          <cell r="D15856">
            <v>1</v>
          </cell>
        </row>
        <row r="15857">
          <cell r="A15857" t="str">
            <v>DD118</v>
          </cell>
          <cell r="B15857" t="str">
            <v>DORSET - TANK BRUSHES</v>
          </cell>
          <cell r="D15857">
            <v>1</v>
          </cell>
        </row>
        <row r="15858">
          <cell r="A15858" t="str">
            <v>DD119</v>
          </cell>
          <cell r="B15858" t="str">
            <v>ERLESTOKE IMPS</v>
          </cell>
          <cell r="D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D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D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D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D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D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D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D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D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D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D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D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D15870">
            <v>1</v>
          </cell>
        </row>
        <row r="15871">
          <cell r="A15871" t="str">
            <v>DD132</v>
          </cell>
          <cell r="B15871" t="str">
            <v>YEOVIL WITHOUT STW</v>
          </cell>
          <cell r="D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D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D15873">
            <v>1</v>
          </cell>
        </row>
        <row r="15874">
          <cell r="A15874" t="str">
            <v>DD135</v>
          </cell>
          <cell r="B15874" t="str">
            <v>BIOGRAN WEIGHING</v>
          </cell>
          <cell r="D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D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D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D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D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D15879">
            <v>1</v>
          </cell>
        </row>
        <row r="15880">
          <cell r="A15880" t="str">
            <v>DD141</v>
          </cell>
          <cell r="B15880" t="str">
            <v>AVONMOUTH STW LIGHTS</v>
          </cell>
          <cell r="D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D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D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D15883">
            <v>1</v>
          </cell>
        </row>
        <row r="15884">
          <cell r="A15884" t="str">
            <v>DD145</v>
          </cell>
          <cell r="B15884" t="str">
            <v>CHARMOUTH HEADWORKS</v>
          </cell>
          <cell r="D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D15885">
            <v>1</v>
          </cell>
        </row>
        <row r="15886">
          <cell r="A15886" t="str">
            <v>DD147</v>
          </cell>
          <cell r="B15886" t="str">
            <v>HOLDENHURST WET WELL</v>
          </cell>
          <cell r="D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D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D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D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D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D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D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D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D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D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D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D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D15898">
            <v>1</v>
          </cell>
        </row>
        <row r="15899">
          <cell r="A15899" t="str">
            <v>DD162</v>
          </cell>
          <cell r="B15899" t="str">
            <v>FOVANT STW H &amp; S</v>
          </cell>
          <cell r="D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D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D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D15902">
            <v>1</v>
          </cell>
        </row>
        <row r="15903">
          <cell r="A15903" t="str">
            <v>DD166</v>
          </cell>
          <cell r="B15903" t="str">
            <v>BOURTON STW H &amp; S</v>
          </cell>
          <cell r="D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D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D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D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D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D15908">
            <v>1</v>
          </cell>
        </row>
        <row r="15909">
          <cell r="A15909" t="str">
            <v>DD172</v>
          </cell>
          <cell r="B15909" t="str">
            <v>DORCHESTER DEPOT</v>
          </cell>
          <cell r="D15909">
            <v>1</v>
          </cell>
        </row>
        <row r="15910">
          <cell r="A15910" t="str">
            <v>DE001</v>
          </cell>
          <cell r="B15910" t="str">
            <v>CHARFIELD FINAL TANKS</v>
          </cell>
          <cell r="D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D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D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D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D15914">
            <v>1</v>
          </cell>
        </row>
        <row r="15915">
          <cell r="A15915" t="str">
            <v>DE006</v>
          </cell>
          <cell r="B15915" t="str">
            <v>COLERNE IMPS</v>
          </cell>
          <cell r="D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D15916">
            <v>1</v>
          </cell>
        </row>
        <row r="15917">
          <cell r="A15917" t="str">
            <v>DE008</v>
          </cell>
          <cell r="B15917" t="str">
            <v>WINSLEY STORM IMPS</v>
          </cell>
          <cell r="D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D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D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D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D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D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D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D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D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D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D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D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D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D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D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D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D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D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D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D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D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D15938">
            <v>1</v>
          </cell>
        </row>
        <row r="15939">
          <cell r="A15939" t="str">
            <v>DE031</v>
          </cell>
          <cell r="B15939" t="str">
            <v>SOUTH PETHERTON PSTS</v>
          </cell>
          <cell r="D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D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D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D15942">
            <v>1</v>
          </cell>
        </row>
        <row r="15943">
          <cell r="A15943" t="str">
            <v>DE035</v>
          </cell>
          <cell r="B15943" t="str">
            <v>SAND LANE R.M.</v>
          </cell>
          <cell r="C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D15944">
            <v>1</v>
          </cell>
        </row>
        <row r="15945">
          <cell r="A15945" t="str">
            <v>DE037</v>
          </cell>
          <cell r="B15945" t="str">
            <v>AVON MILL SPS COVERS</v>
          </cell>
          <cell r="D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D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D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D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D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D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D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D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D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D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D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D15956">
            <v>1</v>
          </cell>
        </row>
        <row r="15957">
          <cell r="A15957" t="str">
            <v>DE052</v>
          </cell>
          <cell r="B15957" t="str">
            <v>SHIPTON GORGE IMOBIOL</v>
          </cell>
          <cell r="D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D15958">
            <v>1</v>
          </cell>
        </row>
        <row r="15959">
          <cell r="A15959" t="str">
            <v>DE054</v>
          </cell>
          <cell r="B15959" t="str">
            <v>WESTBURY LANDFILL</v>
          </cell>
          <cell r="D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D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D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D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D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D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D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D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D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D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D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D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D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C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D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D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D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D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D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D15978">
            <v>1</v>
          </cell>
        </row>
        <row r="15979">
          <cell r="A15979" t="str">
            <v>DE079</v>
          </cell>
          <cell r="B15979" t="str">
            <v>CANCELLED PROJECT</v>
          </cell>
          <cell r="D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D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D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D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D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D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D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D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D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D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D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D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C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D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D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C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D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D15996">
            <v>1</v>
          </cell>
        </row>
        <row r="15997">
          <cell r="A15997" t="str">
            <v>DF017</v>
          </cell>
          <cell r="B15997" t="str">
            <v>RADSTOCK IMPROVEMENTS</v>
          </cell>
          <cell r="D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D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D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D16000">
            <v>1</v>
          </cell>
        </row>
        <row r="16001">
          <cell r="A16001" t="str">
            <v>DF021</v>
          </cell>
          <cell r="B16001" t="str">
            <v>PENN MILL ELECTRONICS</v>
          </cell>
          <cell r="D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D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D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D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D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D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D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D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D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C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D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D16012">
            <v>1</v>
          </cell>
        </row>
        <row r="16013">
          <cell r="A16013" t="str">
            <v>DF033</v>
          </cell>
          <cell r="B16013" t="str">
            <v>ENVIRONMENTAL OUTPUTS</v>
          </cell>
          <cell r="D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D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D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D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D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D16018">
            <v>1</v>
          </cell>
        </row>
        <row r="16019">
          <cell r="A16019" t="str">
            <v>DF039</v>
          </cell>
          <cell r="B16019" t="str">
            <v>BLACK ROCK ULK HYPO</v>
          </cell>
          <cell r="D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D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C16021">
            <v>1</v>
          </cell>
        </row>
        <row r="16022">
          <cell r="A16022" t="str">
            <v>DF042</v>
          </cell>
          <cell r="B16022" t="str">
            <v>TROWBRIDGE DIGESTION</v>
          </cell>
          <cell r="D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D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D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D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D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D16027">
            <v>1</v>
          </cell>
        </row>
        <row r="16028">
          <cell r="A16028" t="str">
            <v>DF048</v>
          </cell>
          <cell r="B16028" t="str">
            <v>BARFORD ST MARTIN STW</v>
          </cell>
          <cell r="D16028">
            <v>1</v>
          </cell>
        </row>
        <row r="16029">
          <cell r="A16029" t="str">
            <v>DF049</v>
          </cell>
          <cell r="B16029" t="str">
            <v>BOURTON STW</v>
          </cell>
          <cell r="D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D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D16031">
            <v>1</v>
          </cell>
        </row>
        <row r="16032">
          <cell r="A16032" t="str">
            <v>DF052</v>
          </cell>
          <cell r="B16032" t="str">
            <v>BRUTON ACCESS TRACK</v>
          </cell>
          <cell r="D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D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D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D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D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D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D16038">
            <v>1</v>
          </cell>
        </row>
        <row r="16039">
          <cell r="A16039" t="str">
            <v>DF059</v>
          </cell>
          <cell r="B16039" t="str">
            <v>EVERCREECH ADS</v>
          </cell>
          <cell r="D16039">
            <v>1</v>
          </cell>
        </row>
        <row r="16040">
          <cell r="A16040" t="str">
            <v>DF060</v>
          </cell>
          <cell r="B16040" t="str">
            <v>BUTLEIGH ADS</v>
          </cell>
          <cell r="D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D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D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D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D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D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D16046">
            <v>1</v>
          </cell>
        </row>
        <row r="16047">
          <cell r="A16047" t="str">
            <v>DF067</v>
          </cell>
          <cell r="B16047" t="str">
            <v>SANDHILL PARK SCREEN</v>
          </cell>
          <cell r="D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D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D16049">
            <v>1</v>
          </cell>
        </row>
        <row r="16050">
          <cell r="A16050" t="str">
            <v>DF070</v>
          </cell>
          <cell r="B16050" t="str">
            <v>MEARE STW OUTFALL</v>
          </cell>
          <cell r="C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D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D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D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D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D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D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D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D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D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D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D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D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D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D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D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D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D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D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D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D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D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D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D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D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D16075">
            <v>1</v>
          </cell>
        </row>
        <row r="16076">
          <cell r="A16076" t="str">
            <v>DF098</v>
          </cell>
          <cell r="B16076" t="str">
            <v>WICK STW INLET WORKS</v>
          </cell>
          <cell r="D16076">
            <v>1</v>
          </cell>
        </row>
        <row r="16077">
          <cell r="A16077" t="str">
            <v>DF099</v>
          </cell>
          <cell r="B16077" t="str">
            <v>MIDSOMER NORTON</v>
          </cell>
          <cell r="C16077">
            <v>1</v>
          </cell>
        </row>
        <row r="16078">
          <cell r="A16078" t="str">
            <v>DF100</v>
          </cell>
          <cell r="B16078" t="str">
            <v>STUDLAND STW</v>
          </cell>
          <cell r="D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D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D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D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D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D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D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D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D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D16087">
            <v>1</v>
          </cell>
        </row>
        <row r="16088">
          <cell r="A16088" t="str">
            <v>DF110</v>
          </cell>
          <cell r="B16088" t="str">
            <v>OUTFALL MARKER BUOYS</v>
          </cell>
          <cell r="D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D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D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D16091">
            <v>1</v>
          </cell>
        </row>
        <row r="16092">
          <cell r="A16092" t="str">
            <v>DF114</v>
          </cell>
          <cell r="B16092" t="str">
            <v>FLY CONTROL AT STW</v>
          </cell>
          <cell r="D16092">
            <v>1</v>
          </cell>
        </row>
        <row r="16093">
          <cell r="A16093" t="str">
            <v>DF115</v>
          </cell>
          <cell r="B16093" t="str">
            <v>COMPOST EVALUATION</v>
          </cell>
          <cell r="D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D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D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D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D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D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D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D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D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D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D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D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D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D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D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D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D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D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D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D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D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D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D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D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D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D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D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D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D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D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D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D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D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D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D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D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D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D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D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D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D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D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D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D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D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D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D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D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D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D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D16143">
            <v>1</v>
          </cell>
        </row>
        <row r="16144">
          <cell r="A16144" t="str">
            <v>DF166</v>
          </cell>
          <cell r="B16144" t="str">
            <v>GENeco FPR</v>
          </cell>
          <cell r="D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D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D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D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D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D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D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D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D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D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D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D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D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D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D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D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D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D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D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D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D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D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D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D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D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D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D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D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D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D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D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D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D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D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D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D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D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D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D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D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D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D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D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D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D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D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D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D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D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D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D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D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D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D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D16198">
            <v>1</v>
          </cell>
        </row>
        <row r="16199">
          <cell r="A16199" t="str">
            <v>DG006</v>
          </cell>
          <cell r="B16199" t="str">
            <v>CRANMORE H&amp;S</v>
          </cell>
          <cell r="D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D16200">
            <v>1</v>
          </cell>
        </row>
        <row r="16201">
          <cell r="A16201" t="str">
            <v>DG008</v>
          </cell>
          <cell r="B16201" t="str">
            <v>LANGPORT GRASS PLOTS</v>
          </cell>
          <cell r="D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D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D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D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D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D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D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D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D16209">
            <v>1</v>
          </cell>
        </row>
        <row r="16210">
          <cell r="A16210" t="str">
            <v>DG017</v>
          </cell>
          <cell r="B16210" t="str">
            <v>EDFORD SLUDGE PUMPS</v>
          </cell>
          <cell r="D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D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D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D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D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D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C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D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D16218">
            <v>1</v>
          </cell>
        </row>
        <row r="16219">
          <cell r="A16219" t="str">
            <v>DG026</v>
          </cell>
          <cell r="B16219" t="str">
            <v>PAULTON DEWATERER</v>
          </cell>
          <cell r="D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D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D16221">
            <v>1</v>
          </cell>
        </row>
        <row r="16222">
          <cell r="A16222" t="str">
            <v>DG029</v>
          </cell>
          <cell r="B16222" t="str">
            <v>BURTON STW CHUMPITT</v>
          </cell>
          <cell r="D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D16223">
            <v>1</v>
          </cell>
        </row>
        <row r="16224">
          <cell r="A16224" t="str">
            <v>DG031</v>
          </cell>
          <cell r="B16224" t="str">
            <v>PEWSEY STW MOBIOL</v>
          </cell>
          <cell r="D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D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D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D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D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D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D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D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D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D16233">
            <v>1</v>
          </cell>
        </row>
        <row r="16234">
          <cell r="A16234" t="str">
            <v>DG041</v>
          </cell>
          <cell r="B16234" t="str">
            <v>UBLEY INLET SCREEN</v>
          </cell>
          <cell r="D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D16235">
            <v>1</v>
          </cell>
        </row>
        <row r="16236">
          <cell r="A16236" t="str">
            <v>DG043</v>
          </cell>
          <cell r="B16236" t="str">
            <v>TROWBRIDGE STW ACCESS</v>
          </cell>
          <cell r="D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C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D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D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D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D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C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D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D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D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D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D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D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D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D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D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D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D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D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D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D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D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D16258">
            <v>1</v>
          </cell>
        </row>
        <row r="16259">
          <cell r="A16259" t="str">
            <v>DG067</v>
          </cell>
          <cell r="B16259" t="str">
            <v>REDWICK STW OUTFALL</v>
          </cell>
          <cell r="C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D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D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D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D16263">
            <v>1</v>
          </cell>
        </row>
        <row r="16264">
          <cell r="A16264" t="str">
            <v>DG072</v>
          </cell>
          <cell r="B16264" t="str">
            <v>KEEVIL SKIP PIT</v>
          </cell>
          <cell r="D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D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D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D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D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D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D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D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D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D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D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D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D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D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D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D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D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D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D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D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D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D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D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D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D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C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D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D16291">
            <v>1</v>
          </cell>
        </row>
        <row r="16292">
          <cell r="A16292" t="str">
            <v>DG100</v>
          </cell>
          <cell r="B16292" t="str">
            <v>BURTON STW BAF</v>
          </cell>
          <cell r="D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D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D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D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D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D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D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D16299">
            <v>1</v>
          </cell>
        </row>
        <row r="16300">
          <cell r="A16300" t="str">
            <v>DG112</v>
          </cell>
          <cell r="B16300" t="str">
            <v>FROME STW MESS-ROOM</v>
          </cell>
          <cell r="D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D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D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D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D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D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D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D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D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D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D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D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D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D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D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D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D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D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D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D16319">
            <v>1</v>
          </cell>
        </row>
        <row r="16320">
          <cell r="A16320" t="str">
            <v>DG133</v>
          </cell>
          <cell r="B16320" t="str">
            <v>PILTON STW HUMUS TANK</v>
          </cell>
          <cell r="D16320">
            <v>1</v>
          </cell>
        </row>
        <row r="16321">
          <cell r="A16321" t="str">
            <v>DG134</v>
          </cell>
          <cell r="B16321" t="str">
            <v>SHAFTESBURY STW ODOUR CONTROL</v>
          </cell>
          <cell r="D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D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D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D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D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D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D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D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D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D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D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D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D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D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D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D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D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D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D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D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D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D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D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D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D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D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D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D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D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D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D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D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D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D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D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D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D16357">
            <v>1</v>
          </cell>
        </row>
        <row r="16358">
          <cell r="A16358" t="str">
            <v>DG171</v>
          </cell>
          <cell r="B16358" t="str">
            <v>Avonmouth FPR</v>
          </cell>
          <cell r="D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D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D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D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D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D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D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D16365">
            <v>1</v>
          </cell>
        </row>
        <row r="16366">
          <cell r="A16366" t="str">
            <v>DG179</v>
          </cell>
          <cell r="B16366" t="str">
            <v>Badmnton PST walls</v>
          </cell>
          <cell r="D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D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D16368">
            <v>1</v>
          </cell>
        </row>
        <row r="16369">
          <cell r="A16369" t="str">
            <v>DG182</v>
          </cell>
          <cell r="B16369" t="str">
            <v>DOYNTON INLET WORKS</v>
          </cell>
          <cell r="D16369">
            <v>1</v>
          </cell>
        </row>
        <row r="16370">
          <cell r="A16370" t="str">
            <v>DG183</v>
          </cell>
          <cell r="B16370" t="str">
            <v>RADSTOCK SLUDGE TANK</v>
          </cell>
          <cell r="D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D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D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D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D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D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D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D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D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D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D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D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D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D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D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D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D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D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D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D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D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D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D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D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D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D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D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D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D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D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D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D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D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D16403">
            <v>1</v>
          </cell>
        </row>
        <row r="16404">
          <cell r="A16404" t="str">
            <v>DG217</v>
          </cell>
          <cell r="B16404" t="str">
            <v>Berry Hill FPR 14/15</v>
          </cell>
          <cell r="D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D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D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D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D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D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D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D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D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D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D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D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D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D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D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D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D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D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D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D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D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D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D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D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D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D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D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D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D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D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D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D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D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D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D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D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D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D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D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D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D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D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D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D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D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D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D16450">
            <v>1</v>
          </cell>
        </row>
        <row r="16451">
          <cell r="A16451" t="str">
            <v>DH004</v>
          </cell>
          <cell r="B16451" t="str">
            <v>NORTH NIBLEY WWTW</v>
          </cell>
          <cell r="D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D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D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D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D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D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D16457">
            <v>1</v>
          </cell>
        </row>
        <row r="16458">
          <cell r="A16458" t="str">
            <v>DH011</v>
          </cell>
          <cell r="B16458" t="str">
            <v>SHREWTON STW</v>
          </cell>
          <cell r="D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D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D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D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D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D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D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D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D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D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D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D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D16470">
            <v>1</v>
          </cell>
        </row>
        <row r="16471">
          <cell r="A16471" t="str">
            <v>DH024</v>
          </cell>
          <cell r="B16471" t="str">
            <v>KEYNSHAM STW TANKS</v>
          </cell>
          <cell r="D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D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D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D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D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D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D16477">
            <v>1</v>
          </cell>
        </row>
        <row r="16478">
          <cell r="A16478" t="str">
            <v>DH031</v>
          </cell>
          <cell r="B16478" t="str">
            <v>RODE STW</v>
          </cell>
          <cell r="D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D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D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D16481">
            <v>1</v>
          </cell>
        </row>
        <row r="16482">
          <cell r="A16482" t="str">
            <v>DH036</v>
          </cell>
          <cell r="B16482" t="str">
            <v>WICKWAR MOBILE FILTER</v>
          </cell>
          <cell r="D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D16483">
            <v>1</v>
          </cell>
        </row>
        <row r="16484">
          <cell r="A16484" t="str">
            <v>DH038</v>
          </cell>
          <cell r="B16484" t="str">
            <v>AVONMOUTH INLET PS</v>
          </cell>
          <cell r="D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D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D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D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D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D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D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D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D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D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D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D16495">
            <v>1</v>
          </cell>
        </row>
        <row r="16496">
          <cell r="A16496" t="str">
            <v>DH054</v>
          </cell>
          <cell r="B16496" t="str">
            <v>HILMARTON STW</v>
          </cell>
          <cell r="D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D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D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D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D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D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D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D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D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D16505">
            <v>1</v>
          </cell>
        </row>
        <row r="16506">
          <cell r="A16506" t="str">
            <v>DH066</v>
          </cell>
          <cell r="B16506" t="str">
            <v>WESTWOOD STW</v>
          </cell>
          <cell r="D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D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D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D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D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D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D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D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D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D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D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D16517">
            <v>1</v>
          </cell>
        </row>
        <row r="16518">
          <cell r="A16518" t="str">
            <v>DH092</v>
          </cell>
          <cell r="B16518" t="str">
            <v>GENeco FPR 2015/16</v>
          </cell>
          <cell r="D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C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D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D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D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D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D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D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D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D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D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D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D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D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D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D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D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D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D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D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D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D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D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D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D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D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D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D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D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D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D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D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D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D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D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D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D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D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D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D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D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D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D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D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D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D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D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D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D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D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D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D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D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D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D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D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D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D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D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D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D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D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D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D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D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D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D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D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D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D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D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D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D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D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D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D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D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D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D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D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D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D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D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D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D16602">
            <v>1</v>
          </cell>
        </row>
        <row r="16603">
          <cell r="A16603" t="str">
            <v>DH177</v>
          </cell>
          <cell r="B16603" t="str">
            <v>REDWICK INLET SCREENS</v>
          </cell>
          <cell r="D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D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D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D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D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D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D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D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D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D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D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D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D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D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D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D16618">
            <v>1</v>
          </cell>
        </row>
        <row r="16619">
          <cell r="A16619" t="str">
            <v>DH193</v>
          </cell>
          <cell r="B16619" t="str">
            <v>Penmill STW RM Burst</v>
          </cell>
          <cell r="C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D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D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D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D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D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D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D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D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D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D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D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D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D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D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D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D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D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D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D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D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D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D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D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D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D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D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D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D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D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D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D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D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D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D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D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D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D16656">
            <v>1</v>
          </cell>
        </row>
        <row r="16657">
          <cell r="A16657" t="str">
            <v>DH231</v>
          </cell>
          <cell r="B16657" t="str">
            <v>Poole STW UV Upgrade</v>
          </cell>
          <cell r="D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D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D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D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D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D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D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D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D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D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D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D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D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D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D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C16672">
            <v>1</v>
          </cell>
        </row>
        <row r="16673">
          <cell r="A16673" t="str">
            <v>DJ003</v>
          </cell>
          <cell r="B16673" t="str">
            <v>TROWBRIDGE GAS HOLDER</v>
          </cell>
          <cell r="D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D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D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D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D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D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D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C16680">
            <v>0.49</v>
          </cell>
          <cell r="D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D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D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D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D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D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D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D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D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D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D16690">
            <v>1</v>
          </cell>
        </row>
        <row r="16691">
          <cell r="A16691" t="str">
            <v>DJ022</v>
          </cell>
          <cell r="B16691" t="str">
            <v>RATFYN STW</v>
          </cell>
          <cell r="D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D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D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D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D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D16696">
            <v>1</v>
          </cell>
        </row>
        <row r="16697">
          <cell r="A16697" t="str">
            <v>DJ028</v>
          </cell>
          <cell r="B16697" t="str">
            <v>PRIORY STORM FLAP</v>
          </cell>
          <cell r="C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D16698">
            <v>1</v>
          </cell>
        </row>
        <row r="16699">
          <cell r="A16699" t="str">
            <v>DJ030</v>
          </cell>
          <cell r="B16699" t="str">
            <v>SOUTH BREWHAM STORM</v>
          </cell>
          <cell r="D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D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D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D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D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D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D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D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D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D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D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D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D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D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D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D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D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D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D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D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D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D16720">
            <v>1</v>
          </cell>
        </row>
        <row r="16721">
          <cell r="A16721" t="str">
            <v>DJ052</v>
          </cell>
          <cell r="B16721" t="str">
            <v>SHIPTON GORGE</v>
          </cell>
          <cell r="D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D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D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D16724">
            <v>1</v>
          </cell>
        </row>
        <row r="16725">
          <cell r="A16725" t="str">
            <v>DJ056</v>
          </cell>
          <cell r="B16725" t="str">
            <v>COPA BAF UNIT SCHEME</v>
          </cell>
          <cell r="D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D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D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D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D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D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D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D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D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D16734">
            <v>1</v>
          </cell>
        </row>
        <row r="16735">
          <cell r="A16735" t="str">
            <v>DJ066</v>
          </cell>
          <cell r="B16735" t="str">
            <v>WICKWAR STW</v>
          </cell>
          <cell r="D16735">
            <v>1</v>
          </cell>
        </row>
        <row r="16736">
          <cell r="A16736" t="str">
            <v>DJ067</v>
          </cell>
          <cell r="B16736" t="str">
            <v>AUST STW</v>
          </cell>
          <cell r="D16736">
            <v>1</v>
          </cell>
        </row>
        <row r="16737">
          <cell r="A16737" t="str">
            <v>DJ068</v>
          </cell>
          <cell r="B16737" t="str">
            <v>CLUTTON SPS</v>
          </cell>
          <cell r="D16737">
            <v>1</v>
          </cell>
        </row>
        <row r="16738">
          <cell r="A16738" t="str">
            <v>DJ069</v>
          </cell>
          <cell r="B16738" t="str">
            <v>WELLOW LANE SPS</v>
          </cell>
          <cell r="D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D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D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D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D16742">
            <v>1</v>
          </cell>
        </row>
        <row r="16743">
          <cell r="A16743" t="str">
            <v>DJ075</v>
          </cell>
          <cell r="B16743" t="str">
            <v>VALE ROAD STW</v>
          </cell>
          <cell r="D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D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D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D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D16747">
            <v>1</v>
          </cell>
        </row>
        <row r="16748">
          <cell r="A16748" t="str">
            <v>DJ081</v>
          </cell>
          <cell r="B16748" t="str">
            <v>NORTH NIBLEY STW</v>
          </cell>
          <cell r="D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D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D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D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D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D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D16754">
            <v>1</v>
          </cell>
        </row>
        <row r="16755">
          <cell r="A16755" t="str">
            <v>DJ089</v>
          </cell>
          <cell r="B16755" t="str">
            <v>WICK ST LAWRENCE</v>
          </cell>
          <cell r="D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D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D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D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D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D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D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D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D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D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D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C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D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D16768">
            <v>1</v>
          </cell>
        </row>
        <row r="16769">
          <cell r="A16769" t="str">
            <v>DJ103</v>
          </cell>
          <cell r="B16769" t="str">
            <v>PETERSFINGER</v>
          </cell>
          <cell r="D16769">
            <v>1</v>
          </cell>
        </row>
        <row r="16770">
          <cell r="A16770" t="str">
            <v>DJ104</v>
          </cell>
          <cell r="B16770" t="str">
            <v>KEEVIL STW SLUDGE</v>
          </cell>
          <cell r="D16770">
            <v>1</v>
          </cell>
        </row>
        <row r="16771">
          <cell r="A16771" t="str">
            <v>DJ105</v>
          </cell>
          <cell r="B16771" t="str">
            <v>TETBURY STW SLUDGE</v>
          </cell>
          <cell r="D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D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D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D16774">
            <v>1</v>
          </cell>
        </row>
        <row r="16775">
          <cell r="A16775" t="str">
            <v>DJ109</v>
          </cell>
          <cell r="B16775" t="str">
            <v>FARNBOROUGH STW</v>
          </cell>
          <cell r="D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D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D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D16778">
            <v>1</v>
          </cell>
        </row>
        <row r="16779">
          <cell r="A16779" t="str">
            <v>DJ113</v>
          </cell>
          <cell r="B16779" t="str">
            <v>BIODIESEL</v>
          </cell>
          <cell r="D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D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C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C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C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C16784">
            <v>1</v>
          </cell>
        </row>
        <row r="16785">
          <cell r="A16785" t="str">
            <v>DJ119</v>
          </cell>
          <cell r="B16785" t="str">
            <v>Keevil STW inlet</v>
          </cell>
          <cell r="D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D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D16787">
            <v>1</v>
          </cell>
        </row>
        <row r="16788">
          <cell r="A16788" t="str">
            <v>DJ122</v>
          </cell>
          <cell r="B16788" t="str">
            <v>Winsley Access Track</v>
          </cell>
          <cell r="D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D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D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D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D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D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D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D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D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D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D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D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D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D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D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D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D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D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D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D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D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D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D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D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D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D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D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D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D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D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D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D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D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D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D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D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D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D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D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D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D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D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D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D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D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D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D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D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D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D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D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D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D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D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D16842">
            <v>1</v>
          </cell>
        </row>
        <row r="16843">
          <cell r="A16843" t="str">
            <v>DJ177</v>
          </cell>
          <cell r="B16843" t="str">
            <v>GENeco FPR 2016/17</v>
          </cell>
          <cell r="D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D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D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D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D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D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D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C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C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D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D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D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D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D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D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D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D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D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D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D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D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D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D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D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D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C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D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D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D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D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D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D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D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C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D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D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D16879">
            <v>1</v>
          </cell>
        </row>
        <row r="16880">
          <cell r="A16880" t="str">
            <v>DK004</v>
          </cell>
          <cell r="B16880" t="str">
            <v>SLUDGE MODEL</v>
          </cell>
          <cell r="D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D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D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D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D16884">
            <v>1</v>
          </cell>
        </row>
        <row r="16885">
          <cell r="A16885" t="str">
            <v>DK009</v>
          </cell>
          <cell r="B16885" t="str">
            <v>POOLE STW BIOFOR CELL</v>
          </cell>
          <cell r="D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D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D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D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D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D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D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D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D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D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D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D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D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D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D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D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D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D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D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D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D16905">
            <v>1</v>
          </cell>
        </row>
        <row r="16906">
          <cell r="A16906" t="str">
            <v>DK030</v>
          </cell>
          <cell r="B16906" t="str">
            <v>RADIPOLE SPS</v>
          </cell>
          <cell r="D16906">
            <v>1</v>
          </cell>
        </row>
        <row r="16907">
          <cell r="A16907" t="str">
            <v>DK031</v>
          </cell>
          <cell r="B16907" t="str">
            <v>AMESBURY STW</v>
          </cell>
          <cell r="D16907">
            <v>1</v>
          </cell>
        </row>
        <row r="16908">
          <cell r="A16908" t="str">
            <v>DK032</v>
          </cell>
          <cell r="B16908" t="str">
            <v>GLASTONBURY STW</v>
          </cell>
          <cell r="D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D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D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D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D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D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D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D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D16916">
            <v>1</v>
          </cell>
        </row>
        <row r="16917">
          <cell r="A16917" t="str">
            <v>DK041</v>
          </cell>
          <cell r="B16917" t="str">
            <v>SALTFORD STW NO6 PST</v>
          </cell>
          <cell r="D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D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D16919">
            <v>1</v>
          </cell>
        </row>
        <row r="16920">
          <cell r="A16920" t="str">
            <v>DK045</v>
          </cell>
          <cell r="B16920" t="str">
            <v>AVONMOUTH GAS TRAIN</v>
          </cell>
          <cell r="D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D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D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D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D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D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D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D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D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D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D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D16931">
            <v>1</v>
          </cell>
        </row>
        <row r="16932">
          <cell r="A16932" t="str">
            <v>DK057</v>
          </cell>
          <cell r="B16932" t="str">
            <v>PIDDLEHINTON STW</v>
          </cell>
          <cell r="D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D16933">
            <v>1</v>
          </cell>
        </row>
        <row r="16934">
          <cell r="A16934" t="str">
            <v>DK059</v>
          </cell>
          <cell r="B16934" t="str">
            <v>RAF LYNEHAM STW</v>
          </cell>
          <cell r="D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D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D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D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D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D16939">
            <v>1</v>
          </cell>
        </row>
        <row r="16940">
          <cell r="A16940" t="str">
            <v>DK065</v>
          </cell>
          <cell r="B16940" t="str">
            <v>PORTLAND BILL PS</v>
          </cell>
          <cell r="D16940">
            <v>1</v>
          </cell>
        </row>
        <row r="16941">
          <cell r="A16941" t="str">
            <v>DK066</v>
          </cell>
          <cell r="B16941" t="str">
            <v>SATLFORD STW PST NO.6</v>
          </cell>
          <cell r="D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D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D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D16944">
            <v>1</v>
          </cell>
        </row>
        <row r="16945">
          <cell r="A16945" t="str">
            <v>DK070</v>
          </cell>
          <cell r="B16945" t="str">
            <v>AVONMOUTH ANTI-ODOUR</v>
          </cell>
          <cell r="D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D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D16947">
            <v>1</v>
          </cell>
        </row>
        <row r="16948">
          <cell r="A16948" t="str">
            <v>DK073</v>
          </cell>
          <cell r="B16948" t="str">
            <v>DOWNTON STW</v>
          </cell>
          <cell r="D16948">
            <v>1</v>
          </cell>
        </row>
        <row r="16949">
          <cell r="A16949" t="str">
            <v>DK074</v>
          </cell>
          <cell r="B16949" t="str">
            <v>EAST STOUR RBC</v>
          </cell>
          <cell r="D16949">
            <v>1</v>
          </cell>
        </row>
        <row r="16950">
          <cell r="A16950" t="str">
            <v>DK075</v>
          </cell>
          <cell r="B16950" t="str">
            <v>POOLE STW</v>
          </cell>
          <cell r="D16950">
            <v>1</v>
          </cell>
        </row>
        <row r="16951">
          <cell r="A16951" t="str">
            <v>DK076</v>
          </cell>
          <cell r="B16951" t="str">
            <v>KINSON STW - INLET PS</v>
          </cell>
          <cell r="D16951">
            <v>1</v>
          </cell>
        </row>
        <row r="16952">
          <cell r="A16952" t="str">
            <v>DK077</v>
          </cell>
          <cell r="B16952" t="str">
            <v>POOLE MAGNA ROAD SPS</v>
          </cell>
          <cell r="D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D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D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D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C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D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D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D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D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D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C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D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D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D16965">
            <v>1</v>
          </cell>
        </row>
        <row r="16966">
          <cell r="A16966" t="str">
            <v>DK091</v>
          </cell>
          <cell r="B16966" t="str">
            <v>TISBURY TELEMETRY</v>
          </cell>
          <cell r="D16966">
            <v>1</v>
          </cell>
        </row>
        <row r="16967">
          <cell r="A16967" t="str">
            <v>DK092</v>
          </cell>
          <cell r="B16967" t="str">
            <v>TISBURY SCREENS</v>
          </cell>
          <cell r="D16967">
            <v>1</v>
          </cell>
        </row>
        <row r="16968">
          <cell r="A16968" t="str">
            <v>DK093</v>
          </cell>
          <cell r="B16968" t="str">
            <v>TISBURY TANK SCRAPERS</v>
          </cell>
          <cell r="D16968">
            <v>1</v>
          </cell>
        </row>
        <row r="16969">
          <cell r="A16969" t="str">
            <v>DK094</v>
          </cell>
          <cell r="B16969" t="str">
            <v>RATFYN SCUM REMOVAL</v>
          </cell>
          <cell r="D16969">
            <v>1</v>
          </cell>
        </row>
        <row r="16970">
          <cell r="A16970" t="str">
            <v>DK095</v>
          </cell>
          <cell r="B16970" t="str">
            <v>RATFYN DEWATER VALVES</v>
          </cell>
          <cell r="D16970">
            <v>1</v>
          </cell>
        </row>
        <row r="16971">
          <cell r="A16971" t="str">
            <v>DK096</v>
          </cell>
          <cell r="B16971" t="str">
            <v>RATFYN SITE DRAINAGE</v>
          </cell>
          <cell r="D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D16972">
            <v>1</v>
          </cell>
        </row>
        <row r="16973">
          <cell r="A16973" t="str">
            <v>DK098</v>
          </cell>
          <cell r="B16973" t="str">
            <v>RATFYN TELEMETRY</v>
          </cell>
          <cell r="D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D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D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D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D16977">
            <v>1</v>
          </cell>
        </row>
        <row r="16978">
          <cell r="A16978" t="str">
            <v>DK103</v>
          </cell>
          <cell r="B16978" t="str">
            <v>KINSON HUMUS TANKS</v>
          </cell>
          <cell r="D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D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D16980">
            <v>1</v>
          </cell>
        </row>
        <row r="16981">
          <cell r="A16981" t="str">
            <v>DK106</v>
          </cell>
          <cell r="B16981" t="str">
            <v>WEST BAY HEAD WORKS</v>
          </cell>
          <cell r="D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D16982">
            <v>1</v>
          </cell>
        </row>
        <row r="16983">
          <cell r="A16983" t="str">
            <v>DK108</v>
          </cell>
          <cell r="B16983" t="str">
            <v>NORTH ASBESTOS SURVEY</v>
          </cell>
          <cell r="D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D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D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D16986">
            <v>1</v>
          </cell>
        </row>
        <row r="16987">
          <cell r="A16987" t="str">
            <v>DK112</v>
          </cell>
          <cell r="B16987" t="str">
            <v>SOUTH ASBESTOS SURVEY</v>
          </cell>
          <cell r="D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D16988">
            <v>1</v>
          </cell>
        </row>
        <row r="16989">
          <cell r="A16989" t="str">
            <v>DK114</v>
          </cell>
          <cell r="B16989" t="str">
            <v>WEST ASBESTOS SURVEY</v>
          </cell>
          <cell r="D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D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D16991">
            <v>1</v>
          </cell>
        </row>
        <row r="16992">
          <cell r="A16992" t="str">
            <v>DK117</v>
          </cell>
          <cell r="B16992" t="str">
            <v>CHARFIELD SCREW PUMPS</v>
          </cell>
          <cell r="D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D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D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D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D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D16997">
            <v>1</v>
          </cell>
        </row>
        <row r="16998">
          <cell r="A16998" t="str">
            <v>DK123</v>
          </cell>
          <cell r="B16998" t="str">
            <v>PARDY'S HILL SPS</v>
          </cell>
          <cell r="D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D16999">
            <v>1</v>
          </cell>
        </row>
        <row r="17000">
          <cell r="A17000" t="str">
            <v>DK125</v>
          </cell>
          <cell r="B17000" t="str">
            <v>FROME WWTW ASSET IMPS</v>
          </cell>
          <cell r="D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D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D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D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D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D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D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D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D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D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D17010">
            <v>1</v>
          </cell>
        </row>
        <row r="17011">
          <cell r="A17011" t="str">
            <v>DL010</v>
          </cell>
          <cell r="B17011" t="str">
            <v>CHILTON CANTELO</v>
          </cell>
          <cell r="D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D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D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D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D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D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D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D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D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C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D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D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D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D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C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D17026">
            <v>1</v>
          </cell>
        </row>
        <row r="17027">
          <cell r="A17027" t="str">
            <v>DL027</v>
          </cell>
          <cell r="B17027" t="str">
            <v>SPAXTON INLET MODS</v>
          </cell>
          <cell r="D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D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D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D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D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D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D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D17034">
            <v>1</v>
          </cell>
        </row>
        <row r="17035">
          <cell r="A17035" t="str">
            <v>DL035</v>
          </cell>
          <cell r="B17035" t="str">
            <v>ALMONDSBURY STW -</v>
          </cell>
          <cell r="D17035">
            <v>1</v>
          </cell>
        </row>
        <row r="17036">
          <cell r="A17036" t="str">
            <v>DL036</v>
          </cell>
          <cell r="B17036" t="str">
            <v>REDWICK STW -</v>
          </cell>
          <cell r="D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D17037">
            <v>1</v>
          </cell>
        </row>
        <row r="17038">
          <cell r="A17038" t="str">
            <v>DL038</v>
          </cell>
          <cell r="B17038" t="str">
            <v>WELLOW STW FENCE -</v>
          </cell>
          <cell r="D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D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D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D17041">
            <v>1</v>
          </cell>
        </row>
        <row r="17042">
          <cell r="A17042" t="str">
            <v>DL042</v>
          </cell>
          <cell r="B17042" t="str">
            <v>FARMBOROUGH STW -</v>
          </cell>
          <cell r="D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D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D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D17045">
            <v>1</v>
          </cell>
        </row>
        <row r="17046">
          <cell r="A17046" t="str">
            <v>DL046</v>
          </cell>
          <cell r="B17046" t="str">
            <v>KEYNSHAM FILTER FEED</v>
          </cell>
          <cell r="D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D17047">
            <v>1</v>
          </cell>
        </row>
        <row r="17048">
          <cell r="A17048" t="str">
            <v>DL048</v>
          </cell>
          <cell r="B17048" t="str">
            <v>GREAT SOMERFIELD STW</v>
          </cell>
          <cell r="D17048">
            <v>1</v>
          </cell>
        </row>
        <row r="17049">
          <cell r="A17049" t="str">
            <v>DL049</v>
          </cell>
          <cell r="B17049" t="str">
            <v>SALTFORD DISTRIBUTORS</v>
          </cell>
          <cell r="D17049">
            <v>1</v>
          </cell>
        </row>
        <row r="17050">
          <cell r="A17050" t="str">
            <v>DL050</v>
          </cell>
          <cell r="B17050" t="str">
            <v>LYNEHAM</v>
          </cell>
          <cell r="D17050">
            <v>1</v>
          </cell>
        </row>
        <row r="17051">
          <cell r="A17051" t="str">
            <v>DL051</v>
          </cell>
          <cell r="B17051" t="str">
            <v>BOX MILL LANE STW</v>
          </cell>
          <cell r="D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D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D17053">
            <v>1</v>
          </cell>
        </row>
        <row r="17054">
          <cell r="A17054" t="str">
            <v>DL054</v>
          </cell>
          <cell r="B17054" t="str">
            <v>COMPTON DANDON STW</v>
          </cell>
          <cell r="D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D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D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D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D17058">
            <v>1</v>
          </cell>
        </row>
        <row r="17059">
          <cell r="A17059" t="str">
            <v>DL059</v>
          </cell>
          <cell r="B17059" t="str">
            <v>CALNE</v>
          </cell>
          <cell r="D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D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D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D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D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D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D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D17066">
            <v>1</v>
          </cell>
        </row>
        <row r="17067">
          <cell r="A17067" t="str">
            <v>DL067</v>
          </cell>
          <cell r="B17067" t="str">
            <v>BERRY HILL CHP NO 1</v>
          </cell>
          <cell r="D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D17068">
            <v>1</v>
          </cell>
        </row>
        <row r="17069">
          <cell r="A17069" t="str">
            <v>DL069</v>
          </cell>
          <cell r="B17069" t="str">
            <v>AVONMOUTH SECURITY</v>
          </cell>
          <cell r="D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D17070">
            <v>1</v>
          </cell>
        </row>
        <row r="17071">
          <cell r="A17071" t="str">
            <v>DL071</v>
          </cell>
          <cell r="B17071" t="str">
            <v>NUNNEY FST CHANNEL</v>
          </cell>
          <cell r="D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D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D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D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D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D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D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D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D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D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D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D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D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D17084">
            <v>1</v>
          </cell>
        </row>
        <row r="17085">
          <cell r="A17085" t="str">
            <v>DL085</v>
          </cell>
          <cell r="B17085" t="str">
            <v>DOWNTON STW</v>
          </cell>
          <cell r="C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C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C17087">
            <v>1</v>
          </cell>
        </row>
        <row r="17088">
          <cell r="A17088" t="str">
            <v>DL088</v>
          </cell>
          <cell r="B17088" t="str">
            <v>POWERSTOCK</v>
          </cell>
          <cell r="C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C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D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D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C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C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D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C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C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C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D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D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D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D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D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D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D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D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D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D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D17108">
            <v>1</v>
          </cell>
        </row>
        <row r="17109">
          <cell r="A17109" t="str">
            <v>DL110</v>
          </cell>
          <cell r="B17109" t="str">
            <v>BOURNE LEISURE</v>
          </cell>
          <cell r="D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D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D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D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D17113">
            <v>1</v>
          </cell>
        </row>
        <row r="17114">
          <cell r="A17114" t="str">
            <v>DL119</v>
          </cell>
          <cell r="B17114" t="str">
            <v>FROME STW STAIRCASE</v>
          </cell>
          <cell r="D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D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D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D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D17118">
            <v>1</v>
          </cell>
        </row>
        <row r="17119">
          <cell r="A17119" t="str">
            <v>DL124</v>
          </cell>
          <cell r="B17119" t="str">
            <v>YENSTON GRASS PLOT</v>
          </cell>
          <cell r="D17119">
            <v>1</v>
          </cell>
        </row>
        <row r="17120">
          <cell r="A17120" t="str">
            <v>DL125</v>
          </cell>
          <cell r="B17120" t="str">
            <v>AMMONIA MONITOR</v>
          </cell>
          <cell r="D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D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D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D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D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D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D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D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D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D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D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D17131">
            <v>1</v>
          </cell>
        </row>
        <row r="17132">
          <cell r="A17132" t="str">
            <v>DL142</v>
          </cell>
          <cell r="B17132" t="str">
            <v>POOLE STW - BF MCC</v>
          </cell>
          <cell r="D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D17133">
            <v>1</v>
          </cell>
        </row>
        <row r="17134">
          <cell r="A17134" t="str">
            <v>DL144</v>
          </cell>
          <cell r="B17134" t="str">
            <v>EVERSHOT - INLET</v>
          </cell>
          <cell r="D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D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D17136">
            <v>1</v>
          </cell>
        </row>
        <row r="17137">
          <cell r="A17137" t="str">
            <v>DL147</v>
          </cell>
          <cell r="B17137" t="str">
            <v>WOOL STW INLET TANK</v>
          </cell>
          <cell r="D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D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D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D17140">
            <v>1</v>
          </cell>
        </row>
        <row r="17141">
          <cell r="A17141" t="str">
            <v>DL151</v>
          </cell>
          <cell r="B17141" t="str">
            <v>HURDCOTT TANK REPAIRS</v>
          </cell>
          <cell r="D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D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D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D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D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D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D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D17148">
            <v>1</v>
          </cell>
        </row>
        <row r="17149">
          <cell r="A17149" t="str">
            <v>DL159</v>
          </cell>
          <cell r="B17149" t="str">
            <v>EVERSHOT ROOF REP</v>
          </cell>
          <cell r="D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D17150">
            <v>1</v>
          </cell>
        </row>
        <row r="17151">
          <cell r="A17151" t="str">
            <v>DL162</v>
          </cell>
          <cell r="B17151" t="str">
            <v>ROOF REPAIRS</v>
          </cell>
          <cell r="D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D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D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D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D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D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D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D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D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D17160">
            <v>1</v>
          </cell>
        </row>
        <row r="17161">
          <cell r="A17161" t="str">
            <v>DL173</v>
          </cell>
          <cell r="B17161" t="str">
            <v>MARK - MEDIA CHANGE</v>
          </cell>
          <cell r="D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D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D17163">
            <v>1</v>
          </cell>
        </row>
        <row r="17164">
          <cell r="A17164" t="str">
            <v>DL176</v>
          </cell>
          <cell r="B17164" t="str">
            <v>STYLES, DIESEL TANK</v>
          </cell>
          <cell r="D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D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D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D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D17168">
            <v>1</v>
          </cell>
        </row>
        <row r="17169">
          <cell r="A17169" t="str">
            <v>DL191</v>
          </cell>
          <cell r="B17169" t="str">
            <v>HORTON</v>
          </cell>
          <cell r="D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D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D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D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D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D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D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D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D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D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D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D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D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D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D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D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D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D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D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D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D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D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D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D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D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D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D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D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D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D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D17199">
            <v>1</v>
          </cell>
        </row>
        <row r="17200">
          <cell r="A17200" t="str">
            <v>DM076</v>
          </cell>
          <cell r="B17200" t="str">
            <v>Puriton Septic Tank</v>
          </cell>
          <cell r="D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C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D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D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D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D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D17206">
            <v>1</v>
          </cell>
        </row>
        <row r="17207">
          <cell r="A17207" t="str">
            <v>DM083</v>
          </cell>
          <cell r="B17207" t="str">
            <v>Frome Fly Netting</v>
          </cell>
          <cell r="D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D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D17209">
            <v>1</v>
          </cell>
        </row>
        <row r="17210">
          <cell r="A17210" t="str">
            <v>DM086</v>
          </cell>
          <cell r="B17210" t="str">
            <v>Rode - Filter Refurb</v>
          </cell>
          <cell r="D17210">
            <v>1</v>
          </cell>
        </row>
        <row r="17211">
          <cell r="A17211" t="str">
            <v>DM087</v>
          </cell>
          <cell r="B17211" t="str">
            <v>Poole STW landscaping</v>
          </cell>
          <cell r="D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D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D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D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D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D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C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D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D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D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D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D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D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D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D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D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D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D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D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D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D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D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D17233">
            <v>1</v>
          </cell>
        </row>
        <row r="17234">
          <cell r="A17234" t="str">
            <v>DM110</v>
          </cell>
          <cell r="B17234" t="str">
            <v>Wareham STW Lagoons</v>
          </cell>
          <cell r="D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D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D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D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D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D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D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D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D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D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D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D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D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D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D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D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D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D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D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D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D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D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D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D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D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D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D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D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C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D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D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D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D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D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D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D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D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D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D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D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D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D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D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D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D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D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D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D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D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D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D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D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D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D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D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D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D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D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D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D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D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D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D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D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D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D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D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D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D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D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D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D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D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D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D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D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D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D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D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D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D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D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D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D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D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D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D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D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D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D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D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D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D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D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D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D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D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D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D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D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D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D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D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D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D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D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D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D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D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D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D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D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D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D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D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D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D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D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D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D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D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D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D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D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D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D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D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D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D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D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D17364">
            <v>1</v>
          </cell>
        </row>
        <row r="17365">
          <cell r="A17365" t="str">
            <v>DN016</v>
          </cell>
          <cell r="B17365" t="str">
            <v>Marden STW Lagoons</v>
          </cell>
          <cell r="D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D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D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D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D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D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D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D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D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D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D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D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D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D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D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D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D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D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D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D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D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D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D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D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D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D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D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D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D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D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C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D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D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D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D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D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D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D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D17403">
            <v>1</v>
          </cell>
        </row>
        <row r="17404">
          <cell r="A17404" t="str">
            <v>DN055</v>
          </cell>
          <cell r="B17404" t="str">
            <v>Berry Hill Access</v>
          </cell>
          <cell r="D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D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D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D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D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C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C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D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D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D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D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D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D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D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D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D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D17420">
            <v>1</v>
          </cell>
        </row>
        <row r="17421">
          <cell r="A17421" t="str">
            <v>DN072</v>
          </cell>
          <cell r="B17421" t="str">
            <v>Rode STW SAF Purchase</v>
          </cell>
          <cell r="D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D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D17423">
            <v>1</v>
          </cell>
        </row>
        <row r="17424">
          <cell r="A17424" t="str">
            <v>DN075</v>
          </cell>
          <cell r="B17424" t="str">
            <v>SHOSCOMBE SCREEN</v>
          </cell>
          <cell r="D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D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D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D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D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D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D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D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D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D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D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D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C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D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D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D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D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D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D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D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D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D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D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D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D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D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D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D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D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D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D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D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D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D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D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D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D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D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D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D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D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D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D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D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D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D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D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D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D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D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D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D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D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D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D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D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D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D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D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D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D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D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D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D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D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D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D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D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D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D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D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D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D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D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D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D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D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D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D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D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D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D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D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D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D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D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D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D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D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D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D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D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D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D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D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C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D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D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D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D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D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D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D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D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D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D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D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D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D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D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D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D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D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D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D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D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D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D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D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D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D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D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D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D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D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D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D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D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D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D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D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C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D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D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D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C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D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D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D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D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D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D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D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D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D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D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D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D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D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D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D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D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D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D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D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D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D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D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D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D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D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D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D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D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D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D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D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D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D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D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D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D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D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D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D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D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D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D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D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D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D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D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D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D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D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D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D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D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C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D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D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D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D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D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D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D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D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D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C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D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D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D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D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D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D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D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D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D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D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D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D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D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D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D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D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D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D17640">
            <v>1</v>
          </cell>
        </row>
        <row r="17641">
          <cell r="A17641" t="str">
            <v>DQ048</v>
          </cell>
          <cell r="B17641" t="str">
            <v>Frome STW Fly Control</v>
          </cell>
          <cell r="D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D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D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D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D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D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D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D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D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D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D17651">
            <v>1</v>
          </cell>
        </row>
        <row r="17652">
          <cell r="A17652" t="str">
            <v>DQ059</v>
          </cell>
          <cell r="B17652" t="str">
            <v>Meare STW Ditch Liner</v>
          </cell>
          <cell r="D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D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D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D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D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D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D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D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D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D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D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D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D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D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D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D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D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D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D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D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D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D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D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D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D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D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D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D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D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D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D17682">
            <v>1</v>
          </cell>
        </row>
        <row r="17683">
          <cell r="A17683" t="str">
            <v>DQ090</v>
          </cell>
          <cell r="B17683" t="str">
            <v>Calne STW Sludge Feed Pump Hydraulic System</v>
          </cell>
          <cell r="D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D17684">
            <v>1</v>
          </cell>
        </row>
        <row r="17685">
          <cell r="A17685" t="str">
            <v>DQ092</v>
          </cell>
          <cell r="B17685" t="str">
            <v>Saltford STW Filter Column Refurbishment</v>
          </cell>
          <cell r="D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D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D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D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D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D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D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D17692">
            <v>1</v>
          </cell>
        </row>
        <row r="17693">
          <cell r="A17693" t="str">
            <v>DQ100</v>
          </cell>
          <cell r="B17693" t="str">
            <v>Poole STW FFT Control</v>
          </cell>
          <cell r="D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D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D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D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D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D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D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D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D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D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D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D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D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D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D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D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D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D17710">
            <v>1</v>
          </cell>
        </row>
        <row r="17711">
          <cell r="A17711" t="str">
            <v>DQ118</v>
          </cell>
          <cell r="B17711" t="str">
            <v>Avonmouth STW Screenings Dryer</v>
          </cell>
          <cell r="D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D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D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D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D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D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D17717">
            <v>1</v>
          </cell>
        </row>
        <row r="17718">
          <cell r="A17718" t="str">
            <v>DQ125</v>
          </cell>
          <cell r="B17718" t="str">
            <v>Calne STW Centrifuge</v>
          </cell>
          <cell r="D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D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D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D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D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D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D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D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D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D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D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D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D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D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D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D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D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D17735">
            <v>1</v>
          </cell>
        </row>
        <row r="17736">
          <cell r="A17736" t="str">
            <v>DQ143</v>
          </cell>
          <cell r="B17736" t="str">
            <v>Asset Data Surveys</v>
          </cell>
          <cell r="D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D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C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D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D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D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D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C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D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D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D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D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D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D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D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D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D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D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D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D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D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D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D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D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D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D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D17762">
            <v>1</v>
          </cell>
        </row>
        <row r="17763">
          <cell r="A17763" t="str">
            <v>DQ170</v>
          </cell>
          <cell r="B17763" t="str">
            <v>Poole STW Inlet Pumps</v>
          </cell>
          <cell r="D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D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D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D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D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D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D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D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D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D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D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D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D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D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D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C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D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D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D17781">
            <v>1</v>
          </cell>
        </row>
        <row r="17782">
          <cell r="A17782" t="str">
            <v>DQ189</v>
          </cell>
          <cell r="B17782" t="str">
            <v>Keynsham Pipe Bridge</v>
          </cell>
          <cell r="D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D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D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D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D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D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D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D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D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D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D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D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D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D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D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D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D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D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D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D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D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D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D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D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D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D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D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D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D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D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D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D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D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D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D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D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D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D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D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D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D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D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D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D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D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D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D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D17829">
            <v>1</v>
          </cell>
        </row>
        <row r="17830">
          <cell r="A17830" t="str">
            <v>DR036</v>
          </cell>
          <cell r="B17830" t="str">
            <v>Poole STW Grit Tanks</v>
          </cell>
          <cell r="D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D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D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D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D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D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D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D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D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D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D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D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D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D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D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D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D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D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D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D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D17850">
            <v>1</v>
          </cell>
        </row>
        <row r="17851">
          <cell r="A17851" t="str">
            <v>DR057</v>
          </cell>
          <cell r="B17851" t="str">
            <v>Semley STW Telemetry</v>
          </cell>
          <cell r="D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D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D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D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D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D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D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D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D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D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D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D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D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D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D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D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D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D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D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D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D17871">
            <v>1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D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D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D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D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D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D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D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D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D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D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D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D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D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D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D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D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D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D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D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D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D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D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D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D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D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D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D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D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D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D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D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D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C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D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D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D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D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D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D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D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D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D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D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D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D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D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D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D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D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D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D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D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D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D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D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D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D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D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D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D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D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D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D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D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D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D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D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D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D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D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D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D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D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D17945">
            <v>1</v>
          </cell>
        </row>
        <row r="17946">
          <cell r="A17946" t="str">
            <v>DR152</v>
          </cell>
          <cell r="B17946" t="str">
            <v>Warminster STW SAF</v>
          </cell>
          <cell r="D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D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D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D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D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D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D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D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D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D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D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D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D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D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D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D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D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D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D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D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D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D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D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D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D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D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D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D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D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D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D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D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D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D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D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D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D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D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D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D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D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C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D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D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D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D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D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D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D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D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D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D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D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D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D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D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D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D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D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D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D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D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D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D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D18010">
            <v>1</v>
          </cell>
        </row>
        <row r="18011">
          <cell r="A18011" t="str">
            <v>DR217</v>
          </cell>
          <cell r="B18011" t="str">
            <v>Frome STW Fly Netting</v>
          </cell>
          <cell r="D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D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D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D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D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D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D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D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D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D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D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D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D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D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D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D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D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D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C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D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D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D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D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D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D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D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D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D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D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D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D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D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D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D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D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D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D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D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D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D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D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D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D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D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C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D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D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D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D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D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D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D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D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D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D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D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D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D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D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D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D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D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D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D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D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D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D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D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D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D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D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D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D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D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D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D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D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D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D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D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D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D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D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D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D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D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D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D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D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D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D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D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D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D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D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D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D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D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D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D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D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D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D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D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D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D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D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D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D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D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D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D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D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D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D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D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D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D18128">
            <v>1</v>
          </cell>
        </row>
        <row r="18129">
          <cell r="A18129" t="str">
            <v>DS089</v>
          </cell>
          <cell r="B18129" t="str">
            <v>Melksham STW SAFs x2</v>
          </cell>
          <cell r="D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D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D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D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D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D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D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D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D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D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D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D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D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D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D18143">
            <v>1</v>
          </cell>
        </row>
        <row r="18144">
          <cell r="A18144" t="str">
            <v>DS104</v>
          </cell>
          <cell r="B18144" t="str">
            <v>Stinsford House STW</v>
          </cell>
          <cell r="D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D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D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D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D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D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D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D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D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D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D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D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D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D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D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D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D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D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D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D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D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D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D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D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D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D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D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D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D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D18173">
            <v>1</v>
          </cell>
        </row>
        <row r="18174">
          <cell r="A18174" t="str">
            <v>DS134</v>
          </cell>
          <cell r="B18174" t="str">
            <v>Treatment PLC Spares</v>
          </cell>
          <cell r="D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D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D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D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D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D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D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D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D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D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D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D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D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D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D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D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D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D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D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D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D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D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D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D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D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D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D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D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D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D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D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D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D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D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D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D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D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D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D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D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D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D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D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D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D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D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D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D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D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D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D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D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D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D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D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D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D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D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D18232">
            <v>1</v>
          </cell>
        </row>
        <row r="18233">
          <cell r="A18233" t="str">
            <v>DT034</v>
          </cell>
          <cell r="B18233" t="str">
            <v>Frome STW Fly Netting</v>
          </cell>
          <cell r="D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D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D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D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D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D18238">
            <v>1</v>
          </cell>
        </row>
        <row r="18239">
          <cell r="A18239" t="str">
            <v>DT040</v>
          </cell>
          <cell r="B18239" t="str">
            <v>Halse STW SAF Tank</v>
          </cell>
          <cell r="D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D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D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D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D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D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D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D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D18247">
            <v>1</v>
          </cell>
        </row>
        <row r="18248">
          <cell r="A18248" t="str">
            <v>DT049</v>
          </cell>
          <cell r="B18248" t="str">
            <v>Watchet STW DO Probes</v>
          </cell>
          <cell r="D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D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D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D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D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D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D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D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D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D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D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D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D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D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D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D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D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D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D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D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D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D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D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D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D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D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D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D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D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D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D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D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D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D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D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D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D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D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D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D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D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D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D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D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D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D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D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D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D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D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D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D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C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D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D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D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D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D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D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D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D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D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D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D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D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D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D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D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D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D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D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D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D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D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D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D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D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D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D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D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D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D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D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D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D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D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D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D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D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D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D18338">
            <v>1</v>
          </cell>
        </row>
        <row r="18339">
          <cell r="A18339" t="str">
            <v>DU060</v>
          </cell>
          <cell r="B18339" t="str">
            <v>Tockenham STW RBCs</v>
          </cell>
          <cell r="D18339">
            <v>1</v>
          </cell>
        </row>
        <row r="18340">
          <cell r="A18340" t="str">
            <v>DU061</v>
          </cell>
          <cell r="B18340" t="str">
            <v>FFT Compliance</v>
          </cell>
          <cell r="D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D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D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D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D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D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D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D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D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D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D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D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D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D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D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D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D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D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D18358">
            <v>1</v>
          </cell>
        </row>
        <row r="18359">
          <cell r="A18359" t="str">
            <v>DU080</v>
          </cell>
          <cell r="B18359" t="str">
            <v>Poole STW Lamellas</v>
          </cell>
          <cell r="D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D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D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D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D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D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D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D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D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D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D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D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D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D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D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D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D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D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D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D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D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D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D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D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D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D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D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D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D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D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C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D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D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D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D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D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D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D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D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D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D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D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D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D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D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D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D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D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D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D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D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D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D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D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D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D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D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D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D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D18418">
            <v>1</v>
          </cell>
        </row>
        <row r="18419">
          <cell r="A18419" t="str">
            <v>DV052</v>
          </cell>
          <cell r="B18419" t="str">
            <v>Frome STW Fly Netting</v>
          </cell>
          <cell r="D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D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D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D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D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D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D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D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D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D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D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D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D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D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D18433">
            <v>1</v>
          </cell>
        </row>
        <row r="18434">
          <cell r="A18434" t="str">
            <v>DV067</v>
          </cell>
          <cell r="B18434" t="str">
            <v>Parbrook Septic Tank</v>
          </cell>
          <cell r="D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D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D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D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D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D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D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D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D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D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D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D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D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D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D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D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D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D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D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D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D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D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D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D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D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D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D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D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D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D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C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D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D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D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D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D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D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D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D18472">
            <v>1</v>
          </cell>
        </row>
        <row r="18473">
          <cell r="A18473" t="str">
            <v>DV106</v>
          </cell>
          <cell r="B18473" t="str">
            <v>Westbagbrough STW RBC</v>
          </cell>
          <cell r="D18473">
            <v>1</v>
          </cell>
        </row>
        <row r="18474">
          <cell r="A18474" t="str">
            <v>DV107</v>
          </cell>
          <cell r="B18474" t="str">
            <v>Overstratton STW RBC</v>
          </cell>
          <cell r="D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D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D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D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D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D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D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D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D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D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D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D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D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D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D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D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D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D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D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D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D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D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D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D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D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D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D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D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D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D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D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D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D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D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D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D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D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D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D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D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D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D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D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D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D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D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D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D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D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D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D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D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D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D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D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D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C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D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D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D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D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D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D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D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D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D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D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D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D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D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D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D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D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D18547">
            <v>1</v>
          </cell>
        </row>
        <row r="18548">
          <cell r="A18548" t="str">
            <v>DW050</v>
          </cell>
          <cell r="B18548" t="str">
            <v>Frome STW Fly Netting</v>
          </cell>
          <cell r="D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D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D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D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D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D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D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D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D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D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D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D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D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D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D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D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D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D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D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D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D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D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D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D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D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D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D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D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D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D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D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D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C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D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D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D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D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D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D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D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D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D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D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D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D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D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D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D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D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D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D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D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D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D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D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D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D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D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D18606">
            <v>1</v>
          </cell>
        </row>
        <row r="18607">
          <cell r="A18607" t="str">
            <v>DW109</v>
          </cell>
          <cell r="B18607" t="str">
            <v>Porlock STW - s106</v>
          </cell>
          <cell r="D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D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D18609">
            <v>1</v>
          </cell>
        </row>
        <row r="18610">
          <cell r="A18610" t="str">
            <v>DW112</v>
          </cell>
          <cell r="B18610" t="str">
            <v>Avonmouth FBDA Study</v>
          </cell>
          <cell r="D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D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D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D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D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D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D18616">
            <v>1</v>
          </cell>
        </row>
        <row r="18617">
          <cell r="A18617" t="str">
            <v>DW119</v>
          </cell>
          <cell r="B18617" t="str">
            <v>Eastwood Park STW SAF</v>
          </cell>
          <cell r="D18617">
            <v>1</v>
          </cell>
        </row>
        <row r="18618">
          <cell r="A18618" t="str">
            <v>DW120</v>
          </cell>
          <cell r="B18618" t="str">
            <v>Mobile SAF Rebuild</v>
          </cell>
          <cell r="D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D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D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D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D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D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D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D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D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D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D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D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D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D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D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D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D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D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D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D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D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D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D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D18641">
            <v>1</v>
          </cell>
        </row>
        <row r="18642">
          <cell r="A18642" t="str">
            <v>DW144</v>
          </cell>
          <cell r="B18642" t="str">
            <v>Frome Fly Netting</v>
          </cell>
          <cell r="D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D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D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D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D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D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D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D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D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D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D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D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D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D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D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D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D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D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D18660">
            <v>1</v>
          </cell>
        </row>
        <row r="18661">
          <cell r="A18661" t="str">
            <v>DY005</v>
          </cell>
          <cell r="B18661" t="str">
            <v>HOLDENHURST BLOWERS</v>
          </cell>
          <cell r="D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D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D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D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D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D18666">
            <v>1</v>
          </cell>
        </row>
        <row r="18667">
          <cell r="A18667" t="str">
            <v>DY011</v>
          </cell>
          <cell r="B18667" t="str">
            <v>POTTERNE POWER SUPPLY</v>
          </cell>
          <cell r="D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D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D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D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D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D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D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D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D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D18676">
            <v>1</v>
          </cell>
        </row>
        <row r="18677">
          <cell r="A18677" t="str">
            <v>DY021</v>
          </cell>
          <cell r="B18677" t="str">
            <v>FROME STW GRIT TRAPS</v>
          </cell>
          <cell r="D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D18678">
            <v>1</v>
          </cell>
        </row>
        <row r="18679">
          <cell r="A18679" t="str">
            <v>DY024</v>
          </cell>
          <cell r="B18679" t="str">
            <v>REDWICK STW</v>
          </cell>
          <cell r="D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D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D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D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D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D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D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D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D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D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D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D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D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D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D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D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D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D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D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D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D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D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D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D18702">
            <v>1</v>
          </cell>
        </row>
        <row r="18703">
          <cell r="A18703" t="str">
            <v>DZ000</v>
          </cell>
          <cell r="B18703" t="str">
            <v>UNKNOWN</v>
          </cell>
          <cell r="D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D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D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D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D18707">
            <v>1</v>
          </cell>
        </row>
        <row r="18708">
          <cell r="A18708" t="str">
            <v>DZ005</v>
          </cell>
          <cell r="B18708" t="str">
            <v>SIXPENNY HANDLEY</v>
          </cell>
          <cell r="D18708">
            <v>1</v>
          </cell>
        </row>
        <row r="18709">
          <cell r="A18709" t="str">
            <v>DZ006</v>
          </cell>
          <cell r="B18709" t="str">
            <v>LONGBURTON</v>
          </cell>
          <cell r="D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D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D18711">
            <v>1</v>
          </cell>
        </row>
        <row r="18712">
          <cell r="A18712" t="str">
            <v>E0008</v>
          </cell>
          <cell r="B18712" t="str">
            <v>IS HARDWARE 1999</v>
          </cell>
          <cell r="D18712">
            <v>1</v>
          </cell>
        </row>
        <row r="18713">
          <cell r="A18713" t="str">
            <v>E0009</v>
          </cell>
          <cell r="B18713" t="str">
            <v>IS SOFTWARE 1999</v>
          </cell>
          <cell r="D18713">
            <v>1</v>
          </cell>
        </row>
        <row r="18714">
          <cell r="A18714" t="str">
            <v>E0010</v>
          </cell>
          <cell r="B18714" t="str">
            <v>IS COMMUNICATIONS</v>
          </cell>
          <cell r="D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D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D18716">
            <v>1</v>
          </cell>
        </row>
        <row r="18717">
          <cell r="A18717" t="str">
            <v>E0013</v>
          </cell>
          <cell r="B18717" t="str">
            <v>OPS ACCOMMODATION</v>
          </cell>
          <cell r="D18717">
            <v>1</v>
          </cell>
        </row>
        <row r="18718">
          <cell r="A18718" t="str">
            <v>E0014</v>
          </cell>
          <cell r="B18718" t="str">
            <v>IS HARDWARE 2000</v>
          </cell>
          <cell r="D18718">
            <v>1</v>
          </cell>
        </row>
        <row r="18719">
          <cell r="A18719" t="str">
            <v>E0015</v>
          </cell>
          <cell r="B18719" t="str">
            <v>IS SOFTWARE 2000</v>
          </cell>
          <cell r="D18719">
            <v>1</v>
          </cell>
        </row>
        <row r="18720">
          <cell r="A18720" t="str">
            <v>E0017</v>
          </cell>
          <cell r="B18720" t="str">
            <v>OTHER IS 1999</v>
          </cell>
          <cell r="D18720">
            <v>1</v>
          </cell>
        </row>
        <row r="18721">
          <cell r="A18721" t="str">
            <v>E0018</v>
          </cell>
          <cell r="B18721" t="str">
            <v>OTHER IS 2000</v>
          </cell>
          <cell r="D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D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D18723">
            <v>1</v>
          </cell>
        </row>
        <row r="18724">
          <cell r="A18724" t="str">
            <v>E0021</v>
          </cell>
          <cell r="B18724" t="str">
            <v>P3E ES INTEGRATION</v>
          </cell>
          <cell r="D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D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D18727">
            <v>1</v>
          </cell>
        </row>
        <row r="18728">
          <cell r="A18728" t="str">
            <v>E0108</v>
          </cell>
          <cell r="B18728" t="str">
            <v>PLASMAQUAD</v>
          </cell>
          <cell r="D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D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D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D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D18732">
            <v>1</v>
          </cell>
        </row>
        <row r="18733">
          <cell r="A18733" t="str">
            <v>E0152</v>
          </cell>
          <cell r="B18733" t="str">
            <v>E.R.S. PILOT PLANT</v>
          </cell>
          <cell r="D18733">
            <v>1</v>
          </cell>
        </row>
        <row r="18734">
          <cell r="A18734" t="str">
            <v>E0153</v>
          </cell>
          <cell r="B18734" t="str">
            <v>E.R.S. FURNISHING</v>
          </cell>
          <cell r="D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D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D18736">
            <v>1</v>
          </cell>
        </row>
        <row r="18737">
          <cell r="A18737" t="str">
            <v>E0160</v>
          </cell>
          <cell r="B18737" t="str">
            <v>MS OFFICE (LAB)</v>
          </cell>
          <cell r="D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D18738">
            <v>1</v>
          </cell>
        </row>
        <row r="18739">
          <cell r="A18739" t="str">
            <v>E0192</v>
          </cell>
          <cell r="B18739" t="str">
            <v>ASHFORD STORES</v>
          </cell>
          <cell r="D18739">
            <v>1</v>
          </cell>
        </row>
        <row r="18740">
          <cell r="A18740" t="str">
            <v>E0193</v>
          </cell>
          <cell r="B18740" t="str">
            <v>TARIFF POLICY</v>
          </cell>
          <cell r="D18740">
            <v>1</v>
          </cell>
        </row>
        <row r="18741">
          <cell r="A18741" t="str">
            <v>E0194</v>
          </cell>
          <cell r="B18741" t="str">
            <v>GIS ENVIRONMENTAL</v>
          </cell>
          <cell r="D18741">
            <v>1</v>
          </cell>
        </row>
        <row r="18742">
          <cell r="A18742" t="str">
            <v>E0195</v>
          </cell>
          <cell r="B18742" t="str">
            <v>AMP 3</v>
          </cell>
          <cell r="D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D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D18744">
            <v>1</v>
          </cell>
        </row>
        <row r="18745">
          <cell r="A18745" t="str">
            <v>E0304</v>
          </cell>
          <cell r="B18745" t="str">
            <v>WESSEX HOUSE</v>
          </cell>
          <cell r="D18745">
            <v>1</v>
          </cell>
        </row>
        <row r="18746">
          <cell r="A18746" t="str">
            <v>E0308</v>
          </cell>
          <cell r="B18746" t="str">
            <v>NAILSEA OFFICE</v>
          </cell>
          <cell r="D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D18747">
            <v>1</v>
          </cell>
        </row>
        <row r="18748">
          <cell r="A18748" t="str">
            <v>E0317</v>
          </cell>
          <cell r="B18748" t="str">
            <v>CORFE MULLEN ROOF</v>
          </cell>
          <cell r="D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D18749">
            <v>1</v>
          </cell>
        </row>
        <row r="18750">
          <cell r="A18750" t="str">
            <v>E0321</v>
          </cell>
          <cell r="B18750" t="str">
            <v>AMP 2</v>
          </cell>
          <cell r="D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D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D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D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D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D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D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D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D18758">
            <v>1</v>
          </cell>
        </row>
        <row r="18759">
          <cell r="A18759" t="str">
            <v>E0335</v>
          </cell>
          <cell r="B18759" t="str">
            <v>YEOVIL HEATING SYSTEM</v>
          </cell>
          <cell r="D18759">
            <v>1</v>
          </cell>
        </row>
        <row r="18760">
          <cell r="A18760" t="str">
            <v>E0336</v>
          </cell>
          <cell r="B18760" t="str">
            <v>CORP COMMS PCS</v>
          </cell>
          <cell r="D18760">
            <v>1</v>
          </cell>
        </row>
        <row r="18761">
          <cell r="A18761" t="str">
            <v>E0337</v>
          </cell>
          <cell r="B18761" t="str">
            <v>EC PROCUREMENT SYSTEM</v>
          </cell>
          <cell r="D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D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D18763">
            <v>1</v>
          </cell>
        </row>
        <row r="18764">
          <cell r="A18764" t="str">
            <v>E0340</v>
          </cell>
          <cell r="B18764" t="str">
            <v>HOUSE PURCHASE</v>
          </cell>
          <cell r="D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D18765">
            <v>1</v>
          </cell>
        </row>
        <row r="18766">
          <cell r="A18766" t="str">
            <v>E0342</v>
          </cell>
          <cell r="B18766" t="str">
            <v>EDUCATION CENTRES</v>
          </cell>
          <cell r="D18766">
            <v>1</v>
          </cell>
        </row>
        <row r="18767">
          <cell r="A18767" t="str">
            <v>E0343</v>
          </cell>
          <cell r="B18767" t="str">
            <v>WESSEX HOUSE 97/98</v>
          </cell>
          <cell r="D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D18768">
            <v>1</v>
          </cell>
        </row>
        <row r="18769">
          <cell r="A18769" t="str">
            <v>E0345</v>
          </cell>
          <cell r="B18769" t="str">
            <v>NAILSEA FURTHER MODS</v>
          </cell>
          <cell r="D18769">
            <v>1</v>
          </cell>
        </row>
        <row r="18770">
          <cell r="A18770" t="str">
            <v>E0451</v>
          </cell>
          <cell r="B18770" t="str">
            <v>GROUP A - CARS</v>
          </cell>
          <cell r="D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D18771">
            <v>1</v>
          </cell>
        </row>
        <row r="18772">
          <cell r="A18772" t="str">
            <v>E0453</v>
          </cell>
          <cell r="B18772" t="str">
            <v>GROUP C - MEDIUM VANS</v>
          </cell>
          <cell r="D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D18773">
            <v>1</v>
          </cell>
        </row>
        <row r="18774">
          <cell r="A18774" t="str">
            <v>E0468</v>
          </cell>
          <cell r="B18774" t="str">
            <v>TRANSPORT - 1995/96</v>
          </cell>
          <cell r="D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D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D18776">
            <v>1</v>
          </cell>
        </row>
        <row r="18777">
          <cell r="A18777" t="str">
            <v>E0471</v>
          </cell>
          <cell r="B18777" t="str">
            <v>TRANSPORT - 1996/97</v>
          </cell>
          <cell r="D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D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D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D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D18781">
            <v>1</v>
          </cell>
        </row>
        <row r="18782">
          <cell r="A18782" t="str">
            <v>E0476</v>
          </cell>
          <cell r="B18782" t="str">
            <v>TRANSPORT - 1997/98</v>
          </cell>
          <cell r="D18782">
            <v>1</v>
          </cell>
        </row>
        <row r="18783">
          <cell r="A18783" t="str">
            <v>E0477</v>
          </cell>
          <cell r="B18783" t="str">
            <v>TRANSPORT - 1998/99</v>
          </cell>
          <cell r="D18783">
            <v>1</v>
          </cell>
        </row>
        <row r="18784">
          <cell r="A18784" t="str">
            <v>E0478</v>
          </cell>
          <cell r="B18784" t="str">
            <v>TRANSPORT 1999</v>
          </cell>
          <cell r="D18784">
            <v>1</v>
          </cell>
        </row>
        <row r="18785">
          <cell r="A18785" t="str">
            <v>E0479</v>
          </cell>
          <cell r="B18785" t="str">
            <v>TRANSPORT 2000</v>
          </cell>
          <cell r="D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D18786">
            <v>1</v>
          </cell>
        </row>
        <row r="18787">
          <cell r="A18787" t="str">
            <v>E0490</v>
          </cell>
          <cell r="B18787" t="str">
            <v>AVONMOUTH SUPPLY PSTN</v>
          </cell>
          <cell r="D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D18788">
            <v>1</v>
          </cell>
        </row>
        <row r="18789">
          <cell r="A18789" t="str">
            <v>E0492</v>
          </cell>
          <cell r="B18789" t="str">
            <v>I.T.- HARDWARE - 96/7</v>
          </cell>
          <cell r="D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D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D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D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D18793">
            <v>1</v>
          </cell>
        </row>
        <row r="18794">
          <cell r="A18794" t="str">
            <v>E0497</v>
          </cell>
          <cell r="B18794" t="str">
            <v>WATER SERVICES IT</v>
          </cell>
          <cell r="D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D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D18796">
            <v>1</v>
          </cell>
        </row>
        <row r="18797">
          <cell r="A18797" t="str">
            <v>E0514</v>
          </cell>
          <cell r="B18797" t="str">
            <v>FULWOOD WEC</v>
          </cell>
          <cell r="D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D18798">
            <v>1</v>
          </cell>
        </row>
        <row r="18799">
          <cell r="A18799" t="str">
            <v>E0521</v>
          </cell>
          <cell r="B18799" t="str">
            <v>C.D.STOCKPILE</v>
          </cell>
          <cell r="D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D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D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D18802">
            <v>1</v>
          </cell>
        </row>
        <row r="18803">
          <cell r="A18803" t="str">
            <v>E0547</v>
          </cell>
          <cell r="B18803" t="str">
            <v>INTRUDER ALARMS</v>
          </cell>
          <cell r="D18803">
            <v>1</v>
          </cell>
        </row>
        <row r="18804">
          <cell r="A18804" t="str">
            <v>E0562</v>
          </cell>
          <cell r="B18804" t="str">
            <v>STORES CAPITAL WORKS</v>
          </cell>
          <cell r="D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D18805">
            <v>1</v>
          </cell>
        </row>
        <row r="18806">
          <cell r="A18806" t="str">
            <v>E0603</v>
          </cell>
          <cell r="B18806" t="str">
            <v>SYSTEMS DEVELOPEMENT</v>
          </cell>
          <cell r="D18806">
            <v>1</v>
          </cell>
        </row>
        <row r="18807">
          <cell r="A18807" t="str">
            <v>E0623</v>
          </cell>
          <cell r="B18807" t="str">
            <v>MAPPING BACKGROUND</v>
          </cell>
          <cell r="D18807">
            <v>1</v>
          </cell>
        </row>
        <row r="18808">
          <cell r="A18808" t="str">
            <v>E0644</v>
          </cell>
          <cell r="B18808" t="str">
            <v>P.M.R. SYSTEM</v>
          </cell>
          <cell r="D18808">
            <v>1</v>
          </cell>
        </row>
        <row r="18809">
          <cell r="A18809" t="str">
            <v>E0664</v>
          </cell>
          <cell r="B18809" t="str">
            <v>PLUMBOSOLVENCY</v>
          </cell>
          <cell r="D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D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D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D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D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D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D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D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D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D18818">
            <v>1</v>
          </cell>
        </row>
        <row r="18819">
          <cell r="A18819" t="str">
            <v>E0756</v>
          </cell>
          <cell r="B18819" t="str">
            <v>I.S. SOFTWARE</v>
          </cell>
          <cell r="D18819">
            <v>1</v>
          </cell>
        </row>
        <row r="18820">
          <cell r="A18820" t="str">
            <v>E0757</v>
          </cell>
          <cell r="B18820" t="str">
            <v>I.S. HARDWARE</v>
          </cell>
          <cell r="D18820">
            <v>1</v>
          </cell>
        </row>
        <row r="18821">
          <cell r="A18821" t="str">
            <v>E0758</v>
          </cell>
          <cell r="B18821" t="str">
            <v>I.S. COMMUNICATIONS</v>
          </cell>
          <cell r="D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D18822">
            <v>1</v>
          </cell>
        </row>
        <row r="18823">
          <cell r="A18823" t="str">
            <v>E0760</v>
          </cell>
          <cell r="B18823" t="str">
            <v>IS MOVE TO SALTFORD</v>
          </cell>
          <cell r="D18823">
            <v>1</v>
          </cell>
        </row>
        <row r="18824">
          <cell r="A18824" t="str">
            <v>E0761</v>
          </cell>
          <cell r="B18824" t="str">
            <v>CUBS DEBT RECOVERY</v>
          </cell>
          <cell r="D18824">
            <v>1</v>
          </cell>
        </row>
        <row r="18825">
          <cell r="A18825" t="str">
            <v>E0763</v>
          </cell>
          <cell r="B18825" t="str">
            <v>GENERAL EQUIP BILLING</v>
          </cell>
          <cell r="D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D18826">
            <v>1</v>
          </cell>
        </row>
        <row r="18827">
          <cell r="A18827" t="str">
            <v>E0765</v>
          </cell>
          <cell r="B18827" t="str">
            <v>IS HARDWARE 98/9</v>
          </cell>
          <cell r="D18827">
            <v>1</v>
          </cell>
        </row>
        <row r="18828">
          <cell r="A18828" t="str">
            <v>E0766</v>
          </cell>
          <cell r="B18828" t="str">
            <v>IS SOFTWARE 98/9</v>
          </cell>
          <cell r="D18828">
            <v>1</v>
          </cell>
        </row>
        <row r="18829">
          <cell r="A18829" t="str">
            <v>E0767</v>
          </cell>
          <cell r="B18829" t="str">
            <v>IS COMMS 98/99</v>
          </cell>
          <cell r="D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D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D18831">
            <v>1</v>
          </cell>
        </row>
        <row r="18832">
          <cell r="A18832" t="str">
            <v>E0771</v>
          </cell>
          <cell r="B18832" t="str">
            <v>BSP INFRASTRUCTURE</v>
          </cell>
          <cell r="D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D18833">
            <v>1</v>
          </cell>
        </row>
        <row r="18834">
          <cell r="A18834" t="str">
            <v>E0773</v>
          </cell>
          <cell r="B18834" t="str">
            <v>CUSTOMER SERVICES</v>
          </cell>
          <cell r="D18834">
            <v>1</v>
          </cell>
        </row>
        <row r="18835">
          <cell r="A18835" t="str">
            <v>E0774</v>
          </cell>
          <cell r="B18835" t="str">
            <v>WORK MANAGEMENT</v>
          </cell>
          <cell r="D18835">
            <v>1</v>
          </cell>
        </row>
        <row r="18836">
          <cell r="A18836" t="str">
            <v>E0775</v>
          </cell>
          <cell r="B18836" t="str">
            <v>ASSET MANAGMENT</v>
          </cell>
          <cell r="D18836">
            <v>1</v>
          </cell>
        </row>
        <row r="18837">
          <cell r="A18837" t="str">
            <v>E0776</v>
          </cell>
          <cell r="B18837" t="str">
            <v>FINANCIAL SYSTEMS</v>
          </cell>
          <cell r="D18837">
            <v>1</v>
          </cell>
        </row>
        <row r="18838">
          <cell r="A18838" t="str">
            <v>E0777</v>
          </cell>
          <cell r="B18838" t="str">
            <v>YEAR 2000</v>
          </cell>
          <cell r="D18838">
            <v>1</v>
          </cell>
        </row>
        <row r="18839">
          <cell r="A18839" t="str">
            <v>E0778</v>
          </cell>
          <cell r="B18839" t="str">
            <v>MEASURED / TE BILLING</v>
          </cell>
          <cell r="D18839">
            <v>1</v>
          </cell>
        </row>
        <row r="18840">
          <cell r="A18840" t="str">
            <v>E0779</v>
          </cell>
          <cell r="B18840" t="str">
            <v>ABOVE GROUND ASSETS</v>
          </cell>
          <cell r="D18840">
            <v>1</v>
          </cell>
        </row>
        <row r="18841">
          <cell r="A18841" t="str">
            <v>E0780</v>
          </cell>
          <cell r="B18841" t="str">
            <v>BELOW GROUND ASSETS</v>
          </cell>
          <cell r="C18841">
            <v>1</v>
          </cell>
        </row>
        <row r="18842">
          <cell r="A18842" t="str">
            <v>E0781</v>
          </cell>
          <cell r="B18842" t="str">
            <v>RECORD DRAWINGS</v>
          </cell>
          <cell r="C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D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D18844">
            <v>1</v>
          </cell>
        </row>
        <row r="18845">
          <cell r="A18845" t="str">
            <v>E0784</v>
          </cell>
          <cell r="B18845" t="str">
            <v>WATER RESOURCES MODEL</v>
          </cell>
          <cell r="D18845">
            <v>1</v>
          </cell>
        </row>
        <row r="18846">
          <cell r="A18846" t="str">
            <v>E0785</v>
          </cell>
          <cell r="B18846" t="str">
            <v>METER AUDIT</v>
          </cell>
          <cell r="D18846">
            <v>1</v>
          </cell>
        </row>
        <row r="18847">
          <cell r="A18847" t="str">
            <v>E0786</v>
          </cell>
          <cell r="B18847" t="str">
            <v>EOP'S YEAR 2000</v>
          </cell>
          <cell r="D18847">
            <v>1</v>
          </cell>
        </row>
        <row r="18848">
          <cell r="A18848" t="str">
            <v>E0787</v>
          </cell>
          <cell r="B18848" t="str">
            <v>SCORECARD</v>
          </cell>
          <cell r="D18848">
            <v>1</v>
          </cell>
        </row>
        <row r="18849">
          <cell r="A18849" t="str">
            <v>E0788</v>
          </cell>
          <cell r="B18849" t="str">
            <v>SUPPLY GENERATORS</v>
          </cell>
          <cell r="D18849">
            <v>1</v>
          </cell>
        </row>
        <row r="18850">
          <cell r="A18850" t="str">
            <v>E0789</v>
          </cell>
          <cell r="B18850" t="str">
            <v>WASTE GENERATORS</v>
          </cell>
          <cell r="D18850">
            <v>1</v>
          </cell>
        </row>
        <row r="18851">
          <cell r="A18851" t="str">
            <v>E0790</v>
          </cell>
          <cell r="B18851" t="str">
            <v>EOPS MANPOWER &amp; CONTINGENCIES</v>
          </cell>
          <cell r="D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D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D18853">
            <v>1</v>
          </cell>
        </row>
        <row r="18854">
          <cell r="A18854" t="str">
            <v>E0793</v>
          </cell>
          <cell r="B18854" t="str">
            <v>IT INFRA 2000 SERVERS</v>
          </cell>
          <cell r="D18854">
            <v>1</v>
          </cell>
        </row>
        <row r="18855">
          <cell r="A18855" t="str">
            <v>E0794</v>
          </cell>
          <cell r="B18855" t="str">
            <v>IT INFRA 2000/1 LAN</v>
          </cell>
          <cell r="D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D18856">
            <v>1</v>
          </cell>
        </row>
        <row r="18857">
          <cell r="A18857" t="str">
            <v>E0796</v>
          </cell>
          <cell r="B18857" t="str">
            <v>IT INFRA 2000 PC</v>
          </cell>
          <cell r="D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D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D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D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D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D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D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D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D18865">
            <v>1</v>
          </cell>
        </row>
        <row r="18866">
          <cell r="A18866" t="str">
            <v>E0806</v>
          </cell>
          <cell r="B18866" t="str">
            <v>I 2001 SAN STORAGE</v>
          </cell>
          <cell r="D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D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D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D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D18870">
            <v>1</v>
          </cell>
        </row>
        <row r="18871">
          <cell r="A18871" t="str">
            <v>E0819</v>
          </cell>
          <cell r="B18871" t="str">
            <v>IT INFRA 2001 SERVERS</v>
          </cell>
          <cell r="D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D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D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D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D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D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D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D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D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D18880">
            <v>1</v>
          </cell>
        </row>
        <row r="18881">
          <cell r="A18881" t="str">
            <v>E0829</v>
          </cell>
          <cell r="B18881" t="str">
            <v>IT INFRA 2001 IMAGE</v>
          </cell>
          <cell r="D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D18882">
            <v>1</v>
          </cell>
        </row>
        <row r="18883">
          <cell r="A18883" t="str">
            <v>E0831</v>
          </cell>
          <cell r="B18883" t="str">
            <v>IT PROJ 2000 CRMS</v>
          </cell>
          <cell r="D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D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D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D18886">
            <v>1</v>
          </cell>
        </row>
        <row r="18887">
          <cell r="A18887" t="str">
            <v>E0835</v>
          </cell>
          <cell r="B18887" t="str">
            <v>IT PROJ 2000 KENAN</v>
          </cell>
          <cell r="D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D18888">
            <v>1</v>
          </cell>
        </row>
        <row r="18889">
          <cell r="A18889" t="str">
            <v>E0837</v>
          </cell>
          <cell r="B18889" t="str">
            <v>IT PROJ 2000 KNOWLIX</v>
          </cell>
          <cell r="D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D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D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D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D18893">
            <v>1</v>
          </cell>
        </row>
        <row r="18894">
          <cell r="A18894" t="str">
            <v>E0842</v>
          </cell>
          <cell r="B18894" t="str">
            <v>IT PROJ 2000 INTRANET</v>
          </cell>
          <cell r="D18894">
            <v>1</v>
          </cell>
        </row>
        <row r="18895">
          <cell r="A18895" t="str">
            <v>E0843</v>
          </cell>
          <cell r="B18895" t="str">
            <v>IT PROJ 2000 EXCHANGE</v>
          </cell>
          <cell r="D18895">
            <v>1</v>
          </cell>
        </row>
        <row r="18896">
          <cell r="A18896" t="str">
            <v>E0844</v>
          </cell>
          <cell r="B18896" t="str">
            <v>IT PROJ 2001 INTRANET</v>
          </cell>
          <cell r="D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D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D18898">
            <v>1</v>
          </cell>
        </row>
        <row r="18899">
          <cell r="A18899" t="str">
            <v>E0847</v>
          </cell>
          <cell r="B18899" t="str">
            <v>CUSTOMER DATABASE ITT</v>
          </cell>
          <cell r="D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D18900">
            <v>1</v>
          </cell>
        </row>
        <row r="18901">
          <cell r="A18901" t="str">
            <v>E0849</v>
          </cell>
          <cell r="B18901" t="str">
            <v>CORPORATE DATA TEAM</v>
          </cell>
          <cell r="D18901">
            <v>1</v>
          </cell>
        </row>
        <row r="18902">
          <cell r="A18902" t="str">
            <v>E0853</v>
          </cell>
          <cell r="B18902" t="str">
            <v>CONTROL ROOM</v>
          </cell>
          <cell r="D18902">
            <v>1</v>
          </cell>
        </row>
        <row r="18903">
          <cell r="A18903" t="str">
            <v>E0854</v>
          </cell>
          <cell r="B18903" t="str">
            <v>SECURITY</v>
          </cell>
          <cell r="D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D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D18905">
            <v>1</v>
          </cell>
        </row>
        <row r="18906">
          <cell r="A18906" t="str">
            <v>E0901</v>
          </cell>
          <cell r="B18906" t="str">
            <v>REHAB W.I.P</v>
          </cell>
          <cell r="C18906">
            <v>1</v>
          </cell>
        </row>
        <row r="18907">
          <cell r="A18907" t="str">
            <v>E0902</v>
          </cell>
          <cell r="B18907" t="str">
            <v>RAINBOW WOOD PRE CONS</v>
          </cell>
          <cell r="D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D18908">
            <v>1</v>
          </cell>
        </row>
        <row r="18909">
          <cell r="A18909" t="str">
            <v>E0905</v>
          </cell>
          <cell r="B18909" t="str">
            <v>BUILDING DISPOSALS</v>
          </cell>
          <cell r="D18909">
            <v>1</v>
          </cell>
        </row>
        <row r="18910">
          <cell r="A18910" t="str">
            <v>E0906</v>
          </cell>
          <cell r="B18910" t="str">
            <v>BATH CIVIL SERVICE</v>
          </cell>
          <cell r="D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D18911">
            <v>1</v>
          </cell>
        </row>
        <row r="18912">
          <cell r="A18912" t="str">
            <v>E0910</v>
          </cell>
          <cell r="B18912" t="str">
            <v>TRANSPORT 2000 - CARS</v>
          </cell>
          <cell r="D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D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D18914">
            <v>1</v>
          </cell>
        </row>
        <row r="18915">
          <cell r="A18915" t="str">
            <v>E0913</v>
          </cell>
          <cell r="B18915" t="str">
            <v>TRANSPORT 2000 - VANS</v>
          </cell>
          <cell r="D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D18917">
            <v>1</v>
          </cell>
        </row>
        <row r="18918">
          <cell r="A18918" t="str">
            <v>E0917</v>
          </cell>
          <cell r="B18918" t="str">
            <v>TRANSPORT 2002 - HGVS</v>
          </cell>
          <cell r="D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D18919">
            <v>1</v>
          </cell>
        </row>
        <row r="18920">
          <cell r="A18920" t="str">
            <v>E0919</v>
          </cell>
          <cell r="B18920" t="str">
            <v>TRANSPORT 2001 - VANS</v>
          </cell>
          <cell r="D18920">
            <v>1</v>
          </cell>
        </row>
        <row r="18921">
          <cell r="A18921" t="str">
            <v>E0920</v>
          </cell>
          <cell r="B18921" t="str">
            <v>IT 2001+ PROJECT</v>
          </cell>
          <cell r="D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D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D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D18924">
            <v>1</v>
          </cell>
        </row>
        <row r="18925">
          <cell r="A18925" t="str">
            <v>E0924</v>
          </cell>
          <cell r="B18925" t="str">
            <v>2002 LAN AVONMOUTH</v>
          </cell>
          <cell r="D18925">
            <v>1</v>
          </cell>
        </row>
        <row r="18926">
          <cell r="A18926" t="str">
            <v>E0925</v>
          </cell>
          <cell r="B18926" t="str">
            <v>HEAT V 6.4 MIGRATION</v>
          </cell>
          <cell r="D18926">
            <v>1</v>
          </cell>
        </row>
        <row r="18927">
          <cell r="A18927" t="str">
            <v>E0926</v>
          </cell>
          <cell r="B18927" t="str">
            <v>I 2002 TELEMETRY</v>
          </cell>
          <cell r="D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D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D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D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D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D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D18933">
            <v>1</v>
          </cell>
        </row>
        <row r="18934">
          <cell r="A18934" t="str">
            <v>E0935</v>
          </cell>
          <cell r="B18934" t="str">
            <v>STAFF SURVEY</v>
          </cell>
          <cell r="D18934">
            <v>1</v>
          </cell>
        </row>
        <row r="18935">
          <cell r="A18935" t="str">
            <v>E0936</v>
          </cell>
          <cell r="B18935" t="str">
            <v>I 2002 SOFTWARE</v>
          </cell>
          <cell r="D18935">
            <v>1</v>
          </cell>
        </row>
        <row r="18936">
          <cell r="A18936" t="str">
            <v>E0937</v>
          </cell>
          <cell r="B18936" t="str">
            <v>POWERQUEST</v>
          </cell>
          <cell r="D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D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D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D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D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D18941">
            <v>1</v>
          </cell>
        </row>
        <row r="18942">
          <cell r="A18942" t="str">
            <v>E1101</v>
          </cell>
          <cell r="B18942" t="str">
            <v>NAVIGATION - PHASE 1</v>
          </cell>
          <cell r="D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D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D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D18945">
            <v>1</v>
          </cell>
        </row>
        <row r="18946">
          <cell r="A18946" t="str">
            <v>E4900</v>
          </cell>
          <cell r="B18946" t="str">
            <v>BENCHMARKING PROJECT</v>
          </cell>
          <cell r="D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C18947">
            <v>0.5</v>
          </cell>
          <cell r="D18947">
            <v>0.5</v>
          </cell>
        </row>
        <row r="18948">
          <cell r="A18948" t="str">
            <v>E4902</v>
          </cell>
          <cell r="B18948" t="str">
            <v>REGIONAL LOAD MANAGEMENT</v>
          </cell>
          <cell r="D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D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D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D18951">
            <v>1</v>
          </cell>
        </row>
        <row r="18952">
          <cell r="A18952" t="str">
            <v>E4906</v>
          </cell>
          <cell r="B18952" t="str">
            <v>ACCESS TO LEARNING</v>
          </cell>
          <cell r="D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D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D18954">
            <v>1</v>
          </cell>
        </row>
        <row r="18955">
          <cell r="A18955" t="str">
            <v>E4910</v>
          </cell>
          <cell r="B18955" t="str">
            <v>MEMBRANE PLANT NO 1</v>
          </cell>
          <cell r="D18955">
            <v>1</v>
          </cell>
        </row>
        <row r="18956">
          <cell r="A18956" t="str">
            <v>E4911</v>
          </cell>
          <cell r="B18956" t="str">
            <v>WELSH WATER TRANSPORT</v>
          </cell>
          <cell r="D18956">
            <v>1</v>
          </cell>
        </row>
        <row r="18957">
          <cell r="A18957" t="str">
            <v>E4912</v>
          </cell>
          <cell r="B18957" t="str">
            <v>WELSH WATER IT</v>
          </cell>
          <cell r="D18957">
            <v>1</v>
          </cell>
        </row>
        <row r="18958">
          <cell r="A18958" t="str">
            <v>E4913</v>
          </cell>
          <cell r="B18958" t="str">
            <v>WELSH WATER EQUIPMENT</v>
          </cell>
          <cell r="D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D18960">
            <v>1</v>
          </cell>
        </row>
        <row r="18961">
          <cell r="A18961" t="str">
            <v>E4916</v>
          </cell>
          <cell r="B18961" t="str">
            <v>AMP4 PREPARATION -</v>
          </cell>
          <cell r="D18961">
            <v>1</v>
          </cell>
        </row>
        <row r="18962">
          <cell r="A18962" t="str">
            <v>E4917</v>
          </cell>
          <cell r="B18962" t="str">
            <v>BWBSL SET-UP COSTS</v>
          </cell>
          <cell r="D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D18963">
            <v>1</v>
          </cell>
        </row>
        <row r="18964">
          <cell r="A18964" t="str">
            <v>E4919</v>
          </cell>
          <cell r="B18964" t="str">
            <v>TRANSPORT VANS 2002</v>
          </cell>
          <cell r="D18964">
            <v>1</v>
          </cell>
        </row>
        <row r="18965">
          <cell r="A18965" t="str">
            <v>E4920</v>
          </cell>
          <cell r="B18965" t="str">
            <v>TRANSPORT CARS 2002</v>
          </cell>
          <cell r="D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D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D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D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D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D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D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D18972">
            <v>1</v>
          </cell>
        </row>
        <row r="18973">
          <cell r="A18973" t="str">
            <v>E7303</v>
          </cell>
          <cell r="B18973" t="str">
            <v>IT Infra Hardware 3+</v>
          </cell>
          <cell r="D18973">
            <v>1</v>
          </cell>
        </row>
        <row r="18974">
          <cell r="A18974" t="str">
            <v>E7304</v>
          </cell>
          <cell r="B18974" t="str">
            <v>Aspect Upgrade</v>
          </cell>
          <cell r="D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D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D18976">
            <v>1</v>
          </cell>
        </row>
        <row r="18977">
          <cell r="A18977" t="str">
            <v>E7307</v>
          </cell>
          <cell r="B18977" t="str">
            <v>IT Infra LAN</v>
          </cell>
          <cell r="D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D18978">
            <v>1</v>
          </cell>
        </row>
        <row r="18979">
          <cell r="A18979" t="str">
            <v>E7309</v>
          </cell>
          <cell r="B18979" t="str">
            <v>IT Infra Printers</v>
          </cell>
          <cell r="D18979">
            <v>1</v>
          </cell>
        </row>
        <row r="18980">
          <cell r="A18980" t="str">
            <v>E7310</v>
          </cell>
          <cell r="B18980" t="str">
            <v>IT Infra Telemetry</v>
          </cell>
          <cell r="D18980">
            <v>1</v>
          </cell>
        </row>
        <row r="18981">
          <cell r="A18981" t="str">
            <v>E7311</v>
          </cell>
          <cell r="B18981" t="str">
            <v>IT Security Strategy</v>
          </cell>
          <cell r="D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D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D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D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D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D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D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D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D18989">
            <v>1</v>
          </cell>
        </row>
        <row r="18990">
          <cell r="A18990" t="str">
            <v>E7320</v>
          </cell>
          <cell r="B18990" t="str">
            <v>IT Infra Extranet</v>
          </cell>
          <cell r="D18990">
            <v>1</v>
          </cell>
        </row>
        <row r="18991">
          <cell r="A18991" t="str">
            <v>E7321</v>
          </cell>
          <cell r="B18991" t="str">
            <v>IT Intranet</v>
          </cell>
          <cell r="D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D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D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D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D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D18996">
            <v>1</v>
          </cell>
        </row>
        <row r="18997">
          <cell r="A18997" t="str">
            <v>E7327</v>
          </cell>
          <cell r="B18997" t="str">
            <v>Project Team</v>
          </cell>
          <cell r="D18997">
            <v>1</v>
          </cell>
        </row>
        <row r="18998">
          <cell r="A18998" t="str">
            <v>E7328</v>
          </cell>
          <cell r="B18998" t="str">
            <v>GIS Project Team</v>
          </cell>
          <cell r="C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D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D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D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D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D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D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D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D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D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D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D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D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D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D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D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D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D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D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D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D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D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D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D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D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D19023">
            <v>1</v>
          </cell>
        </row>
        <row r="19024">
          <cell r="A19024" t="str">
            <v>E7354</v>
          </cell>
          <cell r="B19024" t="str">
            <v>Project Team 2004-05</v>
          </cell>
          <cell r="D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D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D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D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D19028">
            <v>1</v>
          </cell>
        </row>
        <row r="19029">
          <cell r="A19029" t="str">
            <v>E7359</v>
          </cell>
          <cell r="B19029" t="str">
            <v>AMP4 2004/5</v>
          </cell>
          <cell r="D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D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D19031">
            <v>1</v>
          </cell>
        </row>
        <row r="19032">
          <cell r="A19032" t="str">
            <v>E7362</v>
          </cell>
          <cell r="B19032" t="str">
            <v>Berry Hill CHP</v>
          </cell>
          <cell r="D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D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D19034">
            <v>1</v>
          </cell>
        </row>
        <row r="19035">
          <cell r="A19035" t="str">
            <v>E7365</v>
          </cell>
          <cell r="B19035" t="str">
            <v>WES System Interfaces</v>
          </cell>
          <cell r="D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D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D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D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D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D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D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D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D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D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D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D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D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D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D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D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D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D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D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D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D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D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D19057">
            <v>1</v>
          </cell>
        </row>
        <row r="19058">
          <cell r="A19058" t="str">
            <v>E7388</v>
          </cell>
          <cell r="B19058" t="str">
            <v>IT GIS support</v>
          </cell>
          <cell r="C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D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D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D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D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D19063">
            <v>1</v>
          </cell>
        </row>
        <row r="19064">
          <cell r="A19064" t="str">
            <v>E7394</v>
          </cell>
          <cell r="B19064" t="str">
            <v>Broadband Trial</v>
          </cell>
          <cell r="D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D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D19066">
            <v>1</v>
          </cell>
        </row>
        <row r="19067">
          <cell r="A19067" t="str">
            <v>E7397</v>
          </cell>
          <cell r="B19067" t="str">
            <v>Intranet Phase 1</v>
          </cell>
          <cell r="D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D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D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D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D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D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D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D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D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D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D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D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D19079">
            <v>1</v>
          </cell>
        </row>
        <row r="19080">
          <cell r="A19080" t="str">
            <v>E7410</v>
          </cell>
          <cell r="B19080" t="str">
            <v>Sharpness LDC</v>
          </cell>
          <cell r="D19080">
            <v>1</v>
          </cell>
        </row>
        <row r="19081">
          <cell r="A19081" t="str">
            <v>E7411</v>
          </cell>
          <cell r="B19081" t="str">
            <v>Operations Centre 06/07 Maintenance</v>
          </cell>
          <cell r="D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D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D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D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D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D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D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D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D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D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D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D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D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D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D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D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D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D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D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D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D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D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D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D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D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D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D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D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D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D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D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D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D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D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D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D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D19117">
            <v>1</v>
          </cell>
        </row>
        <row r="19118">
          <cell r="A19118" t="str">
            <v>E7448</v>
          </cell>
          <cell r="B19118" t="str">
            <v>Source TV Set Up</v>
          </cell>
          <cell r="D19118">
            <v>1</v>
          </cell>
        </row>
        <row r="19119">
          <cell r="A19119" t="str">
            <v>E7449</v>
          </cell>
          <cell r="B19119" t="str">
            <v>IS Devt - HR System</v>
          </cell>
          <cell r="D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D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D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D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D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D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D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D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D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D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D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D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D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D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D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D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D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D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D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D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D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D19140">
            <v>1</v>
          </cell>
        </row>
        <row r="19141">
          <cell r="A19141" t="str">
            <v>E7471</v>
          </cell>
          <cell r="B19141" t="str">
            <v>AMP5 PR09 Support</v>
          </cell>
          <cell r="D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D19142">
            <v>1</v>
          </cell>
        </row>
        <row r="19143">
          <cell r="A19143" t="str">
            <v>E7473</v>
          </cell>
          <cell r="B19143" t="str">
            <v>Nailsea Acquisition</v>
          </cell>
          <cell r="D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D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D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D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D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D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D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D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D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D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D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D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D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D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D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D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D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D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D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D19162">
            <v>1</v>
          </cell>
        </row>
        <row r="19163">
          <cell r="A19163" t="str">
            <v>E7493</v>
          </cell>
          <cell r="B19163" t="str">
            <v>IT VOIP</v>
          </cell>
          <cell r="D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D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D19165">
            <v>1</v>
          </cell>
        </row>
        <row r="19166">
          <cell r="A19166" t="str">
            <v>E7496</v>
          </cell>
          <cell r="B19166" t="str">
            <v>WECs Workspace</v>
          </cell>
          <cell r="D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D19167">
            <v>1</v>
          </cell>
        </row>
        <row r="19168">
          <cell r="A19168" t="str">
            <v>E7498</v>
          </cell>
          <cell r="B19168" t="str">
            <v>Solar PV Developments</v>
          </cell>
          <cell r="D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D19169">
            <v>1</v>
          </cell>
        </row>
        <row r="19170">
          <cell r="A19170" t="str">
            <v>E7500</v>
          </cell>
          <cell r="B19170" t="str">
            <v>Smart Community</v>
          </cell>
          <cell r="D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D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D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D19173">
            <v>1</v>
          </cell>
        </row>
        <row r="19174">
          <cell r="A19174" t="str">
            <v>E7504</v>
          </cell>
          <cell r="B19174" t="str">
            <v>IT Transition</v>
          </cell>
          <cell r="D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D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D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D19177">
            <v>1</v>
          </cell>
        </row>
        <row r="19178">
          <cell r="A19178" t="str">
            <v>E7508</v>
          </cell>
          <cell r="B19178" t="str">
            <v>IT Transition Phase 2</v>
          </cell>
          <cell r="D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D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D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D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D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D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D19184">
            <v>1</v>
          </cell>
        </row>
        <row r="19185">
          <cell r="A19185" t="str">
            <v>E7515</v>
          </cell>
          <cell r="B19185" t="str">
            <v>Service Pipe Mapping</v>
          </cell>
          <cell r="C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D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D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D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D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D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D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D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D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D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D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D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D19197">
            <v>1</v>
          </cell>
        </row>
        <row r="19198">
          <cell r="A19198" t="str">
            <v>E7528</v>
          </cell>
          <cell r="B19198" t="str">
            <v>CRM Programme</v>
          </cell>
          <cell r="D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D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D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D19201">
            <v>1</v>
          </cell>
        </row>
        <row r="19202">
          <cell r="A19202" t="str">
            <v>E7532</v>
          </cell>
          <cell r="B19202" t="str">
            <v>IT Transition Ph 3</v>
          </cell>
          <cell r="D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D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D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D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D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D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D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D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D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D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D19212">
            <v>1</v>
          </cell>
        </row>
        <row r="19213">
          <cell r="A19213" t="str">
            <v>E7543</v>
          </cell>
          <cell r="B19213" t="str">
            <v>Wessex Marketplace</v>
          </cell>
          <cell r="D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D19214">
            <v>1</v>
          </cell>
        </row>
        <row r="19215">
          <cell r="A19215" t="str">
            <v>E7545</v>
          </cell>
          <cell r="B19215" t="str">
            <v>Microsoft Licenses</v>
          </cell>
          <cell r="D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D19216">
            <v>1</v>
          </cell>
        </row>
        <row r="19217">
          <cell r="A19217" t="str">
            <v>E7547</v>
          </cell>
          <cell r="B19217" t="str">
            <v>Avonmouth Office</v>
          </cell>
          <cell r="D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D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D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D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D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D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D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D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D19225">
            <v>1</v>
          </cell>
        </row>
        <row r="19226">
          <cell r="A19226" t="str">
            <v>E7556</v>
          </cell>
          <cell r="B19226" t="str">
            <v>ERP Foundation(P2P)</v>
          </cell>
          <cell r="D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D19227">
            <v>1</v>
          </cell>
        </row>
        <row r="19228">
          <cell r="A19228" t="str">
            <v>E7558</v>
          </cell>
          <cell r="B19228" t="str">
            <v>CRM</v>
          </cell>
          <cell r="D19228">
            <v>1</v>
          </cell>
        </row>
        <row r="19229">
          <cell r="A19229" t="str">
            <v>E7559</v>
          </cell>
          <cell r="B19229" t="str">
            <v>Source TV Upgrade</v>
          </cell>
          <cell r="D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D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D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D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D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D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D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D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D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D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D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D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D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D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D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D19244">
            <v>1</v>
          </cell>
        </row>
        <row r="19245">
          <cell r="A19245" t="str">
            <v>E7575</v>
          </cell>
          <cell r="B19245" t="str">
            <v>Market Opening: BWBSL</v>
          </cell>
          <cell r="D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D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D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D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D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D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D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D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D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D19254">
            <v>1</v>
          </cell>
        </row>
        <row r="19255">
          <cell r="A19255" t="str">
            <v>E7585</v>
          </cell>
          <cell r="B19255" t="str">
            <v>MOSL Costs</v>
          </cell>
          <cell r="D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D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D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D19258">
            <v>1</v>
          </cell>
        </row>
        <row r="19259">
          <cell r="A19259" t="str">
            <v>E7589</v>
          </cell>
          <cell r="B19259" t="str">
            <v>Exchange Migration</v>
          </cell>
          <cell r="D19259">
            <v>1</v>
          </cell>
        </row>
        <row r="19260">
          <cell r="A19260" t="str">
            <v>E7590</v>
          </cell>
          <cell r="B19260" t="str">
            <v>Biomethane Project</v>
          </cell>
          <cell r="D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D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D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D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D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D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D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D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D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D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D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D19271">
            <v>1</v>
          </cell>
        </row>
        <row r="19272">
          <cell r="A19272" t="str">
            <v>EA017</v>
          </cell>
          <cell r="B19272" t="str">
            <v>BILLING DEVELOPMENT</v>
          </cell>
          <cell r="D19272">
            <v>1</v>
          </cell>
        </row>
        <row r="19273">
          <cell r="A19273" t="str">
            <v>EA018</v>
          </cell>
          <cell r="B19273" t="str">
            <v>GIS PLAN COPIER</v>
          </cell>
          <cell r="D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D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D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D19276">
            <v>1</v>
          </cell>
        </row>
        <row r="19277">
          <cell r="A19277" t="str">
            <v>EA022</v>
          </cell>
          <cell r="B19277" t="str">
            <v>SYDENHAM OFFICE MOVE</v>
          </cell>
          <cell r="D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D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D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D19280">
            <v>1</v>
          </cell>
        </row>
        <row r="19281">
          <cell r="A19281" t="str">
            <v>EA026</v>
          </cell>
          <cell r="B19281" t="str">
            <v>TROWBRIDGE - THE MOVE</v>
          </cell>
          <cell r="D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D19282">
            <v>1</v>
          </cell>
        </row>
        <row r="19283">
          <cell r="A19283" t="str">
            <v>EA028</v>
          </cell>
          <cell r="B19283" t="str">
            <v>ENG SERV - I.T.</v>
          </cell>
          <cell r="D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D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D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D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D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D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D19289">
            <v>1</v>
          </cell>
        </row>
        <row r="19290">
          <cell r="A19290" t="str">
            <v>EA035</v>
          </cell>
          <cell r="B19290" t="str">
            <v>MID SCALE OS DATA</v>
          </cell>
          <cell r="D19290">
            <v>1</v>
          </cell>
        </row>
        <row r="19291">
          <cell r="A19291" t="str">
            <v>EA036</v>
          </cell>
          <cell r="B19291" t="str">
            <v>ENGSERV IT EQUIPMENT</v>
          </cell>
          <cell r="D19291">
            <v>1</v>
          </cell>
        </row>
        <row r="19292">
          <cell r="A19292" t="str">
            <v>EA037</v>
          </cell>
          <cell r="B19292" t="str">
            <v>FM EQUIPMENT</v>
          </cell>
          <cell r="D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D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D19294">
            <v>1</v>
          </cell>
        </row>
        <row r="19295">
          <cell r="A19295" t="str">
            <v>EA040</v>
          </cell>
          <cell r="B19295" t="str">
            <v>CAD OFFICE DRAWINGS</v>
          </cell>
          <cell r="D19295">
            <v>1</v>
          </cell>
        </row>
        <row r="19296">
          <cell r="A19296" t="str">
            <v>EA041</v>
          </cell>
          <cell r="B19296" t="str">
            <v>FINANCE - PCS</v>
          </cell>
          <cell r="D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D19297">
            <v>1</v>
          </cell>
        </row>
        <row r="19298">
          <cell r="A19298" t="str">
            <v>EA043</v>
          </cell>
          <cell r="B19298" t="str">
            <v>CONTOL ROOM BACK UP</v>
          </cell>
          <cell r="D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D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D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D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D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D19303">
            <v>1</v>
          </cell>
        </row>
        <row r="19304">
          <cell r="A19304" t="str">
            <v>EA049</v>
          </cell>
          <cell r="B19304" t="str">
            <v>SWIPE CARDS</v>
          </cell>
          <cell r="D19304">
            <v>1</v>
          </cell>
        </row>
        <row r="19305">
          <cell r="A19305" t="str">
            <v>EA050</v>
          </cell>
          <cell r="B19305" t="str">
            <v>CSU TELEPHONE SYSTEM</v>
          </cell>
          <cell r="D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D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C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D19308">
            <v>1</v>
          </cell>
        </row>
        <row r="19309">
          <cell r="A19309" t="str">
            <v>EA054</v>
          </cell>
          <cell r="B19309" t="str">
            <v>PLAN COPIER_SCT</v>
          </cell>
          <cell r="D19309">
            <v>1</v>
          </cell>
        </row>
        <row r="19310">
          <cell r="A19310" t="str">
            <v>EA055</v>
          </cell>
          <cell r="B19310" t="str">
            <v>TEL NO CHANGE</v>
          </cell>
          <cell r="D19310">
            <v>1</v>
          </cell>
        </row>
        <row r="19311">
          <cell r="A19311" t="str">
            <v>EA056</v>
          </cell>
          <cell r="B19311" t="str">
            <v>LIBRARY SOFTWARE</v>
          </cell>
          <cell r="D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D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D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D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D19315">
            <v>1</v>
          </cell>
        </row>
        <row r="19316">
          <cell r="A19316" t="str">
            <v>EA070</v>
          </cell>
          <cell r="B19316" t="str">
            <v>CAD SYSTEM SCT</v>
          </cell>
          <cell r="D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D19317">
            <v>1</v>
          </cell>
        </row>
        <row r="19318">
          <cell r="A19318" t="str">
            <v>EA072</v>
          </cell>
          <cell r="B19318" t="str">
            <v>BEAZER HOUSE</v>
          </cell>
          <cell r="D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D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D19320">
            <v>1</v>
          </cell>
        </row>
        <row r="19321">
          <cell r="A19321" t="str">
            <v>EA075</v>
          </cell>
          <cell r="B19321" t="str">
            <v>GROSVENOR DISHWASHER</v>
          </cell>
          <cell r="D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D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D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D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D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D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D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D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D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D19330">
            <v>1</v>
          </cell>
        </row>
        <row r="19331">
          <cell r="A19331" t="str">
            <v>EA085</v>
          </cell>
          <cell r="B19331" t="str">
            <v>LEGAL DATA STORAGE</v>
          </cell>
          <cell r="D19331">
            <v>1</v>
          </cell>
        </row>
        <row r="19332">
          <cell r="A19332" t="str">
            <v>EA086</v>
          </cell>
          <cell r="B19332" t="str">
            <v>OPEN LEARNING PCS</v>
          </cell>
          <cell r="D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D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D19334">
            <v>1</v>
          </cell>
        </row>
        <row r="19335">
          <cell r="A19335" t="str">
            <v>EA089</v>
          </cell>
          <cell r="B19335" t="str">
            <v>CONTROL ROOM</v>
          </cell>
          <cell r="D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D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D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D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D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D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D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D19342">
            <v>1</v>
          </cell>
        </row>
        <row r="19343">
          <cell r="A19343" t="str">
            <v>EA097</v>
          </cell>
          <cell r="B19343" t="str">
            <v>ACCOMODATION STRATEGY</v>
          </cell>
          <cell r="D19343">
            <v>1</v>
          </cell>
        </row>
        <row r="19344">
          <cell r="A19344" t="str">
            <v>EA098</v>
          </cell>
          <cell r="B19344" t="str">
            <v>EMU PHASE 1</v>
          </cell>
          <cell r="D19344">
            <v>1</v>
          </cell>
        </row>
        <row r="19345">
          <cell r="A19345" t="str">
            <v>EA099</v>
          </cell>
          <cell r="B19345" t="str">
            <v>GROSVENOR HOUSE UPS</v>
          </cell>
          <cell r="D19345">
            <v>1</v>
          </cell>
        </row>
        <row r="19346">
          <cell r="A19346" t="str">
            <v>EA100</v>
          </cell>
          <cell r="B19346" t="str">
            <v>PMR LIGHTNING DAMAGE</v>
          </cell>
          <cell r="D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D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D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D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D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D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D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D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D19354">
            <v>1</v>
          </cell>
        </row>
        <row r="19355">
          <cell r="A19355" t="str">
            <v>EA109</v>
          </cell>
          <cell r="B19355" t="str">
            <v>CISTERN DEVICES</v>
          </cell>
          <cell r="D19355">
            <v>1</v>
          </cell>
        </row>
        <row r="19356">
          <cell r="A19356" t="str">
            <v>EA110</v>
          </cell>
          <cell r="B19356" t="str">
            <v>OPERATION CLEARFLOW</v>
          </cell>
          <cell r="D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D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D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D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D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D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D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D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D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D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D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D19367">
            <v>1</v>
          </cell>
        </row>
        <row r="19368">
          <cell r="A19368" t="str">
            <v>EA122</v>
          </cell>
          <cell r="B19368" t="str">
            <v>DISPLAY EQUIPMENT</v>
          </cell>
          <cell r="D19368">
            <v>1</v>
          </cell>
        </row>
        <row r="19369">
          <cell r="A19369" t="str">
            <v>EA123</v>
          </cell>
          <cell r="B19369" t="str">
            <v>SITE SAFETY SIGNS</v>
          </cell>
          <cell r="D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D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D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D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D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D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D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D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D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D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D19379">
            <v>1</v>
          </cell>
        </row>
        <row r="19380">
          <cell r="A19380" t="str">
            <v>EA135</v>
          </cell>
          <cell r="B19380" t="str">
            <v>OPENING OF NEW WORKS</v>
          </cell>
          <cell r="D19380">
            <v>1</v>
          </cell>
        </row>
        <row r="19381">
          <cell r="A19381" t="str">
            <v>EA136</v>
          </cell>
          <cell r="B19381" t="str">
            <v>WEB SITE REBUILD</v>
          </cell>
          <cell r="D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D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D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D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C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D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D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D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D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D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D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D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D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D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D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D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D19397">
            <v>1</v>
          </cell>
        </row>
        <row r="19398">
          <cell r="A19398" t="str">
            <v>EF011</v>
          </cell>
          <cell r="B19398" t="str">
            <v>Gen Chem - Dilutors</v>
          </cell>
          <cell r="D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D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D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D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D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D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D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D19405">
            <v>1</v>
          </cell>
        </row>
        <row r="19406">
          <cell r="A19406" t="str">
            <v>EF019</v>
          </cell>
          <cell r="B19406" t="str">
            <v>IT Servers 2013-14</v>
          </cell>
          <cell r="D19406">
            <v>1</v>
          </cell>
        </row>
        <row r="19407">
          <cell r="A19407" t="str">
            <v>EF020</v>
          </cell>
          <cell r="B19407" t="str">
            <v>Abandoned Sites 13/14</v>
          </cell>
          <cell r="D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D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D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D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D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D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D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D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D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D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D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D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D19419">
            <v>1</v>
          </cell>
        </row>
        <row r="19420">
          <cell r="A19420" t="str">
            <v>EF033</v>
          </cell>
          <cell r="B19420" t="str">
            <v>Single view of Energy</v>
          </cell>
          <cell r="D19420">
            <v>1</v>
          </cell>
        </row>
        <row r="19421">
          <cell r="A19421" t="str">
            <v>EF034</v>
          </cell>
          <cell r="B19421" t="str">
            <v>IT Printer 2013-14</v>
          </cell>
          <cell r="D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D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D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D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D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D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D19428">
            <v>1</v>
          </cell>
        </row>
        <row r="19429">
          <cell r="A19429" t="str">
            <v>EF042</v>
          </cell>
          <cell r="B19429" t="str">
            <v>Indepen 13/14</v>
          </cell>
          <cell r="C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D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D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D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D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D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D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D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D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D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D19439">
            <v>1</v>
          </cell>
        </row>
        <row r="19440">
          <cell r="A19440" t="str">
            <v>EF053</v>
          </cell>
          <cell r="B19440" t="str">
            <v>Beazer House</v>
          </cell>
          <cell r="D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D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D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D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D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D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D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D19447">
            <v>1</v>
          </cell>
        </row>
        <row r="19448">
          <cell r="A19448" t="str">
            <v>EF061</v>
          </cell>
          <cell r="B19448" t="str">
            <v>Eptica E-Mail Module</v>
          </cell>
          <cell r="D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D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D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D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D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D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D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D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D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D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D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D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D19460">
            <v>1</v>
          </cell>
        </row>
        <row r="19461">
          <cell r="A19461" t="str">
            <v>EF074</v>
          </cell>
          <cell r="B19461" t="str">
            <v>SharePoint Review</v>
          </cell>
          <cell r="D19461">
            <v>1</v>
          </cell>
        </row>
        <row r="19462">
          <cell r="A19462" t="str">
            <v>EF075</v>
          </cell>
          <cell r="B19462" t="str">
            <v>Data Analysis Tools</v>
          </cell>
          <cell r="D19462">
            <v>1</v>
          </cell>
        </row>
        <row r="19463">
          <cell r="A19463" t="str">
            <v>EF076</v>
          </cell>
          <cell r="B19463" t="str">
            <v>Meridian Replacement</v>
          </cell>
          <cell r="D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D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D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D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D19467">
            <v>1</v>
          </cell>
        </row>
        <row r="19468">
          <cell r="A19468" t="str">
            <v>EF081</v>
          </cell>
          <cell r="B19468" t="str">
            <v>AMP6 Preparation</v>
          </cell>
          <cell r="D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D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D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D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D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D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D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D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D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D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D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D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D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D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D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D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D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D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D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D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D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D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D19490">
            <v>1</v>
          </cell>
        </row>
        <row r="19491">
          <cell r="A19491" t="str">
            <v>EG009</v>
          </cell>
          <cell r="B19491" t="str">
            <v>IT Servers 2014-15</v>
          </cell>
          <cell r="D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D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D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D19494">
            <v>1</v>
          </cell>
        </row>
        <row r="19495">
          <cell r="A19495" t="str">
            <v>EG013</v>
          </cell>
          <cell r="B19495" t="str">
            <v>IT Printers 2014-15</v>
          </cell>
          <cell r="D19495">
            <v>1</v>
          </cell>
        </row>
        <row r="19496">
          <cell r="A19496" t="str">
            <v>EG014</v>
          </cell>
          <cell r="B19496" t="str">
            <v>IT Reporting 2014-15</v>
          </cell>
          <cell r="D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D19497">
            <v>1</v>
          </cell>
        </row>
        <row r="19498">
          <cell r="A19498" t="str">
            <v>EG016</v>
          </cell>
          <cell r="B19498" t="str">
            <v>Abandoned Sites 14/15</v>
          </cell>
          <cell r="D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D19499">
            <v>1</v>
          </cell>
        </row>
        <row r="19500">
          <cell r="A19500" t="str">
            <v>EG018</v>
          </cell>
          <cell r="B19500" t="str">
            <v>Regional FM 14/15</v>
          </cell>
          <cell r="D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D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D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D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D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D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D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D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D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D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D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D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D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D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D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D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D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D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D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D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D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D19522">
            <v>1</v>
          </cell>
        </row>
        <row r="19523">
          <cell r="A19523" t="str">
            <v>EG041</v>
          </cell>
          <cell r="B19523" t="str">
            <v>Video Wall Upgrade</v>
          </cell>
          <cell r="D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D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D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D19526">
            <v>1</v>
          </cell>
        </row>
        <row r="19527">
          <cell r="A19527" t="str">
            <v>EG045</v>
          </cell>
          <cell r="B19527" t="str">
            <v>Lab - Vaccum System</v>
          </cell>
          <cell r="D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D19528">
            <v>1</v>
          </cell>
        </row>
        <row r="19529">
          <cell r="A19529" t="str">
            <v>EG047</v>
          </cell>
          <cell r="B19529" t="str">
            <v>Lab - TOC Replacement</v>
          </cell>
          <cell r="D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D19530">
            <v>1</v>
          </cell>
        </row>
        <row r="19531">
          <cell r="A19531" t="str">
            <v>EG049</v>
          </cell>
          <cell r="B19531" t="str">
            <v>Lab  - LC Modules</v>
          </cell>
          <cell r="D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D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D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D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D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D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D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D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D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D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D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D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D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D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D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D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D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D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D19549">
            <v>1</v>
          </cell>
        </row>
        <row r="19550">
          <cell r="A19550" t="str">
            <v>EG068</v>
          </cell>
          <cell r="B19550" t="str">
            <v>Land Managment Review</v>
          </cell>
          <cell r="D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D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D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D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D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D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D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D19557">
            <v>1</v>
          </cell>
        </row>
        <row r="19558">
          <cell r="A19558" t="str">
            <v>EG076</v>
          </cell>
          <cell r="B19558" t="str">
            <v>Online Services</v>
          </cell>
          <cell r="D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D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D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D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D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D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D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D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D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D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D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D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D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D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D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D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D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D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D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D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D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D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D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D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D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D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D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D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D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D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D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D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D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D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D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D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D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D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D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D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D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D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D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D19601">
            <v>1</v>
          </cell>
        </row>
        <row r="19602">
          <cell r="A19602" t="str">
            <v>EH006</v>
          </cell>
          <cell r="B19602" t="str">
            <v>HURDCOTT SPS</v>
          </cell>
          <cell r="D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D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D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D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D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D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D19608">
            <v>1</v>
          </cell>
        </row>
        <row r="19609">
          <cell r="A19609" t="str">
            <v>EH013</v>
          </cell>
          <cell r="B19609" t="str">
            <v>RINGWOOD STW</v>
          </cell>
          <cell r="D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D19610">
            <v>1</v>
          </cell>
        </row>
        <row r="19611">
          <cell r="A19611" t="str">
            <v>EH015</v>
          </cell>
          <cell r="B19611" t="str">
            <v>SALISBURY STW</v>
          </cell>
          <cell r="D19611">
            <v>1</v>
          </cell>
        </row>
        <row r="19612">
          <cell r="A19612" t="str">
            <v>EH016</v>
          </cell>
          <cell r="B19612" t="str">
            <v>VERWOOD AREA</v>
          </cell>
          <cell r="D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D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D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D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D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D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D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D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D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D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D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D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D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D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D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D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D19628">
            <v>1</v>
          </cell>
        </row>
        <row r="19629">
          <cell r="A19629" t="str">
            <v>EH033</v>
          </cell>
          <cell r="B19629" t="str">
            <v>BATH H &amp; S</v>
          </cell>
          <cell r="D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D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D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D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D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D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D19635">
            <v>1</v>
          </cell>
        </row>
        <row r="19636">
          <cell r="A19636" t="str">
            <v>EH040</v>
          </cell>
          <cell r="B19636" t="str">
            <v>GAS MONITORS</v>
          </cell>
          <cell r="D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D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D19638">
            <v>1</v>
          </cell>
        </row>
        <row r="19639">
          <cell r="A19639" t="str">
            <v>EH043</v>
          </cell>
          <cell r="B19639" t="str">
            <v>ASHFORD WTW SECURITY</v>
          </cell>
          <cell r="D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D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D19641">
            <v>1</v>
          </cell>
        </row>
        <row r="19642">
          <cell r="A19642" t="str">
            <v>EH046</v>
          </cell>
          <cell r="B19642" t="str">
            <v>HOLDENHURST STW</v>
          </cell>
          <cell r="D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D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D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D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D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D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D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D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D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D19651">
            <v>1</v>
          </cell>
        </row>
        <row r="19652">
          <cell r="A19652" t="str">
            <v>EH056</v>
          </cell>
          <cell r="B19652" t="str">
            <v>RADON</v>
          </cell>
          <cell r="D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D19653">
            <v>1</v>
          </cell>
        </row>
        <row r="19654">
          <cell r="A19654" t="str">
            <v>EH058</v>
          </cell>
          <cell r="B19654" t="str">
            <v>LONE WORKER TRIAL</v>
          </cell>
          <cell r="D19654">
            <v>1</v>
          </cell>
        </row>
        <row r="19655">
          <cell r="A19655" t="str">
            <v>EH059</v>
          </cell>
          <cell r="B19655" t="str">
            <v>SAFETY INDUCTION</v>
          </cell>
          <cell r="D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D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D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D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D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D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D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D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D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D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D19666">
            <v>1</v>
          </cell>
        </row>
        <row r="19667">
          <cell r="A19667" t="str">
            <v>EH082</v>
          </cell>
          <cell r="B19667" t="str">
            <v>Poole TC Demon trial</v>
          </cell>
          <cell r="D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D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D19669">
            <v>1</v>
          </cell>
        </row>
        <row r="19670">
          <cell r="A19670" t="str">
            <v>EH085</v>
          </cell>
          <cell r="B19670" t="str">
            <v>Lab - Solvent Store</v>
          </cell>
          <cell r="D19670">
            <v>1</v>
          </cell>
        </row>
        <row r="19671">
          <cell r="A19671" t="str">
            <v>EH086</v>
          </cell>
          <cell r="B19671" t="str">
            <v>Lab - Incubators</v>
          </cell>
          <cell r="D19671">
            <v>1</v>
          </cell>
        </row>
        <row r="19672">
          <cell r="A19672" t="str">
            <v>EH087</v>
          </cell>
          <cell r="B19672" t="str">
            <v>Labs - Algae Analyser</v>
          </cell>
          <cell r="D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D19673">
            <v>1</v>
          </cell>
        </row>
        <row r="19674">
          <cell r="A19674" t="str">
            <v>EH089</v>
          </cell>
          <cell r="B19674" t="str">
            <v>Lab - Flow Cytometer</v>
          </cell>
          <cell r="D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D19675">
            <v>1</v>
          </cell>
        </row>
        <row r="19676">
          <cell r="A19676" t="str">
            <v>EH091</v>
          </cell>
          <cell r="B19676" t="str">
            <v>Lab - General FM</v>
          </cell>
          <cell r="D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D19677">
            <v>1</v>
          </cell>
        </row>
        <row r="19678">
          <cell r="A19678" t="str">
            <v>EH093</v>
          </cell>
          <cell r="B19678" t="str">
            <v>Lab - Flow Monitoring</v>
          </cell>
          <cell r="D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D19679">
            <v>1</v>
          </cell>
        </row>
        <row r="19680">
          <cell r="A19680" t="str">
            <v>EH095</v>
          </cell>
          <cell r="B19680" t="str">
            <v>Regional FM</v>
          </cell>
          <cell r="D19680">
            <v>1</v>
          </cell>
        </row>
        <row r="19681">
          <cell r="A19681" t="str">
            <v>EH096</v>
          </cell>
          <cell r="B19681" t="str">
            <v>Regional Estates</v>
          </cell>
          <cell r="D19681">
            <v>1</v>
          </cell>
        </row>
        <row r="19682">
          <cell r="A19682" t="str">
            <v>EH097</v>
          </cell>
          <cell r="B19682" t="str">
            <v>IT Servers 2015-16</v>
          </cell>
          <cell r="D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D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D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D19685">
            <v>1</v>
          </cell>
        </row>
        <row r="19686">
          <cell r="A19686" t="str">
            <v>EH101</v>
          </cell>
          <cell r="B19686" t="str">
            <v>IT Printers 2015-16</v>
          </cell>
          <cell r="D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D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D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D19689">
            <v>1</v>
          </cell>
        </row>
        <row r="19690">
          <cell r="A19690" t="str">
            <v>EH105</v>
          </cell>
          <cell r="B19690" t="str">
            <v>Abandoned Sites 15/16</v>
          </cell>
          <cell r="D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D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D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D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D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D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D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D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D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D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D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D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D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D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D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D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D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D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D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D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D19710">
            <v>1</v>
          </cell>
        </row>
        <row r="19711">
          <cell r="A19711" t="str">
            <v>EH126</v>
          </cell>
          <cell r="B19711" t="str">
            <v>BMS Replacements</v>
          </cell>
          <cell r="D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D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D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D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D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D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D19717">
            <v>1</v>
          </cell>
        </row>
        <row r="19718">
          <cell r="A19718" t="str">
            <v>EH133</v>
          </cell>
          <cell r="B19718" t="str">
            <v>BWBSL Rapid Upgrade</v>
          </cell>
          <cell r="D19718">
            <v>1</v>
          </cell>
        </row>
        <row r="19719">
          <cell r="A19719" t="str">
            <v>EH134</v>
          </cell>
          <cell r="B19719" t="str">
            <v>BWBSL Data cleanse</v>
          </cell>
          <cell r="D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D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D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D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D19723">
            <v>1</v>
          </cell>
        </row>
        <row r="19724">
          <cell r="A19724" t="str">
            <v>EH139</v>
          </cell>
          <cell r="B19724" t="str">
            <v>BWBSL Epitca</v>
          </cell>
          <cell r="D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D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D19726">
            <v>1</v>
          </cell>
        </row>
        <row r="19727">
          <cell r="A19727" t="str">
            <v>EH142</v>
          </cell>
          <cell r="B19727" t="str">
            <v>W2B Billing Engine</v>
          </cell>
          <cell r="D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D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D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D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D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D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D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D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D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D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D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D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D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D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D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D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D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D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D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D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D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D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D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D19751">
            <v>1</v>
          </cell>
        </row>
        <row r="19752">
          <cell r="A19752" t="str">
            <v>EH167</v>
          </cell>
          <cell r="B19752" t="str">
            <v>ICCM Replacement</v>
          </cell>
          <cell r="D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D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D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D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D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D19757">
            <v>1</v>
          </cell>
        </row>
        <row r="19758">
          <cell r="A19758" t="str">
            <v>EH173</v>
          </cell>
          <cell r="B19758" t="str">
            <v>OLEV infrastructure</v>
          </cell>
          <cell r="D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D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D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D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D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D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D19764">
            <v>1</v>
          </cell>
        </row>
        <row r="19765">
          <cell r="A19765" t="str">
            <v>EH180</v>
          </cell>
          <cell r="B19765" t="str">
            <v>MobileIron Upgrade</v>
          </cell>
          <cell r="D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D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D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D19768">
            <v>1</v>
          </cell>
        </row>
        <row r="19769">
          <cell r="A19769" t="str">
            <v>EH184</v>
          </cell>
          <cell r="B19769" t="str">
            <v>Meridian Replacement</v>
          </cell>
          <cell r="D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D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D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D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D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D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D19775">
            <v>1</v>
          </cell>
        </row>
        <row r="19776">
          <cell r="A19776" t="str">
            <v>EH191</v>
          </cell>
          <cell r="B19776" t="str">
            <v>Tablet Computer Trial</v>
          </cell>
          <cell r="D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D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D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D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D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D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D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D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D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D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D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D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D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D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D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D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D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D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D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D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D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D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D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D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D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D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D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D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D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D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D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D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D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D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D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D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D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D19814">
            <v>1</v>
          </cell>
        </row>
        <row r="19815">
          <cell r="A19815" t="str">
            <v>EJ039</v>
          </cell>
          <cell r="B19815" t="str">
            <v>IT Printers 2016/17</v>
          </cell>
          <cell r="D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D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D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D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D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D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D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D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D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D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D19825">
            <v>1</v>
          </cell>
        </row>
        <row r="19826">
          <cell r="A19826" t="str">
            <v>EJ050</v>
          </cell>
          <cell r="B19826" t="str">
            <v>IS Project Requests</v>
          </cell>
          <cell r="D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D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D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D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D19830">
            <v>1</v>
          </cell>
        </row>
        <row r="19831">
          <cell r="A19831" t="str">
            <v>EJ055</v>
          </cell>
          <cell r="B19831" t="str">
            <v>Safety Cabinets - Lab</v>
          </cell>
          <cell r="D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D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D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D19834">
            <v>1</v>
          </cell>
        </row>
        <row r="19835">
          <cell r="A19835" t="str">
            <v>EJ059</v>
          </cell>
          <cell r="B19835" t="str">
            <v>FOG Instruments - Lab</v>
          </cell>
          <cell r="D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D19836">
            <v>1</v>
          </cell>
        </row>
        <row r="19837">
          <cell r="A19837" t="str">
            <v>EJ061</v>
          </cell>
          <cell r="B19837" t="str">
            <v>COD Robots - Lab</v>
          </cell>
          <cell r="D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D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D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D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D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D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D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D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D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D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D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D19848">
            <v>1</v>
          </cell>
        </row>
        <row r="19849">
          <cell r="A19849" t="str">
            <v>EJ073</v>
          </cell>
          <cell r="B19849" t="str">
            <v>Taunton new LWTC</v>
          </cell>
          <cell r="D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D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D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D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D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D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D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D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D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D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D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D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D19861">
            <v>1</v>
          </cell>
        </row>
        <row r="19862">
          <cell r="A19862" t="str">
            <v>EJ086</v>
          </cell>
          <cell r="B19862" t="str">
            <v>CHP gas meters</v>
          </cell>
          <cell r="D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D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D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D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D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D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D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D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D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D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D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D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D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D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D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D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D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D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D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D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D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D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D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D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D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D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D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D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D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D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D19892">
            <v>1</v>
          </cell>
        </row>
        <row r="19893">
          <cell r="A19893" t="str">
            <v>EM011</v>
          </cell>
          <cell r="B19893" t="str">
            <v>P3e development</v>
          </cell>
          <cell r="D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D19894">
            <v>1</v>
          </cell>
        </row>
        <row r="19895">
          <cell r="A19895" t="str">
            <v>EM013</v>
          </cell>
          <cell r="B19895" t="str">
            <v>Image Deployment tool</v>
          </cell>
          <cell r="D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D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D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D19898">
            <v>1</v>
          </cell>
        </row>
        <row r="19899">
          <cell r="A19899" t="str">
            <v>EM017</v>
          </cell>
          <cell r="B19899" t="str">
            <v>Operations Centre - WES/WUC furniture</v>
          </cell>
          <cell r="D19899">
            <v>1</v>
          </cell>
        </row>
        <row r="19900">
          <cell r="A19900" t="str">
            <v>EM018</v>
          </cell>
          <cell r="B19900" t="str">
            <v>Software Lockdown</v>
          </cell>
          <cell r="D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D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D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D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D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D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D19906">
            <v>1</v>
          </cell>
        </row>
        <row r="19907">
          <cell r="A19907" t="str">
            <v>EN001</v>
          </cell>
          <cell r="B19907" t="str">
            <v>I 2004-5 LAN</v>
          </cell>
          <cell r="D19907">
            <v>1</v>
          </cell>
        </row>
        <row r="19908">
          <cell r="A19908" t="str">
            <v>EN002</v>
          </cell>
          <cell r="B19908" t="str">
            <v>I 2004-5 Printers</v>
          </cell>
          <cell r="D19908">
            <v>1</v>
          </cell>
        </row>
        <row r="19909">
          <cell r="A19909" t="str">
            <v>EN003</v>
          </cell>
          <cell r="B19909" t="str">
            <v>I 2004-5 Telemetry</v>
          </cell>
          <cell r="D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D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D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D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D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D19914">
            <v>1</v>
          </cell>
        </row>
        <row r="19915">
          <cell r="A19915" t="str">
            <v>EN009</v>
          </cell>
          <cell r="B19915" t="str">
            <v>I 2004-5 Intranet</v>
          </cell>
          <cell r="D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D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D19917">
            <v>1</v>
          </cell>
        </row>
        <row r="19918">
          <cell r="A19918" t="str">
            <v>EN012</v>
          </cell>
          <cell r="B19918" t="str">
            <v>Simocode Demo Unit</v>
          </cell>
          <cell r="D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D19919">
            <v>1</v>
          </cell>
        </row>
        <row r="19920">
          <cell r="A19920" t="str">
            <v>EN014</v>
          </cell>
          <cell r="B19920" t="str">
            <v>Agresso Licences</v>
          </cell>
          <cell r="D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D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D19922">
            <v>1</v>
          </cell>
        </row>
        <row r="19923">
          <cell r="A19923" t="str">
            <v>EN017</v>
          </cell>
          <cell r="B19923" t="str">
            <v>Agresso Stores</v>
          </cell>
          <cell r="D19923">
            <v>1</v>
          </cell>
        </row>
        <row r="19924">
          <cell r="A19924" t="str">
            <v>EN018</v>
          </cell>
          <cell r="B19924" t="str">
            <v>Agresso Multi Client</v>
          </cell>
          <cell r="D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D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D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D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D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D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D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D19931">
            <v>1</v>
          </cell>
        </row>
        <row r="19932">
          <cell r="A19932" t="str">
            <v>EN026</v>
          </cell>
          <cell r="B19932" t="str">
            <v>Sewerage Data Flows</v>
          </cell>
          <cell r="D19932">
            <v>1</v>
          </cell>
        </row>
        <row r="19933">
          <cell r="A19933" t="str">
            <v>EN027</v>
          </cell>
          <cell r="B19933" t="str">
            <v>Flooding Registry</v>
          </cell>
          <cell r="D19933">
            <v>1</v>
          </cell>
        </row>
        <row r="19934">
          <cell r="A19934" t="str">
            <v>EN028</v>
          </cell>
          <cell r="B19934" t="str">
            <v>Multiple job cards</v>
          </cell>
          <cell r="D19934">
            <v>1</v>
          </cell>
        </row>
        <row r="19935">
          <cell r="A19935" t="str">
            <v>EN029</v>
          </cell>
          <cell r="B19935" t="str">
            <v>BWBSL MIS REPORTING</v>
          </cell>
          <cell r="D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D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D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C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D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D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D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D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D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D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D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D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D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D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D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D19950">
            <v>1</v>
          </cell>
        </row>
        <row r="19951">
          <cell r="A19951" t="str">
            <v>EP013</v>
          </cell>
          <cell r="B19951" t="str">
            <v>IT Water Safety Plans</v>
          </cell>
          <cell r="D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D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D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D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D19955">
            <v>1</v>
          </cell>
        </row>
        <row r="19956">
          <cell r="A19956" t="str">
            <v>EP018</v>
          </cell>
          <cell r="B19956" t="str">
            <v>IT Sludge Phase 2</v>
          </cell>
          <cell r="D19956">
            <v>1</v>
          </cell>
        </row>
        <row r="19957">
          <cell r="A19957" t="str">
            <v>EP019</v>
          </cell>
          <cell r="B19957" t="str">
            <v>IT Site Based Costing</v>
          </cell>
          <cell r="D19957">
            <v>1</v>
          </cell>
        </row>
        <row r="19958">
          <cell r="A19958" t="str">
            <v>EP020</v>
          </cell>
          <cell r="B19958" t="str">
            <v>IT SOMS Viewing Tool</v>
          </cell>
          <cell r="D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D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D19960">
            <v>1</v>
          </cell>
        </row>
        <row r="19961">
          <cell r="A19961" t="str">
            <v>EP023</v>
          </cell>
          <cell r="B19961" t="str">
            <v>Biodiversity 2005-06</v>
          </cell>
          <cell r="D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D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D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D19964">
            <v>1</v>
          </cell>
        </row>
        <row r="19965">
          <cell r="A19965" t="str">
            <v>EP027</v>
          </cell>
          <cell r="B19965" t="str">
            <v>Solicitors Searches</v>
          </cell>
          <cell r="D19965">
            <v>1</v>
          </cell>
        </row>
        <row r="19966">
          <cell r="A19966" t="str">
            <v>EP028</v>
          </cell>
          <cell r="B19966" t="str">
            <v>Drawing Management</v>
          </cell>
          <cell r="D19966">
            <v>1</v>
          </cell>
        </row>
        <row r="19967">
          <cell r="A19967" t="str">
            <v>EP029</v>
          </cell>
          <cell r="B19967" t="str">
            <v>WRc Projects</v>
          </cell>
          <cell r="D19967">
            <v>1</v>
          </cell>
        </row>
        <row r="19968">
          <cell r="A19968" t="str">
            <v>EP030</v>
          </cell>
          <cell r="B19968" t="str">
            <v>BWBSL Vehicles</v>
          </cell>
          <cell r="D19968">
            <v>1</v>
          </cell>
        </row>
        <row r="19969">
          <cell r="A19969" t="str">
            <v>EP031</v>
          </cell>
          <cell r="B19969" t="str">
            <v>BWBSL IT Equipment</v>
          </cell>
          <cell r="D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D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D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D19972">
            <v>1</v>
          </cell>
        </row>
        <row r="19973">
          <cell r="A19973" t="str">
            <v>EP035</v>
          </cell>
          <cell r="B19973" t="str">
            <v>Office Modifications</v>
          </cell>
          <cell r="D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D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D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D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D19977">
            <v>1</v>
          </cell>
        </row>
        <row r="19978">
          <cell r="A19978" t="str">
            <v>EQ004</v>
          </cell>
          <cell r="B19978" t="str">
            <v>Change Project</v>
          </cell>
          <cell r="D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D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D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D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D19982">
            <v>1</v>
          </cell>
        </row>
        <row r="19983">
          <cell r="A19983" t="str">
            <v>EQ009</v>
          </cell>
          <cell r="B19983" t="str">
            <v>H Hydraulic Software</v>
          </cell>
          <cell r="D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D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D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D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C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D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D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D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D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D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D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D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D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D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C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D19998">
            <v>1</v>
          </cell>
        </row>
        <row r="19999">
          <cell r="A19999" t="str">
            <v>EQ025</v>
          </cell>
          <cell r="B19999" t="str">
            <v>Aspect Upgrade</v>
          </cell>
          <cell r="D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D20000">
            <v>1</v>
          </cell>
        </row>
        <row r="20001">
          <cell r="A20001" t="str">
            <v>EQ027</v>
          </cell>
          <cell r="B20001" t="str">
            <v>Trowbridge CHP Refurbishment</v>
          </cell>
          <cell r="D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D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D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D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D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D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D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D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D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D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D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D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D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D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D20015">
            <v>1</v>
          </cell>
        </row>
        <row r="20016">
          <cell r="A20016" t="str">
            <v>ER009</v>
          </cell>
          <cell r="B20016" t="str">
            <v>Intranet Phase 2</v>
          </cell>
          <cell r="D20016">
            <v>1</v>
          </cell>
        </row>
        <row r="20017">
          <cell r="A20017" t="str">
            <v>ER010</v>
          </cell>
          <cell r="B20017" t="str">
            <v>Internet upgrade</v>
          </cell>
          <cell r="D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D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D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D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D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D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D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D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D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D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D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D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D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D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D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D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D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D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D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D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D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D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D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D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D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D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D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D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D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D20046">
            <v>1</v>
          </cell>
        </row>
        <row r="20047">
          <cell r="A20047" t="str">
            <v>ER040</v>
          </cell>
          <cell r="B20047" t="str">
            <v>Customer Loggers</v>
          </cell>
          <cell r="D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D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D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D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D20051">
            <v>1</v>
          </cell>
        </row>
        <row r="20052">
          <cell r="A20052" t="str">
            <v>ER045</v>
          </cell>
          <cell r="B20052" t="str">
            <v>Sustainability Study</v>
          </cell>
          <cell r="D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D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D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D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D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D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D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D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D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D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D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D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D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D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D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D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D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D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D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D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D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D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D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D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D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D20077">
            <v>1</v>
          </cell>
        </row>
        <row r="20078">
          <cell r="A20078" t="str">
            <v>ES015</v>
          </cell>
          <cell r="B20078" t="str">
            <v>BOD Auto Analyser</v>
          </cell>
          <cell r="D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D20079">
            <v>1</v>
          </cell>
        </row>
        <row r="20080">
          <cell r="A20080" t="str">
            <v>ES017</v>
          </cell>
          <cell r="B20080" t="str">
            <v>PQ3 Replacement</v>
          </cell>
          <cell r="D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D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D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D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D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D20085">
            <v>1</v>
          </cell>
        </row>
        <row r="20086">
          <cell r="A20086" t="str">
            <v>ES023</v>
          </cell>
          <cell r="B20086" t="str">
            <v>Land Terrier System</v>
          </cell>
          <cell r="D20086">
            <v>1</v>
          </cell>
        </row>
        <row r="20087">
          <cell r="A20087" t="str">
            <v>ES024</v>
          </cell>
          <cell r="B20087" t="str">
            <v>RAPID Replatform</v>
          </cell>
          <cell r="D20087">
            <v>1</v>
          </cell>
        </row>
        <row r="20088">
          <cell r="A20088" t="str">
            <v>ES025</v>
          </cell>
          <cell r="B20088" t="str">
            <v>Rapid Enhancements</v>
          </cell>
          <cell r="D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D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D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D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D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D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D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D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D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D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D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D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D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D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D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D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D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D20106">
            <v>1</v>
          </cell>
        </row>
        <row r="20107">
          <cell r="A20107" t="str">
            <v>ES044</v>
          </cell>
          <cell r="B20107" t="str">
            <v>Billing Data Analysis</v>
          </cell>
          <cell r="D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D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D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D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D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D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D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D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D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D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D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D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D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D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D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D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D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D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D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D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D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D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D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D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D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D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D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D20134">
            <v>1</v>
          </cell>
        </row>
        <row r="20135">
          <cell r="A20135" t="str">
            <v>ET025</v>
          </cell>
          <cell r="B20135" t="str">
            <v>Asset Tagging Trial</v>
          </cell>
          <cell r="D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D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D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D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D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D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D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D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D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D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D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D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D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D20148">
            <v>1</v>
          </cell>
        </row>
        <row r="20149">
          <cell r="A20149" t="str">
            <v>ET039</v>
          </cell>
          <cell r="B20149" t="str">
            <v>WAM Ops Support</v>
          </cell>
          <cell r="D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D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D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D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D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D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D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D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D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D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D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D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D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D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D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D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D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D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D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D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D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D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D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D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D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D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D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D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D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D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D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D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D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D20182">
            <v>1</v>
          </cell>
        </row>
        <row r="20183">
          <cell r="A20183" t="str">
            <v>EU028</v>
          </cell>
          <cell r="B20183" t="str">
            <v>IT Portal Development</v>
          </cell>
          <cell r="D20183">
            <v>1</v>
          </cell>
        </row>
        <row r="20184">
          <cell r="A20184" t="str">
            <v>EU029</v>
          </cell>
          <cell r="B20184" t="str">
            <v>IT Laptop Encryption</v>
          </cell>
          <cell r="D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D20185">
            <v>1</v>
          </cell>
        </row>
        <row r="20186">
          <cell r="A20186" t="str">
            <v>EU031</v>
          </cell>
          <cell r="B20186" t="str">
            <v>BWBSL Wessex Web Site</v>
          </cell>
          <cell r="D20186">
            <v>1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D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D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D20189">
            <v>1</v>
          </cell>
        </row>
        <row r="20190">
          <cell r="A20190" t="str">
            <v>EU035</v>
          </cell>
          <cell r="B20190" t="str">
            <v>Asset Data Management</v>
          </cell>
          <cell r="D20190">
            <v>1</v>
          </cell>
        </row>
        <row r="20191">
          <cell r="A20191" t="str">
            <v>EU036</v>
          </cell>
          <cell r="B20191" t="str">
            <v>Business Reporting</v>
          </cell>
          <cell r="D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D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D20193">
            <v>1</v>
          </cell>
        </row>
        <row r="20194">
          <cell r="A20194" t="str">
            <v>EU039</v>
          </cell>
          <cell r="B20194" t="str">
            <v>Avonmouth CHP Works</v>
          </cell>
          <cell r="D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D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D20196">
            <v>1</v>
          </cell>
        </row>
        <row r="20197">
          <cell r="A20197" t="str">
            <v>EU042</v>
          </cell>
          <cell r="B20197" t="str">
            <v>Berry Hill CHP Repair</v>
          </cell>
          <cell r="D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D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D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D20200">
            <v>1</v>
          </cell>
        </row>
        <row r="20201">
          <cell r="A20201" t="str">
            <v>EU046</v>
          </cell>
          <cell r="B20201" t="str">
            <v>Smart Phone Software</v>
          </cell>
          <cell r="D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D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D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D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D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D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D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D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D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D20210">
            <v>1</v>
          </cell>
        </row>
        <row r="20211">
          <cell r="A20211" t="str">
            <v>EU056</v>
          </cell>
          <cell r="B20211" t="str">
            <v>Finance Mail Inserter</v>
          </cell>
          <cell r="D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D20212">
            <v>1</v>
          </cell>
        </row>
        <row r="20213">
          <cell r="A20213" t="str">
            <v>EU058</v>
          </cell>
          <cell r="B20213" t="str">
            <v>Indepen</v>
          </cell>
          <cell r="D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D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D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D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D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D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D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D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D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D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D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D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D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D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D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D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D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D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D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D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D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D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D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D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D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D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D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D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D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D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D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D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D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D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D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D20248">
            <v>1</v>
          </cell>
        </row>
        <row r="20249">
          <cell r="A20249" t="str">
            <v>EV031</v>
          </cell>
          <cell r="B20249" t="str">
            <v>Agresso Upgrade (SP3)</v>
          </cell>
          <cell r="D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D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D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D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D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D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D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D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D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D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D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D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D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D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D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D20264">
            <v>1</v>
          </cell>
        </row>
        <row r="20265">
          <cell r="A20265" t="str">
            <v>EV047</v>
          </cell>
          <cell r="B20265" t="str">
            <v>Indepen 11-12</v>
          </cell>
          <cell r="D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D20266">
            <v>1</v>
          </cell>
        </row>
        <row r="20267">
          <cell r="A20267" t="str">
            <v>EV049</v>
          </cell>
          <cell r="B20267" t="str">
            <v>Trowbridge STW Comms</v>
          </cell>
          <cell r="D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D20268">
            <v>1</v>
          </cell>
        </row>
        <row r="20269">
          <cell r="A20269" t="str">
            <v>EV051</v>
          </cell>
          <cell r="B20269" t="str">
            <v>CSO Spill Monitoring</v>
          </cell>
          <cell r="D20269">
            <v>1</v>
          </cell>
        </row>
        <row r="20270">
          <cell r="A20270" t="str">
            <v>EV052</v>
          </cell>
          <cell r="B20270" t="str">
            <v>IT Reporting 11/12</v>
          </cell>
          <cell r="D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D20271">
            <v>1</v>
          </cell>
        </row>
        <row r="20272">
          <cell r="A20272" t="str">
            <v>EV054</v>
          </cell>
          <cell r="B20272" t="str">
            <v>Water Hygiene 11/12</v>
          </cell>
          <cell r="D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D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D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D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D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D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D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D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D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D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D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D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D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D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D20286">
            <v>1</v>
          </cell>
        </row>
        <row r="20287">
          <cell r="A20287" t="str">
            <v>EV069</v>
          </cell>
          <cell r="B20287" t="str">
            <v>Procure To Pay</v>
          </cell>
          <cell r="D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D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D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D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D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D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D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D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D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D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D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D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D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D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D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D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D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D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D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D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D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D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D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D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D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D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D20313">
            <v>1</v>
          </cell>
        </row>
        <row r="20314">
          <cell r="A20314" t="str">
            <v>EV096</v>
          </cell>
          <cell r="B20314" t="str">
            <v>ROC Fire Alarms 11/12</v>
          </cell>
          <cell r="D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D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D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D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D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D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D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D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D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D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D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D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D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D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D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D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D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D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D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D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D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D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D20336">
            <v>1</v>
          </cell>
        </row>
        <row r="20337">
          <cell r="A20337" t="str">
            <v>EW012</v>
          </cell>
          <cell r="B20337" t="str">
            <v>IT Reporting 12/13</v>
          </cell>
          <cell r="D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D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D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D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D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D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D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D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D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D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D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D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D20349">
            <v>1</v>
          </cell>
        </row>
        <row r="20350">
          <cell r="A20350" t="str">
            <v>EW025</v>
          </cell>
          <cell r="B20350" t="str">
            <v>ICP Replacement 12/13</v>
          </cell>
          <cell r="D20350">
            <v>1</v>
          </cell>
        </row>
        <row r="20351">
          <cell r="A20351" t="str">
            <v>EW026</v>
          </cell>
          <cell r="B20351" t="str">
            <v>GIS Intergration</v>
          </cell>
          <cell r="D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D20352">
            <v>1</v>
          </cell>
        </row>
        <row r="20353">
          <cell r="A20353" t="str">
            <v>EW028</v>
          </cell>
          <cell r="B20353" t="str">
            <v>TFS Server</v>
          </cell>
          <cell r="D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D20354">
            <v>1</v>
          </cell>
        </row>
        <row r="20355">
          <cell r="A20355" t="str">
            <v>EW030</v>
          </cell>
          <cell r="B20355" t="str">
            <v>HR Solution</v>
          </cell>
          <cell r="C20355">
            <v>1</v>
          </cell>
        </row>
        <row r="20356">
          <cell r="A20356" t="str">
            <v>EW031</v>
          </cell>
          <cell r="B20356" t="str">
            <v>P2P Solution</v>
          </cell>
          <cell r="D20356">
            <v>1</v>
          </cell>
        </row>
        <row r="20357">
          <cell r="A20357" t="str">
            <v>EW032</v>
          </cell>
          <cell r="B20357" t="str">
            <v>CRM for GENeco</v>
          </cell>
          <cell r="D20357">
            <v>1</v>
          </cell>
        </row>
        <row r="20358">
          <cell r="A20358" t="str">
            <v>EW033</v>
          </cell>
          <cell r="B20358" t="str">
            <v>CRM for BWBSL</v>
          </cell>
          <cell r="D20358">
            <v>1</v>
          </cell>
        </row>
        <row r="20359">
          <cell r="A20359" t="str">
            <v>EW034</v>
          </cell>
          <cell r="B20359" t="str">
            <v>Reporting Solutions</v>
          </cell>
          <cell r="D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D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D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D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D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D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D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D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D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D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D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D20370">
            <v>1</v>
          </cell>
        </row>
        <row r="20371">
          <cell r="A20371" t="str">
            <v>EW046</v>
          </cell>
          <cell r="B20371" t="str">
            <v>BWBSL Eptica 12/13</v>
          </cell>
          <cell r="D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D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D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D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D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D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D20377">
            <v>1</v>
          </cell>
        </row>
        <row r="20378">
          <cell r="A20378" t="str">
            <v>EW053</v>
          </cell>
          <cell r="B20378" t="str">
            <v>Abandoned Sites 12/13</v>
          </cell>
          <cell r="D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D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D20380">
            <v>1</v>
          </cell>
        </row>
        <row r="20381">
          <cell r="A20381" t="str">
            <v>EW056</v>
          </cell>
          <cell r="B20381" t="str">
            <v>Live Chat Agent</v>
          </cell>
          <cell r="D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D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D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D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D20385">
            <v>1</v>
          </cell>
        </row>
        <row r="20386">
          <cell r="A20386" t="str">
            <v>EW061</v>
          </cell>
          <cell r="B20386" t="str">
            <v>Indepen 12/13</v>
          </cell>
          <cell r="D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D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D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D20389">
            <v>1</v>
          </cell>
        </row>
        <row r="20390">
          <cell r="A20390" t="str">
            <v>EW065</v>
          </cell>
          <cell r="B20390" t="str">
            <v>PR Equipment 12/13</v>
          </cell>
          <cell r="D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D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D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D20393">
            <v>1</v>
          </cell>
        </row>
        <row r="20394">
          <cell r="A20394" t="str">
            <v>EW069</v>
          </cell>
          <cell r="B20394" t="str">
            <v>LIMS 6 Upgrade</v>
          </cell>
          <cell r="D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D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D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D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D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D20399">
            <v>1</v>
          </cell>
        </row>
        <row r="20400">
          <cell r="A20400" t="str">
            <v>EW075</v>
          </cell>
          <cell r="B20400" t="str">
            <v>PR14 Workspace</v>
          </cell>
          <cell r="D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D20401">
            <v>1</v>
          </cell>
        </row>
        <row r="20402">
          <cell r="A20402" t="str">
            <v>EW077</v>
          </cell>
          <cell r="B20402" t="str">
            <v>HR E-Recruitment</v>
          </cell>
          <cell r="D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D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D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D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D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D20407">
            <v>1</v>
          </cell>
        </row>
        <row r="20408">
          <cell r="A20408" t="str">
            <v>EW083</v>
          </cell>
          <cell r="B20408" t="str">
            <v>CCTV Data</v>
          </cell>
          <cell r="D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D20409">
            <v>1</v>
          </cell>
        </row>
        <row r="20410">
          <cell r="A20410" t="str">
            <v>EW085</v>
          </cell>
          <cell r="B20410" t="str">
            <v>IPVPN Upgrade</v>
          </cell>
          <cell r="D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D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D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D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D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D20416">
            <v>1</v>
          </cell>
        </row>
        <row r="20417">
          <cell r="A20417" t="str">
            <v>EW092</v>
          </cell>
          <cell r="B20417" t="str">
            <v>Reservoir Watch</v>
          </cell>
          <cell r="D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D20418">
            <v>1</v>
          </cell>
        </row>
        <row r="20419">
          <cell r="A20419" t="str">
            <v>EW094</v>
          </cell>
          <cell r="B20419" t="str">
            <v>SWIMS Improvments</v>
          </cell>
          <cell r="D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D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D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D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D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D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D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D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D20427">
            <v>1</v>
          </cell>
        </row>
        <row r="20428">
          <cell r="A20428" t="str">
            <v>EW103</v>
          </cell>
          <cell r="B20428" t="str">
            <v>Electric Car Testing</v>
          </cell>
          <cell r="D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D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D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D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D20432">
            <v>1</v>
          </cell>
        </row>
        <row r="20433">
          <cell r="A20433" t="str">
            <v>EW108</v>
          </cell>
          <cell r="B20433" t="str">
            <v>Welsh Water Ph 2</v>
          </cell>
          <cell r="D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D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D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D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D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D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D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D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D20441">
            <v>1</v>
          </cell>
        </row>
        <row r="20442">
          <cell r="A20442" t="str">
            <v>EW117</v>
          </cell>
          <cell r="B20442" t="str">
            <v>Operational Reporting</v>
          </cell>
          <cell r="D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D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D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D20445">
            <v>1</v>
          </cell>
        </row>
        <row r="20446">
          <cell r="A20446" t="str">
            <v>EW121</v>
          </cell>
          <cell r="B20446" t="str">
            <v>IS Penetration Test</v>
          </cell>
          <cell r="D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D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D20448">
            <v>1</v>
          </cell>
        </row>
        <row r="20449">
          <cell r="A20449" t="str">
            <v>EW124</v>
          </cell>
          <cell r="B20449" t="str">
            <v>FM Enhancments</v>
          </cell>
          <cell r="D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D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D20451">
            <v>1</v>
          </cell>
        </row>
        <row r="20452">
          <cell r="A20452" t="str">
            <v>EW127</v>
          </cell>
          <cell r="B20452" t="str">
            <v>AV Systems Replacment</v>
          </cell>
          <cell r="D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D20453">
            <v>1</v>
          </cell>
        </row>
        <row r="20454">
          <cell r="A20454" t="str">
            <v>EW129</v>
          </cell>
          <cell r="B20454" t="str">
            <v>Claverton Plasma</v>
          </cell>
          <cell r="D20454">
            <v>1</v>
          </cell>
        </row>
        <row r="20455">
          <cell r="A20455" t="str">
            <v>EW130</v>
          </cell>
          <cell r="B20455" t="str">
            <v>AC System Inspections</v>
          </cell>
          <cell r="D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D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D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D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D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D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D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D20462">
            <v>1</v>
          </cell>
        </row>
        <row r="20463">
          <cell r="A20463" t="str">
            <v>EW138</v>
          </cell>
          <cell r="B20463" t="str">
            <v>Little Canford Study</v>
          </cell>
          <cell r="D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D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D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D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D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D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D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D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D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D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D20473">
            <v>1</v>
          </cell>
        </row>
        <row r="20474">
          <cell r="A20474" t="str">
            <v>EW149</v>
          </cell>
          <cell r="B20474" t="str">
            <v>ADSL Migration</v>
          </cell>
          <cell r="D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C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D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D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D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D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D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D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D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D20483">
            <v>1</v>
          </cell>
        </row>
        <row r="20484">
          <cell r="A20484" t="str">
            <v>EW159</v>
          </cell>
          <cell r="B20484" t="str">
            <v>CoastWatch Reporting</v>
          </cell>
          <cell r="D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D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D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D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D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D20489">
            <v>1</v>
          </cell>
        </row>
        <row r="20490">
          <cell r="A20490" t="str">
            <v>EW165</v>
          </cell>
          <cell r="B20490" t="str">
            <v>Defribulator Purchase</v>
          </cell>
          <cell r="D20490">
            <v>1</v>
          </cell>
        </row>
        <row r="20491">
          <cell r="A20491" t="str">
            <v>EW166</v>
          </cell>
          <cell r="B20491" t="str">
            <v>Wide Format Plotter</v>
          </cell>
          <cell r="D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D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D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D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D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D2049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961B-1A68-4F2E-8DC3-BA4594673CEA}">
  <sheetPr>
    <tabColor theme="1"/>
  </sheetPr>
  <dimension ref="B2:I42"/>
  <sheetViews>
    <sheetView workbookViewId="0"/>
  </sheetViews>
  <sheetFormatPr defaultRowHeight="13.8" x14ac:dyDescent="0.25"/>
  <cols>
    <col min="1" max="1" width="8.796875" style="4"/>
    <col min="2" max="2" width="47.09765625" style="40" customWidth="1"/>
    <col min="3" max="3" width="11.5" style="2" customWidth="1"/>
    <col min="4" max="9" width="11.5" style="3" customWidth="1"/>
    <col min="10" max="16384" width="8.796875" style="4"/>
  </cols>
  <sheetData>
    <row r="2" spans="2:9" x14ac:dyDescent="0.25">
      <c r="B2" s="1" t="s">
        <v>0</v>
      </c>
    </row>
    <row r="3" spans="2:9" x14ac:dyDescent="0.25">
      <c r="B3" s="5" t="s">
        <v>1</v>
      </c>
      <c r="C3" s="6" t="s">
        <v>2</v>
      </c>
      <c r="D3" s="91" t="s">
        <v>3</v>
      </c>
      <c r="E3" s="93"/>
      <c r="F3" s="93"/>
      <c r="G3" s="93"/>
      <c r="H3" s="93"/>
      <c r="I3" s="92"/>
    </row>
    <row r="4" spans="2:9" s="9" customFormat="1" ht="27" customHeight="1" x14ac:dyDescent="0.25">
      <c r="B4" s="7" t="s">
        <v>4</v>
      </c>
      <c r="C4" s="8" t="s">
        <v>5</v>
      </c>
      <c r="D4" s="94" t="s">
        <v>5</v>
      </c>
      <c r="E4" s="94"/>
      <c r="F4" s="94"/>
      <c r="G4" s="94"/>
      <c r="H4" s="94" t="s">
        <v>6</v>
      </c>
      <c r="I4" s="94"/>
    </row>
    <row r="5" spans="2:9" ht="28.2" customHeight="1" x14ac:dyDescent="0.25">
      <c r="B5" s="10" t="s">
        <v>7</v>
      </c>
      <c r="C5" s="11" t="s">
        <v>8</v>
      </c>
      <c r="D5" s="11" t="s">
        <v>9</v>
      </c>
      <c r="E5" s="12" t="s">
        <v>10</v>
      </c>
      <c r="F5" s="12" t="s">
        <v>11</v>
      </c>
      <c r="G5" s="12" t="s">
        <v>12</v>
      </c>
      <c r="H5" s="12" t="s">
        <v>13</v>
      </c>
      <c r="I5" s="12" t="s">
        <v>14</v>
      </c>
    </row>
    <row r="6" spans="2:9" x14ac:dyDescent="0.25">
      <c r="B6" s="13" t="s">
        <v>15</v>
      </c>
      <c r="C6" s="14">
        <v>4</v>
      </c>
      <c r="D6" s="14">
        <v>4</v>
      </c>
      <c r="E6" s="15"/>
      <c r="F6" s="15"/>
      <c r="G6" s="15"/>
      <c r="H6" s="14">
        <v>145</v>
      </c>
      <c r="I6" s="15"/>
    </row>
    <row r="7" spans="2:9" x14ac:dyDescent="0.25">
      <c r="B7" s="13" t="s">
        <v>16</v>
      </c>
      <c r="C7" s="14">
        <v>46</v>
      </c>
      <c r="D7" s="14">
        <v>46</v>
      </c>
      <c r="E7" s="15"/>
      <c r="F7" s="15"/>
      <c r="G7" s="15"/>
      <c r="H7" s="14">
        <v>187</v>
      </c>
      <c r="I7" s="15"/>
    </row>
    <row r="8" spans="2:9" x14ac:dyDescent="0.25">
      <c r="B8" s="13" t="s">
        <v>17</v>
      </c>
      <c r="C8" s="15"/>
      <c r="D8" s="15"/>
      <c r="E8" s="14">
        <v>95</v>
      </c>
      <c r="F8" s="14">
        <v>133</v>
      </c>
      <c r="G8" s="14">
        <v>214</v>
      </c>
      <c r="H8" s="15"/>
      <c r="I8" s="14">
        <v>346</v>
      </c>
    </row>
    <row r="9" spans="2:9" x14ac:dyDescent="0.25">
      <c r="B9" s="13" t="s">
        <v>18</v>
      </c>
      <c r="C9" s="90">
        <v>2.1328999999999998</v>
      </c>
      <c r="D9" s="90">
        <v>2.1768999999999998</v>
      </c>
      <c r="E9" s="16">
        <v>2.1768999999999998</v>
      </c>
      <c r="F9" s="90">
        <v>2.1768999999999998</v>
      </c>
      <c r="G9" s="90">
        <v>2.1768999999999998</v>
      </c>
      <c r="H9" s="90">
        <v>2.0447000000000002</v>
      </c>
      <c r="I9" s="16">
        <v>2.0447000000000002</v>
      </c>
    </row>
    <row r="10" spans="2:9" x14ac:dyDescent="0.25">
      <c r="B10" s="13" t="s">
        <v>19</v>
      </c>
      <c r="C10" s="90">
        <v>0</v>
      </c>
      <c r="D10" s="90">
        <v>0</v>
      </c>
      <c r="E10" s="90">
        <v>1.784</v>
      </c>
      <c r="F10" s="90">
        <v>0</v>
      </c>
      <c r="G10" s="90">
        <v>0</v>
      </c>
      <c r="H10" s="90">
        <v>0</v>
      </c>
      <c r="I10" s="90">
        <v>1.6761999999999999</v>
      </c>
    </row>
    <row r="11" spans="2:9" x14ac:dyDescent="0.25">
      <c r="B11" s="13" t="s">
        <v>20</v>
      </c>
      <c r="C11" s="90">
        <v>0</v>
      </c>
      <c r="D11" s="90">
        <v>0</v>
      </c>
      <c r="E11" s="90">
        <v>0</v>
      </c>
      <c r="F11" s="90">
        <v>1.2762</v>
      </c>
      <c r="G11" s="90">
        <v>0</v>
      </c>
      <c r="H11" s="90">
        <v>0</v>
      </c>
      <c r="I11" s="90">
        <v>0</v>
      </c>
    </row>
    <row r="12" spans="2:9" x14ac:dyDescent="0.25">
      <c r="B12" s="13" t="s">
        <v>21</v>
      </c>
      <c r="C12" s="90">
        <v>0</v>
      </c>
      <c r="D12" s="90">
        <v>0</v>
      </c>
      <c r="E12" s="90">
        <v>0</v>
      </c>
      <c r="F12" s="90">
        <v>0</v>
      </c>
      <c r="G12" s="16">
        <v>1.0412999999999999</v>
      </c>
      <c r="H12" s="90">
        <v>0</v>
      </c>
      <c r="I12" s="90">
        <v>0</v>
      </c>
    </row>
    <row r="13" spans="2:9" x14ac:dyDescent="0.25">
      <c r="B13" s="17" t="s">
        <v>22</v>
      </c>
      <c r="C13" s="18" t="s">
        <v>23</v>
      </c>
      <c r="D13" s="18" t="s">
        <v>23</v>
      </c>
      <c r="E13" s="18">
        <v>20000</v>
      </c>
      <c r="F13" s="18">
        <v>100000</v>
      </c>
      <c r="G13" s="18">
        <v>150000</v>
      </c>
      <c r="H13" s="18" t="s">
        <v>23</v>
      </c>
      <c r="I13" s="18">
        <v>20000</v>
      </c>
    </row>
    <row r="14" spans="2:9" x14ac:dyDescent="0.25">
      <c r="B14" s="19"/>
      <c r="C14" s="20"/>
      <c r="D14" s="20"/>
      <c r="E14" s="20"/>
      <c r="F14" s="21"/>
      <c r="G14" s="21"/>
    </row>
    <row r="15" spans="2:9" x14ac:dyDescent="0.25">
      <c r="B15" s="22" t="s">
        <v>24</v>
      </c>
      <c r="C15" s="20"/>
      <c r="D15" s="20"/>
      <c r="E15" s="20"/>
      <c r="F15" s="21"/>
      <c r="G15" s="21"/>
    </row>
    <row r="16" spans="2:9" x14ac:dyDescent="0.25">
      <c r="B16" s="5" t="s">
        <v>1</v>
      </c>
      <c r="C16" s="91" t="s">
        <v>2</v>
      </c>
      <c r="D16" s="92"/>
      <c r="E16" s="91" t="s">
        <v>3</v>
      </c>
      <c r="F16" s="92"/>
      <c r="G16" s="21"/>
    </row>
    <row r="17" spans="2:7" x14ac:dyDescent="0.25">
      <c r="B17" s="5" t="s">
        <v>25</v>
      </c>
      <c r="C17" s="6" t="s">
        <v>26</v>
      </c>
      <c r="D17" s="6" t="s">
        <v>27</v>
      </c>
      <c r="E17" s="6" t="s">
        <v>26</v>
      </c>
      <c r="F17" s="6" t="s">
        <v>27</v>
      </c>
      <c r="G17" s="21"/>
    </row>
    <row r="18" spans="2:7" x14ac:dyDescent="0.25">
      <c r="B18" s="13" t="s">
        <v>28</v>
      </c>
      <c r="C18" s="14">
        <v>21</v>
      </c>
      <c r="D18" s="14">
        <v>0</v>
      </c>
      <c r="E18" s="14">
        <v>21</v>
      </c>
      <c r="F18" s="14">
        <v>0</v>
      </c>
      <c r="G18" s="21"/>
    </row>
    <row r="19" spans="2:7" x14ac:dyDescent="0.25">
      <c r="B19" s="13" t="s">
        <v>29</v>
      </c>
      <c r="C19" s="14">
        <v>107</v>
      </c>
      <c r="D19" s="14">
        <v>0</v>
      </c>
      <c r="E19" s="14">
        <v>107</v>
      </c>
      <c r="F19" s="14">
        <v>0</v>
      </c>
      <c r="G19" s="21"/>
    </row>
    <row r="20" spans="2:7" x14ac:dyDescent="0.25">
      <c r="B20" s="13" t="s">
        <v>30</v>
      </c>
      <c r="C20" s="14">
        <v>175</v>
      </c>
      <c r="D20" s="14">
        <v>0</v>
      </c>
      <c r="E20" s="14">
        <v>175</v>
      </c>
      <c r="F20" s="14">
        <v>0</v>
      </c>
      <c r="G20" s="21"/>
    </row>
    <row r="21" spans="2:7" x14ac:dyDescent="0.25">
      <c r="B21" s="13" t="s">
        <v>31</v>
      </c>
      <c r="C21" s="14">
        <v>240</v>
      </c>
      <c r="D21" s="14">
        <v>0</v>
      </c>
      <c r="E21" s="14">
        <v>240</v>
      </c>
      <c r="F21" s="14">
        <v>0</v>
      </c>
      <c r="G21" s="21"/>
    </row>
    <row r="22" spans="2:7" x14ac:dyDescent="0.25">
      <c r="B22" s="13" t="s">
        <v>32</v>
      </c>
      <c r="C22" s="14">
        <v>440</v>
      </c>
      <c r="D22" s="14">
        <v>0</v>
      </c>
      <c r="E22" s="14">
        <v>440</v>
      </c>
      <c r="F22" s="14">
        <v>0</v>
      </c>
      <c r="G22" s="21"/>
    </row>
    <row r="23" spans="2:7" x14ac:dyDescent="0.25">
      <c r="B23" s="13" t="s">
        <v>33</v>
      </c>
      <c r="C23" s="14">
        <v>640</v>
      </c>
      <c r="D23" s="14">
        <v>0</v>
      </c>
      <c r="E23" s="14">
        <v>640</v>
      </c>
      <c r="F23" s="14">
        <v>0</v>
      </c>
      <c r="G23" s="21"/>
    </row>
    <row r="24" spans="2:7" x14ac:dyDescent="0.25">
      <c r="B24" s="13" t="s">
        <v>34</v>
      </c>
      <c r="C24" s="14">
        <v>1125</v>
      </c>
      <c r="D24" s="14">
        <v>0</v>
      </c>
      <c r="E24" s="14">
        <v>1125</v>
      </c>
      <c r="F24" s="14">
        <v>0</v>
      </c>
      <c r="G24" s="21"/>
    </row>
    <row r="25" spans="2:7" x14ac:dyDescent="0.25">
      <c r="B25" s="13" t="s">
        <v>35</v>
      </c>
      <c r="C25" s="14">
        <v>1950</v>
      </c>
      <c r="D25" s="14">
        <v>0</v>
      </c>
      <c r="E25" s="14">
        <v>1950</v>
      </c>
      <c r="F25" s="14">
        <v>0</v>
      </c>
      <c r="G25" s="21"/>
    </row>
    <row r="26" spans="2:7" x14ac:dyDescent="0.25">
      <c r="B26" s="13" t="s">
        <v>36</v>
      </c>
      <c r="C26" s="14">
        <v>2650</v>
      </c>
      <c r="D26" s="14">
        <v>0</v>
      </c>
      <c r="E26" s="14">
        <v>2650</v>
      </c>
      <c r="F26" s="14">
        <v>0</v>
      </c>
      <c r="G26" s="21"/>
    </row>
    <row r="27" spans="2:7" x14ac:dyDescent="0.25">
      <c r="B27" s="13" t="s">
        <v>37</v>
      </c>
      <c r="C27" s="14">
        <v>4000</v>
      </c>
      <c r="D27" s="14">
        <v>0</v>
      </c>
      <c r="E27" s="14">
        <v>4000</v>
      </c>
      <c r="F27" s="14">
        <v>0</v>
      </c>
      <c r="G27" s="21"/>
    </row>
    <row r="28" spans="2:7" x14ac:dyDescent="0.25">
      <c r="B28" s="13" t="s">
        <v>38</v>
      </c>
      <c r="C28" s="14">
        <v>5300</v>
      </c>
      <c r="D28" s="14">
        <v>0</v>
      </c>
      <c r="E28" s="14">
        <v>5300</v>
      </c>
      <c r="F28" s="14">
        <v>0</v>
      </c>
      <c r="G28" s="21"/>
    </row>
    <row r="29" spans="2:7" x14ac:dyDescent="0.25">
      <c r="B29" s="13" t="s">
        <v>39</v>
      </c>
      <c r="C29" s="14">
        <v>1325</v>
      </c>
      <c r="D29" s="14">
        <v>0</v>
      </c>
      <c r="E29" s="14">
        <v>1325</v>
      </c>
      <c r="F29" s="14">
        <v>0</v>
      </c>
      <c r="G29" s="21"/>
    </row>
    <row r="30" spans="2:7" x14ac:dyDescent="0.25">
      <c r="B30" s="13" t="s">
        <v>40</v>
      </c>
      <c r="C30" s="14">
        <v>3325</v>
      </c>
      <c r="D30" s="14">
        <v>0</v>
      </c>
      <c r="E30" s="14">
        <v>3325</v>
      </c>
      <c r="F30" s="14">
        <v>0</v>
      </c>
      <c r="G30" s="21"/>
    </row>
    <row r="31" spans="2:7" x14ac:dyDescent="0.25">
      <c r="B31" s="13" t="s">
        <v>41</v>
      </c>
      <c r="C31" s="14">
        <v>5300</v>
      </c>
      <c r="D31" s="14">
        <v>0</v>
      </c>
      <c r="E31" s="14">
        <v>5300</v>
      </c>
      <c r="F31" s="14">
        <v>0</v>
      </c>
      <c r="G31" s="21"/>
    </row>
    <row r="32" spans="2:7" x14ac:dyDescent="0.25">
      <c r="B32" s="13" t="s">
        <v>18</v>
      </c>
      <c r="C32" s="16">
        <v>1.7316</v>
      </c>
      <c r="D32" s="16">
        <v>1.7316</v>
      </c>
      <c r="E32" s="16">
        <v>1.7603</v>
      </c>
      <c r="F32" s="16">
        <v>1.7603</v>
      </c>
      <c r="G32" s="21"/>
    </row>
    <row r="33" spans="2:7" x14ac:dyDescent="0.25">
      <c r="B33" s="19"/>
      <c r="C33" s="20"/>
      <c r="D33" s="20"/>
      <c r="E33" s="20"/>
      <c r="F33" s="21"/>
      <c r="G33" s="21"/>
    </row>
    <row r="34" spans="2:7" ht="14.4" thickBot="1" x14ac:dyDescent="0.3">
      <c r="B34" s="22" t="s">
        <v>42</v>
      </c>
      <c r="C34" s="20"/>
      <c r="D34" s="20"/>
      <c r="E34" s="20"/>
      <c r="F34" s="21"/>
      <c r="G34" s="21"/>
    </row>
    <row r="35" spans="2:7" ht="14.4" thickBot="1" x14ac:dyDescent="0.3">
      <c r="B35" s="23"/>
      <c r="C35" s="24" t="s">
        <v>43</v>
      </c>
      <c r="D35" s="25" t="s">
        <v>44</v>
      </c>
      <c r="E35" s="20"/>
      <c r="F35" s="21"/>
      <c r="G35" s="21"/>
    </row>
    <row r="36" spans="2:7" x14ac:dyDescent="0.25">
      <c r="B36" s="26" t="s">
        <v>45</v>
      </c>
      <c r="C36" s="27">
        <v>0.18056685359982619</v>
      </c>
      <c r="D36" s="28">
        <v>4.2120619301344087E-2</v>
      </c>
      <c r="E36" s="20"/>
      <c r="F36" s="21"/>
      <c r="G36" s="21"/>
    </row>
    <row r="37" spans="2:7" x14ac:dyDescent="0.25">
      <c r="B37" s="29" t="s">
        <v>46</v>
      </c>
      <c r="C37" s="30">
        <v>6.7477084082682324E-3</v>
      </c>
      <c r="D37" s="31">
        <v>5.7984073807951578E-3</v>
      </c>
      <c r="E37" s="20"/>
      <c r="F37" s="21"/>
      <c r="G37" s="21"/>
    </row>
    <row r="38" spans="2:7" x14ac:dyDescent="0.25">
      <c r="B38" s="32" t="s">
        <v>47</v>
      </c>
      <c r="C38" s="33">
        <v>0.1600101602546079</v>
      </c>
      <c r="D38" s="34">
        <v>0.14262591928675078</v>
      </c>
      <c r="E38" s="20"/>
      <c r="F38" s="21"/>
      <c r="G38" s="21"/>
    </row>
    <row r="39" spans="2:7" ht="14.4" thickBot="1" x14ac:dyDescent="0.3">
      <c r="B39" s="35" t="s">
        <v>48</v>
      </c>
      <c r="C39" s="36">
        <f>SUM(C36:C38)</f>
        <v>0.34732472226270233</v>
      </c>
      <c r="D39" s="37">
        <f>SUM(D36:D38)</f>
        <v>0.19054494596889002</v>
      </c>
      <c r="E39" s="20"/>
      <c r="F39" s="21"/>
      <c r="G39" s="21"/>
    </row>
    <row r="40" spans="2:7" ht="14.4" x14ac:dyDescent="0.3">
      <c r="B40" s="38" t="s">
        <v>49</v>
      </c>
      <c r="C40" s="39"/>
      <c r="D40" s="39"/>
      <c r="E40" s="20"/>
      <c r="F40" s="21"/>
      <c r="G40" s="21"/>
    </row>
    <row r="41" spans="2:7" x14ac:dyDescent="0.25">
      <c r="E41" s="20"/>
      <c r="F41" s="21"/>
      <c r="G41" s="21"/>
    </row>
    <row r="42" spans="2:7" x14ac:dyDescent="0.25">
      <c r="E42" s="20"/>
      <c r="F42" s="21"/>
      <c r="G42" s="21"/>
    </row>
  </sheetData>
  <mergeCells count="13">
    <mergeCell ref="F11:F12"/>
    <mergeCell ref="C16:D16"/>
    <mergeCell ref="E16:F16"/>
    <mergeCell ref="D3:I3"/>
    <mergeCell ref="D4:G4"/>
    <mergeCell ref="H4:I4"/>
    <mergeCell ref="C9:C12"/>
    <mergeCell ref="D9:D12"/>
    <mergeCell ref="F9:F10"/>
    <mergeCell ref="G9:G11"/>
    <mergeCell ref="H9:H12"/>
    <mergeCell ref="E10:E12"/>
    <mergeCell ref="I10:I12"/>
  </mergeCells>
  <conditionalFormatting sqref="D36:D40">
    <cfRule type="expression" dxfId="7" priority="1">
      <formula>$C$38="N"</formula>
    </cfRule>
  </conditionalFormatting>
  <conditionalFormatting sqref="C36:C40">
    <cfRule type="expression" dxfId="6" priority="2">
      <formula>$C$37="N"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683C-697B-4380-A3C0-4BDDD1E1C37E}">
  <sheetPr>
    <tabColor theme="1"/>
  </sheetPr>
  <dimension ref="B1:Q29"/>
  <sheetViews>
    <sheetView tabSelected="1" workbookViewId="0"/>
  </sheetViews>
  <sheetFormatPr defaultColWidth="12.19921875" defaultRowHeight="13.8" x14ac:dyDescent="0.25"/>
  <cols>
    <col min="1" max="1" width="3.09765625" style="4" customWidth="1"/>
    <col min="2" max="5" width="14.8984375" style="4" customWidth="1"/>
    <col min="6" max="6" width="3.09765625" style="4" customWidth="1"/>
    <col min="7" max="7" width="44.5" style="4" customWidth="1"/>
    <col min="8" max="15" width="8.19921875" style="4" customWidth="1"/>
    <col min="16" max="16" width="12.19921875" style="4"/>
    <col min="17" max="17" width="12.19921875" style="4" hidden="1" customWidth="1"/>
    <col min="18" max="16384" width="12.19921875" style="4"/>
  </cols>
  <sheetData>
    <row r="1" spans="2:17" x14ac:dyDescent="0.25">
      <c r="G1" s="41" t="s">
        <v>43</v>
      </c>
    </row>
    <row r="2" spans="2:17" x14ac:dyDescent="0.25">
      <c r="B2" s="96" t="s">
        <v>50</v>
      </c>
      <c r="C2" s="96"/>
      <c r="D2" s="96"/>
      <c r="E2" s="96"/>
      <c r="G2" s="42" t="s">
        <v>1</v>
      </c>
      <c r="H2" s="97" t="s">
        <v>2</v>
      </c>
      <c r="I2" s="99" t="s">
        <v>3</v>
      </c>
      <c r="J2" s="99"/>
      <c r="K2" s="99"/>
      <c r="L2" s="99"/>
      <c r="M2" s="99"/>
      <c r="N2" s="99"/>
      <c r="O2" s="97" t="s">
        <v>51</v>
      </c>
      <c r="Q2" s="4" t="s">
        <v>52</v>
      </c>
    </row>
    <row r="3" spans="2:17" ht="13.8" customHeight="1" x14ac:dyDescent="0.25">
      <c r="B3" s="96"/>
      <c r="C3" s="96"/>
      <c r="D3" s="96"/>
      <c r="E3" s="96"/>
      <c r="G3" s="42" t="s">
        <v>4</v>
      </c>
      <c r="H3" s="98"/>
      <c r="I3" s="99" t="s">
        <v>5</v>
      </c>
      <c r="J3" s="99"/>
      <c r="K3" s="99"/>
      <c r="L3" s="99"/>
      <c r="M3" s="99" t="s">
        <v>6</v>
      </c>
      <c r="N3" s="99"/>
      <c r="O3" s="100"/>
      <c r="Q3" s="4" t="s">
        <v>53</v>
      </c>
    </row>
    <row r="4" spans="2:17" ht="27.6" x14ac:dyDescent="0.25">
      <c r="B4" s="101"/>
      <c r="C4" s="101"/>
      <c r="D4" s="101"/>
      <c r="E4" s="101"/>
      <c r="G4" s="43" t="s">
        <v>7</v>
      </c>
      <c r="H4" s="44" t="s">
        <v>8</v>
      </c>
      <c r="I4" s="44" t="s">
        <v>9</v>
      </c>
      <c r="J4" s="45" t="s">
        <v>10</v>
      </c>
      <c r="K4" s="45" t="s">
        <v>11</v>
      </c>
      <c r="L4" s="45" t="s">
        <v>12</v>
      </c>
      <c r="M4" s="45" t="s">
        <v>13</v>
      </c>
      <c r="N4" s="45" t="s">
        <v>14</v>
      </c>
      <c r="O4" s="98"/>
      <c r="Q4" s="4" t="s">
        <v>54</v>
      </c>
    </row>
    <row r="5" spans="2:17" x14ac:dyDescent="0.25">
      <c r="G5" s="46" t="s">
        <v>55</v>
      </c>
      <c r="H5" s="47">
        <v>100000</v>
      </c>
      <c r="I5" s="47">
        <v>30000</v>
      </c>
      <c r="J5" s="47">
        <v>40000</v>
      </c>
      <c r="K5" s="47"/>
      <c r="L5" s="47"/>
      <c r="M5" s="47"/>
      <c r="N5" s="47"/>
      <c r="O5" s="18">
        <f>SUM(H5:N5)</f>
        <v>170000</v>
      </c>
      <c r="Q5" s="4" t="s">
        <v>56</v>
      </c>
    </row>
    <row r="6" spans="2:17" x14ac:dyDescent="0.25">
      <c r="B6" s="48" t="s">
        <v>57</v>
      </c>
      <c r="C6" s="49" t="s">
        <v>58</v>
      </c>
      <c r="D6" s="9"/>
      <c r="G6" s="46" t="s">
        <v>59</v>
      </c>
      <c r="H6" s="47">
        <v>1000</v>
      </c>
      <c r="I6" s="47">
        <v>2</v>
      </c>
      <c r="J6" s="47">
        <v>1</v>
      </c>
      <c r="K6" s="47"/>
      <c r="L6" s="47"/>
      <c r="M6" s="47"/>
      <c r="N6" s="47"/>
      <c r="O6" s="18">
        <f t="shared" ref="O6:O8" si="0">SUM(H6:N6)</f>
        <v>1003</v>
      </c>
      <c r="Q6" s="4" t="s">
        <v>60</v>
      </c>
    </row>
    <row r="7" spans="2:17" x14ac:dyDescent="0.25">
      <c r="B7" s="48" t="s">
        <v>61</v>
      </c>
      <c r="C7" s="49" t="s">
        <v>58</v>
      </c>
      <c r="G7" s="46" t="s">
        <v>62</v>
      </c>
      <c r="H7" s="47">
        <v>1000</v>
      </c>
      <c r="I7" s="47">
        <v>1</v>
      </c>
      <c r="J7" s="50"/>
      <c r="K7" s="50"/>
      <c r="L7" s="50"/>
      <c r="M7" s="51"/>
      <c r="N7" s="50"/>
      <c r="O7" s="18">
        <f t="shared" si="0"/>
        <v>1001</v>
      </c>
      <c r="Q7" s="4" t="s">
        <v>63</v>
      </c>
    </row>
    <row r="8" spans="2:17" x14ac:dyDescent="0.25">
      <c r="G8" s="46" t="s">
        <v>64</v>
      </c>
      <c r="H8" s="47"/>
      <c r="I8" s="47">
        <v>1</v>
      </c>
      <c r="J8" s="50"/>
      <c r="K8" s="50"/>
      <c r="L8" s="50"/>
      <c r="M8" s="51"/>
      <c r="N8" s="50"/>
      <c r="O8" s="18">
        <f t="shared" si="0"/>
        <v>1</v>
      </c>
      <c r="Q8" s="4" t="s">
        <v>65</v>
      </c>
    </row>
    <row r="9" spans="2:17" ht="27.6" x14ac:dyDescent="0.25">
      <c r="B9" s="52" t="s">
        <v>66</v>
      </c>
      <c r="C9" s="52" t="s">
        <v>67</v>
      </c>
      <c r="D9" s="52" t="s">
        <v>68</v>
      </c>
      <c r="E9" s="52" t="s">
        <v>69</v>
      </c>
      <c r="Q9" s="4" t="s">
        <v>70</v>
      </c>
    </row>
    <row r="10" spans="2:17" x14ac:dyDescent="0.25">
      <c r="B10" s="53">
        <v>5.5E-2</v>
      </c>
      <c r="C10" s="54" t="s">
        <v>71</v>
      </c>
      <c r="D10" s="54">
        <v>0.95</v>
      </c>
      <c r="E10" s="54" t="s">
        <v>58</v>
      </c>
      <c r="G10" s="55" t="s">
        <v>44</v>
      </c>
      <c r="Q10" s="4" t="s">
        <v>72</v>
      </c>
    </row>
    <row r="11" spans="2:17" x14ac:dyDescent="0.25">
      <c r="G11" s="42" t="s">
        <v>1</v>
      </c>
      <c r="H11" s="102" t="s">
        <v>2</v>
      </c>
      <c r="I11" s="103"/>
      <c r="J11" s="102" t="s">
        <v>3</v>
      </c>
      <c r="K11" s="103"/>
      <c r="L11" s="104" t="s">
        <v>51</v>
      </c>
      <c r="Q11" s="4" t="s">
        <v>73</v>
      </c>
    </row>
    <row r="12" spans="2:17" x14ac:dyDescent="0.25">
      <c r="B12" s="96" t="s">
        <v>74</v>
      </c>
      <c r="C12" s="96"/>
      <c r="D12" s="96"/>
      <c r="E12" s="96"/>
      <c r="G12" s="56" t="s">
        <v>25</v>
      </c>
      <c r="H12" s="57" t="s">
        <v>26</v>
      </c>
      <c r="I12" s="57" t="s">
        <v>27</v>
      </c>
      <c r="J12" s="57" t="s">
        <v>26</v>
      </c>
      <c r="K12" s="57" t="s">
        <v>27</v>
      </c>
      <c r="L12" s="104"/>
      <c r="Q12" s="4" t="s">
        <v>75</v>
      </c>
    </row>
    <row r="13" spans="2:17" x14ac:dyDescent="0.25">
      <c r="B13" s="96"/>
      <c r="C13" s="96"/>
      <c r="D13" s="96"/>
      <c r="E13" s="96"/>
      <c r="G13" s="13" t="s">
        <v>76</v>
      </c>
      <c r="H13" s="47"/>
      <c r="I13" s="47"/>
      <c r="J13" s="47"/>
      <c r="K13" s="47"/>
      <c r="L13" s="58">
        <f>SUM(H13:K13)</f>
        <v>0</v>
      </c>
    </row>
    <row r="14" spans="2:17" x14ac:dyDescent="0.25">
      <c r="B14" s="105"/>
      <c r="C14" s="106"/>
      <c r="D14" s="59" t="s">
        <v>43</v>
      </c>
      <c r="E14" s="59" t="s">
        <v>44</v>
      </c>
      <c r="G14" s="46" t="s">
        <v>59</v>
      </c>
      <c r="H14" s="47">
        <v>900</v>
      </c>
      <c r="I14" s="47">
        <v>100</v>
      </c>
      <c r="J14" s="47">
        <v>2</v>
      </c>
      <c r="K14" s="47">
        <v>1</v>
      </c>
      <c r="L14" s="58">
        <f>SUM(H14:K14)</f>
        <v>1003</v>
      </c>
    </row>
    <row r="15" spans="2:17" x14ac:dyDescent="0.25">
      <c r="B15" s="95" t="s">
        <v>77</v>
      </c>
      <c r="C15" s="95"/>
      <c r="D15" s="60">
        <f>'Water Calc'!D44</f>
        <v>2.1332858076563959</v>
      </c>
      <c r="E15" s="60">
        <f>'Sewerage Calc'!D57</f>
        <v>1.7434176470588236</v>
      </c>
      <c r="G15" s="13" t="s">
        <v>78</v>
      </c>
      <c r="H15" s="47">
        <v>900</v>
      </c>
      <c r="I15" s="47">
        <v>100</v>
      </c>
      <c r="J15" s="47">
        <v>1</v>
      </c>
      <c r="K15" s="47"/>
      <c r="L15" s="58">
        <f t="shared" ref="L15:L28" si="1">SUM(H15:K15)</f>
        <v>1001</v>
      </c>
    </row>
    <row r="16" spans="2:17" x14ac:dyDescent="0.25">
      <c r="B16" s="109" t="s">
        <v>45</v>
      </c>
      <c r="C16" s="109"/>
      <c r="D16" s="61">
        <f>Schedule!C36</f>
        <v>0.18056685359982619</v>
      </c>
      <c r="E16" s="61">
        <f>Schedule!D36</f>
        <v>4.2120619301344087E-2</v>
      </c>
      <c r="G16" s="13" t="s">
        <v>79</v>
      </c>
      <c r="H16" s="47"/>
      <c r="I16" s="47"/>
      <c r="J16" s="47">
        <v>1</v>
      </c>
      <c r="K16" s="47"/>
      <c r="L16" s="58">
        <f t="shared" si="1"/>
        <v>1</v>
      </c>
    </row>
    <row r="17" spans="2:12" x14ac:dyDescent="0.25">
      <c r="B17" s="109" t="s">
        <v>80</v>
      </c>
      <c r="C17" s="109"/>
      <c r="D17" s="61">
        <f>Schedule!C37</f>
        <v>6.7477084082682324E-3</v>
      </c>
      <c r="E17" s="61">
        <f>IF(E10="Y",Schedule!D37,0)</f>
        <v>5.7984073807951578E-3</v>
      </c>
      <c r="G17" s="13" t="s">
        <v>81</v>
      </c>
      <c r="H17" s="47"/>
      <c r="I17" s="47"/>
      <c r="J17" s="47"/>
      <c r="K17" s="47"/>
      <c r="L17" s="58">
        <f t="shared" si="1"/>
        <v>0</v>
      </c>
    </row>
    <row r="18" spans="2:12" x14ac:dyDescent="0.25">
      <c r="B18" s="109" t="s">
        <v>47</v>
      </c>
      <c r="C18" s="109"/>
      <c r="D18" s="61">
        <f>Schedule!C38</f>
        <v>0.1600101602546079</v>
      </c>
      <c r="E18" s="61">
        <f>Schedule!D38</f>
        <v>0.14262591928675078</v>
      </c>
      <c r="G18" s="13" t="s">
        <v>82</v>
      </c>
      <c r="H18" s="47"/>
      <c r="I18" s="47"/>
      <c r="J18" s="47"/>
      <c r="K18" s="47"/>
      <c r="L18" s="58">
        <f t="shared" si="1"/>
        <v>0</v>
      </c>
    </row>
    <row r="19" spans="2:12" x14ac:dyDescent="0.25">
      <c r="B19" s="110" t="s">
        <v>48</v>
      </c>
      <c r="C19" s="110"/>
      <c r="D19" s="62">
        <f>SUM(D16:D18)</f>
        <v>0.34732472226270233</v>
      </c>
      <c r="E19" s="62">
        <f>SUM(E16:E18)</f>
        <v>0.19054494596889002</v>
      </c>
      <c r="G19" s="13" t="s">
        <v>83</v>
      </c>
      <c r="H19" s="47"/>
      <c r="I19" s="47"/>
      <c r="J19" s="47"/>
      <c r="K19" s="47"/>
      <c r="L19" s="58">
        <f t="shared" si="1"/>
        <v>0</v>
      </c>
    </row>
    <row r="20" spans="2:12" x14ac:dyDescent="0.25">
      <c r="B20" s="95" t="s">
        <v>84</v>
      </c>
      <c r="C20" s="95"/>
      <c r="D20" s="60">
        <f>D15-D19</f>
        <v>1.7859610853936936</v>
      </c>
      <c r="E20" s="60">
        <f>E15-E19</f>
        <v>1.5528727010899337</v>
      </c>
      <c r="G20" s="13" t="s">
        <v>85</v>
      </c>
      <c r="H20" s="47"/>
      <c r="I20" s="47"/>
      <c r="J20" s="47"/>
      <c r="K20" s="47"/>
      <c r="L20" s="58">
        <f t="shared" si="1"/>
        <v>0</v>
      </c>
    </row>
    <row r="21" spans="2:12" x14ac:dyDescent="0.25">
      <c r="B21" s="107" t="s">
        <v>86</v>
      </c>
      <c r="C21" s="107"/>
      <c r="D21" s="63">
        <f>'Water Calc'!J28</f>
        <v>160650</v>
      </c>
      <c r="E21" s="63">
        <f>'Sewerage Calc'!G43</f>
        <v>152617.5</v>
      </c>
      <c r="G21" s="13" t="s">
        <v>87</v>
      </c>
      <c r="H21" s="47"/>
      <c r="I21" s="47"/>
      <c r="J21" s="47"/>
      <c r="K21" s="47"/>
      <c r="L21" s="58">
        <f t="shared" si="1"/>
        <v>0</v>
      </c>
    </row>
    <row r="22" spans="2:12" x14ac:dyDescent="0.25">
      <c r="B22" s="107" t="s">
        <v>88</v>
      </c>
      <c r="C22" s="107"/>
      <c r="D22" s="64">
        <f>IF($N$6&gt;0,'Water Calc'!$I$11,IF(D21&lt;'Water Calc'!$E$5,'Water Calc'!$D$10,IF(D21&lt;'Water Calc'!$F$5,'Water Calc'!$E$11,IF(D21&lt;'Water Calc'!$G$5,'Water Calc'!$F$11,'Water Calc'!$G$11))))</f>
        <v>95</v>
      </c>
      <c r="E22" s="64">
        <f>'Sewerage Calc'!G49</f>
        <v>19028</v>
      </c>
      <c r="G22" s="13" t="s">
        <v>89</v>
      </c>
      <c r="H22" s="47"/>
      <c r="I22" s="47"/>
      <c r="J22" s="47"/>
      <c r="K22" s="47"/>
      <c r="L22" s="58">
        <f t="shared" si="1"/>
        <v>0</v>
      </c>
    </row>
    <row r="23" spans="2:12" x14ac:dyDescent="0.25">
      <c r="B23" s="108" t="s">
        <v>90</v>
      </c>
      <c r="C23" s="108"/>
      <c r="D23" s="65">
        <f>D$22+(D$21*D$20)</f>
        <v>287009.64836849686</v>
      </c>
      <c r="E23" s="65">
        <f>E$22+(E$21*E$20)</f>
        <v>256023.54945859296</v>
      </c>
      <c r="G23" s="13" t="s">
        <v>91</v>
      </c>
      <c r="H23" s="47"/>
      <c r="I23" s="47"/>
      <c r="J23" s="47"/>
      <c r="K23" s="47"/>
      <c r="L23" s="58">
        <f t="shared" si="1"/>
        <v>0</v>
      </c>
    </row>
    <row r="24" spans="2:12" x14ac:dyDescent="0.25">
      <c r="B24" s="107" t="s">
        <v>92</v>
      </c>
      <c r="C24" s="107"/>
      <c r="D24" s="66">
        <f>D23-'Water Calc'!$J$37</f>
        <v>-55702.716631503135</v>
      </c>
      <c r="E24" s="66">
        <f>E23-'Sewerage Calc'!$G$51</f>
        <v>-29080.493291407067</v>
      </c>
      <c r="G24" s="13" t="s">
        <v>93</v>
      </c>
      <c r="H24" s="47"/>
      <c r="I24" s="47"/>
      <c r="J24" s="47"/>
      <c r="K24" s="47"/>
      <c r="L24" s="58">
        <f t="shared" si="1"/>
        <v>0</v>
      </c>
    </row>
    <row r="25" spans="2:12" x14ac:dyDescent="0.25">
      <c r="B25" s="107" t="s">
        <v>94</v>
      </c>
      <c r="C25" s="107"/>
      <c r="D25" s="67">
        <f>D24/(D23-D24)</f>
        <v>-0.16253489024682005</v>
      </c>
      <c r="E25" s="67">
        <f>E24/(E23-E24)</f>
        <v>-0.10199958236617136</v>
      </c>
      <c r="G25" s="13" t="s">
        <v>95</v>
      </c>
      <c r="H25" s="47"/>
      <c r="I25" s="47"/>
      <c r="J25" s="47"/>
      <c r="K25" s="47"/>
      <c r="L25" s="58">
        <f t="shared" si="1"/>
        <v>0</v>
      </c>
    </row>
    <row r="26" spans="2:12" ht="14.4" x14ac:dyDescent="0.3">
      <c r="B26" s="68" t="s">
        <v>96</v>
      </c>
      <c r="G26" s="13" t="s">
        <v>97</v>
      </c>
      <c r="H26" s="47"/>
      <c r="I26" s="47"/>
      <c r="J26" s="47"/>
      <c r="K26" s="47"/>
      <c r="L26" s="58">
        <f t="shared" si="1"/>
        <v>0</v>
      </c>
    </row>
    <row r="27" spans="2:12" x14ac:dyDescent="0.25">
      <c r="G27" s="13" t="s">
        <v>98</v>
      </c>
      <c r="H27" s="47"/>
      <c r="I27" s="47"/>
      <c r="J27" s="47"/>
      <c r="K27" s="47"/>
      <c r="L27" s="58">
        <f t="shared" si="1"/>
        <v>0</v>
      </c>
    </row>
    <row r="28" spans="2:12" x14ac:dyDescent="0.25">
      <c r="G28" s="13" t="s">
        <v>99</v>
      </c>
      <c r="H28" s="47"/>
      <c r="I28" s="47"/>
      <c r="J28" s="47"/>
      <c r="K28" s="47"/>
      <c r="L28" s="58">
        <f t="shared" si="1"/>
        <v>0</v>
      </c>
    </row>
    <row r="29" spans="2:12" ht="14.4" x14ac:dyDescent="0.25">
      <c r="G29" s="69" t="s">
        <v>100</v>
      </c>
      <c r="H29" s="70"/>
      <c r="I29" s="70"/>
      <c r="J29" s="70"/>
      <c r="K29" s="70"/>
      <c r="L29" s="71"/>
    </row>
  </sheetData>
  <mergeCells count="23"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21:C21"/>
    <mergeCell ref="B15:C15"/>
    <mergeCell ref="B2:E3"/>
    <mergeCell ref="H2:H3"/>
    <mergeCell ref="I2:N2"/>
    <mergeCell ref="O2:O4"/>
    <mergeCell ref="I3:L3"/>
    <mergeCell ref="M3:N3"/>
    <mergeCell ref="B4:E4"/>
    <mergeCell ref="H11:I11"/>
    <mergeCell ref="J11:K11"/>
    <mergeCell ref="L11:L12"/>
    <mergeCell ref="B12:E13"/>
    <mergeCell ref="B14:C14"/>
  </mergeCells>
  <conditionalFormatting sqref="D10">
    <cfRule type="expression" dxfId="5" priority="3">
      <formula>$C$10="Y"</formula>
    </cfRule>
  </conditionalFormatting>
  <conditionalFormatting sqref="D15:D25 H5:O8 B10:D10">
    <cfRule type="expression" dxfId="4" priority="1">
      <formula>$C$6="N"</formula>
    </cfRule>
  </conditionalFormatting>
  <conditionalFormatting sqref="E15:E25 C10:E10 H13:L28">
    <cfRule type="expression" dxfId="3" priority="2">
      <formula>$C$7="N"</formula>
    </cfRule>
  </conditionalFormatting>
  <conditionalFormatting sqref="H13:L13">
    <cfRule type="expression" dxfId="2" priority="4">
      <formula>AND($C$10="N",$C$6="Y")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D473-47C3-4DCC-90B3-D992A547E86C}">
  <sheetPr>
    <tabColor theme="1"/>
  </sheetPr>
  <dimension ref="B2:K44"/>
  <sheetViews>
    <sheetView workbookViewId="0"/>
  </sheetViews>
  <sheetFormatPr defaultColWidth="9" defaultRowHeight="13.8" x14ac:dyDescent="0.25"/>
  <cols>
    <col min="1" max="1" width="9" style="3"/>
    <col min="2" max="2" width="43.8984375" style="3" bestFit="1" customWidth="1"/>
    <col min="3" max="3" width="14.59765625" style="2" customWidth="1"/>
    <col min="4" max="9" width="14.59765625" style="3" customWidth="1"/>
    <col min="10" max="10" width="14.59765625" style="2" customWidth="1"/>
    <col min="11" max="16384" width="9" style="3"/>
  </cols>
  <sheetData>
    <row r="2" spans="2:10" ht="19.8" thickBot="1" x14ac:dyDescent="0.4">
      <c r="B2" s="72" t="s">
        <v>101</v>
      </c>
      <c r="C2" s="73"/>
      <c r="D2" s="72"/>
      <c r="E2" s="72"/>
      <c r="F2" s="72"/>
      <c r="G2" s="72"/>
      <c r="H2" s="72"/>
      <c r="I2" s="72"/>
      <c r="J2" s="73"/>
    </row>
    <row r="3" spans="2:10" ht="14.4" thickTop="1" x14ac:dyDescent="0.25"/>
    <row r="4" spans="2:10" x14ac:dyDescent="0.25">
      <c r="B4" s="41" t="s">
        <v>102</v>
      </c>
    </row>
    <row r="5" spans="2:10" x14ac:dyDescent="0.25">
      <c r="E5" s="3">
        <v>20000</v>
      </c>
      <c r="F5" s="3">
        <v>162000</v>
      </c>
      <c r="G5" s="3">
        <v>342000</v>
      </c>
    </row>
    <row r="6" spans="2:10" x14ac:dyDescent="0.25">
      <c r="B6" s="42" t="s">
        <v>1</v>
      </c>
      <c r="C6" s="74" t="s">
        <v>2</v>
      </c>
      <c r="D6" s="99" t="s">
        <v>3</v>
      </c>
      <c r="E6" s="99"/>
      <c r="F6" s="99"/>
      <c r="G6" s="99"/>
      <c r="H6" s="99"/>
      <c r="I6" s="99"/>
    </row>
    <row r="7" spans="2:10" x14ac:dyDescent="0.25">
      <c r="B7" s="42" t="s">
        <v>4</v>
      </c>
      <c r="C7" s="74" t="s">
        <v>5</v>
      </c>
      <c r="D7" s="99" t="s">
        <v>5</v>
      </c>
      <c r="E7" s="99"/>
      <c r="F7" s="99"/>
      <c r="G7" s="99"/>
      <c r="H7" s="99" t="s">
        <v>6</v>
      </c>
      <c r="I7" s="99"/>
    </row>
    <row r="8" spans="2:10" x14ac:dyDescent="0.25">
      <c r="B8" s="43" t="s">
        <v>7</v>
      </c>
      <c r="C8" s="44" t="s">
        <v>8</v>
      </c>
      <c r="D8" s="44" t="s">
        <v>9</v>
      </c>
      <c r="E8" s="45" t="s">
        <v>10</v>
      </c>
      <c r="F8" s="45" t="s">
        <v>11</v>
      </c>
      <c r="G8" s="45" t="s">
        <v>12</v>
      </c>
      <c r="H8" s="45" t="s">
        <v>13</v>
      </c>
      <c r="I8" s="45" t="s">
        <v>14</v>
      </c>
    </row>
    <row r="9" spans="2:10" x14ac:dyDescent="0.25">
      <c r="B9" s="13" t="s">
        <v>15</v>
      </c>
      <c r="C9" s="14">
        <f>Schedule!C6</f>
        <v>4</v>
      </c>
      <c r="D9" s="14">
        <f>Schedule!D6</f>
        <v>4</v>
      </c>
      <c r="E9" s="15"/>
      <c r="F9" s="15"/>
      <c r="G9" s="15"/>
      <c r="H9" s="14">
        <f>Schedule!H6</f>
        <v>145</v>
      </c>
      <c r="I9" s="15"/>
    </row>
    <row r="10" spans="2:10" x14ac:dyDescent="0.25">
      <c r="B10" s="13" t="s">
        <v>16</v>
      </c>
      <c r="C10" s="14">
        <f>Schedule!C7</f>
        <v>46</v>
      </c>
      <c r="D10" s="14">
        <f>Schedule!D7</f>
        <v>46</v>
      </c>
      <c r="E10" s="15"/>
      <c r="F10" s="15"/>
      <c r="G10" s="15"/>
      <c r="H10" s="14">
        <f>Schedule!H7</f>
        <v>187</v>
      </c>
      <c r="I10" s="15"/>
    </row>
    <row r="11" spans="2:10" x14ac:dyDescent="0.25">
      <c r="B11" s="13" t="s">
        <v>17</v>
      </c>
      <c r="C11" s="15"/>
      <c r="D11" s="15"/>
      <c r="E11" s="14">
        <f>Schedule!E8</f>
        <v>95</v>
      </c>
      <c r="F11" s="14">
        <f>Schedule!F8</f>
        <v>133</v>
      </c>
      <c r="G11" s="14">
        <f>Schedule!G8</f>
        <v>214</v>
      </c>
      <c r="H11" s="15"/>
      <c r="I11" s="14">
        <f>Schedule!I8</f>
        <v>346</v>
      </c>
    </row>
    <row r="12" spans="2:10" x14ac:dyDescent="0.25">
      <c r="B12" s="13" t="s">
        <v>18</v>
      </c>
      <c r="C12" s="90">
        <f>Schedule!C9</f>
        <v>2.1328999999999998</v>
      </c>
      <c r="D12" s="111">
        <f>Schedule!D9</f>
        <v>2.1768999999999998</v>
      </c>
      <c r="E12" s="16">
        <f>Schedule!E9</f>
        <v>2.1768999999999998</v>
      </c>
      <c r="F12" s="111">
        <f>Schedule!F9</f>
        <v>2.1768999999999998</v>
      </c>
      <c r="G12" s="111">
        <f>Schedule!G9</f>
        <v>2.1768999999999998</v>
      </c>
      <c r="H12" s="90">
        <f>Schedule!H9</f>
        <v>2.0447000000000002</v>
      </c>
      <c r="I12" s="16">
        <f>Schedule!I9</f>
        <v>2.0447000000000002</v>
      </c>
    </row>
    <row r="13" spans="2:10" x14ac:dyDescent="0.25">
      <c r="B13" s="13" t="s">
        <v>19</v>
      </c>
      <c r="C13" s="90">
        <f>Schedule!C10</f>
        <v>0</v>
      </c>
      <c r="D13" s="112">
        <f>Schedule!D10</f>
        <v>0</v>
      </c>
      <c r="E13" s="111">
        <f>Schedule!E10</f>
        <v>1.784</v>
      </c>
      <c r="F13" s="113">
        <f>Schedule!F10</f>
        <v>0</v>
      </c>
      <c r="G13" s="112">
        <f>Schedule!G10</f>
        <v>0</v>
      </c>
      <c r="H13" s="90">
        <f>Schedule!H10</f>
        <v>0</v>
      </c>
      <c r="I13" s="90">
        <f>Schedule!I10</f>
        <v>1.6761999999999999</v>
      </c>
    </row>
    <row r="14" spans="2:10" x14ac:dyDescent="0.25">
      <c r="B14" s="13" t="s">
        <v>20</v>
      </c>
      <c r="C14" s="90">
        <f>Schedule!C11</f>
        <v>0</v>
      </c>
      <c r="D14" s="112">
        <f>Schedule!D11</f>
        <v>0</v>
      </c>
      <c r="E14" s="112">
        <f>Schedule!E11</f>
        <v>0</v>
      </c>
      <c r="F14" s="111">
        <f>Schedule!F11</f>
        <v>1.2762</v>
      </c>
      <c r="G14" s="113">
        <f>Schedule!G11</f>
        <v>0</v>
      </c>
      <c r="H14" s="90">
        <f>Schedule!H11</f>
        <v>0</v>
      </c>
      <c r="I14" s="90">
        <f>Schedule!I11</f>
        <v>0</v>
      </c>
    </row>
    <row r="15" spans="2:10" x14ac:dyDescent="0.25">
      <c r="B15" s="13" t="s">
        <v>21</v>
      </c>
      <c r="C15" s="90">
        <f>Schedule!C12</f>
        <v>0</v>
      </c>
      <c r="D15" s="113">
        <f>Schedule!D12</f>
        <v>0</v>
      </c>
      <c r="E15" s="113">
        <f>Schedule!E12</f>
        <v>0</v>
      </c>
      <c r="F15" s="113">
        <f>Schedule!F12</f>
        <v>0</v>
      </c>
      <c r="G15" s="16">
        <f>Schedule!G12</f>
        <v>1.0412999999999999</v>
      </c>
      <c r="H15" s="90">
        <f>Schedule!H12</f>
        <v>0</v>
      </c>
      <c r="I15" s="90">
        <f>Schedule!I12</f>
        <v>0</v>
      </c>
    </row>
    <row r="16" spans="2:10" s="2" customFormat="1" x14ac:dyDescent="0.25">
      <c r="B16" s="75" t="s">
        <v>103</v>
      </c>
      <c r="C16" s="76" t="str">
        <f>Schedule!C13</f>
        <v>-</v>
      </c>
      <c r="D16" s="76" t="str">
        <f>Schedule!D13</f>
        <v>-</v>
      </c>
      <c r="E16" s="18">
        <f>Schedule!E13</f>
        <v>20000</v>
      </c>
      <c r="F16" s="18">
        <f>Schedule!F13</f>
        <v>100000</v>
      </c>
      <c r="G16" s="18">
        <f>Schedule!G13</f>
        <v>150000</v>
      </c>
      <c r="H16" s="18" t="str">
        <f>Schedule!H13</f>
        <v>-</v>
      </c>
      <c r="I16" s="18">
        <f>Schedule!I13</f>
        <v>20000</v>
      </c>
    </row>
    <row r="17" spans="2:10" x14ac:dyDescent="0.25">
      <c r="B17" s="21"/>
      <c r="C17" s="20"/>
      <c r="D17" s="20"/>
      <c r="E17" s="20"/>
      <c r="F17" s="21"/>
      <c r="G17" s="21"/>
    </row>
    <row r="18" spans="2:10" x14ac:dyDescent="0.25">
      <c r="B18" s="77" t="s">
        <v>104</v>
      </c>
      <c r="C18" s="20"/>
      <c r="D18" s="20"/>
      <c r="E18" s="20"/>
      <c r="F18" s="21"/>
      <c r="G18" s="21"/>
    </row>
    <row r="19" spans="2:10" x14ac:dyDescent="0.25">
      <c r="B19" s="21"/>
      <c r="C19" s="20"/>
      <c r="D19" s="20"/>
      <c r="E19" s="20"/>
      <c r="F19" s="21"/>
      <c r="G19" s="21"/>
    </row>
    <row r="20" spans="2:10" x14ac:dyDescent="0.25">
      <c r="B20" s="42" t="s">
        <v>1</v>
      </c>
      <c r="C20" s="74" t="s">
        <v>2</v>
      </c>
      <c r="D20" s="99" t="s">
        <v>3</v>
      </c>
      <c r="E20" s="99"/>
      <c r="F20" s="99"/>
      <c r="G20" s="99"/>
      <c r="H20" s="99"/>
      <c r="I20" s="99"/>
      <c r="J20" s="97" t="s">
        <v>51</v>
      </c>
    </row>
    <row r="21" spans="2:10" x14ac:dyDescent="0.25">
      <c r="B21" s="42" t="s">
        <v>4</v>
      </c>
      <c r="C21" s="74" t="s">
        <v>5</v>
      </c>
      <c r="D21" s="99" t="s">
        <v>5</v>
      </c>
      <c r="E21" s="99"/>
      <c r="F21" s="99"/>
      <c r="G21" s="99"/>
      <c r="H21" s="99" t="s">
        <v>6</v>
      </c>
      <c r="I21" s="99"/>
      <c r="J21" s="100"/>
    </row>
    <row r="22" spans="2:10" x14ac:dyDescent="0.25">
      <c r="B22" s="43" t="s">
        <v>7</v>
      </c>
      <c r="C22" s="44" t="s">
        <v>8</v>
      </c>
      <c r="D22" s="44" t="s">
        <v>9</v>
      </c>
      <c r="E22" s="45" t="s">
        <v>10</v>
      </c>
      <c r="F22" s="45" t="s">
        <v>11</v>
      </c>
      <c r="G22" s="45" t="s">
        <v>12</v>
      </c>
      <c r="H22" s="45" t="s">
        <v>13</v>
      </c>
      <c r="I22" s="45" t="s">
        <v>14</v>
      </c>
      <c r="J22" s="98"/>
    </row>
    <row r="23" spans="2:10" s="78" customFormat="1" x14ac:dyDescent="0.25">
      <c r="B23" s="46" t="s">
        <v>59</v>
      </c>
      <c r="C23" s="47">
        <f>'Inputs|Outputs'!H6</f>
        <v>1000</v>
      </c>
      <c r="D23" s="47">
        <f>'Inputs|Outputs'!I6</f>
        <v>2</v>
      </c>
      <c r="E23" s="47">
        <f>'Inputs|Outputs'!J6</f>
        <v>1</v>
      </c>
      <c r="F23" s="47">
        <f>'Inputs|Outputs'!K6</f>
        <v>0</v>
      </c>
      <c r="G23" s="47">
        <f>'Inputs|Outputs'!L6</f>
        <v>0</v>
      </c>
      <c r="H23" s="47">
        <f>'Inputs|Outputs'!M6</f>
        <v>0</v>
      </c>
      <c r="I23" s="47">
        <f>'Inputs|Outputs'!N6</f>
        <v>0</v>
      </c>
      <c r="J23" s="18">
        <f t="shared" ref="J23:J28" si="0">SUM(C23:I23)</f>
        <v>1003</v>
      </c>
    </row>
    <row r="24" spans="2:10" s="78" customFormat="1" x14ac:dyDescent="0.25">
      <c r="B24" s="46" t="s">
        <v>62</v>
      </c>
      <c r="C24" s="47">
        <f>'Inputs|Outputs'!H7</f>
        <v>1000</v>
      </c>
      <c r="D24" s="47">
        <f>'Inputs|Outputs'!I7</f>
        <v>1</v>
      </c>
      <c r="E24" s="50"/>
      <c r="F24" s="50"/>
      <c r="G24" s="50"/>
      <c r="H24" s="47">
        <f>'Inputs|Outputs'!M7</f>
        <v>0</v>
      </c>
      <c r="I24" s="50"/>
      <c r="J24" s="18">
        <f t="shared" si="0"/>
        <v>1001</v>
      </c>
    </row>
    <row r="25" spans="2:10" s="78" customFormat="1" x14ac:dyDescent="0.25">
      <c r="B25" s="46" t="s">
        <v>64</v>
      </c>
      <c r="C25" s="47">
        <f>'Inputs|Outputs'!H8</f>
        <v>0</v>
      </c>
      <c r="D25" s="47">
        <f>'Inputs|Outputs'!I8</f>
        <v>1</v>
      </c>
      <c r="E25" s="50"/>
      <c r="F25" s="50"/>
      <c r="G25" s="50"/>
      <c r="H25" s="47">
        <f>'Inputs|Outputs'!M8</f>
        <v>0</v>
      </c>
      <c r="I25" s="50"/>
      <c r="J25" s="18">
        <f t="shared" si="0"/>
        <v>1</v>
      </c>
    </row>
    <row r="26" spans="2:10" s="78" customFormat="1" x14ac:dyDescent="0.25">
      <c r="B26" s="46" t="s">
        <v>55</v>
      </c>
      <c r="C26" s="47">
        <f>'Inputs|Outputs'!H5</f>
        <v>100000</v>
      </c>
      <c r="D26" s="47">
        <f>'Inputs|Outputs'!I5</f>
        <v>30000</v>
      </c>
      <c r="E26" s="47">
        <f>'Inputs|Outputs'!J5</f>
        <v>40000</v>
      </c>
      <c r="F26" s="47">
        <f>'Inputs|Outputs'!K5</f>
        <v>0</v>
      </c>
      <c r="G26" s="47">
        <f>'Inputs|Outputs'!L5</f>
        <v>0</v>
      </c>
      <c r="H26" s="47">
        <f>'Inputs|Outputs'!M5</f>
        <v>0</v>
      </c>
      <c r="I26" s="47">
        <f>'Inputs|Outputs'!N5</f>
        <v>0</v>
      </c>
      <c r="J26" s="18">
        <f t="shared" si="0"/>
        <v>170000</v>
      </c>
    </row>
    <row r="27" spans="2:10" s="78" customFormat="1" x14ac:dyDescent="0.25">
      <c r="B27" s="46" t="s">
        <v>105</v>
      </c>
      <c r="C27" s="58">
        <f>C26*'Inputs|Outputs'!$B$10</f>
        <v>5500</v>
      </c>
      <c r="D27" s="58">
        <f>D26*'Inputs|Outputs'!$B$10</f>
        <v>1650</v>
      </c>
      <c r="E27" s="58">
        <f>E26*'Inputs|Outputs'!$B$10</f>
        <v>2200</v>
      </c>
      <c r="F27" s="58">
        <f>F26*'Inputs|Outputs'!$B$10</f>
        <v>0</v>
      </c>
      <c r="G27" s="58">
        <f>G26*'Inputs|Outputs'!$B$10</f>
        <v>0</v>
      </c>
      <c r="H27" s="58">
        <f>H26*'Inputs|Outputs'!$B$10</f>
        <v>0</v>
      </c>
      <c r="I27" s="58">
        <f>I26*'Inputs|Outputs'!$B$10</f>
        <v>0</v>
      </c>
      <c r="J27" s="18">
        <f t="shared" si="0"/>
        <v>9350</v>
      </c>
    </row>
    <row r="28" spans="2:10" s="78" customFormat="1" x14ac:dyDescent="0.25">
      <c r="B28" s="46" t="s">
        <v>55</v>
      </c>
      <c r="C28" s="58">
        <f>C26-C27</f>
        <v>94500</v>
      </c>
      <c r="D28" s="58">
        <f t="shared" ref="D28:I28" si="1">D26-D27</f>
        <v>28350</v>
      </c>
      <c r="E28" s="58">
        <f t="shared" si="1"/>
        <v>37800</v>
      </c>
      <c r="F28" s="58">
        <f t="shared" si="1"/>
        <v>0</v>
      </c>
      <c r="G28" s="58">
        <f t="shared" si="1"/>
        <v>0</v>
      </c>
      <c r="H28" s="58">
        <f t="shared" si="1"/>
        <v>0</v>
      </c>
      <c r="I28" s="58">
        <f t="shared" si="1"/>
        <v>0</v>
      </c>
      <c r="J28" s="18">
        <f t="shared" si="0"/>
        <v>160650</v>
      </c>
    </row>
    <row r="30" spans="2:10" x14ac:dyDescent="0.25">
      <c r="B30" s="41" t="s">
        <v>77</v>
      </c>
    </row>
    <row r="32" spans="2:10" x14ac:dyDescent="0.25">
      <c r="B32" s="42" t="s">
        <v>1</v>
      </c>
      <c r="C32" s="74" t="s">
        <v>2</v>
      </c>
      <c r="D32" s="99" t="s">
        <v>3</v>
      </c>
      <c r="E32" s="99"/>
      <c r="F32" s="99"/>
      <c r="G32" s="99"/>
      <c r="H32" s="99"/>
      <c r="I32" s="99"/>
      <c r="J32" s="97" t="s">
        <v>51</v>
      </c>
    </row>
    <row r="33" spans="2:11" x14ac:dyDescent="0.25">
      <c r="B33" s="42" t="s">
        <v>4</v>
      </c>
      <c r="C33" s="74" t="s">
        <v>5</v>
      </c>
      <c r="D33" s="99" t="s">
        <v>5</v>
      </c>
      <c r="E33" s="99"/>
      <c r="F33" s="99"/>
      <c r="G33" s="99"/>
      <c r="H33" s="99" t="s">
        <v>6</v>
      </c>
      <c r="I33" s="99"/>
      <c r="J33" s="100"/>
    </row>
    <row r="34" spans="2:11" x14ac:dyDescent="0.25">
      <c r="B34" s="43" t="s">
        <v>7</v>
      </c>
      <c r="C34" s="44" t="s">
        <v>8</v>
      </c>
      <c r="D34" s="44" t="s">
        <v>9</v>
      </c>
      <c r="E34" s="45" t="s">
        <v>10</v>
      </c>
      <c r="F34" s="45" t="s">
        <v>11</v>
      </c>
      <c r="G34" s="45" t="s">
        <v>12</v>
      </c>
      <c r="H34" s="45" t="s">
        <v>13</v>
      </c>
      <c r="I34" s="45" t="s">
        <v>14</v>
      </c>
      <c r="J34" s="98"/>
    </row>
    <row r="35" spans="2:11" x14ac:dyDescent="0.25">
      <c r="B35" s="75" t="s">
        <v>106</v>
      </c>
      <c r="C35" s="79">
        <f t="shared" ref="C35:I35" si="2">(C9*C24)+(C10*C25)+(C11*C23)</f>
        <v>4000</v>
      </c>
      <c r="D35" s="79">
        <f t="shared" si="2"/>
        <v>50</v>
      </c>
      <c r="E35" s="79">
        <f t="shared" si="2"/>
        <v>95</v>
      </c>
      <c r="F35" s="79">
        <f t="shared" si="2"/>
        <v>0</v>
      </c>
      <c r="G35" s="79">
        <f t="shared" si="2"/>
        <v>0</v>
      </c>
      <c r="H35" s="79">
        <f t="shared" si="2"/>
        <v>0</v>
      </c>
      <c r="I35" s="79">
        <f t="shared" si="2"/>
        <v>0</v>
      </c>
      <c r="J35" s="79">
        <f>SUM(C35:I35)</f>
        <v>4145</v>
      </c>
    </row>
    <row r="36" spans="2:11" x14ac:dyDescent="0.25">
      <c r="B36" s="75" t="s">
        <v>107</v>
      </c>
      <c r="C36" s="79">
        <f>C12*C28</f>
        <v>201559.05</v>
      </c>
      <c r="D36" s="79">
        <f>D12*D28</f>
        <v>61715.114999999998</v>
      </c>
      <c r="E36" s="79">
        <f>(E16*E23*E12)+((E28-(E16*E23))*E13)</f>
        <v>75293.2</v>
      </c>
      <c r="F36" s="79">
        <f>(F16*F23*F12)+((F28-(F16*F23))*F14)</f>
        <v>0</v>
      </c>
      <c r="G36" s="79">
        <f>(G16*G23*G12)+((G28-(G16*G23))*G15)</f>
        <v>0</v>
      </c>
      <c r="H36" s="79">
        <f>H12*H28</f>
        <v>0</v>
      </c>
      <c r="I36" s="79">
        <f>(I16*I23*I12)+((I28-(I16*I23))*I13)</f>
        <v>0</v>
      </c>
      <c r="J36" s="79">
        <f>SUM(C36:I36)</f>
        <v>338567.36499999999</v>
      </c>
      <c r="K36" s="80"/>
    </row>
    <row r="37" spans="2:11" x14ac:dyDescent="0.25">
      <c r="B37" s="75" t="s">
        <v>108</v>
      </c>
      <c r="C37" s="79">
        <f t="shared" ref="C37:I37" si="3">SUM(C35:C36)</f>
        <v>205559.05</v>
      </c>
      <c r="D37" s="79">
        <f t="shared" si="3"/>
        <v>61765.114999999998</v>
      </c>
      <c r="E37" s="79">
        <f t="shared" si="3"/>
        <v>75388.2</v>
      </c>
      <c r="F37" s="79">
        <f t="shared" si="3"/>
        <v>0</v>
      </c>
      <c r="G37" s="79">
        <f t="shared" si="3"/>
        <v>0</v>
      </c>
      <c r="H37" s="79">
        <f t="shared" si="3"/>
        <v>0</v>
      </c>
      <c r="I37" s="79">
        <f t="shared" si="3"/>
        <v>0</v>
      </c>
      <c r="J37" s="81">
        <f>SUM(C37:I37)</f>
        <v>342712.36499999999</v>
      </c>
    </row>
    <row r="39" spans="2:11" x14ac:dyDescent="0.25">
      <c r="B39" s="41" t="s">
        <v>109</v>
      </c>
    </row>
    <row r="41" spans="2:11" x14ac:dyDescent="0.25">
      <c r="B41" s="42" t="s">
        <v>110</v>
      </c>
      <c r="C41" s="74" t="s">
        <v>51</v>
      </c>
      <c r="D41" s="74" t="s">
        <v>111</v>
      </c>
      <c r="E41" s="74" t="s">
        <v>112</v>
      </c>
    </row>
    <row r="42" spans="2:11" x14ac:dyDescent="0.25">
      <c r="B42" s="75" t="s">
        <v>113</v>
      </c>
      <c r="C42" s="79">
        <f>J35</f>
        <v>4145</v>
      </c>
      <c r="D42" s="82"/>
      <c r="E42" s="76" t="s">
        <v>114</v>
      </c>
    </row>
    <row r="43" spans="2:11" x14ac:dyDescent="0.25">
      <c r="B43" s="75" t="s">
        <v>115</v>
      </c>
      <c r="C43" s="79">
        <f>J36</f>
        <v>338567.36499999999</v>
      </c>
      <c r="D43" s="83"/>
      <c r="E43" s="76" t="s">
        <v>116</v>
      </c>
    </row>
    <row r="44" spans="2:11" x14ac:dyDescent="0.25">
      <c r="B44" s="75" t="s">
        <v>117</v>
      </c>
      <c r="C44" s="79">
        <f>SUM(C42:C43)</f>
        <v>342712.36499999999</v>
      </c>
      <c r="D44" s="83">
        <f>C44/J28</f>
        <v>2.1332858076563959</v>
      </c>
      <c r="E44" s="76" t="s">
        <v>116</v>
      </c>
    </row>
  </sheetData>
  <mergeCells count="19">
    <mergeCell ref="D32:I32"/>
    <mergeCell ref="J32:J34"/>
    <mergeCell ref="D33:G33"/>
    <mergeCell ref="H33:I33"/>
    <mergeCell ref="D6:I6"/>
    <mergeCell ref="D7:G7"/>
    <mergeCell ref="H7:I7"/>
    <mergeCell ref="I13:I15"/>
    <mergeCell ref="F14:F15"/>
    <mergeCell ref="D20:I20"/>
    <mergeCell ref="J20:J22"/>
    <mergeCell ref="D21:G21"/>
    <mergeCell ref="H21:I21"/>
    <mergeCell ref="C12:C15"/>
    <mergeCell ref="D12:D15"/>
    <mergeCell ref="F12:F13"/>
    <mergeCell ref="G12:G14"/>
    <mergeCell ref="H12:H15"/>
    <mergeCell ref="E13:E15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AF2631-9E4D-4800-A2AB-687CBC6ACF5F}">
            <xm:f>'Inputs|Outputs'!$C$6="N"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4D611-BA04-4498-B9FE-003AC66D8A37}">
  <sheetPr>
    <tabColor theme="1"/>
  </sheetPr>
  <dimension ref="A2:J61"/>
  <sheetViews>
    <sheetView workbookViewId="0"/>
  </sheetViews>
  <sheetFormatPr defaultColWidth="9" defaultRowHeight="13.8" x14ac:dyDescent="0.25"/>
  <cols>
    <col min="1" max="1" width="9" style="3"/>
    <col min="2" max="2" width="51.59765625" style="3" bestFit="1" customWidth="1"/>
    <col min="3" max="4" width="10.5" style="2" customWidth="1"/>
    <col min="5" max="5" width="10.5" style="3" customWidth="1"/>
    <col min="6" max="7" width="10.5" style="2" customWidth="1"/>
    <col min="8" max="9" width="9" style="3"/>
    <col min="10" max="10" width="12.59765625" style="3" customWidth="1"/>
    <col min="11" max="16384" width="9" style="3"/>
  </cols>
  <sheetData>
    <row r="2" spans="1:10" ht="19.8" thickBot="1" x14ac:dyDescent="0.4">
      <c r="B2" s="72" t="s">
        <v>118</v>
      </c>
      <c r="C2" s="73"/>
      <c r="D2" s="73"/>
      <c r="E2" s="72"/>
      <c r="F2" s="73"/>
      <c r="G2" s="73"/>
    </row>
    <row r="3" spans="1:10" ht="14.4" thickTop="1" x14ac:dyDescent="0.25"/>
    <row r="4" spans="1:10" x14ac:dyDescent="0.25">
      <c r="B4" s="41" t="s">
        <v>102</v>
      </c>
    </row>
    <row r="6" spans="1:10" ht="13.8" customHeight="1" x14ac:dyDescent="0.25">
      <c r="B6" s="42" t="s">
        <v>1</v>
      </c>
      <c r="C6" s="102" t="s">
        <v>2</v>
      </c>
      <c r="D6" s="103"/>
      <c r="E6" s="102" t="s">
        <v>3</v>
      </c>
      <c r="F6" s="103"/>
      <c r="G6" s="84"/>
    </row>
    <row r="7" spans="1:10" x14ac:dyDescent="0.25">
      <c r="B7" s="56" t="s">
        <v>25</v>
      </c>
      <c r="C7" s="57" t="s">
        <v>26</v>
      </c>
      <c r="D7" s="57" t="s">
        <v>27</v>
      </c>
      <c r="E7" s="57" t="s">
        <v>26</v>
      </c>
      <c r="F7" s="57" t="s">
        <v>27</v>
      </c>
      <c r="G7" s="85"/>
    </row>
    <row r="8" spans="1:10" x14ac:dyDescent="0.25">
      <c r="B8" s="13" t="s">
        <v>28</v>
      </c>
      <c r="C8" s="14">
        <f>Schedule!C18</f>
        <v>21</v>
      </c>
      <c r="D8" s="14">
        <f>Schedule!D18</f>
        <v>0</v>
      </c>
      <c r="E8" s="14">
        <f>Schedule!E18</f>
        <v>21</v>
      </c>
      <c r="F8" s="14">
        <f>Schedule!F18</f>
        <v>0</v>
      </c>
      <c r="G8" s="86"/>
    </row>
    <row r="9" spans="1:10" x14ac:dyDescent="0.25">
      <c r="B9" s="13" t="s">
        <v>29</v>
      </c>
      <c r="C9" s="14">
        <f>Schedule!C19</f>
        <v>107</v>
      </c>
      <c r="D9" s="14">
        <f>Schedule!D19</f>
        <v>0</v>
      </c>
      <c r="E9" s="14">
        <f>Schedule!E19</f>
        <v>107</v>
      </c>
      <c r="F9" s="14">
        <f>Schedule!F19</f>
        <v>0</v>
      </c>
      <c r="G9" s="86"/>
    </row>
    <row r="10" spans="1:10" x14ac:dyDescent="0.25">
      <c r="B10" s="13" t="s">
        <v>30</v>
      </c>
      <c r="C10" s="14">
        <f>Schedule!C20</f>
        <v>175</v>
      </c>
      <c r="D10" s="14">
        <f>Schedule!D20</f>
        <v>0</v>
      </c>
      <c r="E10" s="14">
        <f>Schedule!E20</f>
        <v>175</v>
      </c>
      <c r="F10" s="14">
        <f>Schedule!F20</f>
        <v>0</v>
      </c>
      <c r="G10" s="86"/>
    </row>
    <row r="11" spans="1:10" x14ac:dyDescent="0.25">
      <c r="B11" s="13" t="s">
        <v>31</v>
      </c>
      <c r="C11" s="14">
        <f>Schedule!C21</f>
        <v>240</v>
      </c>
      <c r="D11" s="14">
        <f>Schedule!D21</f>
        <v>0</v>
      </c>
      <c r="E11" s="14">
        <f>Schedule!E21</f>
        <v>240</v>
      </c>
      <c r="F11" s="14">
        <f>Schedule!F21</f>
        <v>0</v>
      </c>
      <c r="G11" s="86"/>
    </row>
    <row r="12" spans="1:10" x14ac:dyDescent="0.25">
      <c r="B12" s="13" t="s">
        <v>32</v>
      </c>
      <c r="C12" s="14">
        <f>Schedule!C22</f>
        <v>440</v>
      </c>
      <c r="D12" s="14">
        <f>Schedule!D22</f>
        <v>0</v>
      </c>
      <c r="E12" s="14">
        <f>Schedule!E22</f>
        <v>440</v>
      </c>
      <c r="F12" s="14">
        <f>Schedule!F22</f>
        <v>0</v>
      </c>
      <c r="G12" s="86"/>
    </row>
    <row r="13" spans="1:10" x14ac:dyDescent="0.25">
      <c r="B13" s="13" t="s">
        <v>33</v>
      </c>
      <c r="C13" s="14">
        <f>Schedule!C23</f>
        <v>640</v>
      </c>
      <c r="D13" s="14">
        <f>Schedule!D23</f>
        <v>0</v>
      </c>
      <c r="E13" s="14">
        <f>Schedule!E23</f>
        <v>640</v>
      </c>
      <c r="F13" s="14">
        <f>Schedule!F23</f>
        <v>0</v>
      </c>
      <c r="G13" s="86"/>
    </row>
    <row r="14" spans="1:10" x14ac:dyDescent="0.25">
      <c r="B14" s="13" t="s">
        <v>34</v>
      </c>
      <c r="C14" s="14">
        <f>Schedule!C24</f>
        <v>1125</v>
      </c>
      <c r="D14" s="14">
        <f>Schedule!D24</f>
        <v>0</v>
      </c>
      <c r="E14" s="14">
        <f>Schedule!E24</f>
        <v>1125</v>
      </c>
      <c r="F14" s="14">
        <f>Schedule!F24</f>
        <v>0</v>
      </c>
      <c r="G14" s="86"/>
    </row>
    <row r="15" spans="1:10" x14ac:dyDescent="0.25">
      <c r="B15" s="13" t="s">
        <v>35</v>
      </c>
      <c r="C15" s="14">
        <f>Schedule!C25</f>
        <v>1950</v>
      </c>
      <c r="D15" s="14">
        <f>Schedule!D25</f>
        <v>0</v>
      </c>
      <c r="E15" s="14">
        <f>Schedule!E25</f>
        <v>1950</v>
      </c>
      <c r="F15" s="14">
        <f>Schedule!F25</f>
        <v>0</v>
      </c>
      <c r="G15" s="86"/>
      <c r="J15" s="2"/>
    </row>
    <row r="16" spans="1:10" s="2" customFormat="1" x14ac:dyDescent="0.25">
      <c r="A16" s="3"/>
      <c r="B16" s="13" t="s">
        <v>36</v>
      </c>
      <c r="C16" s="14">
        <f>Schedule!C26</f>
        <v>2650</v>
      </c>
      <c r="D16" s="14">
        <f>Schedule!D26</f>
        <v>0</v>
      </c>
      <c r="E16" s="14">
        <f>Schedule!E26</f>
        <v>2650</v>
      </c>
      <c r="F16" s="14">
        <f>Schedule!F26</f>
        <v>0</v>
      </c>
      <c r="G16" s="86"/>
      <c r="J16" s="3"/>
    </row>
    <row r="17" spans="1:10" x14ac:dyDescent="0.25">
      <c r="B17" s="13" t="s">
        <v>37</v>
      </c>
      <c r="C17" s="14">
        <f>Schedule!C27</f>
        <v>4000</v>
      </c>
      <c r="D17" s="14">
        <f>Schedule!D27</f>
        <v>0</v>
      </c>
      <c r="E17" s="14">
        <f>Schedule!E27</f>
        <v>4000</v>
      </c>
      <c r="F17" s="14">
        <f>Schedule!F27</f>
        <v>0</v>
      </c>
      <c r="G17" s="86"/>
    </row>
    <row r="18" spans="1:10" x14ac:dyDescent="0.25">
      <c r="B18" s="13" t="s">
        <v>38</v>
      </c>
      <c r="C18" s="14">
        <f>Schedule!C28</f>
        <v>5300</v>
      </c>
      <c r="D18" s="14">
        <f>Schedule!D28</f>
        <v>0</v>
      </c>
      <c r="E18" s="14">
        <f>Schedule!E28</f>
        <v>5300</v>
      </c>
      <c r="F18" s="14">
        <f>Schedule!F28</f>
        <v>0</v>
      </c>
      <c r="G18" s="86"/>
    </row>
    <row r="19" spans="1:10" x14ac:dyDescent="0.25">
      <c r="B19" s="13" t="s">
        <v>39</v>
      </c>
      <c r="C19" s="14">
        <f>Schedule!C29</f>
        <v>1325</v>
      </c>
      <c r="D19" s="14">
        <f>Schedule!D29</f>
        <v>0</v>
      </c>
      <c r="E19" s="14">
        <f>Schedule!E29</f>
        <v>1325</v>
      </c>
      <c r="F19" s="14">
        <f>Schedule!F29</f>
        <v>0</v>
      </c>
      <c r="G19" s="86"/>
    </row>
    <row r="20" spans="1:10" x14ac:dyDescent="0.25">
      <c r="B20" s="13" t="s">
        <v>40</v>
      </c>
      <c r="C20" s="14">
        <f>Schedule!C30</f>
        <v>3325</v>
      </c>
      <c r="D20" s="14">
        <f>Schedule!D30</f>
        <v>0</v>
      </c>
      <c r="E20" s="14">
        <f>Schedule!E30</f>
        <v>3325</v>
      </c>
      <c r="F20" s="14">
        <f>Schedule!F30</f>
        <v>0</v>
      </c>
      <c r="G20" s="86"/>
    </row>
    <row r="21" spans="1:10" x14ac:dyDescent="0.25">
      <c r="B21" s="13" t="s">
        <v>41</v>
      </c>
      <c r="C21" s="14">
        <f>Schedule!C31</f>
        <v>5300</v>
      </c>
      <c r="D21" s="14">
        <f>Schedule!D31</f>
        <v>0</v>
      </c>
      <c r="E21" s="14">
        <f>Schedule!E31</f>
        <v>5300</v>
      </c>
      <c r="F21" s="14">
        <f>Schedule!F31</f>
        <v>0</v>
      </c>
      <c r="G21" s="86"/>
    </row>
    <row r="22" spans="1:10" x14ac:dyDescent="0.25">
      <c r="B22" s="13" t="s">
        <v>18</v>
      </c>
      <c r="C22" s="16">
        <f>Schedule!C32</f>
        <v>1.7316</v>
      </c>
      <c r="D22" s="16">
        <f>Schedule!D32</f>
        <v>1.7316</v>
      </c>
      <c r="E22" s="16">
        <f>Schedule!E32</f>
        <v>1.7603</v>
      </c>
      <c r="F22" s="16">
        <f>Schedule!F32</f>
        <v>1.7603</v>
      </c>
      <c r="G22" s="87"/>
      <c r="J22" s="78"/>
    </row>
    <row r="23" spans="1:10" s="78" customFormat="1" x14ac:dyDescent="0.25">
      <c r="A23" s="3"/>
      <c r="B23" s="21"/>
      <c r="C23" s="20"/>
      <c r="D23" s="20"/>
      <c r="E23" s="20"/>
      <c r="F23" s="2"/>
      <c r="G23" s="2"/>
    </row>
    <row r="24" spans="1:10" s="78" customFormat="1" x14ac:dyDescent="0.25">
      <c r="A24" s="3"/>
      <c r="B24" s="77" t="s">
        <v>104</v>
      </c>
      <c r="C24" s="20"/>
      <c r="D24" s="20"/>
      <c r="E24" s="20"/>
      <c r="F24" s="2"/>
      <c r="G24" s="2"/>
    </row>
    <row r="25" spans="1:10" s="78" customFormat="1" x14ac:dyDescent="0.25">
      <c r="A25" s="3"/>
      <c r="B25" s="21"/>
      <c r="C25" s="20"/>
      <c r="D25" s="20"/>
      <c r="E25" s="20"/>
      <c r="F25" s="2"/>
      <c r="G25" s="2"/>
    </row>
    <row r="26" spans="1:10" s="78" customFormat="1" x14ac:dyDescent="0.25">
      <c r="A26" s="3"/>
      <c r="B26" s="42" t="s">
        <v>1</v>
      </c>
      <c r="C26" s="102" t="s">
        <v>2</v>
      </c>
      <c r="D26" s="103"/>
      <c r="E26" s="102" t="s">
        <v>3</v>
      </c>
      <c r="F26" s="103"/>
      <c r="G26" s="104" t="s">
        <v>51</v>
      </c>
      <c r="J26" s="3"/>
    </row>
    <row r="27" spans="1:10" x14ac:dyDescent="0.25">
      <c r="B27" s="56" t="s">
        <v>25</v>
      </c>
      <c r="C27" s="57" t="s">
        <v>26</v>
      </c>
      <c r="D27" s="57" t="s">
        <v>27</v>
      </c>
      <c r="E27" s="57" t="s">
        <v>26</v>
      </c>
      <c r="F27" s="57" t="s">
        <v>27</v>
      </c>
      <c r="G27" s="104"/>
    </row>
    <row r="28" spans="1:10" x14ac:dyDescent="0.25">
      <c r="B28" s="46" t="s">
        <v>59</v>
      </c>
      <c r="C28" s="47">
        <f>'Inputs|Outputs'!H14</f>
        <v>900</v>
      </c>
      <c r="D28" s="47">
        <f>'Inputs|Outputs'!I14</f>
        <v>100</v>
      </c>
      <c r="E28" s="47">
        <f>'Inputs|Outputs'!J14</f>
        <v>2</v>
      </c>
      <c r="F28" s="47">
        <f>'Inputs|Outputs'!K14</f>
        <v>1</v>
      </c>
      <c r="G28" s="58">
        <f>SUM(C28:F28)</f>
        <v>1003</v>
      </c>
    </row>
    <row r="29" spans="1:10" x14ac:dyDescent="0.25">
      <c r="B29" s="13" t="s">
        <v>78</v>
      </c>
      <c r="C29" s="47">
        <f>'Inputs|Outputs'!H15</f>
        <v>900</v>
      </c>
      <c r="D29" s="47">
        <f>'Inputs|Outputs'!I15</f>
        <v>100</v>
      </c>
      <c r="E29" s="47">
        <f>'Inputs|Outputs'!J15</f>
        <v>1</v>
      </c>
      <c r="F29" s="47">
        <f>'Inputs|Outputs'!K15</f>
        <v>0</v>
      </c>
      <c r="G29" s="58">
        <f t="shared" ref="G29:G43" si="0">SUM(C29:F29)</f>
        <v>1001</v>
      </c>
    </row>
    <row r="30" spans="1:10" x14ac:dyDescent="0.25">
      <c r="B30" s="13" t="s">
        <v>79</v>
      </c>
      <c r="C30" s="47">
        <f>'Inputs|Outputs'!H16</f>
        <v>0</v>
      </c>
      <c r="D30" s="47">
        <f>'Inputs|Outputs'!I16</f>
        <v>0</v>
      </c>
      <c r="E30" s="47">
        <f>'Inputs|Outputs'!J16</f>
        <v>1</v>
      </c>
      <c r="F30" s="47">
        <f>'Inputs|Outputs'!K16</f>
        <v>0</v>
      </c>
      <c r="G30" s="58">
        <f t="shared" si="0"/>
        <v>1</v>
      </c>
    </row>
    <row r="31" spans="1:10" x14ac:dyDescent="0.25">
      <c r="B31" s="13" t="s">
        <v>81</v>
      </c>
      <c r="C31" s="47">
        <f>'Inputs|Outputs'!H17</f>
        <v>0</v>
      </c>
      <c r="D31" s="47">
        <f>'Inputs|Outputs'!I17</f>
        <v>0</v>
      </c>
      <c r="E31" s="47">
        <f>'Inputs|Outputs'!J17</f>
        <v>0</v>
      </c>
      <c r="F31" s="47">
        <f>'Inputs|Outputs'!K17</f>
        <v>0</v>
      </c>
      <c r="G31" s="58">
        <f t="shared" si="0"/>
        <v>0</v>
      </c>
    </row>
    <row r="32" spans="1:10" x14ac:dyDescent="0.25">
      <c r="B32" s="13" t="s">
        <v>82</v>
      </c>
      <c r="C32" s="47">
        <f>'Inputs|Outputs'!H18</f>
        <v>0</v>
      </c>
      <c r="D32" s="47">
        <f>'Inputs|Outputs'!I18</f>
        <v>0</v>
      </c>
      <c r="E32" s="47">
        <f>'Inputs|Outputs'!J18</f>
        <v>0</v>
      </c>
      <c r="F32" s="47">
        <f>'Inputs|Outputs'!K18</f>
        <v>0</v>
      </c>
      <c r="G32" s="58">
        <f t="shared" si="0"/>
        <v>0</v>
      </c>
    </row>
    <row r="33" spans="1:8" x14ac:dyDescent="0.25">
      <c r="B33" s="13" t="s">
        <v>83</v>
      </c>
      <c r="C33" s="47">
        <f>'Inputs|Outputs'!H19</f>
        <v>0</v>
      </c>
      <c r="D33" s="47">
        <f>'Inputs|Outputs'!I19</f>
        <v>0</v>
      </c>
      <c r="E33" s="47">
        <f>'Inputs|Outputs'!J19</f>
        <v>0</v>
      </c>
      <c r="F33" s="47">
        <f>'Inputs|Outputs'!K19</f>
        <v>0</v>
      </c>
      <c r="G33" s="58">
        <f t="shared" si="0"/>
        <v>0</v>
      </c>
    </row>
    <row r="34" spans="1:8" x14ac:dyDescent="0.25">
      <c r="B34" s="13" t="s">
        <v>85</v>
      </c>
      <c r="C34" s="47">
        <f>'Inputs|Outputs'!H20</f>
        <v>0</v>
      </c>
      <c r="D34" s="47">
        <f>'Inputs|Outputs'!I20</f>
        <v>0</v>
      </c>
      <c r="E34" s="47">
        <f>'Inputs|Outputs'!J20</f>
        <v>0</v>
      </c>
      <c r="F34" s="47">
        <f>'Inputs|Outputs'!K20</f>
        <v>0</v>
      </c>
      <c r="G34" s="58">
        <f t="shared" si="0"/>
        <v>0</v>
      </c>
      <c r="H34" s="80"/>
    </row>
    <row r="35" spans="1:8" x14ac:dyDescent="0.25">
      <c r="B35" s="13" t="s">
        <v>87</v>
      </c>
      <c r="C35" s="47">
        <f>'Inputs|Outputs'!H21</f>
        <v>0</v>
      </c>
      <c r="D35" s="47">
        <f>'Inputs|Outputs'!I21</f>
        <v>0</v>
      </c>
      <c r="E35" s="47">
        <f>'Inputs|Outputs'!J21</f>
        <v>0</v>
      </c>
      <c r="F35" s="47">
        <f>'Inputs|Outputs'!K21</f>
        <v>0</v>
      </c>
      <c r="G35" s="58">
        <f t="shared" si="0"/>
        <v>0</v>
      </c>
    </row>
    <row r="36" spans="1:8" x14ac:dyDescent="0.25">
      <c r="B36" s="13" t="s">
        <v>89</v>
      </c>
      <c r="C36" s="47">
        <f>'Inputs|Outputs'!H22</f>
        <v>0</v>
      </c>
      <c r="D36" s="47">
        <f>'Inputs|Outputs'!I22</f>
        <v>0</v>
      </c>
      <c r="E36" s="47">
        <f>'Inputs|Outputs'!J22</f>
        <v>0</v>
      </c>
      <c r="F36" s="47">
        <f>'Inputs|Outputs'!K22</f>
        <v>0</v>
      </c>
      <c r="G36" s="58">
        <f t="shared" si="0"/>
        <v>0</v>
      </c>
    </row>
    <row r="37" spans="1:8" x14ac:dyDescent="0.25">
      <c r="B37" s="13" t="s">
        <v>91</v>
      </c>
      <c r="C37" s="47">
        <f>'Inputs|Outputs'!H23</f>
        <v>0</v>
      </c>
      <c r="D37" s="47">
        <f>'Inputs|Outputs'!I23</f>
        <v>0</v>
      </c>
      <c r="E37" s="47">
        <f>'Inputs|Outputs'!J23</f>
        <v>0</v>
      </c>
      <c r="F37" s="47">
        <f>'Inputs|Outputs'!K23</f>
        <v>0</v>
      </c>
      <c r="G37" s="58">
        <f t="shared" si="0"/>
        <v>0</v>
      </c>
    </row>
    <row r="38" spans="1:8" x14ac:dyDescent="0.25">
      <c r="B38" s="13" t="s">
        <v>93</v>
      </c>
      <c r="C38" s="47">
        <f>'Inputs|Outputs'!H24</f>
        <v>0</v>
      </c>
      <c r="D38" s="47">
        <f>'Inputs|Outputs'!I24</f>
        <v>0</v>
      </c>
      <c r="E38" s="47">
        <f>'Inputs|Outputs'!J24</f>
        <v>0</v>
      </c>
      <c r="F38" s="47">
        <f>'Inputs|Outputs'!K24</f>
        <v>0</v>
      </c>
      <c r="G38" s="58">
        <f t="shared" si="0"/>
        <v>0</v>
      </c>
    </row>
    <row r="39" spans="1:8" x14ac:dyDescent="0.25">
      <c r="B39" s="13" t="s">
        <v>95</v>
      </c>
      <c r="C39" s="47">
        <f>'Inputs|Outputs'!H25</f>
        <v>0</v>
      </c>
      <c r="D39" s="47">
        <f>'Inputs|Outputs'!I25</f>
        <v>0</v>
      </c>
      <c r="E39" s="47">
        <f>'Inputs|Outputs'!J25</f>
        <v>0</v>
      </c>
      <c r="F39" s="47">
        <f>'Inputs|Outputs'!K25</f>
        <v>0</v>
      </c>
      <c r="G39" s="58">
        <f t="shared" si="0"/>
        <v>0</v>
      </c>
    </row>
    <row r="40" spans="1:8" x14ac:dyDescent="0.25">
      <c r="B40" s="13" t="s">
        <v>97</v>
      </c>
      <c r="C40" s="47">
        <f>'Inputs|Outputs'!H26</f>
        <v>0</v>
      </c>
      <c r="D40" s="47">
        <f>'Inputs|Outputs'!I26</f>
        <v>0</v>
      </c>
      <c r="E40" s="47">
        <f>'Inputs|Outputs'!J26</f>
        <v>0</v>
      </c>
      <c r="F40" s="47">
        <f>'Inputs|Outputs'!K26</f>
        <v>0</v>
      </c>
      <c r="G40" s="58">
        <f t="shared" si="0"/>
        <v>0</v>
      </c>
    </row>
    <row r="41" spans="1:8" x14ac:dyDescent="0.25">
      <c r="B41" s="13" t="s">
        <v>98</v>
      </c>
      <c r="C41" s="47">
        <f>'Inputs|Outputs'!H27</f>
        <v>0</v>
      </c>
      <c r="D41" s="47">
        <f>'Inputs|Outputs'!I27</f>
        <v>0</v>
      </c>
      <c r="E41" s="47">
        <f>'Inputs|Outputs'!J27</f>
        <v>0</v>
      </c>
      <c r="F41" s="47">
        <f>'Inputs|Outputs'!K27</f>
        <v>0</v>
      </c>
      <c r="G41" s="58">
        <f t="shared" si="0"/>
        <v>0</v>
      </c>
    </row>
    <row r="42" spans="1:8" x14ac:dyDescent="0.25">
      <c r="B42" s="13" t="s">
        <v>99</v>
      </c>
      <c r="C42" s="47">
        <f>'Inputs|Outputs'!H28</f>
        <v>0</v>
      </c>
      <c r="D42" s="47">
        <f>'Inputs|Outputs'!I28</f>
        <v>0</v>
      </c>
      <c r="E42" s="47">
        <f>'Inputs|Outputs'!J28</f>
        <v>0</v>
      </c>
      <c r="F42" s="47">
        <f>'Inputs|Outputs'!K28</f>
        <v>0</v>
      </c>
      <c r="G42" s="58">
        <f t="shared" si="0"/>
        <v>0</v>
      </c>
    </row>
    <row r="43" spans="1:8" x14ac:dyDescent="0.25">
      <c r="B43" s="13" t="s">
        <v>119</v>
      </c>
      <c r="C43" s="47">
        <f>IF(OR('Inputs|Outputs'!$C$6="N",'Inputs|Outputs'!$C$10="Y"),'Inputs|Outputs'!H13,'Water Calc'!$C$28*'Inputs|Outputs'!$D$10)</f>
        <v>89775</v>
      </c>
      <c r="D43" s="47">
        <f>IF(OR('Inputs|Outputs'!$C$6="N",'Inputs|Outputs'!$C$10="Y"),'Inputs|Outputs'!I13,0)</f>
        <v>0</v>
      </c>
      <c r="E43" s="47">
        <f>IF(OR('Inputs|Outputs'!$C$6="N",'Inputs|Outputs'!$C$10="Y"),'Inputs|Outputs'!J13,SUM('Water Calc'!$D$28:$I$28)*'Inputs|Outputs'!$D$10)</f>
        <v>62842.5</v>
      </c>
      <c r="F43" s="47">
        <f>IF(OR('Inputs|Outputs'!$C$6="N",'Inputs|Outputs'!$C$10="Y"),'Inputs|Outputs'!K13,0)</f>
        <v>0</v>
      </c>
      <c r="G43" s="58">
        <f t="shared" si="0"/>
        <v>152617.5</v>
      </c>
    </row>
    <row r="45" spans="1:8" x14ac:dyDescent="0.25">
      <c r="B45" s="41" t="s">
        <v>77</v>
      </c>
    </row>
    <row r="47" spans="1:8" x14ac:dyDescent="0.25">
      <c r="A47" s="2"/>
      <c r="B47" s="42" t="s">
        <v>1</v>
      </c>
      <c r="C47" s="102" t="s">
        <v>2</v>
      </c>
      <c r="D47" s="103"/>
      <c r="E47" s="102" t="s">
        <v>3</v>
      </c>
      <c r="F47" s="103"/>
      <c r="G47" s="104" t="s">
        <v>51</v>
      </c>
    </row>
    <row r="48" spans="1:8" x14ac:dyDescent="0.25">
      <c r="B48" s="56" t="s">
        <v>25</v>
      </c>
      <c r="C48" s="57" t="s">
        <v>26</v>
      </c>
      <c r="D48" s="57" t="s">
        <v>27</v>
      </c>
      <c r="E48" s="57" t="s">
        <v>26</v>
      </c>
      <c r="F48" s="57" t="s">
        <v>27</v>
      </c>
      <c r="G48" s="104"/>
    </row>
    <row r="49" spans="1:7" x14ac:dyDescent="0.25">
      <c r="B49" s="75" t="s">
        <v>106</v>
      </c>
      <c r="C49" s="79">
        <f>SUMPRODUCT(C8:C21,C29:C42)</f>
        <v>18900</v>
      </c>
      <c r="D49" s="79">
        <f>SUMPRODUCT(D8:D21,D29:D42)</f>
        <v>0</v>
      </c>
      <c r="E49" s="79">
        <f>SUMPRODUCT(E8:E21,E29:E42)</f>
        <v>128</v>
      </c>
      <c r="F49" s="79">
        <f>SUMPRODUCT(F8:F21,F29:F42)</f>
        <v>0</v>
      </c>
      <c r="G49" s="79">
        <f>SUM(C49:F49)</f>
        <v>19028</v>
      </c>
    </row>
    <row r="50" spans="1:7" x14ac:dyDescent="0.25">
      <c r="B50" s="75" t="s">
        <v>107</v>
      </c>
      <c r="C50" s="79">
        <f>C22*C43</f>
        <v>155454.39000000001</v>
      </c>
      <c r="D50" s="79">
        <f>D22*D43</f>
        <v>0</v>
      </c>
      <c r="E50" s="79">
        <f>E22*E43</f>
        <v>110621.65274999999</v>
      </c>
      <c r="F50" s="79">
        <f>F22*F43</f>
        <v>0</v>
      </c>
      <c r="G50" s="79">
        <f t="shared" ref="G50:G51" si="1">SUM(C50:F50)</f>
        <v>266076.04275000002</v>
      </c>
    </row>
    <row r="51" spans="1:7" x14ac:dyDescent="0.25">
      <c r="B51" s="75" t="s">
        <v>108</v>
      </c>
      <c r="C51" s="79">
        <f>SUM(C49:C50)</f>
        <v>174354.39</v>
      </c>
      <c r="D51" s="79">
        <f t="shared" ref="D51:F51" si="2">SUM(D49:D50)</f>
        <v>0</v>
      </c>
      <c r="E51" s="79">
        <f t="shared" si="2"/>
        <v>110749.65274999999</v>
      </c>
      <c r="F51" s="79">
        <f t="shared" si="2"/>
        <v>0</v>
      </c>
      <c r="G51" s="81">
        <f t="shared" si="1"/>
        <v>285104.04275000002</v>
      </c>
    </row>
    <row r="53" spans="1:7" x14ac:dyDescent="0.25">
      <c r="A53" s="78"/>
      <c r="B53" s="41" t="s">
        <v>109</v>
      </c>
    </row>
    <row r="54" spans="1:7" x14ac:dyDescent="0.25">
      <c r="A54" s="78"/>
    </row>
    <row r="55" spans="1:7" x14ac:dyDescent="0.25">
      <c r="A55" s="78"/>
      <c r="B55" s="42" t="s">
        <v>110</v>
      </c>
      <c r="C55" s="74" t="s">
        <v>51</v>
      </c>
      <c r="D55" s="74" t="s">
        <v>111</v>
      </c>
      <c r="E55" s="74" t="s">
        <v>112</v>
      </c>
      <c r="G55" s="3"/>
    </row>
    <row r="56" spans="1:7" x14ac:dyDescent="0.25">
      <c r="A56" s="78"/>
      <c r="B56" s="75" t="s">
        <v>113</v>
      </c>
      <c r="C56" s="79">
        <f>G49</f>
        <v>19028</v>
      </c>
      <c r="D56" s="82"/>
      <c r="E56" s="76" t="s">
        <v>114</v>
      </c>
      <c r="G56" s="3"/>
    </row>
    <row r="57" spans="1:7" x14ac:dyDescent="0.25">
      <c r="B57" s="75" t="s">
        <v>115</v>
      </c>
      <c r="C57" s="79">
        <f>G50</f>
        <v>266076.04275000002</v>
      </c>
      <c r="D57" s="83">
        <f>C57/G43</f>
        <v>1.7434176470588236</v>
      </c>
      <c r="E57" s="76" t="s">
        <v>116</v>
      </c>
      <c r="G57" s="3"/>
    </row>
    <row r="58" spans="1:7" x14ac:dyDescent="0.25">
      <c r="B58" s="75" t="s">
        <v>117</v>
      </c>
      <c r="C58" s="79">
        <f>SUM(C56:C57)</f>
        <v>285104.04275000002</v>
      </c>
      <c r="D58" s="83">
        <f>C58/G43</f>
        <v>1.8680953543990697</v>
      </c>
      <c r="E58" s="76" t="s">
        <v>116</v>
      </c>
      <c r="G58" s="3"/>
    </row>
    <row r="59" spans="1:7" x14ac:dyDescent="0.25">
      <c r="G59" s="88"/>
    </row>
    <row r="60" spans="1:7" x14ac:dyDescent="0.25">
      <c r="G60" s="88"/>
    </row>
    <row r="61" spans="1:7" x14ac:dyDescent="0.25">
      <c r="G61" s="89"/>
    </row>
  </sheetData>
  <mergeCells count="8">
    <mergeCell ref="C47:D47"/>
    <mergeCell ref="E47:F47"/>
    <mergeCell ref="G47:G48"/>
    <mergeCell ref="C6:D6"/>
    <mergeCell ref="E6:F6"/>
    <mergeCell ref="C26:D26"/>
    <mergeCell ref="E26:F26"/>
    <mergeCell ref="G26:G27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2DC290-CDB0-457E-9F5E-2C34BC53BD9F}">
            <xm:f>'Inputs|Outputs'!$C$7="N"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A1:XFD1048576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Schedule</vt:lpstr>
      <vt:lpstr>Inputs|Outputs</vt:lpstr>
      <vt:lpstr>Water Calc</vt:lpstr>
      <vt:lpstr>Sewerage Calc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Rich</dc:creator>
  <cp:lastModifiedBy>Sean Rich</cp:lastModifiedBy>
  <dcterms:created xsi:type="dcterms:W3CDTF">2019-02-12T11:22:47Z</dcterms:created>
  <dcterms:modified xsi:type="dcterms:W3CDTF">2019-02-12T13:03:09Z</dcterms:modified>
</cp:coreProperties>
</file>